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morial Care\"/>
    </mc:Choice>
  </mc:AlternateContent>
  <xr:revisionPtr revIDLastSave="0" documentId="8_{5D5C8248-7291-495C-A960-474D63C7E5F0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Detail'!$A$2:$N$451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<sst xmlns="http://schemas.openxmlformats.org/spreadsheetml/2006/main" count="5427" uniqueCount="2359">
  <si>
    <t>MEMORIAL CARE (MCM13)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</si>
  <si>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</si>
  <si>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</si>
  <si>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</si>
  <si>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</si>
  <si>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</si>
  <si>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</si>
  <si>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</si>
  <si>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</si>
  <si>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</si>
  <si>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</si>
  <si>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</si>
  <si>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</si>
  <si>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2796714</t>
  </si>
  <si>
    <t>MemorialCare Medical Group Los Altos</t>
  </si>
  <si>
    <t>3181742</t>
  </si>
  <si>
    <t>MemorialCare Med Grp San Juan Capistrano</t>
  </si>
  <si>
    <t>1779253</t>
  </si>
  <si>
    <t>MemorialCare MedicalGroup FV Warner</t>
  </si>
  <si>
    <t>230811</t>
  </si>
  <si>
    <t>MemorialCare Medical Group Westminster</t>
  </si>
  <si>
    <t>3262309</t>
  </si>
  <si>
    <t>Memorialcare Medical Group Irvine</t>
  </si>
  <si>
    <t>1779273</t>
  </si>
  <si>
    <t>MemorialCare Medical Group Madero</t>
  </si>
  <si>
    <t>3061380</t>
  </si>
  <si>
    <t>MemorialCare Medical Group UCI Tustin</t>
  </si>
  <si>
    <t>1921972</t>
  </si>
  <si>
    <t>MemorialCare Medical Group MFM</t>
  </si>
  <si>
    <t>3438377</t>
  </si>
  <si>
    <t>MemorialCare Med Grp Health &amp; Wellness C</t>
  </si>
  <si>
    <t>1604167</t>
  </si>
  <si>
    <t>MemorialCare Medical Group HB Adams</t>
  </si>
  <si>
    <t>1779388</t>
  </si>
  <si>
    <t>MemorialCare Med Grp Rancho Santa Margar</t>
  </si>
  <si>
    <t>1779417</t>
  </si>
  <si>
    <t>MemorialCare Medical Group Santa Ana</t>
  </si>
  <si>
    <t>1779467</t>
  </si>
  <si>
    <t>MemorialCare Medical Group Costa Mesa</t>
  </si>
  <si>
    <t>3495083</t>
  </si>
  <si>
    <t>MemorialCare Medical Group HB Newman 100</t>
  </si>
  <si>
    <t>3665765</t>
  </si>
  <si>
    <t>Memorial Care Medical Found Anaheim</t>
  </si>
  <si>
    <t>3719633</t>
  </si>
  <si>
    <t>MemorialCare Medical Group Laguna Hills</t>
  </si>
  <si>
    <t>3495079</t>
  </si>
  <si>
    <t>MemorialCare Medical Group HB Newman 220</t>
  </si>
  <si>
    <t>3395988</t>
  </si>
  <si>
    <t>MemorialCare Med Grp Douglas Park 200</t>
  </si>
  <si>
    <t>3804926</t>
  </si>
  <si>
    <t>Memorial Care Health Systems</t>
  </si>
  <si>
    <t>3061374</t>
  </si>
  <si>
    <t>MemorialCare Medical Group UCI Orange</t>
  </si>
  <si>
    <t>3655086</t>
  </si>
  <si>
    <t>Memorial Care Medical Group Torrance</t>
  </si>
  <si>
    <t>2569678</t>
  </si>
  <si>
    <t>MemorialCare Medical Group SC Talega</t>
  </si>
  <si>
    <t>3664054</t>
  </si>
  <si>
    <t>Memorialcare Medical Grp Rancho Mission</t>
  </si>
  <si>
    <t>2950606</t>
  </si>
  <si>
    <t>MemorialCare Medical Group SC Oceanview</t>
  </si>
  <si>
    <t>3461601</t>
  </si>
  <si>
    <t>MemorialCare Medical Group MCH PEDS Spec</t>
  </si>
  <si>
    <t>3738700</t>
  </si>
  <si>
    <t>Memorial Care Medical Group</t>
  </si>
  <si>
    <t>1685434</t>
  </si>
  <si>
    <t>MemorialCare Medical Group Dana Point</t>
  </si>
  <si>
    <t>836470</t>
  </si>
  <si>
    <t>MemorialCare Medical Grp UCI Yorba Linda</t>
  </si>
  <si>
    <t>3391468</t>
  </si>
  <si>
    <t>MemorialCare Med Grp Douglas Park 340</t>
  </si>
  <si>
    <t>3241411</t>
  </si>
  <si>
    <t>Memorial Health Services Employee Health</t>
  </si>
  <si>
    <t>2971806</t>
  </si>
  <si>
    <t>Collaborative Health Center</t>
  </si>
  <si>
    <t>MEMORIAL CARE (MCM13)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</si>
  <si>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</si>
  <si>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</si>
  <si>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</si>
  <si>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</si>
  <si>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</si>
  <si>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</si>
  <si>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</si>
  <si>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</si>
  <si>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</si>
  <si>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</si>
  <si>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</si>
  <si>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</si>
  <si>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</si>
  <si>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San Juan Capistrano</t>
  </si>
  <si>
    <t>CA</t>
  </si>
  <si>
    <t xml:space="preserve">926758704   </t>
  </si>
  <si>
    <t>73746512</t>
  </si>
  <si>
    <t>SZ</t>
  </si>
  <si>
    <t>1172673</t>
  </si>
  <si>
    <t>Belt Rib Elastic Male 6"White</t>
  </si>
  <si>
    <t>03/05/2019</t>
  </si>
  <si>
    <t>XD</t>
  </si>
  <si>
    <t>COREPR</t>
  </si>
  <si>
    <t>74027794</t>
  </si>
  <si>
    <t>1060017</t>
  </si>
  <si>
    <t>Support Knee Blk Neo</t>
  </si>
  <si>
    <t>03/12/2019</t>
  </si>
  <si>
    <t>SMTNEP</t>
  </si>
  <si>
    <t>Santa Ana</t>
  </si>
  <si>
    <t xml:space="preserve">927063418   </t>
  </si>
  <si>
    <t>71711915</t>
  </si>
  <si>
    <t>1240927</t>
  </si>
  <si>
    <t>Splint Scotchcast Quick Step</t>
  </si>
  <si>
    <t>01/07/2019</t>
  </si>
  <si>
    <t>3MMED</t>
  </si>
  <si>
    <t>72050755</t>
  </si>
  <si>
    <t>1181542</t>
  </si>
  <si>
    <t>Long Thumb Spica</t>
  </si>
  <si>
    <t>01/16/2019</t>
  </si>
  <si>
    <t>Huntington Beach</t>
  </si>
  <si>
    <t xml:space="preserve">926476860   </t>
  </si>
  <si>
    <t>71911884</t>
  </si>
  <si>
    <t>8173465</t>
  </si>
  <si>
    <t>Lock Drug Seal Yellow</t>
  </si>
  <si>
    <t>01/11/2019</t>
  </si>
  <si>
    <t>HEALMK</t>
  </si>
  <si>
    <t>73011785</t>
  </si>
  <si>
    <t>5667778</t>
  </si>
  <si>
    <t>Auto Tymp Test Cavity</t>
  </si>
  <si>
    <t>02/12/2019</t>
  </si>
  <si>
    <t>WELCH</t>
  </si>
  <si>
    <t>73840485</t>
  </si>
  <si>
    <t>1191321</t>
  </si>
  <si>
    <t>Forcep Splinter Feilchenfeld</t>
  </si>
  <si>
    <t>03/07/2019</t>
  </si>
  <si>
    <t>MILTEX</t>
  </si>
  <si>
    <t>Torrance</t>
  </si>
  <si>
    <t xml:space="preserve">905053613   </t>
  </si>
  <si>
    <t>74143919</t>
  </si>
  <si>
    <t>03/15/2019</t>
  </si>
  <si>
    <t>Costa Mesa</t>
  </si>
  <si>
    <t xml:space="preserve">926264320   </t>
  </si>
  <si>
    <t>72397755</t>
  </si>
  <si>
    <t>1184840</t>
  </si>
  <si>
    <t>Mouthpiece Peak Flow Plastic</t>
  </si>
  <si>
    <t>01/25/2019</t>
  </si>
  <si>
    <t>SUNMD</t>
  </si>
  <si>
    <t>73384505</t>
  </si>
  <si>
    <t>1011370</t>
  </si>
  <si>
    <t>Support Ortho Anklelok Els/Vnl</t>
  </si>
  <si>
    <t>02/22/2019</t>
  </si>
  <si>
    <t>73703014</t>
  </si>
  <si>
    <t>03/04/2019</t>
  </si>
  <si>
    <t>73938568</t>
  </si>
  <si>
    <t>9530006</t>
  </si>
  <si>
    <t>Model Uterus/Ovaries</t>
  </si>
  <si>
    <t>03/11/2019</t>
  </si>
  <si>
    <t>ANATOM</t>
  </si>
  <si>
    <t>74545136</t>
  </si>
  <si>
    <t>6006156</t>
  </si>
  <si>
    <t>Sims Sound Grad</t>
  </si>
  <si>
    <t>03/26/2019</t>
  </si>
  <si>
    <t>COOPSR</t>
  </si>
  <si>
    <t>Laguna Hills</t>
  </si>
  <si>
    <t xml:space="preserve">926538232   </t>
  </si>
  <si>
    <t>72120508</t>
  </si>
  <si>
    <t>6352770</t>
  </si>
  <si>
    <t>Kelly Forcep Straight</t>
  </si>
  <si>
    <t>01/17/2019</t>
  </si>
  <si>
    <t>GF</t>
  </si>
  <si>
    <t>74598041</t>
  </si>
  <si>
    <t>6927051</t>
  </si>
  <si>
    <t>Scott Binder Ankle White</t>
  </si>
  <si>
    <t>03/28/2019</t>
  </si>
  <si>
    <t>SCOTSP</t>
  </si>
  <si>
    <t>Irvine</t>
  </si>
  <si>
    <t xml:space="preserve">926044785   </t>
  </si>
  <si>
    <t>71959235</t>
  </si>
  <si>
    <t>1298629</t>
  </si>
  <si>
    <t>Bin Storage Stckble 9.25x6x5</t>
  </si>
  <si>
    <t>01/14/2019</t>
  </si>
  <si>
    <t>AKRO</t>
  </si>
  <si>
    <t>72567323</t>
  </si>
  <si>
    <t>1215318</t>
  </si>
  <si>
    <t>Footstool Platform 11x14"</t>
  </si>
  <si>
    <t>01/30/2019</t>
  </si>
  <si>
    <t>DUKAL</t>
  </si>
  <si>
    <t>Long Beach</t>
  </si>
  <si>
    <t xml:space="preserve">908081793   </t>
  </si>
  <si>
    <t>73360979</t>
  </si>
  <si>
    <t>6780546</t>
  </si>
  <si>
    <t>Mayo Hegar Needle Holder Ster</t>
  </si>
  <si>
    <t>02/21/2019</t>
  </si>
  <si>
    <t>MEDLIN</t>
  </si>
  <si>
    <t>Fountain Valley</t>
  </si>
  <si>
    <t xml:space="preserve">927082529   </t>
  </si>
  <si>
    <t>73477108</t>
  </si>
  <si>
    <t>1226355</t>
  </si>
  <si>
    <t>Monitor BP Advantage Arm Adlt</t>
  </si>
  <si>
    <t>02/26/2019</t>
  </si>
  <si>
    <t>AMDIAG</t>
  </si>
  <si>
    <t>73914482</t>
  </si>
  <si>
    <t>9058223</t>
  </si>
  <si>
    <t>Facemask w/Valve</t>
  </si>
  <si>
    <t>03/08/2019</t>
  </si>
  <si>
    <t>BLSSYS</t>
  </si>
  <si>
    <t xml:space="preserve">926533624   </t>
  </si>
  <si>
    <t>74411702</t>
  </si>
  <si>
    <t>SO</t>
  </si>
  <si>
    <t>6354603</t>
  </si>
  <si>
    <t>Lid For Sundry Jar SS</t>
  </si>
  <si>
    <t>03/22/2019</t>
  </si>
  <si>
    <t>1176913</t>
  </si>
  <si>
    <t>Incubator Bio Atst 28 Vial</t>
  </si>
  <si>
    <t>8007705</t>
  </si>
  <si>
    <t>Med Cup Graduated 2oz</t>
  </si>
  <si>
    <t>MISDFK</t>
  </si>
  <si>
    <t>74663909</t>
  </si>
  <si>
    <t>1244369</t>
  </si>
  <si>
    <t>Can Trash Open Top</t>
  </si>
  <si>
    <t>03/29/2019</t>
  </si>
  <si>
    <t>GRAING</t>
  </si>
  <si>
    <t xml:space="preserve">926463405   </t>
  </si>
  <si>
    <t>71779148</t>
  </si>
  <si>
    <t>2269755</t>
  </si>
  <si>
    <t>Support Back Industrial</t>
  </si>
  <si>
    <t>01/09/2019</t>
  </si>
  <si>
    <t>72857355</t>
  </si>
  <si>
    <t>02/07/2019</t>
  </si>
  <si>
    <t>73350260</t>
  </si>
  <si>
    <t>6104629</t>
  </si>
  <si>
    <t>Vaseline Gauze Owp 1"x36" 12/b</t>
  </si>
  <si>
    <t>CARDKN</t>
  </si>
  <si>
    <t>74039311</t>
  </si>
  <si>
    <t>Mission Viejo</t>
  </si>
  <si>
    <t xml:space="preserve">926912743   </t>
  </si>
  <si>
    <t>72955949</t>
  </si>
  <si>
    <t>1062566</t>
  </si>
  <si>
    <t>Electrode Digital Ring 36"Lead</t>
  </si>
  <si>
    <t>02/11/2019</t>
  </si>
  <si>
    <t>IMEXMD</t>
  </si>
  <si>
    <t>74402383</t>
  </si>
  <si>
    <t>6082479</t>
  </si>
  <si>
    <t>Back Supp Lumb-Sac 5"</t>
  </si>
  <si>
    <t xml:space="preserve">927086738   </t>
  </si>
  <si>
    <t>72173680</t>
  </si>
  <si>
    <t>1247619</t>
  </si>
  <si>
    <t>Sonex Btl Trophon f/Prb Strlz</t>
  </si>
  <si>
    <t>01/18/2019</t>
  </si>
  <si>
    <t>IMAGNG</t>
  </si>
  <si>
    <t>2881101</t>
  </si>
  <si>
    <t>Belt, Tranducer 2-3/8 X 48 Bh</t>
  </si>
  <si>
    <t>ALLEG</t>
  </si>
  <si>
    <t>72751537</t>
  </si>
  <si>
    <t>1334765</t>
  </si>
  <si>
    <t>Electrode Mlt-Fnctn Stt-Pdz II</t>
  </si>
  <si>
    <t>02/05/2019</t>
  </si>
  <si>
    <t>ZOLL</t>
  </si>
  <si>
    <t>73695291</t>
  </si>
  <si>
    <t>1083646</t>
  </si>
  <si>
    <t>Acetic Acid 10%</t>
  </si>
  <si>
    <t>HELINK</t>
  </si>
  <si>
    <t>Westminster</t>
  </si>
  <si>
    <t xml:space="preserve">926836149   </t>
  </si>
  <si>
    <t>71779170</t>
  </si>
  <si>
    <t>72037798</t>
  </si>
  <si>
    <t>72141821</t>
  </si>
  <si>
    <t>1030820</t>
  </si>
  <si>
    <t>Jar Dressing SS</t>
  </si>
  <si>
    <t>72980682</t>
  </si>
  <si>
    <t>73332767</t>
  </si>
  <si>
    <t>7400000</t>
  </si>
  <si>
    <t>Salicylic Acid 30%</t>
  </si>
  <si>
    <t>73860630</t>
  </si>
  <si>
    <t>4421490</t>
  </si>
  <si>
    <t>74111881</t>
  </si>
  <si>
    <t>1237319</t>
  </si>
  <si>
    <t>Electrode Defib Trn PediPadz2</t>
  </si>
  <si>
    <t>74272169</t>
  </si>
  <si>
    <t>03/19/2019</t>
  </si>
  <si>
    <t>74573375</t>
  </si>
  <si>
    <t>03/27/2019</t>
  </si>
  <si>
    <t xml:space="preserve">908067503   </t>
  </si>
  <si>
    <t>73234033</t>
  </si>
  <si>
    <t>1162454</t>
  </si>
  <si>
    <t>Painted Hand on Elastic</t>
  </si>
  <si>
    <t>02/19/2019</t>
  </si>
  <si>
    <t xml:space="preserve">926047706   </t>
  </si>
  <si>
    <t>71690527</t>
  </si>
  <si>
    <t>1329982</t>
  </si>
  <si>
    <t>Thermometer Data-Logging</t>
  </si>
  <si>
    <t>CONTOL</t>
  </si>
  <si>
    <t>72721781</t>
  </si>
  <si>
    <t>1314980</t>
  </si>
  <si>
    <t>Handbook Nursing Drug 2019</t>
  </si>
  <si>
    <t>02/04/2019</t>
  </si>
  <si>
    <t>1290665</t>
  </si>
  <si>
    <t>Lancet Accu-Chek Safe-T-Pro Pl</t>
  </si>
  <si>
    <t>BIODYN</t>
  </si>
  <si>
    <t>73183594</t>
  </si>
  <si>
    <t>8262748</t>
  </si>
  <si>
    <t>Ekg Paper Roll For Lifepak 10</t>
  </si>
  <si>
    <t>02/18/2019</t>
  </si>
  <si>
    <t>CARDIO</t>
  </si>
  <si>
    <t>74074966</t>
  </si>
  <si>
    <t>03/13/2019</t>
  </si>
  <si>
    <t>Orange</t>
  </si>
  <si>
    <t xml:space="preserve">928683843   </t>
  </si>
  <si>
    <t>71907613</t>
  </si>
  <si>
    <t>7982733</t>
  </si>
  <si>
    <t>Binder Abdominal 12"</t>
  </si>
  <si>
    <t>Tustin</t>
  </si>
  <si>
    <t xml:space="preserve">927803804   </t>
  </si>
  <si>
    <t>73751113</t>
  </si>
  <si>
    <t>2247409</t>
  </si>
  <si>
    <t>Elevator Curved Semi-</t>
  </si>
  <si>
    <t xml:space="preserve">908061625   </t>
  </si>
  <si>
    <t>71924287</t>
  </si>
  <si>
    <t>7733556</t>
  </si>
  <si>
    <t>Adapter Lead Wire</t>
  </si>
  <si>
    <t>72579801</t>
  </si>
  <si>
    <t>7217164</t>
  </si>
  <si>
    <t>Air Inlet Filter f/3655D</t>
  </si>
  <si>
    <t>01/31/2019</t>
  </si>
  <si>
    <t>MEDDEP</t>
  </si>
  <si>
    <t>72798330</t>
  </si>
  <si>
    <t>1153456</t>
  </si>
  <si>
    <t>Freestyle Freedom Lite System</t>
  </si>
  <si>
    <t>02/06/2019</t>
  </si>
  <si>
    <t>MEDISE</t>
  </si>
  <si>
    <t>72915750</t>
  </si>
  <si>
    <t>1339591</t>
  </si>
  <si>
    <t>Levalbuterol Inhaler Solution</t>
  </si>
  <si>
    <t>02/08/2019</t>
  </si>
  <si>
    <t>TEVA</t>
  </si>
  <si>
    <t>73167159</t>
  </si>
  <si>
    <t>1246126</t>
  </si>
  <si>
    <t>Exercised Hand Grip Assisted</t>
  </si>
  <si>
    <t>ALIMED</t>
  </si>
  <si>
    <t>Rancho Santa Margarita</t>
  </si>
  <si>
    <t xml:space="preserve">926882651   </t>
  </si>
  <si>
    <t>71870214</t>
  </si>
  <si>
    <t>1080989</t>
  </si>
  <si>
    <t>Phenol Liquid 25%</t>
  </si>
  <si>
    <t>01/10/2019</t>
  </si>
  <si>
    <t>71911869</t>
  </si>
  <si>
    <t>3248508</t>
  </si>
  <si>
    <t>Suture Dermalon Nylon Blu P10</t>
  </si>
  <si>
    <t>KENDAL</t>
  </si>
  <si>
    <t>72019929</t>
  </si>
  <si>
    <t>1319621</t>
  </si>
  <si>
    <t>Holder Cradle Pro 6000 Thrmtr</t>
  </si>
  <si>
    <t>01/15/2019</t>
  </si>
  <si>
    <t>72225385</t>
  </si>
  <si>
    <t>3563994</t>
  </si>
  <si>
    <t>Suture Plain Gut Undyed C-13</t>
  </si>
  <si>
    <t>01/21/2019</t>
  </si>
  <si>
    <t>72857426</t>
  </si>
  <si>
    <t>72982308</t>
  </si>
  <si>
    <t>73464439</t>
  </si>
  <si>
    <t>6812671</t>
  </si>
  <si>
    <t>Underpad Night Prsrvr w/Polymr</t>
  </si>
  <si>
    <t>PAPPK</t>
  </si>
  <si>
    <t>6813825</t>
  </si>
  <si>
    <t>Conforming Stretch Gauze NS</t>
  </si>
  <si>
    <t>72344214</t>
  </si>
  <si>
    <t>01/24/2019</t>
  </si>
  <si>
    <t>74215496</t>
  </si>
  <si>
    <t>03/18/2019</t>
  </si>
  <si>
    <t>4689242</t>
  </si>
  <si>
    <t>Cuff BP Large Adult</t>
  </si>
  <si>
    <t>MARQ</t>
  </si>
  <si>
    <t xml:space="preserve">908153126   </t>
  </si>
  <si>
    <t>71570167</t>
  </si>
  <si>
    <t>7773496</t>
  </si>
  <si>
    <t>Splint Scotchcast 1 Step Fbgl</t>
  </si>
  <si>
    <t>01/03/2019</t>
  </si>
  <si>
    <t>72088378</t>
  </si>
  <si>
    <t>1131427</t>
  </si>
  <si>
    <t>Connect 14Pin f/Pulse Ox</t>
  </si>
  <si>
    <t>72584257</t>
  </si>
  <si>
    <t>8917039</t>
  </si>
  <si>
    <t>Urisys 1100 Urine Analyzer</t>
  </si>
  <si>
    <t>73167056</t>
  </si>
  <si>
    <t>1222713</t>
  </si>
  <si>
    <t>Mat Yoga/ Pilates Prem 68x24"</t>
  </si>
  <si>
    <t>FABENT</t>
  </si>
  <si>
    <t>73271874</t>
  </si>
  <si>
    <t>73350232</t>
  </si>
  <si>
    <t>73429677</t>
  </si>
  <si>
    <t>02/25/2019</t>
  </si>
  <si>
    <t>73542761</t>
  </si>
  <si>
    <t>02/27/2019</t>
  </si>
  <si>
    <t>73564781</t>
  </si>
  <si>
    <t>02/28/2019</t>
  </si>
  <si>
    <t>73695244</t>
  </si>
  <si>
    <t>1315560</t>
  </si>
  <si>
    <t>Needle Hypodermic Sfty Syrng</t>
  </si>
  <si>
    <t>INVIRO</t>
  </si>
  <si>
    <t>73934030</t>
  </si>
  <si>
    <t>1160986</t>
  </si>
  <si>
    <t>Masimo LNCS Pedi Reusable</t>
  </si>
  <si>
    <t>MASIMO</t>
  </si>
  <si>
    <t>74439039</t>
  </si>
  <si>
    <t>1354539</t>
  </si>
  <si>
    <t>Levalbuterol Inhal Sol</t>
  </si>
  <si>
    <t>03/25/2019</t>
  </si>
  <si>
    <t>MEMORIAL CARE (MCM13)   Drop-Ship Items  -  Jan 2019 through Mar 2019</t>
  </si>
  <si>
    <t>72996436</t>
  </si>
  <si>
    <t>9024961</t>
  </si>
  <si>
    <t>Battery 9v Alka Energizer</t>
  </si>
  <si>
    <t>D</t>
  </si>
  <si>
    <t>ODEPOT</t>
  </si>
  <si>
    <t>9060272</t>
  </si>
  <si>
    <t>Batteries Alkaline Aaa</t>
  </si>
  <si>
    <t>1181543</t>
  </si>
  <si>
    <t>73580047</t>
  </si>
  <si>
    <t>6359495</t>
  </si>
  <si>
    <t>Apron Vinyl</t>
  </si>
  <si>
    <t>74381496</t>
  </si>
  <si>
    <t>03/21/2019</t>
  </si>
  <si>
    <t>72829660</t>
  </si>
  <si>
    <t>9020054</t>
  </si>
  <si>
    <t>MAT,ANTIFATIGUE,3X10,CHAR</t>
  </si>
  <si>
    <t>San Clemente</t>
  </si>
  <si>
    <t xml:space="preserve">926736315   </t>
  </si>
  <si>
    <t>72696670</t>
  </si>
  <si>
    <t>1087046</t>
  </si>
  <si>
    <t>Forcep Mosquito</t>
  </si>
  <si>
    <t>74351561</t>
  </si>
  <si>
    <t>1116795</t>
  </si>
  <si>
    <t>Roche-Pean Forceps 8" Cvd</t>
  </si>
  <si>
    <t>03/20/2019</t>
  </si>
  <si>
    <t>1142005</t>
  </si>
  <si>
    <t>Scissors Stitch Littauer</t>
  </si>
  <si>
    <t xml:space="preserve">926732836   </t>
  </si>
  <si>
    <t>71654604</t>
  </si>
  <si>
    <t>1430203</t>
  </si>
  <si>
    <t>Myobloc Inj. Vial</t>
  </si>
  <si>
    <t>01/04/2019</t>
  </si>
  <si>
    <t>SOLNUR</t>
  </si>
  <si>
    <t>72662065</t>
  </si>
  <si>
    <t>1268743</t>
  </si>
  <si>
    <t>Leadwire EKG 12</t>
  </si>
  <si>
    <t>02/01/2019</t>
  </si>
  <si>
    <t>MIDMAK</t>
  </si>
  <si>
    <t>73400224</t>
  </si>
  <si>
    <t>3720626</t>
  </si>
  <si>
    <t>Ball Cotton Large</t>
  </si>
  <si>
    <t>DEROYA</t>
  </si>
  <si>
    <t>71611297</t>
  </si>
  <si>
    <t>1097438</t>
  </si>
  <si>
    <t>Connector Double-Ended Male</t>
  </si>
  <si>
    <t>MABIS</t>
  </si>
  <si>
    <t>1239962</t>
  </si>
  <si>
    <t>Thermometer Data Logging</t>
  </si>
  <si>
    <t>FISHER</t>
  </si>
  <si>
    <t>72902873</t>
  </si>
  <si>
    <t>6720022</t>
  </si>
  <si>
    <t>GS 777 IWS PanOp Macroview</t>
  </si>
  <si>
    <t>4999801</t>
  </si>
  <si>
    <t>Saline Lock-Needleless</t>
  </si>
  <si>
    <t>NORAMR</t>
  </si>
  <si>
    <t>71895466</t>
  </si>
  <si>
    <t>1080511</t>
  </si>
  <si>
    <t>Battery Replace Dermalite</t>
  </si>
  <si>
    <t>3GEN</t>
  </si>
  <si>
    <t>72941709</t>
  </si>
  <si>
    <t>9060348</t>
  </si>
  <si>
    <t>Spray Disinfect. Lysol Orig</t>
  </si>
  <si>
    <t>74209332</t>
  </si>
  <si>
    <t>74224832</t>
  </si>
  <si>
    <t>1334146</t>
  </si>
  <si>
    <t>Juice Apple Minute Maid</t>
  </si>
  <si>
    <t>1262664</t>
  </si>
  <si>
    <t>Cast Liner Aquacast Waterproof</t>
  </si>
  <si>
    <t>AQUACL</t>
  </si>
  <si>
    <t>1247709</t>
  </si>
  <si>
    <t>Liner Cast Waterproof</t>
  </si>
  <si>
    <t>71603401</t>
  </si>
  <si>
    <t>1193508</t>
  </si>
  <si>
    <t>Cable Printer f/Doppler L250</t>
  </si>
  <si>
    <t>73355631</t>
  </si>
  <si>
    <t>6104608</t>
  </si>
  <si>
    <t>LifeDop Doppler Rechrg Record</t>
  </si>
  <si>
    <t>71737537</t>
  </si>
  <si>
    <t>01/08/2019</t>
  </si>
  <si>
    <t>9024964</t>
  </si>
  <si>
    <t>Battery Aaa Alka Energize</t>
  </si>
  <si>
    <t>71778066</t>
  </si>
  <si>
    <t>1313131</t>
  </si>
  <si>
    <t>Trophon Sonex HL</t>
  </si>
  <si>
    <t>GEULDD</t>
  </si>
  <si>
    <t>72744473</t>
  </si>
  <si>
    <t>73450423</t>
  </si>
  <si>
    <t>7669834</t>
  </si>
  <si>
    <t>Clamp Towel Backhaus</t>
  </si>
  <si>
    <t>2680994</t>
  </si>
  <si>
    <t>Clamp Backhaus Towel</t>
  </si>
  <si>
    <t>1145380</t>
  </si>
  <si>
    <t>Retractor Beck-Weit 6.5"</t>
  </si>
  <si>
    <t>1030711</t>
  </si>
  <si>
    <t>Retractor Weitl 6.5"</t>
  </si>
  <si>
    <t>9539671</t>
  </si>
  <si>
    <t>Beckman-Weitlaner Retractor</t>
  </si>
  <si>
    <t>1124443</t>
  </si>
  <si>
    <t>Retractor Beck/Weit 9"</t>
  </si>
  <si>
    <t>9241400</t>
  </si>
  <si>
    <t>US Army Retractor Delicate</t>
  </si>
  <si>
    <t>BRSURG</t>
  </si>
  <si>
    <t>1161104</t>
  </si>
  <si>
    <t>Celero Introducer 12g</t>
  </si>
  <si>
    <t>HOLOGI</t>
  </si>
  <si>
    <t>1316162</t>
  </si>
  <si>
    <t>Needle Coaxial Temno w/Introd</t>
  </si>
  <si>
    <t>1329146</t>
  </si>
  <si>
    <t>Needle Biopsy w/ Introducer</t>
  </si>
  <si>
    <t>1318004</t>
  </si>
  <si>
    <t>1339821</t>
  </si>
  <si>
    <t>Forcep Dress Str Serr SS Reuse</t>
  </si>
  <si>
    <t>7523171</t>
  </si>
  <si>
    <t>Sklar Forcep 1X2 Teeth 10"</t>
  </si>
  <si>
    <t>1101823</t>
  </si>
  <si>
    <t>Forcep Kelly Str 5.5"</t>
  </si>
  <si>
    <t>8536941</t>
  </si>
  <si>
    <t>Scissors Iris Straight Sharp</t>
  </si>
  <si>
    <t>1337295</t>
  </si>
  <si>
    <t>Scissor Metzenbaum Curved</t>
  </si>
  <si>
    <t>JARITM</t>
  </si>
  <si>
    <t>74461700</t>
  </si>
  <si>
    <t>1148800</t>
  </si>
  <si>
    <t>Breast Tissue Mark Ribbon 3mm</t>
  </si>
  <si>
    <t>BARDR</t>
  </si>
  <si>
    <t>1337779</t>
  </si>
  <si>
    <t>Handpiece Bpsy Vc Ass f/Celero</t>
  </si>
  <si>
    <t>9031999</t>
  </si>
  <si>
    <t>TOP,FUNNEL LID GRAY FOR 3</t>
  </si>
  <si>
    <t>71597070</t>
  </si>
  <si>
    <t>1206461</t>
  </si>
  <si>
    <t>Electrode Needle 30Gx25mm</t>
  </si>
  <si>
    <t>OXFIN</t>
  </si>
  <si>
    <t>72550126</t>
  </si>
  <si>
    <t>1105244</t>
  </si>
  <si>
    <t>Needle Fine-Ject 21Gx2"</t>
  </si>
  <si>
    <t>AIRTIT</t>
  </si>
  <si>
    <t>1187193</t>
  </si>
  <si>
    <t>Cable Needle Holder 36"</t>
  </si>
  <si>
    <t>SOMTEC</t>
  </si>
  <si>
    <t>1044574</t>
  </si>
  <si>
    <t>Belt Stress Velcro Black</t>
  </si>
  <si>
    <t>BECKL</t>
  </si>
  <si>
    <t>71981341</t>
  </si>
  <si>
    <t>1117055</t>
  </si>
  <si>
    <t>Scale w/Car Seat Digital</t>
  </si>
  <si>
    <t>PELSTA</t>
  </si>
  <si>
    <t>73651629</t>
  </si>
  <si>
    <t>1351987</t>
  </si>
  <si>
    <t>Trophon Chem Indicator</t>
  </si>
  <si>
    <t>03/01/2019</t>
  </si>
  <si>
    <t>72550132</t>
  </si>
  <si>
    <t>9958615</t>
  </si>
  <si>
    <t>Pad Heel</t>
  </si>
  <si>
    <t>HAPAD</t>
  </si>
  <si>
    <t>9343373</t>
  </si>
  <si>
    <t>Pad Heel 2-1/2x9/16"</t>
  </si>
  <si>
    <t>71641337</t>
  </si>
  <si>
    <t>3339322</t>
  </si>
  <si>
    <t>TeePee Protector Thumb</t>
  </si>
  <si>
    <t>MEDSPE</t>
  </si>
  <si>
    <t>3331272</t>
  </si>
  <si>
    <t>Thumb Protector TeePee</t>
  </si>
  <si>
    <t>3337884</t>
  </si>
  <si>
    <t>72550004</t>
  </si>
  <si>
    <t>1297742</t>
  </si>
  <si>
    <t>Crackers Saltine Zesta</t>
  </si>
  <si>
    <t>1025609</t>
  </si>
  <si>
    <t>Lacer Wrist Brace 8" Blac</t>
  </si>
  <si>
    <t>73702945</t>
  </si>
  <si>
    <t>1267908</t>
  </si>
  <si>
    <t>Kyleena IUD System</t>
  </si>
  <si>
    <t>BAYPHA</t>
  </si>
  <si>
    <t>73980589</t>
  </si>
  <si>
    <t>1250446</t>
  </si>
  <si>
    <t>Curette Endocervical</t>
  </si>
  <si>
    <t>74457926</t>
  </si>
  <si>
    <t>1249927</t>
  </si>
  <si>
    <t>Juice Apple Welch's Liquid</t>
  </si>
  <si>
    <t>Anaheim</t>
  </si>
  <si>
    <t xml:space="preserve">928053848   </t>
  </si>
  <si>
    <t>72464976</t>
  </si>
  <si>
    <t>01/28/2019</t>
  </si>
  <si>
    <t>73033760</t>
  </si>
  <si>
    <t>8116370</t>
  </si>
  <si>
    <t>Lithium Batt CR2032 3V</t>
  </si>
  <si>
    <t>SIRONA</t>
  </si>
  <si>
    <t>72132063</t>
  </si>
  <si>
    <t>72744477</t>
  </si>
  <si>
    <t>1336073</t>
  </si>
  <si>
    <t>Treatment Table U Bar</t>
  </si>
  <si>
    <t>CLINT</t>
  </si>
  <si>
    <t>1172647</t>
  </si>
  <si>
    <t>Rack AutoSampler Vial w/lid</t>
  </si>
  <si>
    <t>VWRSC</t>
  </si>
  <si>
    <t>74037508</t>
  </si>
  <si>
    <t>1156751</t>
  </si>
  <si>
    <t>IQ Vitals w/BP,Temp &amp; SPO2</t>
  </si>
  <si>
    <t>Dana Point</t>
  </si>
  <si>
    <t xml:space="preserve">926292571   </t>
  </si>
  <si>
    <t>73702971</t>
  </si>
  <si>
    <t>9029209</t>
  </si>
  <si>
    <t>LYSOL SPRAY,LINEN SCENT,1</t>
  </si>
  <si>
    <t>71859145</t>
  </si>
  <si>
    <t>1225010</t>
  </si>
  <si>
    <t>Wheelchair Excel XW 20"Bari</t>
  </si>
  <si>
    <t>1106961</t>
  </si>
  <si>
    <t>Holder f/Wheelchair O2 Tank</t>
  </si>
  <si>
    <t>8310202</t>
  </si>
  <si>
    <t>Wheelchair Excel Per Arm FixFt</t>
  </si>
  <si>
    <t>72443500</t>
  </si>
  <si>
    <t>4945182</t>
  </si>
  <si>
    <t>Knee Joint Model</t>
  </si>
  <si>
    <t>72718519</t>
  </si>
  <si>
    <t>1142290</t>
  </si>
  <si>
    <t>IV Pole Alum 5-Leg 4-Hook</t>
  </si>
  <si>
    <t>1194945</t>
  </si>
  <si>
    <t>Basket Wire Large f/IV Pole</t>
  </si>
  <si>
    <t>72846284</t>
  </si>
  <si>
    <t>8718584</t>
  </si>
  <si>
    <t>Phenol 89% 2oz Dropper Bottle</t>
  </si>
  <si>
    <t>73096752</t>
  </si>
  <si>
    <t>1203816</t>
  </si>
  <si>
    <t>Ped Scale w/ Childseat</t>
  </si>
  <si>
    <t>02/14/2019</t>
  </si>
  <si>
    <t>8408453</t>
  </si>
  <si>
    <t>IV Tubing Minidrop 60 drop</t>
  </si>
  <si>
    <t>BANYAN</t>
  </si>
  <si>
    <t>1267637</t>
  </si>
  <si>
    <t>Diaphragm Milex Omniflex</t>
  </si>
  <si>
    <t>72591072</t>
  </si>
  <si>
    <t>1241419</t>
  </si>
  <si>
    <t>Paper Trophon Printer</t>
  </si>
  <si>
    <t>1295992</t>
  </si>
  <si>
    <t>Dispenser Emesis Bag</t>
  </si>
  <si>
    <t>1215168</t>
  </si>
  <si>
    <t>Cuff DuraCuf Single Tube Adult</t>
  </si>
  <si>
    <t>1273621</t>
  </si>
  <si>
    <t>Catheter Word f/Bartholin</t>
  </si>
  <si>
    <t>71478017</t>
  </si>
  <si>
    <t>8910581</t>
  </si>
  <si>
    <t>Coaguchek XS Meter</t>
  </si>
  <si>
    <t>12/31/2018</t>
  </si>
  <si>
    <t>72203942</t>
  </si>
  <si>
    <t>72416526</t>
  </si>
  <si>
    <t>72541245</t>
  </si>
  <si>
    <t>1363243</t>
  </si>
  <si>
    <t>Finger Splint Plastalume 5-1/4</t>
  </si>
  <si>
    <t>BROWNM</t>
  </si>
  <si>
    <t>72827395</t>
  </si>
  <si>
    <t>1267301</t>
  </si>
  <si>
    <t>Meter Peak Flow</t>
  </si>
  <si>
    <t>73047142</t>
  </si>
  <si>
    <t>3671334</t>
  </si>
  <si>
    <t>Jeter Blank White Label</t>
  </si>
  <si>
    <t>02/13/2019</t>
  </si>
  <si>
    <t>POSMAR</t>
  </si>
  <si>
    <t>73271805</t>
  </si>
  <si>
    <t>73651708</t>
  </si>
  <si>
    <t>MEMORIAL CARE (MCM13)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</si>
  <si>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</si>
  <si>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</si>
  <si>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</si>
  <si>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</si>
  <si>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</si>
  <si>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</si>
  <si>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</si>
  <si>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</si>
  <si>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</si>
  <si>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</si>
  <si>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</si>
  <si>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</si>
  <si>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</si>
  <si>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</si>
  <si>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</si>
  <si>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2489959</t>
  </si>
  <si>
    <t>Gentamicin Sulf Inj Non Return</t>
  </si>
  <si>
    <t xml:space="preserve">40mg/mL     </t>
  </si>
  <si>
    <t xml:space="preserve">2mL/Vl  </t>
  </si>
  <si>
    <t>GIVREP</t>
  </si>
  <si>
    <t>00409120703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</si>
  <si>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</si>
  <si>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</si>
  <si>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</si>
  <si>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</si>
  <si>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</si>
  <si>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</si>
  <si>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>8918002</t>
  </si>
  <si>
    <t xml:space="preserve">Chemstrip 10 w/SG             </t>
  </si>
  <si>
    <t xml:space="preserve">            </t>
  </si>
  <si>
    <t xml:space="preserve">100/Bt  </t>
  </si>
  <si>
    <t>11895362160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</si>
  <si>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</si>
  <si>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</si>
  <si>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</si>
  <si>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</si>
  <si>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</si>
  <si>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</si>
  <si>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</si>
  <si>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</si>
  <si>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</si>
  <si>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</si>
  <si>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1229143</t>
  </si>
  <si>
    <t xml:space="preserve">Nova+ Ketorolac Inj SDV 1mL   </t>
  </si>
  <si>
    <t xml:space="preserve">30Mg/mL     </t>
  </si>
  <si>
    <t>AMEPHA</t>
  </si>
  <si>
    <t>63323016212</t>
  </si>
  <si>
    <t>2480709</t>
  </si>
  <si>
    <t xml:space="preserve">Ketorolac Inj SDV Non/Ret     </t>
  </si>
  <si>
    <t xml:space="preserve">30mg/ml     </t>
  </si>
  <si>
    <t xml:space="preserve">2ml/Vl  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</si>
  <si>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</si>
  <si>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</si>
  <si>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</si>
  <si>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</si>
  <si>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</si>
  <si>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Levalbuterol Inhaler Solution </t>
  </si>
  <si>
    <t xml:space="preserve">1.25mg/3mL  </t>
  </si>
  <si>
    <t xml:space="preserve">30/Bx   </t>
  </si>
  <si>
    <t>00093414856</t>
  </si>
  <si>
    <t>1047771</t>
  </si>
  <si>
    <t xml:space="preserve">Lidocaine HCL Inj MDV 20ml    </t>
  </si>
  <si>
    <t xml:space="preserve">1%          </t>
  </si>
  <si>
    <t>PFIZNJ</t>
  </si>
  <si>
    <t>00409427601</t>
  </si>
  <si>
    <t xml:space="preserve">Support Back Industrial       </t>
  </si>
  <si>
    <t xml:space="preserve">Medium      </t>
  </si>
  <si>
    <t xml:space="preserve">Ea      </t>
  </si>
  <si>
    <t>79-89085</t>
  </si>
  <si>
    <t>2488072</t>
  </si>
  <si>
    <t>Bupivacaine HCL MDV Non Return</t>
  </si>
  <si>
    <t xml:space="preserve">0.5%        </t>
  </si>
  <si>
    <t xml:space="preserve">50mL/Vl </t>
  </si>
  <si>
    <t>00409116301</t>
  </si>
  <si>
    <t>1204625</t>
  </si>
  <si>
    <t xml:space="preserve">Support Knee Blk Neo          </t>
  </si>
  <si>
    <t xml:space="preserve">XX-LARGE    </t>
  </si>
  <si>
    <t>79-82169</t>
  </si>
  <si>
    <t>1229140</t>
  </si>
  <si>
    <t xml:space="preserve">Nova+ Ketorolac Inj SDV 2mL   </t>
  </si>
  <si>
    <t>63323016214</t>
  </si>
  <si>
    <t>1047098</t>
  </si>
  <si>
    <t xml:space="preserve">Sodium Chloride Inj SDV 10ml  </t>
  </si>
  <si>
    <t xml:space="preserve">0.9%        </t>
  </si>
  <si>
    <t xml:space="preserve">25/Pk   </t>
  </si>
  <si>
    <t>63323018610</t>
  </si>
  <si>
    <t>1046880</t>
  </si>
  <si>
    <t>00409427701</t>
  </si>
  <si>
    <t>2480254</t>
  </si>
  <si>
    <t>Solu-Medrol Act-O-Vial PF  N-R</t>
  </si>
  <si>
    <t xml:space="preserve">125mg       </t>
  </si>
  <si>
    <t>00009004725</t>
  </si>
  <si>
    <t>1530085</t>
  </si>
  <si>
    <t>Cath Ext Set Stand Bore Y-Type</t>
  </si>
  <si>
    <t xml:space="preserve">1 LL Valve  </t>
  </si>
  <si>
    <t>TRAVOL</t>
  </si>
  <si>
    <t>2N8377</t>
  </si>
  <si>
    <t>1206647</t>
  </si>
  <si>
    <t xml:space="preserve">Wrist Supp Lace-up 7" Rt      </t>
  </si>
  <si>
    <t xml:space="preserve">X-Large     </t>
  </si>
  <si>
    <t>79-87208</t>
  </si>
  <si>
    <t>9238209</t>
  </si>
  <si>
    <t>GBG AloeGel Instant Hand Sanit</t>
  </si>
  <si>
    <t xml:space="preserve">18OZ        </t>
  </si>
  <si>
    <t xml:space="preserve">EA      </t>
  </si>
  <si>
    <t>7776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</si>
  <si>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</si>
  <si>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</si>
  <si>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</si>
  <si>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</si>
  <si>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</si>
  <si>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1207661</t>
  </si>
  <si>
    <t xml:space="preserve">Oxisensor II Pediatric        </t>
  </si>
  <si>
    <t>D20</t>
  </si>
  <si>
    <t>9209571</t>
  </si>
  <si>
    <t>Telfa Dressing Non-Adherent ST</t>
  </si>
  <si>
    <t xml:space="preserve">3"x6"       </t>
  </si>
  <si>
    <t xml:space="preserve">50/Bx   </t>
  </si>
  <si>
    <t>1169</t>
  </si>
  <si>
    <t xml:space="preserve">Battery Aaa Alka Energize     </t>
  </si>
  <si>
    <t xml:space="preserve">4/Pk    </t>
  </si>
  <si>
    <t>343772</t>
  </si>
  <si>
    <t>1310546</t>
  </si>
  <si>
    <t xml:space="preserve">BinaxNow Reader Flu Kit       </t>
  </si>
  <si>
    <t xml:space="preserve">22/Bx   </t>
  </si>
  <si>
    <t>ALEREI</t>
  </si>
  <si>
    <t>575000</t>
  </si>
  <si>
    <t>8404613</t>
  </si>
  <si>
    <t xml:space="preserve">Suture Monosof Nylon Blk P12  </t>
  </si>
  <si>
    <t xml:space="preserve">4-0 18"     </t>
  </si>
  <si>
    <t xml:space="preserve">12/Bx   </t>
  </si>
  <si>
    <t>SN5667G</t>
  </si>
  <si>
    <t xml:space="preserve">Sonex Btl Trophon f/Prb Strlz </t>
  </si>
  <si>
    <t xml:space="preserve">6/Ca    </t>
  </si>
  <si>
    <t>N05002</t>
  </si>
  <si>
    <t>6111056</t>
  </si>
  <si>
    <t xml:space="preserve">Small       </t>
  </si>
  <si>
    <t>79-94433</t>
  </si>
  <si>
    <t xml:space="preserve">Acetic Acid 10%               </t>
  </si>
  <si>
    <t xml:space="preserve">16oz/Bt     </t>
  </si>
  <si>
    <t>400452</t>
  </si>
  <si>
    <t>1127199</t>
  </si>
  <si>
    <t xml:space="preserve">Proparacaine HCL Ophth Sol    </t>
  </si>
  <si>
    <t xml:space="preserve">15ml/Bt </t>
  </si>
  <si>
    <t>AKORN</t>
  </si>
  <si>
    <t>00404719901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</si>
  <si>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</si>
  <si>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</si>
  <si>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</si>
  <si>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</si>
  <si>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</si>
  <si>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</si>
  <si>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 xml:space="preserve">Batteries Alkaline Aaa        </t>
  </si>
  <si>
    <t xml:space="preserve">12/Pk   </t>
  </si>
  <si>
    <t>751419</t>
  </si>
  <si>
    <t>1009046</t>
  </si>
  <si>
    <t xml:space="preserve">Lugols Solution OB/GYN 8ml    </t>
  </si>
  <si>
    <t xml:space="preserve">5%          </t>
  </si>
  <si>
    <t>PREMED</t>
  </si>
  <si>
    <t>9045056</t>
  </si>
  <si>
    <t>1201703</t>
  </si>
  <si>
    <t>Rib Belt Male Deluxe Universal</t>
  </si>
  <si>
    <t xml:space="preserve">50"-65"     </t>
  </si>
  <si>
    <t>79-89151</t>
  </si>
  <si>
    <t>1208811</t>
  </si>
  <si>
    <t xml:space="preserve">7" Lace Up Wrist Support      </t>
  </si>
  <si>
    <t>79-87218</t>
  </si>
  <si>
    <t>2587008</t>
  </si>
  <si>
    <t xml:space="preserve">Lidocaine Inj MDV Non-Return  </t>
  </si>
  <si>
    <t xml:space="preserve">20mL/Ea </t>
  </si>
  <si>
    <t>1233124</t>
  </si>
  <si>
    <t xml:space="preserve">Levalbuterol Inhaler Sol      </t>
  </si>
  <si>
    <t xml:space="preserve">0.63mg      </t>
  </si>
  <si>
    <t xml:space="preserve">24/Bx   </t>
  </si>
  <si>
    <t>00093414664</t>
  </si>
  <si>
    <t>8907793</t>
  </si>
  <si>
    <t>Telfa Gze Dressng Ster Non/Adh</t>
  </si>
  <si>
    <t xml:space="preserve">3"x8"       </t>
  </si>
  <si>
    <t>1238-</t>
  </si>
  <si>
    <t>1026761</t>
  </si>
  <si>
    <t xml:space="preserve">Cefazolin Sodium Inj SDV 10mL </t>
  </si>
  <si>
    <t xml:space="preserve">1gm         </t>
  </si>
  <si>
    <t>W-WARD</t>
  </si>
  <si>
    <t>00143992490</t>
  </si>
  <si>
    <t xml:space="preserve">Trophon Chem Indicator        </t>
  </si>
  <si>
    <t xml:space="preserve">300/Bx  </t>
  </si>
  <si>
    <t>E8350MB</t>
  </si>
  <si>
    <t>4016284</t>
  </si>
  <si>
    <t xml:space="preserve">Devilbliss Aspirator          </t>
  </si>
  <si>
    <t>7305P-D</t>
  </si>
  <si>
    <t>3037601</t>
  </si>
  <si>
    <t xml:space="preserve">Pillow Hsp Dacrnwashable Wh   </t>
  </si>
  <si>
    <t xml:space="preserve">20"X30"     </t>
  </si>
  <si>
    <t>BICOR</t>
  </si>
  <si>
    <t>1DAC27</t>
  </si>
  <si>
    <t>2771029</t>
  </si>
  <si>
    <t xml:space="preserve">1.25mg      </t>
  </si>
  <si>
    <t>4825998</t>
  </si>
  <si>
    <t>9532475</t>
  </si>
  <si>
    <t xml:space="preserve">Forceps Splinter              </t>
  </si>
  <si>
    <t xml:space="preserve">3-1/2"      </t>
  </si>
  <si>
    <t>MH6-300</t>
  </si>
  <si>
    <t>2802123</t>
  </si>
  <si>
    <t xml:space="preserve">Stabilizer Patella            </t>
  </si>
  <si>
    <t xml:space="preserve">XXL         </t>
  </si>
  <si>
    <t>79-94439</t>
  </si>
  <si>
    <t>2488175</t>
  </si>
  <si>
    <t>Epinephrine Abj LFS Syr Non-Rt</t>
  </si>
  <si>
    <t xml:space="preserve">1:10M       </t>
  </si>
  <si>
    <t xml:space="preserve">10ml/Ea </t>
  </si>
  <si>
    <t>00409492134</t>
  </si>
  <si>
    <t>1336536</t>
  </si>
  <si>
    <t xml:space="preserve">Medroxyprogesterone Ace SDV   </t>
  </si>
  <si>
    <t xml:space="preserve">150mg/mL    </t>
  </si>
  <si>
    <t>BIONIC</t>
  </si>
  <si>
    <t>67457088799</t>
  </si>
  <si>
    <t>1065453</t>
  </si>
  <si>
    <t xml:space="preserve">Disc Electrode Set Disp       </t>
  </si>
  <si>
    <t xml:space="preserve">3/Set       </t>
  </si>
  <si>
    <t xml:space="preserve">24St/Bx </t>
  </si>
  <si>
    <t>019-414200</t>
  </si>
  <si>
    <t>1201575</t>
  </si>
  <si>
    <t xml:space="preserve">Belt Rib Elastic White/Gray   </t>
  </si>
  <si>
    <t>Uni Female6"</t>
  </si>
  <si>
    <t>79-89060</t>
  </si>
  <si>
    <t xml:space="preserve">CA      </t>
  </si>
  <si>
    <t>8884422600</t>
  </si>
  <si>
    <t>1238571</t>
  </si>
  <si>
    <t xml:space="preserve">Humulin Insulin               </t>
  </si>
  <si>
    <t xml:space="preserve">70/30       </t>
  </si>
  <si>
    <t xml:space="preserve">10mL/Vl </t>
  </si>
  <si>
    <t>CARDWH</t>
  </si>
  <si>
    <t>1714872</t>
  </si>
  <si>
    <t>3090106</t>
  </si>
  <si>
    <t xml:space="preserve">OSOM Ultra Flu A&amp;B Test       </t>
  </si>
  <si>
    <t xml:space="preserve">27/Bx   </t>
  </si>
  <si>
    <t>WYNTEK</t>
  </si>
  <si>
    <t>1006</t>
  </si>
  <si>
    <t>4745729</t>
  </si>
  <si>
    <t xml:space="preserve">Cyto Brush 7"                 </t>
  </si>
  <si>
    <t xml:space="preserve">Sterile     </t>
  </si>
  <si>
    <t xml:space="preserve">100/Bx  </t>
  </si>
  <si>
    <t>HARDWO</t>
  </si>
  <si>
    <t>25-2199</t>
  </si>
  <si>
    <t>1049654</t>
  </si>
  <si>
    <t xml:space="preserve">Lidocaine W/EPI Inj MDV 20ml  </t>
  </si>
  <si>
    <t xml:space="preserve">2% 1:100m   </t>
  </si>
  <si>
    <t>1948259</t>
  </si>
  <si>
    <t>Vaseline Petroleum Jelly White</t>
  </si>
  <si>
    <t xml:space="preserve">1oz         </t>
  </si>
  <si>
    <t>8884430200</t>
  </si>
  <si>
    <t>2480676</t>
  </si>
  <si>
    <t xml:space="preserve">Dexamethasone Sod Inj MDV N-R </t>
  </si>
  <si>
    <t>67457042254</t>
  </si>
  <si>
    <t>9187172</t>
  </si>
  <si>
    <t xml:space="preserve">Wrist Support Lace-Up 10      </t>
  </si>
  <si>
    <t xml:space="preserve">RT/SM       </t>
  </si>
  <si>
    <t>79-87223</t>
  </si>
  <si>
    <t>1336542</t>
  </si>
  <si>
    <t xml:space="preserve">Ceftriaxone Sodium F/Inj Pwd  </t>
  </si>
  <si>
    <t xml:space="preserve">500mg/Vl    </t>
  </si>
  <si>
    <t>APOTEX</t>
  </si>
  <si>
    <t>60505615204</t>
  </si>
  <si>
    <t>3717011</t>
  </si>
  <si>
    <t>Support Procare Ortho Elstc Wh</t>
  </si>
  <si>
    <t xml:space="preserve">10"         </t>
  </si>
  <si>
    <t>79-89003</t>
  </si>
  <si>
    <t>6175584</t>
  </si>
  <si>
    <t xml:space="preserve">Petrolatum Gauze              </t>
  </si>
  <si>
    <t xml:space="preserve">1"x36"      </t>
  </si>
  <si>
    <t>8884412600</t>
  </si>
  <si>
    <t>9872977</t>
  </si>
  <si>
    <t xml:space="preserve">Needle Disposable             </t>
  </si>
  <si>
    <t xml:space="preserve">22gx1"      </t>
  </si>
  <si>
    <t>BD</t>
  </si>
  <si>
    <t>305155</t>
  </si>
  <si>
    <t xml:space="preserve">Splint Scotchcast 1 Step Fbgl </t>
  </si>
  <si>
    <t xml:space="preserve">5X45"       </t>
  </si>
  <si>
    <t xml:space="preserve">5/Ca    </t>
  </si>
  <si>
    <t>86545</t>
  </si>
  <si>
    <t>1243563</t>
  </si>
  <si>
    <t xml:space="preserve">Diltiazem HCL Inj  SDV 5mL    </t>
  </si>
  <si>
    <t xml:space="preserve">5mg/mL      </t>
  </si>
  <si>
    <t xml:space="preserve">10/Bx   </t>
  </si>
  <si>
    <t>00641601310</t>
  </si>
  <si>
    <t>2580010</t>
  </si>
  <si>
    <t xml:space="preserve">Lupron Depot Pref Syringe     </t>
  </si>
  <si>
    <t xml:space="preserve">3.75mg      </t>
  </si>
  <si>
    <t>ABBOTT</t>
  </si>
  <si>
    <t>00074364103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</si>
  <si>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</si>
  <si>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</si>
  <si>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</si>
  <si>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</si>
  <si>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</si>
  <si>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</si>
  <si>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</si>
  <si>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</si>
  <si>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</si>
  <si>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</si>
  <si>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</si>
  <si>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2483556</t>
  </si>
  <si>
    <t>Lidocaine w/Epi MDV Non-Return</t>
  </si>
  <si>
    <t>00409317802</t>
  </si>
  <si>
    <t>8017279</t>
  </si>
  <si>
    <t xml:space="preserve">Lumbar Support CrissCross     </t>
  </si>
  <si>
    <t xml:space="preserve">10" Med     </t>
  </si>
  <si>
    <t>79-89185</t>
  </si>
  <si>
    <t xml:space="preserve">Apron Vinyl                   </t>
  </si>
  <si>
    <t>3853</t>
  </si>
  <si>
    <t>2614932</t>
  </si>
  <si>
    <t xml:space="preserve">Support Industrial Blk Bck    </t>
  </si>
  <si>
    <t xml:space="preserve">Large 8"    </t>
  </si>
  <si>
    <t>79-89087</t>
  </si>
  <si>
    <t>7770505</t>
  </si>
  <si>
    <t xml:space="preserve">Stapler Precise Titanium 5Ct  </t>
  </si>
  <si>
    <t xml:space="preserve">REG Arcuat  </t>
  </si>
  <si>
    <t>DS-5</t>
  </si>
  <si>
    <t>4265282</t>
  </si>
  <si>
    <t xml:space="preserve">Accessory B/p Luer Conn       </t>
  </si>
  <si>
    <t xml:space="preserve">FEMALE      </t>
  </si>
  <si>
    <t xml:space="preserve">10/Pk   </t>
  </si>
  <si>
    <t>891F-10</t>
  </si>
  <si>
    <t>9875903</t>
  </si>
  <si>
    <t xml:space="preserve">Safetyglide Syringe 1cc       </t>
  </si>
  <si>
    <t xml:space="preserve">25x5/8"     </t>
  </si>
  <si>
    <t>305903</t>
  </si>
  <si>
    <t>9502760</t>
  </si>
  <si>
    <t xml:space="preserve">Sleeve Compression Calf Neop  </t>
  </si>
  <si>
    <t>Black Medium</t>
  </si>
  <si>
    <t>79-82345</t>
  </si>
  <si>
    <t>2770763</t>
  </si>
  <si>
    <t xml:space="preserve">Ceftriaxone f/Inj SDV         </t>
  </si>
  <si>
    <t xml:space="preserve">500Mg/Vl    </t>
  </si>
  <si>
    <t>3664513</t>
  </si>
  <si>
    <t>2488109</t>
  </si>
  <si>
    <t>Sodium Bicarb Inj SDV Non Retr</t>
  </si>
  <si>
    <t xml:space="preserve">8.4%        </t>
  </si>
  <si>
    <t xml:space="preserve">50ml/Vl </t>
  </si>
  <si>
    <t>00409662502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</si>
  <si>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</si>
  <si>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</si>
  <si>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</si>
  <si>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</si>
  <si>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</si>
  <si>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2282906</t>
  </si>
  <si>
    <t xml:space="preserve">Drysol Solution 37.5mL        </t>
  </si>
  <si>
    <t xml:space="preserve">20%         </t>
  </si>
  <si>
    <t>CARDZB</t>
  </si>
  <si>
    <t>1222561</t>
  </si>
  <si>
    <t>8905394</t>
  </si>
  <si>
    <t xml:space="preserve">Endotracheal Tube             </t>
  </si>
  <si>
    <t xml:space="preserve">5mm         </t>
  </si>
  <si>
    <t>RUSCH</t>
  </si>
  <si>
    <t>5-10310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</si>
  <si>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</si>
  <si>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</si>
  <si>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</si>
  <si>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</si>
  <si>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</si>
  <si>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>6172509</t>
  </si>
  <si>
    <t xml:space="preserve">Vaseline Gauze Dressing       </t>
  </si>
  <si>
    <t xml:space="preserve">1"x8"       </t>
  </si>
  <si>
    <t>8884417601</t>
  </si>
  <si>
    <t>1160752</t>
  </si>
  <si>
    <t xml:space="preserve">BP Cuff Reusable f/Monitor    </t>
  </si>
  <si>
    <t xml:space="preserve">Adult       </t>
  </si>
  <si>
    <t>3-009-0064</t>
  </si>
  <si>
    <t>1267897</t>
  </si>
  <si>
    <t>FitGuard Glove Exam Nitrile Md</t>
  </si>
  <si>
    <t xml:space="preserve">250/Bx  </t>
  </si>
  <si>
    <t>FG2502</t>
  </si>
  <si>
    <t>9871639</t>
  </si>
  <si>
    <t xml:space="preserve">25x1"       </t>
  </si>
  <si>
    <t>305125</t>
  </si>
  <si>
    <t>1296729</t>
  </si>
  <si>
    <t>58160082311</t>
  </si>
  <si>
    <t>1000594</t>
  </si>
  <si>
    <t xml:space="preserve">Ring Cutter Replacement Blade </t>
  </si>
  <si>
    <t>33-142</t>
  </si>
  <si>
    <t>1108964</t>
  </si>
  <si>
    <t xml:space="preserve">Acetaminophen Gelcaps         </t>
  </si>
  <si>
    <t xml:space="preserve">500mg       </t>
  </si>
  <si>
    <t>GERIP</t>
  </si>
  <si>
    <t>57896025101</t>
  </si>
  <si>
    <t>1226791</t>
  </si>
  <si>
    <t>Mask Face Cover Insta-Gard Ped</t>
  </si>
  <si>
    <t xml:space="preserve">75/Bx   </t>
  </si>
  <si>
    <t>AT771212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</si>
  <si>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</si>
  <si>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</si>
  <si>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</si>
  <si>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</si>
  <si>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</si>
  <si>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>79-89083</t>
  </si>
  <si>
    <t xml:space="preserve">Battery 9v Alka Energizer     </t>
  </si>
  <si>
    <t>343731</t>
  </si>
  <si>
    <t>3453230</t>
  </si>
  <si>
    <t xml:space="preserve">Epipen Junior Twin Pack       </t>
  </si>
  <si>
    <t>DEY</t>
  </si>
  <si>
    <t>49502050102</t>
  </si>
  <si>
    <t>1318869</t>
  </si>
  <si>
    <t xml:space="preserve">Fleet Mineral Oil Enema       </t>
  </si>
  <si>
    <t>4.5oz/Bt</t>
  </si>
  <si>
    <t>MEDTPI</t>
  </si>
  <si>
    <t>301</t>
  </si>
  <si>
    <t>1241930</t>
  </si>
  <si>
    <t xml:space="preserve">Ipratro/Albut Inh Sol 3mL     </t>
  </si>
  <si>
    <t xml:space="preserve">0.5/3mg     </t>
  </si>
  <si>
    <t xml:space="preserve">60/Bx   </t>
  </si>
  <si>
    <t>NEPPHA</t>
  </si>
  <si>
    <t>00487020160</t>
  </si>
  <si>
    <t>4819952</t>
  </si>
  <si>
    <t xml:space="preserve">Plastalu Splint Finger 2.25   </t>
  </si>
  <si>
    <t xml:space="preserve">PLN-END     </t>
  </si>
  <si>
    <t xml:space="preserve">6/PK    </t>
  </si>
  <si>
    <t>79-73213</t>
  </si>
  <si>
    <t>2487453</t>
  </si>
  <si>
    <t>Lidocaine/Epi MDV Non-Returnbl</t>
  </si>
  <si>
    <t>00409317803</t>
  </si>
  <si>
    <t xml:space="preserve">Forcep Splinter Feilchenfeld  </t>
  </si>
  <si>
    <t xml:space="preserve">SS 3"       </t>
  </si>
  <si>
    <t>MH6-316</t>
  </si>
  <si>
    <t>1202021</t>
  </si>
  <si>
    <t xml:space="preserve">LFT/SM      </t>
  </si>
  <si>
    <t>79-87233</t>
  </si>
  <si>
    <t xml:space="preserve">Thermometer Data-Logging      </t>
  </si>
  <si>
    <t xml:space="preserve">Bttl/Bullit </t>
  </si>
  <si>
    <t>6434CC</t>
  </si>
  <si>
    <t>2480706</t>
  </si>
  <si>
    <t>47781058468</t>
  </si>
  <si>
    <t>1084899</t>
  </si>
  <si>
    <t xml:space="preserve">Diphenhydramine Inj MDV       </t>
  </si>
  <si>
    <t xml:space="preserve">10mL/vL </t>
  </si>
  <si>
    <t>67457012410</t>
  </si>
  <si>
    <t>2485394</t>
  </si>
  <si>
    <t xml:space="preserve">30mL/Ea </t>
  </si>
  <si>
    <t>00409318202</t>
  </si>
  <si>
    <t xml:space="preserve">Battery Replace Dermalite     </t>
  </si>
  <si>
    <t>DL100B</t>
  </si>
  <si>
    <t xml:space="preserve">Trophon Sonex HL              </t>
  </si>
  <si>
    <t>E8350MC</t>
  </si>
  <si>
    <t>Blk 2Xl Mens</t>
  </si>
  <si>
    <t>AKL-6331-BK-2XL</t>
  </si>
  <si>
    <t>3244281</t>
  </si>
  <si>
    <t xml:space="preserve">Owens Dressing                </t>
  </si>
  <si>
    <t xml:space="preserve">3"x3"       </t>
  </si>
  <si>
    <t xml:space="preserve">36/Crtn </t>
  </si>
  <si>
    <t>8886834000</t>
  </si>
  <si>
    <t>3242164</t>
  </si>
  <si>
    <t xml:space="preserve">Suture Dermalon Nylon Blu P13 </t>
  </si>
  <si>
    <t>SDN5691G</t>
  </si>
  <si>
    <t>1206961</t>
  </si>
  <si>
    <t xml:space="preserve">Tennis Elbow Support          </t>
  </si>
  <si>
    <t>79-82325</t>
  </si>
  <si>
    <t>3720200</t>
  </si>
  <si>
    <t>79-94483</t>
  </si>
  <si>
    <t>1948405</t>
  </si>
  <si>
    <t xml:space="preserve">Xeroform Gauze Dressing Ster  </t>
  </si>
  <si>
    <t xml:space="preserve">2"x2"       </t>
  </si>
  <si>
    <t>8884433400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</si>
  <si>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</si>
  <si>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</si>
  <si>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</si>
  <si>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</si>
  <si>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</si>
  <si>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</si>
  <si>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 xml:space="preserve">Phenol Liquid 25%             </t>
  </si>
  <si>
    <t xml:space="preserve">2oz         </t>
  </si>
  <si>
    <t>400690</t>
  </si>
  <si>
    <t>9187173</t>
  </si>
  <si>
    <t xml:space="preserve">LFT/LG      </t>
  </si>
  <si>
    <t>79-87237</t>
  </si>
  <si>
    <t>9871224</t>
  </si>
  <si>
    <t xml:space="preserve">Safety-Lok TB Syringe 1cc     </t>
  </si>
  <si>
    <t xml:space="preserve">27x1/2"     </t>
  </si>
  <si>
    <t>305553</t>
  </si>
  <si>
    <t>1107834</t>
  </si>
  <si>
    <t>Pillowcase Fluid Resistant Wht</t>
  </si>
  <si>
    <t xml:space="preserve">White       </t>
  </si>
  <si>
    <t xml:space="preserve">100/Ca  </t>
  </si>
  <si>
    <t>7100</t>
  </si>
  <si>
    <t xml:space="preserve">Scissors Iris Straight Sharp  </t>
  </si>
  <si>
    <t xml:space="preserve">3.5"        </t>
  </si>
  <si>
    <t>47-1135</t>
  </si>
  <si>
    <t>1329055</t>
  </si>
  <si>
    <t xml:space="preserve">GamaSTAN S SDV                </t>
  </si>
  <si>
    <t>TALECR</t>
  </si>
  <si>
    <t>13533033504</t>
  </si>
  <si>
    <t>2512897</t>
  </si>
  <si>
    <t xml:space="preserve">Surgilast Elastic Bandage #2  </t>
  </si>
  <si>
    <t xml:space="preserve">8"x25yd     </t>
  </si>
  <si>
    <t>ABCO</t>
  </si>
  <si>
    <t>GL702</t>
  </si>
  <si>
    <t>3996147</t>
  </si>
  <si>
    <t xml:space="preserve">Cath Kit Infant Sterile       </t>
  </si>
  <si>
    <t xml:space="preserve">5FR         </t>
  </si>
  <si>
    <t>BARDBI</t>
  </si>
  <si>
    <t>0035630</t>
  </si>
  <si>
    <t xml:space="preserve">Connector Double-Ended Male   </t>
  </si>
  <si>
    <t>07-322-020</t>
  </si>
  <si>
    <t>1137807</t>
  </si>
  <si>
    <t>Actasept CVC Kit &amp;BiopatchDisk</t>
  </si>
  <si>
    <t>MEDACT</t>
  </si>
  <si>
    <t>69189</t>
  </si>
  <si>
    <t>9532661</t>
  </si>
  <si>
    <t xml:space="preserve">Instrument Tray Cover 10      </t>
  </si>
  <si>
    <t xml:space="preserve">Flat        </t>
  </si>
  <si>
    <t>3-949</t>
  </si>
  <si>
    <t xml:space="preserve">Lacer Wrist Brace 8" Blac     </t>
  </si>
  <si>
    <t xml:space="preserve">K RGT X-    </t>
  </si>
  <si>
    <t>223936</t>
  </si>
  <si>
    <t>8017278</t>
  </si>
  <si>
    <t xml:space="preserve">Support Knee Neo              </t>
  </si>
  <si>
    <t xml:space="preserve">SMALL       </t>
  </si>
  <si>
    <t>79-82153</t>
  </si>
  <si>
    <t>3920036</t>
  </si>
  <si>
    <t xml:space="preserve">Cando Gel Hand Ball Large     </t>
  </si>
  <si>
    <t>Green Medium</t>
  </si>
  <si>
    <t>10-1893</t>
  </si>
  <si>
    <t>5551413</t>
  </si>
  <si>
    <t xml:space="preserve">Cast Padding Specialist 100   </t>
  </si>
  <si>
    <t xml:space="preserve">2"          </t>
  </si>
  <si>
    <t xml:space="preserve">24/Bg   </t>
  </si>
  <si>
    <t>SMINEP</t>
  </si>
  <si>
    <t>9082</t>
  </si>
  <si>
    <t xml:space="preserve">Coaguchek XS Meter            </t>
  </si>
  <si>
    <t xml:space="preserve">Kit         </t>
  </si>
  <si>
    <t>04837975001</t>
  </si>
  <si>
    <t xml:space="preserve">Holder Cradle Pro 6000 Thrmtr </t>
  </si>
  <si>
    <t>106191</t>
  </si>
  <si>
    <t xml:space="preserve">Catheter Word f/Bartholin     </t>
  </si>
  <si>
    <t xml:space="preserve">LF          </t>
  </si>
  <si>
    <t xml:space="preserve">6/Bx    </t>
  </si>
  <si>
    <t>53404</t>
  </si>
  <si>
    <t>1049944</t>
  </si>
  <si>
    <t>Gentamicin Sulfate Inj 2ml FTV</t>
  </si>
  <si>
    <t xml:space="preserve">40mg/ml     </t>
  </si>
  <si>
    <t>6707122</t>
  </si>
  <si>
    <t xml:space="preserve">Mini Wright Peak              </t>
  </si>
  <si>
    <t>8-3548-10</t>
  </si>
  <si>
    <t>4998772</t>
  </si>
  <si>
    <t xml:space="preserve">Pronto SpHb Sensor 200 Tests  </t>
  </si>
  <si>
    <t>3418</t>
  </si>
  <si>
    <t>6985812</t>
  </si>
  <si>
    <t xml:space="preserve">Saline Dual Top Sterile 0.9%  </t>
  </si>
  <si>
    <t xml:space="preserve">100mL       </t>
  </si>
  <si>
    <t xml:space="preserve">25/Ca   </t>
  </si>
  <si>
    <t>VYAIRE</t>
  </si>
  <si>
    <t>AL4109</t>
  </si>
  <si>
    <t>1415919</t>
  </si>
  <si>
    <t xml:space="preserve">Nebulizer w/Mask &amp; Tubing     </t>
  </si>
  <si>
    <t>CHEMET</t>
  </si>
  <si>
    <t>64085</t>
  </si>
  <si>
    <t>9007019</t>
  </si>
  <si>
    <t xml:space="preserve">Skin Marker w/Ruler 6.25"Long </t>
  </si>
  <si>
    <t>Sterile Viol</t>
  </si>
  <si>
    <t>OXBORO</t>
  </si>
  <si>
    <t>900-7019</t>
  </si>
  <si>
    <t>1272678</t>
  </si>
  <si>
    <t xml:space="preserve">Epinephrine Jr Auto-Inject    </t>
  </si>
  <si>
    <t>49502010102</t>
  </si>
  <si>
    <t xml:space="preserve">GS 777 IWS PanOp Macroview    </t>
  </si>
  <si>
    <t>77792-2MP</t>
  </si>
  <si>
    <t xml:space="preserve">Navy        </t>
  </si>
  <si>
    <t xml:space="preserve">5/Pk    </t>
  </si>
  <si>
    <t>2277</t>
  </si>
  <si>
    <t>9532943</t>
  </si>
  <si>
    <t xml:space="preserve">Scissor Iris 3-1/2" Delicate  </t>
  </si>
  <si>
    <t xml:space="preserve">Straight    </t>
  </si>
  <si>
    <t>18-1396</t>
  </si>
  <si>
    <t>3481109</t>
  </si>
  <si>
    <t xml:space="preserve">Activated Charcoal Powder     </t>
  </si>
  <si>
    <t>HUMCO</t>
  </si>
  <si>
    <t>052791001</t>
  </si>
  <si>
    <t xml:space="preserve">Roche-Pean Forceps 8" Cvd     </t>
  </si>
  <si>
    <t>MH7-142</t>
  </si>
  <si>
    <t xml:space="preserve">2" Wide     </t>
  </si>
  <si>
    <t>ACL-2-S</t>
  </si>
  <si>
    <t>6546133</t>
  </si>
  <si>
    <t xml:space="preserve">Suture Monocryl+ Mono Ud PS2  </t>
  </si>
  <si>
    <t xml:space="preserve">5-0 18"     </t>
  </si>
  <si>
    <t>ETHICO</t>
  </si>
  <si>
    <t>MCP495G</t>
  </si>
  <si>
    <t>6855274</t>
  </si>
  <si>
    <t xml:space="preserve">Micro-Touch Nitrile EP Glove  </t>
  </si>
  <si>
    <t xml:space="preserve">PF Large    </t>
  </si>
  <si>
    <t>ANSELL</t>
  </si>
  <si>
    <t>6034053</t>
  </si>
  <si>
    <t>1273460</t>
  </si>
  <si>
    <t xml:space="preserve">Ciprodex Otic Suspension      </t>
  </si>
  <si>
    <t xml:space="preserve">.3/.1       </t>
  </si>
  <si>
    <t>7.5mL/Bt</t>
  </si>
  <si>
    <t>3511201</t>
  </si>
  <si>
    <t>1210846</t>
  </si>
  <si>
    <t xml:space="preserve">Brace Knee Reddie Black Neo   </t>
  </si>
  <si>
    <t xml:space="preserve">4XL         </t>
  </si>
  <si>
    <t>79-82399-11</t>
  </si>
  <si>
    <t>8791897</t>
  </si>
  <si>
    <t xml:space="preserve">Immobilizer Knee Blu Fm 16"   </t>
  </si>
  <si>
    <t>79-80019</t>
  </si>
  <si>
    <t>1194839</t>
  </si>
  <si>
    <t xml:space="preserve">Dressing Curad Xerofoam Gauze </t>
  </si>
  <si>
    <t xml:space="preserve">1x8" 1 Ply  </t>
  </si>
  <si>
    <t xml:space="preserve">200/Ca  </t>
  </si>
  <si>
    <t>CUR253180</t>
  </si>
  <si>
    <t xml:space="preserve">Lid For Sundry Jar SS         </t>
  </si>
  <si>
    <t xml:space="preserve">7X4-1/4     </t>
  </si>
  <si>
    <t>3454C</t>
  </si>
  <si>
    <t xml:space="preserve">Belt, Tranducer 2-3/8 X 48 Bh </t>
  </si>
  <si>
    <t>TB48BH</t>
  </si>
  <si>
    <t>1213006</t>
  </si>
  <si>
    <t xml:space="preserve">Nail Nipper Concave SS        </t>
  </si>
  <si>
    <t xml:space="preserve">5 1/2"      </t>
  </si>
  <si>
    <t>V940205</t>
  </si>
  <si>
    <t xml:space="preserve">Clamp Towel Backhaus          </t>
  </si>
  <si>
    <t>47-2935</t>
  </si>
  <si>
    <t>1557619</t>
  </si>
  <si>
    <t xml:space="preserve">Pedi-pads Moleskin            </t>
  </si>
  <si>
    <t xml:space="preserve">#103-a      </t>
  </si>
  <si>
    <t xml:space="preserve">100/PK  </t>
  </si>
  <si>
    <t>COMFT</t>
  </si>
  <si>
    <t>14099</t>
  </si>
  <si>
    <t xml:space="preserve">Needle Biopsy w/ Introducer   </t>
  </si>
  <si>
    <t xml:space="preserve">20gx11cm    </t>
  </si>
  <si>
    <t>BXTCT2011</t>
  </si>
  <si>
    <t>6021654</t>
  </si>
  <si>
    <t xml:space="preserve">Glutose Gel Grape             </t>
  </si>
  <si>
    <t xml:space="preserve">15gm/Tb     </t>
  </si>
  <si>
    <t xml:space="preserve">3/Pk    </t>
  </si>
  <si>
    <t>CLAY</t>
  </si>
  <si>
    <t>00574007030</t>
  </si>
  <si>
    <t>4992083</t>
  </si>
  <si>
    <t xml:space="preserve">Syringe Storage Rack          </t>
  </si>
  <si>
    <t>HEALOG</t>
  </si>
  <si>
    <t>7405</t>
  </si>
  <si>
    <t>19-1110</t>
  </si>
  <si>
    <t>5660117</t>
  </si>
  <si>
    <t xml:space="preserve">LED Lamp Upgrade Kit 3.5v     </t>
  </si>
  <si>
    <t xml:space="preserve">Coax        </t>
  </si>
  <si>
    <t>04900-LED</t>
  </si>
  <si>
    <t xml:space="preserve">Cable Needle Holder 36"       </t>
  </si>
  <si>
    <t>X21001</t>
  </si>
  <si>
    <t xml:space="preserve">Splint Scotchcast Quick Step  </t>
  </si>
  <si>
    <t xml:space="preserve">4"x15'      </t>
  </si>
  <si>
    <t xml:space="preserve">2/Ca    </t>
  </si>
  <si>
    <t>74004Q</t>
  </si>
  <si>
    <t xml:space="preserve">Forcep Mosquito               </t>
  </si>
  <si>
    <t xml:space="preserve">Cvd 3.5"    </t>
  </si>
  <si>
    <t>MH7-26</t>
  </si>
  <si>
    <t>7328724</t>
  </si>
  <si>
    <t xml:space="preserve">XL          </t>
  </si>
  <si>
    <t>79-89088</t>
  </si>
  <si>
    <t xml:space="preserve">Mouthpiece Peak Flow Plastic  </t>
  </si>
  <si>
    <t xml:space="preserve">Disp SM     </t>
  </si>
  <si>
    <t>8-3523-24</t>
  </si>
  <si>
    <t>2241084</t>
  </si>
  <si>
    <t xml:space="preserve">Curette Loop Ear Flex         </t>
  </si>
  <si>
    <t xml:space="preserve">WHITE       </t>
  </si>
  <si>
    <t xml:space="preserve">50/BX   </t>
  </si>
  <si>
    <t>6610</t>
  </si>
  <si>
    <t xml:space="preserve">Adapter Lead Wire             </t>
  </si>
  <si>
    <t xml:space="preserve">Banana-Snap </t>
  </si>
  <si>
    <t>9281-002-50</t>
  </si>
  <si>
    <t xml:space="preserve">Handbook Nursing Drug 2019    </t>
  </si>
  <si>
    <t>9781496384072</t>
  </si>
  <si>
    <t>1251001</t>
  </si>
  <si>
    <t xml:space="preserve">Brush Bristle SS              </t>
  </si>
  <si>
    <t>243003BBG</t>
  </si>
  <si>
    <t xml:space="preserve">Conforming Stretch Gauze NS   </t>
  </si>
  <si>
    <t xml:space="preserve">3"          </t>
  </si>
  <si>
    <t xml:space="preserve">96/Ca   </t>
  </si>
  <si>
    <t>8518</t>
  </si>
  <si>
    <t>2770067</t>
  </si>
  <si>
    <t xml:space="preserve">Erythromycin Ophth Oint       </t>
  </si>
  <si>
    <t xml:space="preserve">0.50%       </t>
  </si>
  <si>
    <t>3.5gm/Tb</t>
  </si>
  <si>
    <t>1303791</t>
  </si>
  <si>
    <t>1102980</t>
  </si>
  <si>
    <t xml:space="preserve">Shoe Post Op Black Pediatric  </t>
  </si>
  <si>
    <t xml:space="preserve">Pediatric   </t>
  </si>
  <si>
    <t>DARBY</t>
  </si>
  <si>
    <t>HD-PO-CL1</t>
  </si>
  <si>
    <t xml:space="preserve">Facemask w/Valve              </t>
  </si>
  <si>
    <t>2000</t>
  </si>
  <si>
    <t>1220633</t>
  </si>
  <si>
    <t xml:space="preserve">Diapers Huggies Ltl Snugglers </t>
  </si>
  <si>
    <t xml:space="preserve">Stage 3     </t>
  </si>
  <si>
    <t xml:space="preserve">112/Ca  </t>
  </si>
  <si>
    <t>KIMBER</t>
  </si>
  <si>
    <t>40766</t>
  </si>
  <si>
    <t>3630922</t>
  </si>
  <si>
    <t xml:space="preserve">Tibia/Fibia Padded            </t>
  </si>
  <si>
    <t>79-72283</t>
  </si>
  <si>
    <t xml:space="preserve">Sims Sound Grad               </t>
  </si>
  <si>
    <t xml:space="preserve">12"         </t>
  </si>
  <si>
    <t>907048</t>
  </si>
  <si>
    <t xml:space="preserve">TeePee Protector Thumb        </t>
  </si>
  <si>
    <t>223082</t>
  </si>
  <si>
    <t>1124851</t>
  </si>
  <si>
    <t xml:space="preserve">OR Floor Pad Super Absorb     </t>
  </si>
  <si>
    <t xml:space="preserve">30"x36"     </t>
  </si>
  <si>
    <t xml:space="preserve">20/Ca   </t>
  </si>
  <si>
    <t>DYNDORP3036A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</si>
  <si>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</si>
  <si>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</si>
  <si>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</si>
  <si>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</si>
  <si>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</si>
  <si>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</si>
  <si>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>8334170</t>
  </si>
  <si>
    <t xml:space="preserve">AloeSoothe Lotion Pump        </t>
  </si>
  <si>
    <t xml:space="preserve">18oz        </t>
  </si>
  <si>
    <t>7750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</si>
  <si>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</si>
  <si>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</si>
  <si>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</si>
  <si>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</si>
  <si>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</si>
  <si>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Scott Binder Ankle White      </t>
  </si>
  <si>
    <t xml:space="preserve">Large       </t>
  </si>
  <si>
    <t>1404-LG</t>
  </si>
  <si>
    <t>1204000</t>
  </si>
  <si>
    <t xml:space="preserve">Blue Max Snap Electrodes      </t>
  </si>
  <si>
    <t xml:space="preserve">40mm        </t>
  </si>
  <si>
    <t xml:space="preserve">25/Bg   </t>
  </si>
  <si>
    <t>097001-50</t>
  </si>
  <si>
    <t>2540029</t>
  </si>
  <si>
    <t xml:space="preserve">Engerix-B Hep B Adt Syr PF    </t>
  </si>
  <si>
    <t xml:space="preserve">20mcg/mL    </t>
  </si>
  <si>
    <t>58160082152</t>
  </si>
  <si>
    <t>8900111</t>
  </si>
  <si>
    <t xml:space="preserve">Container Pharm Waste Empty   </t>
  </si>
  <si>
    <t xml:space="preserve">2 Gall      </t>
  </si>
  <si>
    <t>8820</t>
  </si>
  <si>
    <t>3920031</t>
  </si>
  <si>
    <t xml:space="preserve">Cando Gel Hand Ball Small     </t>
  </si>
  <si>
    <t xml:space="preserve">Blue Heavy  </t>
  </si>
  <si>
    <t>10-1494</t>
  </si>
  <si>
    <t>6150016</t>
  </si>
  <si>
    <t>Gripper Plus Sfty Needle YSite</t>
  </si>
  <si>
    <t xml:space="preserve">22gx1       </t>
  </si>
  <si>
    <t>SIMPOR</t>
  </si>
  <si>
    <t>21-2862-24</t>
  </si>
  <si>
    <t>1087646</t>
  </si>
  <si>
    <t xml:space="preserve">Prep Razor Double Edge        </t>
  </si>
  <si>
    <t xml:space="preserve">Black       </t>
  </si>
  <si>
    <t>MEDGEN</t>
  </si>
  <si>
    <t>07215</t>
  </si>
  <si>
    <t>7513598</t>
  </si>
  <si>
    <t xml:space="preserve">Covers Transducer Latex NS    </t>
  </si>
  <si>
    <t xml:space="preserve">Indiv Wrap  </t>
  </si>
  <si>
    <t>CIVCO</t>
  </si>
  <si>
    <t>610-010</t>
  </si>
  <si>
    <t>6178219</t>
  </si>
  <si>
    <t>8884433301</t>
  </si>
  <si>
    <t xml:space="preserve">Rack AutoSampler Vial w/lid   </t>
  </si>
  <si>
    <t xml:space="preserve">12x32mm     </t>
  </si>
  <si>
    <t>66030-201</t>
  </si>
  <si>
    <t>1187197</t>
  </si>
  <si>
    <t xml:space="preserve">Cuff BP Soft-Cuf Arm LF       </t>
  </si>
  <si>
    <t xml:space="preserve">31-40cm 1Tb </t>
  </si>
  <si>
    <t xml:space="preserve">20/Bx   </t>
  </si>
  <si>
    <t>2364</t>
  </si>
  <si>
    <t xml:space="preserve">Kyleena IUD System            </t>
  </si>
  <si>
    <t xml:space="preserve">19.5mg      </t>
  </si>
  <si>
    <t xml:space="preserve">Bx      </t>
  </si>
  <si>
    <t>50419042401</t>
  </si>
  <si>
    <t xml:space="preserve">Lithium Batt CR2032 3V        </t>
  </si>
  <si>
    <t xml:space="preserve">220MAH      </t>
  </si>
  <si>
    <t>4891219</t>
  </si>
  <si>
    <t xml:space="preserve">Electrode Needle 30Gx25mm     </t>
  </si>
  <si>
    <t>S53153</t>
  </si>
  <si>
    <t>4848668</t>
  </si>
  <si>
    <t xml:space="preserve">Ophthalmic Burr Handle Ea     </t>
  </si>
  <si>
    <t>0010</t>
  </si>
  <si>
    <t>9532372</t>
  </si>
  <si>
    <t xml:space="preserve">Splinter Forcep Plain         </t>
  </si>
  <si>
    <t xml:space="preserve">4-1/2"      </t>
  </si>
  <si>
    <t>6-304</t>
  </si>
  <si>
    <t>1108555</t>
  </si>
  <si>
    <t xml:space="preserve">Foot Stool w/Handle           </t>
  </si>
  <si>
    <t>53919020099</t>
  </si>
  <si>
    <t>1023248</t>
  </si>
  <si>
    <t xml:space="preserve">Holder Paper Roll f/Table     </t>
  </si>
  <si>
    <t xml:space="preserve">18-21"      </t>
  </si>
  <si>
    <t>030</t>
  </si>
  <si>
    <t xml:space="preserve">Basket Wire Large f/IV Pole   </t>
  </si>
  <si>
    <t>IV-51B</t>
  </si>
  <si>
    <t>1139208</t>
  </si>
  <si>
    <t xml:space="preserve">Hammer Babinski Telescoping   </t>
  </si>
  <si>
    <t>PRESM</t>
  </si>
  <si>
    <t>24</t>
  </si>
  <si>
    <t>3359978</t>
  </si>
  <si>
    <t xml:space="preserve">Drain Reservoir Suction       </t>
  </si>
  <si>
    <t xml:space="preserve">100cc       </t>
  </si>
  <si>
    <t xml:space="preserve">10/Ca   </t>
  </si>
  <si>
    <t>DYNJWE1305</t>
  </si>
  <si>
    <t xml:space="preserve">Suture Dermalon Nylon Blu P10 </t>
  </si>
  <si>
    <t xml:space="preserve">6-0 18"     </t>
  </si>
  <si>
    <t>8886175413</t>
  </si>
  <si>
    <t>9968179</t>
  </si>
  <si>
    <t xml:space="preserve">Skin Staple Remover Kit       </t>
  </si>
  <si>
    <t xml:space="preserve">50/Ca   </t>
  </si>
  <si>
    <t>OPTINT</t>
  </si>
  <si>
    <t>82-15</t>
  </si>
  <si>
    <t xml:space="preserve">IV Tubing Minidrop 60 drop    </t>
  </si>
  <si>
    <t xml:space="preserve">60"         </t>
  </si>
  <si>
    <t>1003340</t>
  </si>
  <si>
    <t>5220083</t>
  </si>
  <si>
    <t xml:space="preserve">Lakeside Cart SS 3-Shelf      </t>
  </si>
  <si>
    <t>LAKES</t>
  </si>
  <si>
    <t>311</t>
  </si>
  <si>
    <t>6908199</t>
  </si>
  <si>
    <t xml:space="preserve">Betadine SwabSticks 3's       </t>
  </si>
  <si>
    <t xml:space="preserve">10%         </t>
  </si>
  <si>
    <t>EMEHEA</t>
  </si>
  <si>
    <t>BSWS3S</t>
  </si>
  <si>
    <t>4377476</t>
  </si>
  <si>
    <t xml:space="preserve">Cytology Fixative             </t>
  </si>
  <si>
    <t xml:space="preserve">4 oz        </t>
  </si>
  <si>
    <t>400631</t>
  </si>
  <si>
    <t>3671044</t>
  </si>
  <si>
    <t xml:space="preserve">Privacy Patient Sign-In Forms </t>
  </si>
  <si>
    <t xml:space="preserve">Blue        </t>
  </si>
  <si>
    <t xml:space="preserve">250/Pk  </t>
  </si>
  <si>
    <t>18228</t>
  </si>
  <si>
    <t xml:space="preserve">36"x36"     </t>
  </si>
  <si>
    <t xml:space="preserve">10x5/Ca </t>
  </si>
  <si>
    <t>UFPP-366</t>
  </si>
  <si>
    <t>6006499</t>
  </si>
  <si>
    <t xml:space="preserve">Probe f/Temperature           </t>
  </si>
  <si>
    <t xml:space="preserve">Rectal      </t>
  </si>
  <si>
    <t>02895-100</t>
  </si>
  <si>
    <t>6430522</t>
  </si>
  <si>
    <t xml:space="preserve">Diapers Huggies Stage 4       </t>
  </si>
  <si>
    <t xml:space="preserve">22-37lbs    </t>
  </si>
  <si>
    <t xml:space="preserve">24/Pk   </t>
  </si>
  <si>
    <t>40767</t>
  </si>
  <si>
    <t xml:space="preserve">Mat Yoga/ Pilates Prem 68x24" </t>
  </si>
  <si>
    <t>30-2401B</t>
  </si>
  <si>
    <t>1353236</t>
  </si>
  <si>
    <t xml:space="preserve">Ibuprofen Tablets             </t>
  </si>
  <si>
    <t xml:space="preserve">600mg       </t>
  </si>
  <si>
    <t>TOPRXI</t>
  </si>
  <si>
    <t>02-12526</t>
  </si>
  <si>
    <t>1027140</t>
  </si>
  <si>
    <t xml:space="preserve">Sleeve Compression Thigh Neop </t>
  </si>
  <si>
    <t xml:space="preserve">Med 20-22"  </t>
  </si>
  <si>
    <t>79-82335</t>
  </si>
  <si>
    <t>1207651</t>
  </si>
  <si>
    <t>Support Dual Axis Knee Nprn Sm</t>
  </si>
  <si>
    <t>79-82163</t>
  </si>
  <si>
    <t xml:space="preserve">Ped Scale w/ Childseat        </t>
  </si>
  <si>
    <t>1524KL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</si>
  <si>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</si>
  <si>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</si>
  <si>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</si>
  <si>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</si>
  <si>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</si>
  <si>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</si>
  <si>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>9356141</t>
  </si>
  <si>
    <t xml:space="preserve">Sling &amp; Swathe                </t>
  </si>
  <si>
    <t>79-84248</t>
  </si>
  <si>
    <t xml:space="preserve">Celero Introducer 12g         </t>
  </si>
  <si>
    <t xml:space="preserve">Disp        </t>
  </si>
  <si>
    <t xml:space="preserve">5/Bx    </t>
  </si>
  <si>
    <t>CELEROINTRO-12</t>
  </si>
  <si>
    <t>1203738</t>
  </si>
  <si>
    <t xml:space="preserve">Sumatriptan Inj SDV 0.5mL     </t>
  </si>
  <si>
    <t xml:space="preserve">6Mg         </t>
  </si>
  <si>
    <t>AURPHA</t>
  </si>
  <si>
    <t>55150017301</t>
  </si>
  <si>
    <t>1066572</t>
  </si>
  <si>
    <t xml:space="preserve">Potassium Hydroxide 20%       </t>
  </si>
  <si>
    <t>400536</t>
  </si>
  <si>
    <t>1002649</t>
  </si>
  <si>
    <t xml:space="preserve">Kleenex Facial Tissue         </t>
  </si>
  <si>
    <t xml:space="preserve">2Ply        </t>
  </si>
  <si>
    <t>21400</t>
  </si>
  <si>
    <t>4993427</t>
  </si>
  <si>
    <t xml:space="preserve">Vaginal Specula 590 Series    </t>
  </si>
  <si>
    <t>59000</t>
  </si>
  <si>
    <t xml:space="preserve">Scale w/Car Seat Digital      </t>
  </si>
  <si>
    <t>524KL</t>
  </si>
  <si>
    <t>1191789</t>
  </si>
  <si>
    <t xml:space="preserve">Cath Foley Coude 18fr 5cc     </t>
  </si>
  <si>
    <t xml:space="preserve">2-Way 17"   </t>
  </si>
  <si>
    <t>1518C</t>
  </si>
  <si>
    <t>1046822</t>
  </si>
  <si>
    <t xml:space="preserve">Lidocaine W/EPI Inj MDV 30ml  </t>
  </si>
  <si>
    <t>1251693</t>
  </si>
  <si>
    <t xml:space="preserve">Claritin Children Syrup Grape </t>
  </si>
  <si>
    <t xml:space="preserve">5mg         </t>
  </si>
  <si>
    <t xml:space="preserve">60mL/Bt </t>
  </si>
  <si>
    <t>5214853</t>
  </si>
  <si>
    <t xml:space="preserve">Binder Abdominal 12"          </t>
  </si>
  <si>
    <t>79-89325</t>
  </si>
  <si>
    <t>9375266</t>
  </si>
  <si>
    <t xml:space="preserve">Scott Binder Ankle Beige      </t>
  </si>
  <si>
    <t>1404-BEIG-MED</t>
  </si>
  <si>
    <t>1760027</t>
  </si>
  <si>
    <t xml:space="preserve">Accu-Temp High Temp Cautery   </t>
  </si>
  <si>
    <t xml:space="preserve">0.5" Tip    </t>
  </si>
  <si>
    <t>BEAVIS</t>
  </si>
  <si>
    <t>8442000</t>
  </si>
  <si>
    <t xml:space="preserve">Crackers Saltine Zesta        </t>
  </si>
  <si>
    <t>300pk/Bx</t>
  </si>
  <si>
    <t>154629</t>
  </si>
  <si>
    <t>1265795</t>
  </si>
  <si>
    <t xml:space="preserve">Tegaderm+Pad Trans Dressing   </t>
  </si>
  <si>
    <t xml:space="preserve">2-3/8X4     </t>
  </si>
  <si>
    <t>3584</t>
  </si>
  <si>
    <t>1304974</t>
  </si>
  <si>
    <t xml:space="preserve">Yankauer Flange Tip           </t>
  </si>
  <si>
    <t>DYND50140</t>
  </si>
  <si>
    <t>1568429</t>
  </si>
  <si>
    <t xml:space="preserve">Handle for Blade              </t>
  </si>
  <si>
    <t>HAVELS</t>
  </si>
  <si>
    <t>HAN3</t>
  </si>
  <si>
    <t>2585334</t>
  </si>
  <si>
    <t xml:space="preserve">Surgilast Bandage Elastic     </t>
  </si>
  <si>
    <t xml:space="preserve">Size 9      </t>
  </si>
  <si>
    <t xml:space="preserve">1/Rl    </t>
  </si>
  <si>
    <t>DERM</t>
  </si>
  <si>
    <t>GL-710</t>
  </si>
  <si>
    <t xml:space="preserve">Thermometer Data Logging      </t>
  </si>
  <si>
    <t xml:space="preserve">1 Probe     </t>
  </si>
  <si>
    <t>15-081-130</t>
  </si>
  <si>
    <t>9080963</t>
  </si>
  <si>
    <t xml:space="preserve">Depo-Testosterone Inj Vial    </t>
  </si>
  <si>
    <t xml:space="preserve">200mg/mL    </t>
  </si>
  <si>
    <t xml:space="preserve">10ml/Vl </t>
  </si>
  <si>
    <t>PFIINJ</t>
  </si>
  <si>
    <t>00009041702</t>
  </si>
  <si>
    <t>1202044</t>
  </si>
  <si>
    <t xml:space="preserve">Wrist Support Left/lace       </t>
  </si>
  <si>
    <t xml:space="preserve">Lrg/7"      </t>
  </si>
  <si>
    <t>79-87217</t>
  </si>
  <si>
    <t>1530137</t>
  </si>
  <si>
    <t xml:space="preserve">Esteem Strchy Glove Nitrile I </t>
  </si>
  <si>
    <t xml:space="preserve">150/Bx  </t>
  </si>
  <si>
    <t>8816NB</t>
  </si>
  <si>
    <t>1160754</t>
  </si>
  <si>
    <t xml:space="preserve">Adult Long  </t>
  </si>
  <si>
    <t>3-009-0072</t>
  </si>
  <si>
    <t>1201060</t>
  </si>
  <si>
    <t xml:space="preserve">Wrap Wrist Universal          </t>
  </si>
  <si>
    <t>79-82050</t>
  </si>
  <si>
    <t>9878770</t>
  </si>
  <si>
    <t xml:space="preserve">Mailer 2-Slide Cardboard      </t>
  </si>
  <si>
    <t xml:space="preserve">2 Slide     </t>
  </si>
  <si>
    <t>B-DMIC</t>
  </si>
  <si>
    <t>423787</t>
  </si>
  <si>
    <t>1126075</t>
  </si>
  <si>
    <t xml:space="preserve">Pocket Sphyg Pro LF Black     </t>
  </si>
  <si>
    <t>Lg Adlt Sz12</t>
  </si>
  <si>
    <t>760-12XBKHS</t>
  </si>
  <si>
    <t>1080473</t>
  </si>
  <si>
    <t xml:space="preserve">Acetone                       </t>
  </si>
  <si>
    <t xml:space="preserve">4oz         </t>
  </si>
  <si>
    <t>400458</t>
  </si>
  <si>
    <t>1182173</t>
  </si>
  <si>
    <t xml:space="preserve">Connector Microclave Non-DEHP </t>
  </si>
  <si>
    <t xml:space="preserve">.049mL      </t>
  </si>
  <si>
    <t>ABBHOS</t>
  </si>
  <si>
    <t>1251201</t>
  </si>
  <si>
    <t>1006937</t>
  </si>
  <si>
    <t xml:space="preserve">Forcep Alligator Economy      </t>
  </si>
  <si>
    <t xml:space="preserve">6 1/2"      </t>
  </si>
  <si>
    <t>JINSTR</t>
  </si>
  <si>
    <t>100-6937</t>
  </si>
  <si>
    <t>2540033</t>
  </si>
  <si>
    <t xml:space="preserve">Rotarix Rotavirus Ped Sdv     </t>
  </si>
  <si>
    <t xml:space="preserve">1mL         </t>
  </si>
  <si>
    <t>58160085452</t>
  </si>
  <si>
    <t xml:space="preserve">Masimo LNCS Pedi Reusable     </t>
  </si>
  <si>
    <t>1864</t>
  </si>
  <si>
    <t xml:space="preserve">Ball Cotton Large             </t>
  </si>
  <si>
    <t xml:space="preserve">1000/Ca </t>
  </si>
  <si>
    <t>31-525</t>
  </si>
  <si>
    <t xml:space="preserve">Needle Coaxial Temno w/Introd </t>
  </si>
  <si>
    <t xml:space="preserve">14Gx11cm    </t>
  </si>
  <si>
    <t>BXTCT1411</t>
  </si>
  <si>
    <t>2600034</t>
  </si>
  <si>
    <t xml:space="preserve">Paper Bag 6-1/8x4-1/8x12-7/16 </t>
  </si>
  <si>
    <t xml:space="preserve">#8 Brown    </t>
  </si>
  <si>
    <t xml:space="preserve">500/Pk  </t>
  </si>
  <si>
    <t>STRPAR</t>
  </si>
  <si>
    <t>DURO18408</t>
  </si>
  <si>
    <t xml:space="preserve">Needle Hypodermic Sfty Syrng  </t>
  </si>
  <si>
    <t xml:space="preserve">22Gx1-1/2"  </t>
  </si>
  <si>
    <t xml:space="preserve">800/Ca  </t>
  </si>
  <si>
    <t>100076IM</t>
  </si>
  <si>
    <t>1160756</t>
  </si>
  <si>
    <t xml:space="preserve">Thigh       </t>
  </si>
  <si>
    <t>3-009-0076</t>
  </si>
  <si>
    <t>1267898</t>
  </si>
  <si>
    <t>FitGuard Glove Exam Nitrile Lg</t>
  </si>
  <si>
    <t>FG2503</t>
  </si>
  <si>
    <t xml:space="preserve">Elevator Curved Semi-         </t>
  </si>
  <si>
    <t>Sharp 5-1/2"</t>
  </si>
  <si>
    <t>97-0048</t>
  </si>
  <si>
    <t xml:space="preserve">Treatment Table U Bar         </t>
  </si>
  <si>
    <t>TREATMNTTBLU</t>
  </si>
  <si>
    <t>1209141</t>
  </si>
  <si>
    <t xml:space="preserve">Clipper Surgical Rechargeable </t>
  </si>
  <si>
    <t>5513E</t>
  </si>
  <si>
    <t>2615413</t>
  </si>
  <si>
    <t xml:space="preserve">Coloscreen-Es Lab Pak 100 SGL </t>
  </si>
  <si>
    <t>HELENA</t>
  </si>
  <si>
    <t>5086</t>
  </si>
  <si>
    <t xml:space="preserve">Myobloc Inj. Vial             </t>
  </si>
  <si>
    <t xml:space="preserve">5000u/1mL   </t>
  </si>
  <si>
    <t xml:space="preserve">1/Bx    </t>
  </si>
  <si>
    <t>1045471110</t>
  </si>
  <si>
    <t xml:space="preserve">Leadwire EKG 12               </t>
  </si>
  <si>
    <t xml:space="preserve">Model 3-100 </t>
  </si>
  <si>
    <t>3-100-0203</t>
  </si>
  <si>
    <t>7772222</t>
  </si>
  <si>
    <t xml:space="preserve">Removal Precise Staple        </t>
  </si>
  <si>
    <t>SR-3</t>
  </si>
  <si>
    <t>7772039</t>
  </si>
  <si>
    <t>Bag Resusitator Dispsbl SpurII</t>
  </si>
  <si>
    <t>AMBU</t>
  </si>
  <si>
    <t>530600000</t>
  </si>
  <si>
    <t>1017070</t>
  </si>
  <si>
    <t xml:space="preserve">Kim Wipes Lens Cleaning Wipes </t>
  </si>
  <si>
    <t xml:space="preserve">280/Bx  </t>
  </si>
  <si>
    <t>34155</t>
  </si>
  <si>
    <t xml:space="preserve">Thumb Protector TeePee        </t>
  </si>
  <si>
    <t>223084</t>
  </si>
  <si>
    <t>2403884</t>
  </si>
  <si>
    <t xml:space="preserve">Liquinox Liquid               </t>
  </si>
  <si>
    <t xml:space="preserve">Gallon      </t>
  </si>
  <si>
    <t>ALCON</t>
  </si>
  <si>
    <t>1201</t>
  </si>
  <si>
    <t xml:space="preserve">LifeDop Doppler Rechrg Record </t>
  </si>
  <si>
    <t xml:space="preserve">4Mhz Vasc   </t>
  </si>
  <si>
    <t>L250AR-SD4</t>
  </si>
  <si>
    <t>2636344</t>
  </si>
  <si>
    <t xml:space="preserve">Lancet Unistik 2 Super Yellow </t>
  </si>
  <si>
    <t xml:space="preserve">21G         </t>
  </si>
  <si>
    <t>AT0752</t>
  </si>
  <si>
    <t>5661782</t>
  </si>
  <si>
    <t xml:space="preserve">Replace Lamp for Headlight    </t>
  </si>
  <si>
    <t xml:space="preserve">6 V         </t>
  </si>
  <si>
    <t>02500-U</t>
  </si>
  <si>
    <t>1295287</t>
  </si>
  <si>
    <t xml:space="preserve">Forcep Sponge Foerster        </t>
  </si>
  <si>
    <t xml:space="preserve">9.5" Cvd    </t>
  </si>
  <si>
    <t>21-586</t>
  </si>
  <si>
    <t xml:space="preserve">Jeter Blank White Label       </t>
  </si>
  <si>
    <t xml:space="preserve">1.5x3/4     </t>
  </si>
  <si>
    <t xml:space="preserve">500/Rl  </t>
  </si>
  <si>
    <t>6076W</t>
  </si>
  <si>
    <t xml:space="preserve">Bin Storage Stckble 9.25x6x5  </t>
  </si>
  <si>
    <t xml:space="preserve">Clear       </t>
  </si>
  <si>
    <t xml:space="preserve">12/Ca   </t>
  </si>
  <si>
    <t>30237SCLAR</t>
  </si>
  <si>
    <t>1152672</t>
  </si>
  <si>
    <t xml:space="preserve">Ultrasound Covers Probe LF NS </t>
  </si>
  <si>
    <t xml:space="preserve">3.5"x12"    </t>
  </si>
  <si>
    <t>MEDRES</t>
  </si>
  <si>
    <t>30301</t>
  </si>
  <si>
    <t>1208441</t>
  </si>
  <si>
    <t xml:space="preserve">3-0 18"     </t>
  </si>
  <si>
    <t>SN5669G</t>
  </si>
  <si>
    <t>8390251</t>
  </si>
  <si>
    <t xml:space="preserve">Tape Instromark 3/8"blue      </t>
  </si>
  <si>
    <t xml:space="preserve">5.5Ydx3/8"  </t>
  </si>
  <si>
    <t xml:space="preserve">1/RL    </t>
  </si>
  <si>
    <t>TIMED</t>
  </si>
  <si>
    <t>IN600-7</t>
  </si>
  <si>
    <t>1276847</t>
  </si>
  <si>
    <t xml:space="preserve">Liner Panty Kotex Premium     </t>
  </si>
  <si>
    <t xml:space="preserve">16pc        </t>
  </si>
  <si>
    <t>01247</t>
  </si>
  <si>
    <t>1555238</t>
  </si>
  <si>
    <t xml:space="preserve">Corn Pad 1/8" Foam            </t>
  </si>
  <si>
    <t xml:space="preserve">w/Adh       </t>
  </si>
  <si>
    <t xml:space="preserve">100/Bg  </t>
  </si>
  <si>
    <t>26109</t>
  </si>
  <si>
    <t>1049271</t>
  </si>
  <si>
    <t xml:space="preserve">Mask Aerosol w/Flex Tube      </t>
  </si>
  <si>
    <t>001276</t>
  </si>
  <si>
    <t xml:space="preserve">Long Thumb Spica              </t>
  </si>
  <si>
    <t>230-61-1111</t>
  </si>
  <si>
    <t xml:space="preserve">Mayo Hegar Needle Holder Ster </t>
  </si>
  <si>
    <t xml:space="preserve">5"          </t>
  </si>
  <si>
    <t>DYNJ04054</t>
  </si>
  <si>
    <t xml:space="preserve">Reusable    </t>
  </si>
  <si>
    <t>5032-TP</t>
  </si>
  <si>
    <t>9870248</t>
  </si>
  <si>
    <t xml:space="preserve">Luer-Lok Syringe Only         </t>
  </si>
  <si>
    <t xml:space="preserve">3cc         </t>
  </si>
  <si>
    <t xml:space="preserve">200/Bx  </t>
  </si>
  <si>
    <t>309657</t>
  </si>
  <si>
    <t xml:space="preserve">Phenol 89% 2oz Dropper Bottle </t>
  </si>
  <si>
    <t>400508</t>
  </si>
  <si>
    <t>1099854</t>
  </si>
  <si>
    <t xml:space="preserve">Abdominal Binder Univ.10"     </t>
  </si>
  <si>
    <t xml:space="preserve">1/EA    </t>
  </si>
  <si>
    <t>79-89376</t>
  </si>
  <si>
    <t xml:space="preserve">Cuff BP Large Adult           </t>
  </si>
  <si>
    <t>2278</t>
  </si>
  <si>
    <t>2942443</t>
  </si>
  <si>
    <t xml:space="preserve">Suture Surgipro Mono Blu C12  </t>
  </si>
  <si>
    <t>SP660G</t>
  </si>
  <si>
    <t>8610182</t>
  </si>
  <si>
    <t xml:space="preserve">Identification Tape 1/4"      </t>
  </si>
  <si>
    <t xml:space="preserve">YELLOW      </t>
  </si>
  <si>
    <t>151005EEA</t>
  </si>
  <si>
    <t xml:space="preserve">AB-6        </t>
  </si>
  <si>
    <t>10107</t>
  </si>
  <si>
    <t xml:space="preserve">Lock Drug Seal Yellow         </t>
  </si>
  <si>
    <t>5224 YL</t>
  </si>
  <si>
    <t>230-52-1111</t>
  </si>
  <si>
    <t>2480729</t>
  </si>
  <si>
    <t xml:space="preserve">Epinephrine Inj SD Amp        </t>
  </si>
  <si>
    <t xml:space="preserve">1:1000      </t>
  </si>
  <si>
    <t xml:space="preserve">1ml/Ea  </t>
  </si>
  <si>
    <t>54288010310</t>
  </si>
  <si>
    <t>MDS806100D</t>
  </si>
  <si>
    <t>1039963</t>
  </si>
  <si>
    <t xml:space="preserve">Leg Bag Urinary, Medium       </t>
  </si>
  <si>
    <t>2555</t>
  </si>
  <si>
    <t>1299540</t>
  </si>
  <si>
    <t xml:space="preserve">Lactulose Solution 10gm/15mL  </t>
  </si>
  <si>
    <t xml:space="preserve">10gm/15mL   </t>
  </si>
  <si>
    <t>473mL/Bt</t>
  </si>
  <si>
    <t>4001137</t>
  </si>
  <si>
    <t xml:space="preserve">Retractor Beck-Weit 6.5"      </t>
  </si>
  <si>
    <t xml:space="preserve">Blunt       </t>
  </si>
  <si>
    <t>11-634-BL</t>
  </si>
  <si>
    <t>5455926</t>
  </si>
  <si>
    <t xml:space="preserve">Step-On Can Enamel Red        </t>
  </si>
  <si>
    <t xml:space="preserve">48 Quart    </t>
  </si>
  <si>
    <t>DETECT</t>
  </si>
  <si>
    <t>P-48R</t>
  </si>
  <si>
    <t xml:space="preserve">Suture Plain Gut Undyed C-13  </t>
  </si>
  <si>
    <t xml:space="preserve">3-0 30"     </t>
  </si>
  <si>
    <t xml:space="preserve">36/Bx   </t>
  </si>
  <si>
    <t>SG822</t>
  </si>
  <si>
    <t xml:space="preserve">Curette Endocervical          </t>
  </si>
  <si>
    <t>mx111</t>
  </si>
  <si>
    <t xml:space="preserve">Beckman-Weitlaner Retractor   </t>
  </si>
  <si>
    <t xml:space="preserve">9" Blunt    </t>
  </si>
  <si>
    <t>11-642-BL</t>
  </si>
  <si>
    <t xml:space="preserve">Scissors Stitch Littauer      </t>
  </si>
  <si>
    <t xml:space="preserve">4.5"        </t>
  </si>
  <si>
    <t>MH9-102</t>
  </si>
  <si>
    <t xml:space="preserve">Kelly Forcep Straight         </t>
  </si>
  <si>
    <t>2674</t>
  </si>
  <si>
    <t>3728819</t>
  </si>
  <si>
    <t xml:space="preserve">Arm Sling Pediatric           </t>
  </si>
  <si>
    <t>1214-PRI-MD</t>
  </si>
  <si>
    <t>1215473</t>
  </si>
  <si>
    <t xml:space="preserve">Label Medication Added FL Red </t>
  </si>
  <si>
    <t xml:space="preserve">2.5x2.5"    </t>
  </si>
  <si>
    <t>59713260</t>
  </si>
  <si>
    <t xml:space="preserve">Electrode Defib Trn PediPadz2 </t>
  </si>
  <si>
    <t>8900-000861-01</t>
  </si>
  <si>
    <t>1046963</t>
  </si>
  <si>
    <t xml:space="preserve">Bupivacaine HCL MDV 50ml      </t>
  </si>
  <si>
    <t xml:space="preserve">0.25%       </t>
  </si>
  <si>
    <t>00409116001</t>
  </si>
  <si>
    <t>1081007</t>
  </si>
  <si>
    <t xml:space="preserve">Forcep Mosquito Halsted       </t>
  </si>
  <si>
    <t xml:space="preserve">Str 5"      </t>
  </si>
  <si>
    <t>MH7-2</t>
  </si>
  <si>
    <t>1245186</t>
  </si>
  <si>
    <t xml:space="preserve">Diazepam Tablets UD           </t>
  </si>
  <si>
    <t xml:space="preserve">10mg        </t>
  </si>
  <si>
    <t xml:space="preserve">100/Pk  </t>
  </si>
  <si>
    <t>1144245</t>
  </si>
  <si>
    <t>1126095</t>
  </si>
  <si>
    <t xml:space="preserve">Inflation System LF Black     </t>
  </si>
  <si>
    <t>865-11ABKHS</t>
  </si>
  <si>
    <t>5660099</t>
  </si>
  <si>
    <t xml:space="preserve">Calibration Key F/Suretemp +  </t>
  </si>
  <si>
    <t xml:space="preserve">690/692     </t>
  </si>
  <si>
    <t>06138-000</t>
  </si>
  <si>
    <t xml:space="preserve">TOP,FUNNEL LID GRAY FOR 3     </t>
  </si>
  <si>
    <t xml:space="preserve">1/PK    </t>
  </si>
  <si>
    <t>912758</t>
  </si>
  <si>
    <t>7770558</t>
  </si>
  <si>
    <t xml:space="preserve">Strip Steri-Strip Closure     </t>
  </si>
  <si>
    <t xml:space="preserve">1"X5"Tan    </t>
  </si>
  <si>
    <t>A1848</t>
  </si>
  <si>
    <t xml:space="preserve">Paper Trophon Printer         </t>
  </si>
  <si>
    <t>CRME8350PB</t>
  </si>
  <si>
    <t>6793196</t>
  </si>
  <si>
    <t xml:space="preserve">Aperture Tips For 102-c       </t>
  </si>
  <si>
    <t xml:space="preserve">CRY-AC      </t>
  </si>
  <si>
    <t>BRYMIL</t>
  </si>
  <si>
    <t>102-C</t>
  </si>
  <si>
    <t xml:space="preserve">X-Small     </t>
  </si>
  <si>
    <t>79-82152</t>
  </si>
  <si>
    <t>6023287</t>
  </si>
  <si>
    <t>Bupivacaine HCL MDV Non-Return</t>
  </si>
  <si>
    <t>9537195</t>
  </si>
  <si>
    <t xml:space="preserve">Needle Holder Webster 5"      </t>
  </si>
  <si>
    <t>V98-6</t>
  </si>
  <si>
    <t xml:space="preserve">Can Trash Open Top            </t>
  </si>
  <si>
    <t xml:space="preserve">22gal Gray  </t>
  </si>
  <si>
    <t>4HC02</t>
  </si>
  <si>
    <t xml:space="preserve">Meter Peak Flow               </t>
  </si>
  <si>
    <t xml:space="preserve">Low         </t>
  </si>
  <si>
    <t>8-3548-15</t>
  </si>
  <si>
    <t xml:space="preserve">Belt Rib Elastic Male 6"White </t>
  </si>
  <si>
    <t xml:space="preserve">36-48"XL    </t>
  </si>
  <si>
    <t>6006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</si>
  <si>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</si>
  <si>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</si>
  <si>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</si>
  <si>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</si>
  <si>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</si>
  <si>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</si>
  <si>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 xml:space="preserve">Knee Joint Model              </t>
  </si>
  <si>
    <t>Z4552</t>
  </si>
  <si>
    <t xml:space="preserve">Freestyle Freedom Lite System </t>
  </si>
  <si>
    <t xml:space="preserve">4/Ca    </t>
  </si>
  <si>
    <t>7091470</t>
  </si>
  <si>
    <t>8361551</t>
  </si>
  <si>
    <t xml:space="preserve">Kovatrol High ABN 15mL        </t>
  </si>
  <si>
    <t xml:space="preserve">4/BX    </t>
  </si>
  <si>
    <t>VENTRX</t>
  </si>
  <si>
    <t>87334</t>
  </si>
  <si>
    <t>3690018</t>
  </si>
  <si>
    <t xml:space="preserve">Stickers Aquaman              </t>
  </si>
  <si>
    <t xml:space="preserve">100/Rl  </t>
  </si>
  <si>
    <t>SHERMN</t>
  </si>
  <si>
    <t>PS669</t>
  </si>
  <si>
    <t>1025170</t>
  </si>
  <si>
    <t xml:space="preserve">Triple Antibi Opth Oint       </t>
  </si>
  <si>
    <t xml:space="preserve">3.5g        </t>
  </si>
  <si>
    <t>1/8oz/Tb</t>
  </si>
  <si>
    <t>PHARFA</t>
  </si>
  <si>
    <t>24208078055</t>
  </si>
  <si>
    <t>8600004</t>
  </si>
  <si>
    <t xml:space="preserve">Oxisensor Infant              </t>
  </si>
  <si>
    <t>I20</t>
  </si>
  <si>
    <t>1258286</t>
  </si>
  <si>
    <t xml:space="preserve">HemoPoint H2 Optics Cleaner   </t>
  </si>
  <si>
    <t xml:space="preserve">5/Kt    </t>
  </si>
  <si>
    <t>STANB</t>
  </si>
  <si>
    <t>3050-005</t>
  </si>
  <si>
    <t xml:space="preserve">Levalbuterol Inhal Sol        </t>
  </si>
  <si>
    <t xml:space="preserve">0.31mg      </t>
  </si>
  <si>
    <t>00093414556</t>
  </si>
  <si>
    <t xml:space="preserve">16gx11cm    </t>
  </si>
  <si>
    <t>BXTCT1611</t>
  </si>
  <si>
    <t>7418045</t>
  </si>
  <si>
    <t xml:space="preserve">Probe Rectal f/Suretemp Plus  </t>
  </si>
  <si>
    <t>02892-000</t>
  </si>
  <si>
    <t>9874154</t>
  </si>
  <si>
    <t xml:space="preserve">Wall Bracket For Side Entry   </t>
  </si>
  <si>
    <t xml:space="preserve">5.4qt       </t>
  </si>
  <si>
    <t>305447</t>
  </si>
  <si>
    <t>3956189</t>
  </si>
  <si>
    <t>Pad Maxi Stayfree Individually</t>
  </si>
  <si>
    <t xml:space="preserve">Wrapped     </t>
  </si>
  <si>
    <t xml:space="preserve">250/Ca  </t>
  </si>
  <si>
    <t>HOSPMT4</t>
  </si>
  <si>
    <t>8903157</t>
  </si>
  <si>
    <t>Telfa AMD Dressing Sterile 1's</t>
  </si>
  <si>
    <t>7663</t>
  </si>
  <si>
    <t xml:space="preserve">Needle Fine-Ject 21Gx2"       </t>
  </si>
  <si>
    <t xml:space="preserve">Disposable  </t>
  </si>
  <si>
    <t>NH212</t>
  </si>
  <si>
    <t xml:space="preserve">IQ Vitals w/BP,Temp &amp; SPO2    </t>
  </si>
  <si>
    <t xml:space="preserve">Monitor     </t>
  </si>
  <si>
    <t>4-000-0510</t>
  </si>
  <si>
    <t xml:space="preserve">Juice Apple Minute Maid       </t>
  </si>
  <si>
    <t xml:space="preserve">10 oz       </t>
  </si>
  <si>
    <t>1384831</t>
  </si>
  <si>
    <t>1191679</t>
  </si>
  <si>
    <t>Gentamicin Ophthalmic Solution</t>
  </si>
  <si>
    <t xml:space="preserve">0.3%        </t>
  </si>
  <si>
    <t xml:space="preserve">5mL/Bt  </t>
  </si>
  <si>
    <t>17478028310</t>
  </si>
  <si>
    <t>1590764</t>
  </si>
  <si>
    <t xml:space="preserve">Brace Ortho Stabilizer Ankle  </t>
  </si>
  <si>
    <t xml:space="preserve">XXL Unviver </t>
  </si>
  <si>
    <t>79-81359</t>
  </si>
  <si>
    <t>1234957</t>
  </si>
  <si>
    <t xml:space="preserve">Tampon Sanitary Tampax Orig   </t>
  </si>
  <si>
    <t xml:space="preserve">Flush       </t>
  </si>
  <si>
    <t>7301028012</t>
  </si>
  <si>
    <t>3732927</t>
  </si>
  <si>
    <t xml:space="preserve">Suture Monosof Nylon Blk C13  </t>
  </si>
  <si>
    <t>SN653</t>
  </si>
  <si>
    <t>2209367</t>
  </si>
  <si>
    <t xml:space="preserve">Walker Fld Easy Care 4"       </t>
  </si>
  <si>
    <t>300Lb 32-36"</t>
  </si>
  <si>
    <t>G30755P</t>
  </si>
  <si>
    <t>1043735</t>
  </si>
  <si>
    <t xml:space="preserve">Ful-Glo Ophth Strips          </t>
  </si>
  <si>
    <t xml:space="preserve">1mg         </t>
  </si>
  <si>
    <t>17478040401</t>
  </si>
  <si>
    <t xml:space="preserve">Retractor Beck/Weit 9"        </t>
  </si>
  <si>
    <t xml:space="preserve">Sharp       </t>
  </si>
  <si>
    <t>11-642-SH</t>
  </si>
  <si>
    <t>7821441</t>
  </si>
  <si>
    <t xml:space="preserve">Gomco Tubing Kit              </t>
  </si>
  <si>
    <t>01-90-2000</t>
  </si>
  <si>
    <t>1238580</t>
  </si>
  <si>
    <t xml:space="preserve">Humulin N Insulin             </t>
  </si>
  <si>
    <t xml:space="preserve">100U/mL     </t>
  </si>
  <si>
    <t>1325398</t>
  </si>
  <si>
    <t xml:space="preserve">Pad Heel 2-1/2x9/16"          </t>
  </si>
  <si>
    <t xml:space="preserve">1/Pr    </t>
  </si>
  <si>
    <t>HP2-9</t>
  </si>
  <si>
    <t>1206422</t>
  </si>
  <si>
    <t xml:space="preserve">Splint Clavicle Universal     </t>
  </si>
  <si>
    <t>79-85100</t>
  </si>
  <si>
    <t xml:space="preserve">Sklar Forcep 1X2 Teeth 10"    </t>
  </si>
  <si>
    <t>19-1310</t>
  </si>
  <si>
    <t xml:space="preserve">Forcep Kelly Str 5.5"         </t>
  </si>
  <si>
    <t>95-436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</si>
  <si>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</si>
  <si>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</si>
  <si>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</si>
  <si>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</si>
  <si>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</si>
  <si>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7613279</t>
  </si>
  <si>
    <t xml:space="preserve">Pain Ease Med Stream Spray    </t>
  </si>
  <si>
    <t>3.5oz/Cn</t>
  </si>
  <si>
    <t>GEBAUE</t>
  </si>
  <si>
    <t>0386-0008-03</t>
  </si>
  <si>
    <t>1354849</t>
  </si>
  <si>
    <t xml:space="preserve">Scissor Iris Curved           </t>
  </si>
  <si>
    <t>47-1245</t>
  </si>
  <si>
    <t>1258686</t>
  </si>
  <si>
    <t xml:space="preserve">Esteem Strchy Glove Synthetic </t>
  </si>
  <si>
    <t>8880DOTP</t>
  </si>
  <si>
    <t xml:space="preserve">Ekg Paper Roll For Lifepak 10 </t>
  </si>
  <si>
    <t>10050GBCHS-BX</t>
  </si>
  <si>
    <t>8900-0801-01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</si>
  <si>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</si>
  <si>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</si>
  <si>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</si>
  <si>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</si>
  <si>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</si>
  <si>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</si>
  <si>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Diaphragm Milex Omniflex      </t>
  </si>
  <si>
    <t xml:space="preserve">70mm        </t>
  </si>
  <si>
    <t>MXWF70</t>
  </si>
  <si>
    <t xml:space="preserve">Med Cup Graduated 2oz         </t>
  </si>
  <si>
    <t>10-1675</t>
  </si>
  <si>
    <t>5131125</t>
  </si>
  <si>
    <t xml:space="preserve">Inflation System - 2 Tube     </t>
  </si>
  <si>
    <t xml:space="preserve">Child       </t>
  </si>
  <si>
    <t>5082-21</t>
  </si>
  <si>
    <t>1102838</t>
  </si>
  <si>
    <t xml:space="preserve">BP Flexiport Fitting          </t>
  </si>
  <si>
    <t xml:space="preserve">2-Tube      </t>
  </si>
  <si>
    <t>PORT-2</t>
  </si>
  <si>
    <t xml:space="preserve">23G         </t>
  </si>
  <si>
    <t xml:space="preserve">1200/Ca </t>
  </si>
  <si>
    <t>3448622001</t>
  </si>
  <si>
    <t>9517814</t>
  </si>
  <si>
    <t xml:space="preserve">Safety-Lok Syringe 3cc        </t>
  </si>
  <si>
    <t>309596</t>
  </si>
  <si>
    <t>1063751</t>
  </si>
  <si>
    <t xml:space="preserve">Critikon BP Soft Cuff Disp    </t>
  </si>
  <si>
    <t>2363</t>
  </si>
  <si>
    <t xml:space="preserve">Incubator Bio Atst 28 Vial    </t>
  </si>
  <si>
    <t xml:space="preserve">115V 60Hz   </t>
  </si>
  <si>
    <t xml:space="preserve">1/Ca    </t>
  </si>
  <si>
    <t>127</t>
  </si>
  <si>
    <t xml:space="preserve">Pad Heel                      </t>
  </si>
  <si>
    <t xml:space="preserve">3x3/16"     </t>
  </si>
  <si>
    <t>HP33</t>
  </si>
  <si>
    <t>4990737</t>
  </si>
  <si>
    <t xml:space="preserve">ADC 3 Cuff System Black       </t>
  </si>
  <si>
    <t>731-BK</t>
  </si>
  <si>
    <t xml:space="preserve">Belt Stress Velcro Black      </t>
  </si>
  <si>
    <t>CHP-WSP80</t>
  </si>
  <si>
    <t xml:space="preserve">IV Pole Alum 5-Leg 4-Hook     </t>
  </si>
  <si>
    <t xml:space="preserve">Economy     </t>
  </si>
  <si>
    <t>IV-454</t>
  </si>
  <si>
    <t>1209078</t>
  </si>
  <si>
    <t xml:space="preserve">Walker Brace Ankle            </t>
  </si>
  <si>
    <t>01F-XL</t>
  </si>
  <si>
    <t xml:space="preserve">Holder f/Wheelchair O2 Tank   </t>
  </si>
  <si>
    <t xml:space="preserve">Universal   </t>
  </si>
  <si>
    <t>MDS85181U</t>
  </si>
  <si>
    <t xml:space="preserve">Cable Printer f/Doppler L250  </t>
  </si>
  <si>
    <t>CBL0033</t>
  </si>
  <si>
    <t>2580603</t>
  </si>
  <si>
    <t>Lidocaine HCL Inj MDV Non-Retn</t>
  </si>
  <si>
    <t>1165518</t>
  </si>
  <si>
    <t xml:space="preserve">Bulbous Tip f/Ear Syringe     </t>
  </si>
  <si>
    <t>67-3412</t>
  </si>
  <si>
    <t>3729139</t>
  </si>
  <si>
    <t xml:space="preserve">Finger Strips Aluminum W/Foam </t>
  </si>
  <si>
    <t xml:space="preserve">1/2"x9"     </t>
  </si>
  <si>
    <t>9115-01</t>
  </si>
  <si>
    <t xml:space="preserve">Exercised Hand Grip Assisted  </t>
  </si>
  <si>
    <t>73976</t>
  </si>
  <si>
    <t xml:space="preserve">Wheelchair Excel XW 20"Bari   </t>
  </si>
  <si>
    <t>MDS806700</t>
  </si>
  <si>
    <t>6813808</t>
  </si>
  <si>
    <t>Conforming Stretch Gauze Steri</t>
  </si>
  <si>
    <t>8514</t>
  </si>
  <si>
    <t xml:space="preserve">Monitor BP Advantage Arm Adlt </t>
  </si>
  <si>
    <t xml:space="preserve">Md/Lg       </t>
  </si>
  <si>
    <t>6021N</t>
  </si>
  <si>
    <t>1192269</t>
  </si>
  <si>
    <t xml:space="preserve">Forcep Kelly Curved           </t>
  </si>
  <si>
    <t xml:space="preserve">5-1/2"      </t>
  </si>
  <si>
    <t>17-2155</t>
  </si>
  <si>
    <t>8953812</t>
  </si>
  <si>
    <t xml:space="preserve">Schooltime Towels             </t>
  </si>
  <si>
    <t xml:space="preserve">13"x18"     </t>
  </si>
  <si>
    <t xml:space="preserve">500/Ca  </t>
  </si>
  <si>
    <t>TIDI-E</t>
  </si>
  <si>
    <t>981913</t>
  </si>
  <si>
    <t>1130474</t>
  </si>
  <si>
    <t xml:space="preserve">Liner Plastic f/Pitcher       </t>
  </si>
  <si>
    <t xml:space="preserve">Inside      </t>
  </si>
  <si>
    <t>DYND80528</t>
  </si>
  <si>
    <t>4887090</t>
  </si>
  <si>
    <t xml:space="preserve">Uretheral Catheter Tray       </t>
  </si>
  <si>
    <t xml:space="preserve">16Fr        </t>
  </si>
  <si>
    <t>772416</t>
  </si>
  <si>
    <t>5463183</t>
  </si>
  <si>
    <t xml:space="preserve">Tubersol Rulers               </t>
  </si>
  <si>
    <t>CONAUT</t>
  </si>
  <si>
    <t>3100461</t>
  </si>
  <si>
    <t>1116069</t>
  </si>
  <si>
    <t>Advil Infant Susp DyeFree .5oz</t>
  </si>
  <si>
    <t xml:space="preserve">White Grape </t>
  </si>
  <si>
    <t>WHITEH</t>
  </si>
  <si>
    <t>019120</t>
  </si>
  <si>
    <t xml:space="preserve">Auto Tymp Test Cavity         </t>
  </si>
  <si>
    <t xml:space="preserve">Each    </t>
  </si>
  <si>
    <t>26241</t>
  </si>
  <si>
    <t>2709660</t>
  </si>
  <si>
    <t xml:space="preserve">Armsling Pediatric            </t>
  </si>
  <si>
    <t xml:space="preserve">LARGE       </t>
  </si>
  <si>
    <t>1214L</t>
  </si>
  <si>
    <t>1003875</t>
  </si>
  <si>
    <t xml:space="preserve">Operating Scissors Curved SB  </t>
  </si>
  <si>
    <t>100-3875</t>
  </si>
  <si>
    <t>6075956</t>
  </si>
  <si>
    <t xml:space="preserve">Curette ControLoop Orange     </t>
  </si>
  <si>
    <t xml:space="preserve">4mm         </t>
  </si>
  <si>
    <t xml:space="preserve">50/CA   </t>
  </si>
  <si>
    <t>BIONX</t>
  </si>
  <si>
    <t>2999</t>
  </si>
  <si>
    <t>1239667</t>
  </si>
  <si>
    <t xml:space="preserve">Wastebasket Slim-Jim Step-On  </t>
  </si>
  <si>
    <t xml:space="preserve">13gal Beige </t>
  </si>
  <si>
    <t>RUBBMD</t>
  </si>
  <si>
    <t>1883458</t>
  </si>
  <si>
    <t>2457846</t>
  </si>
  <si>
    <t xml:space="preserve">LEEP Redi Kits                </t>
  </si>
  <si>
    <t xml:space="preserve">5/BX    </t>
  </si>
  <si>
    <t>6061</t>
  </si>
  <si>
    <t>7100019</t>
  </si>
  <si>
    <t>Mask Resp Aura 1870+ Surg Flat</t>
  </si>
  <si>
    <t>1870+</t>
  </si>
  <si>
    <t xml:space="preserve">Liner Cast Waterproof         </t>
  </si>
  <si>
    <t>ACL-3-S</t>
  </si>
  <si>
    <t>1813332</t>
  </si>
  <si>
    <t xml:space="preserve">Furosemide Inj SDV Non-Return </t>
  </si>
  <si>
    <t xml:space="preserve">10mg/mL     </t>
  </si>
  <si>
    <t>00409610202</t>
  </si>
  <si>
    <t xml:space="preserve">Salicylic Acid 30%            </t>
  </si>
  <si>
    <t>400742</t>
  </si>
  <si>
    <t>1045543</t>
  </si>
  <si>
    <t xml:space="preserve">Vaginal Speculum Pederson     </t>
  </si>
  <si>
    <t>104-5543</t>
  </si>
  <si>
    <t xml:space="preserve">Juice Apple Welch's Liquid    </t>
  </si>
  <si>
    <t xml:space="preserve">5.5oz       </t>
  </si>
  <si>
    <t xml:space="preserve">48/Ca   </t>
  </si>
  <si>
    <t>987203</t>
  </si>
  <si>
    <t>1126094</t>
  </si>
  <si>
    <t xml:space="preserve">Sm Adult    </t>
  </si>
  <si>
    <t>865-10SABKHS</t>
  </si>
  <si>
    <t xml:space="preserve">Dispenser Emesis Bag          </t>
  </si>
  <si>
    <t>NONEMBGDISP</t>
  </si>
  <si>
    <t>CELERO-12</t>
  </si>
  <si>
    <t xml:space="preserve">Connect 14Pin f/Pulse Ox      </t>
  </si>
  <si>
    <t>LNC-4</t>
  </si>
  <si>
    <t xml:space="preserve">Back Supp Lumb-Sac 5"         </t>
  </si>
  <si>
    <t xml:space="preserve">X-Sm        </t>
  </si>
  <si>
    <t>7000-1XS</t>
  </si>
  <si>
    <t xml:space="preserve">MAT,ANTIFATIGUE,3X10,CHAR     </t>
  </si>
  <si>
    <t>102191</t>
  </si>
  <si>
    <t>9533880</t>
  </si>
  <si>
    <t xml:space="preserve">Iris Scissors Straight 4"     </t>
  </si>
  <si>
    <t xml:space="preserve">Hvy Pattern </t>
  </si>
  <si>
    <t>18-1404</t>
  </si>
  <si>
    <t>1530310</t>
  </si>
  <si>
    <t xml:space="preserve">XXX-LARGE   </t>
  </si>
  <si>
    <t>79-82739-10</t>
  </si>
  <si>
    <t>2501203</t>
  </si>
  <si>
    <t xml:space="preserve">Clorox Disinfecting Spray     </t>
  </si>
  <si>
    <t xml:space="preserve">Fresh Scent </t>
  </si>
  <si>
    <t>19oz/Can</t>
  </si>
  <si>
    <t>38504</t>
  </si>
  <si>
    <t>9083300</t>
  </si>
  <si>
    <t xml:space="preserve">Gelfoam Sponges Sz12-7mm      </t>
  </si>
  <si>
    <t xml:space="preserve">1545        </t>
  </si>
  <si>
    <t>00009031508</t>
  </si>
  <si>
    <t xml:space="preserve">Urisys 1100 Urine Analyzer    </t>
  </si>
  <si>
    <t>3617556</t>
  </si>
  <si>
    <t>9880192</t>
  </si>
  <si>
    <t>Protexis Ltx Hydrogel Glove PF</t>
  </si>
  <si>
    <t>Sz 8.5 Yellw</t>
  </si>
  <si>
    <t>2D72LS85</t>
  </si>
  <si>
    <t>2610384</t>
  </si>
  <si>
    <t xml:space="preserve">Iodoflex Pads 10g 2-3/8"      </t>
  </si>
  <si>
    <t>6602134010</t>
  </si>
  <si>
    <t>1227502</t>
  </si>
  <si>
    <t xml:space="preserve">Brush Clean Nylon Toothbrush  </t>
  </si>
  <si>
    <t xml:space="preserve">13mm        </t>
  </si>
  <si>
    <t xml:space="preserve">2/Bg    </t>
  </si>
  <si>
    <t>243001BBG</t>
  </si>
  <si>
    <t>1118308</t>
  </si>
  <si>
    <t xml:space="preserve">EKG Stress Paper Z-Fold       </t>
  </si>
  <si>
    <t xml:space="preserve">12Pk/Ca </t>
  </si>
  <si>
    <t>9100-026-60</t>
  </si>
  <si>
    <t>1207559</t>
  </si>
  <si>
    <t xml:space="preserve">Splint Forearm Padded         </t>
  </si>
  <si>
    <t xml:space="preserve">Lt Sm       </t>
  </si>
  <si>
    <t>79-71973</t>
  </si>
  <si>
    <t>9890034</t>
  </si>
  <si>
    <t xml:space="preserve">Brush Cytology 8 Inch         </t>
  </si>
  <si>
    <t xml:space="preserve">8"          </t>
  </si>
  <si>
    <t>ANDW</t>
  </si>
  <si>
    <t>892030-C500</t>
  </si>
  <si>
    <t>1025108</t>
  </si>
  <si>
    <t xml:space="preserve">Label Specimen 2.25x1"        </t>
  </si>
  <si>
    <t xml:space="preserve">500/RL  </t>
  </si>
  <si>
    <t>SP-3</t>
  </si>
  <si>
    <t>8998449</t>
  </si>
  <si>
    <t xml:space="preserve">Lice Comb Short Pin           </t>
  </si>
  <si>
    <t>APOPRO</t>
  </si>
  <si>
    <t>MC12</t>
  </si>
  <si>
    <t>1200483</t>
  </si>
  <si>
    <t xml:space="preserve">Stitch Cutters                </t>
  </si>
  <si>
    <t xml:space="preserve">100/bx  </t>
  </si>
  <si>
    <t>CINCI</t>
  </si>
  <si>
    <t>44</t>
  </si>
  <si>
    <t>1104055</t>
  </si>
  <si>
    <t xml:space="preserve">Dispenser Tube Rack 3 Tier    </t>
  </si>
  <si>
    <t>UNICO</t>
  </si>
  <si>
    <t>52300</t>
  </si>
  <si>
    <t>1154679</t>
  </si>
  <si>
    <t xml:space="preserve">Paper Exam Table Stand Crepe  </t>
  </si>
  <si>
    <t xml:space="preserve">18"x125'    </t>
  </si>
  <si>
    <t xml:space="preserve">12Rl/Ca </t>
  </si>
  <si>
    <t>NON23324</t>
  </si>
  <si>
    <t>5841389</t>
  </si>
  <si>
    <t>8815NB</t>
  </si>
  <si>
    <t xml:space="preserve">Model Uterus/Ovaries          </t>
  </si>
  <si>
    <t xml:space="preserve">w/Pathology </t>
  </si>
  <si>
    <t>G348</t>
  </si>
  <si>
    <t>1252536</t>
  </si>
  <si>
    <t xml:space="preserve">Mapap Children's Elixir       </t>
  </si>
  <si>
    <t xml:space="preserve">160mg/5mL   </t>
  </si>
  <si>
    <t xml:space="preserve">4oz/Bt  </t>
  </si>
  <si>
    <t>2585743</t>
  </si>
  <si>
    <t>1043810</t>
  </si>
  <si>
    <t>Support Back CrissCross w/Pull</t>
  </si>
  <si>
    <t>79-89183</t>
  </si>
  <si>
    <t xml:space="preserve">Clamp Backhaus Towel          </t>
  </si>
  <si>
    <t xml:space="preserve">5-1/4"      </t>
  </si>
  <si>
    <t>47-2955</t>
  </si>
  <si>
    <t xml:space="preserve">Footstool Platform 11x14"     </t>
  </si>
  <si>
    <t>4351BLK</t>
  </si>
  <si>
    <t>1024857</t>
  </si>
  <si>
    <t xml:space="preserve">Cotton Balls N/S Medium       </t>
  </si>
  <si>
    <t xml:space="preserve">2000/Bx </t>
  </si>
  <si>
    <t>969153</t>
  </si>
  <si>
    <t xml:space="preserve">Scissor Metzenbaum Curved     </t>
  </si>
  <si>
    <t xml:space="preserve">7" Matte    </t>
  </si>
  <si>
    <t>099-262</t>
  </si>
  <si>
    <t xml:space="preserve">US Army Retractor Delicate    </t>
  </si>
  <si>
    <t xml:space="preserve">8.5         </t>
  </si>
  <si>
    <t>BR18-13121</t>
  </si>
  <si>
    <t xml:space="preserve">Jar Dressing SS               </t>
  </si>
  <si>
    <t xml:space="preserve">4"          </t>
  </si>
  <si>
    <t>4013</t>
  </si>
  <si>
    <t>9004685</t>
  </si>
  <si>
    <t xml:space="preserve">Drape Fenestrated Sterile     </t>
  </si>
  <si>
    <t xml:space="preserve">18x26"      </t>
  </si>
  <si>
    <t>DUKALD</t>
  </si>
  <si>
    <t xml:space="preserve">Spray Disinfect. Lysol Orig   </t>
  </si>
  <si>
    <t>794751</t>
  </si>
  <si>
    <t xml:space="preserve">Retractor Weitl 6.5"          </t>
  </si>
  <si>
    <t>11-634-SH</t>
  </si>
  <si>
    <t xml:space="preserve">Painted Hand on Elastic       </t>
  </si>
  <si>
    <t>OS32P</t>
  </si>
  <si>
    <t>223085</t>
  </si>
  <si>
    <t>5823033</t>
  </si>
  <si>
    <t>Wheelchair 300Lb Desk Swing Ft</t>
  </si>
  <si>
    <t xml:space="preserve">18Wx16D     </t>
  </si>
  <si>
    <t>CW0071CS</t>
  </si>
  <si>
    <t>9537255</t>
  </si>
  <si>
    <t xml:space="preserve">Scissor Straight SS           </t>
  </si>
  <si>
    <t>5-4</t>
  </si>
  <si>
    <t>7001280</t>
  </si>
  <si>
    <t xml:space="preserve">LNCS Pedi Adh. Sensor 3ft     </t>
  </si>
  <si>
    <t>2318</t>
  </si>
  <si>
    <t>1022127</t>
  </si>
  <si>
    <t xml:space="preserve">Clonidine Hcl Tablets         </t>
  </si>
  <si>
    <t xml:space="preserve">0.1mg       </t>
  </si>
  <si>
    <t xml:space="preserve">500/Bt  </t>
  </si>
  <si>
    <t>00228212750</t>
  </si>
  <si>
    <t xml:space="preserve">LYSOL SPRAY,LINEN SCENT,1     </t>
  </si>
  <si>
    <t>654521</t>
  </si>
  <si>
    <t>9506562</t>
  </si>
  <si>
    <t>Blk Lg 15-17</t>
  </si>
  <si>
    <t>79-82347</t>
  </si>
  <si>
    <t xml:space="preserve">Air Inlet Filter f/3655D      </t>
  </si>
  <si>
    <t>3655D-601</t>
  </si>
  <si>
    <t>6813236</t>
  </si>
  <si>
    <t xml:space="preserve">Advazorb Silfix ADH Dressg    </t>
  </si>
  <si>
    <t xml:space="preserve">4x4         </t>
  </si>
  <si>
    <t>CR4178</t>
  </si>
  <si>
    <t>1213015</t>
  </si>
  <si>
    <t xml:space="preserve">Nail Nipper Straight SS       </t>
  </si>
  <si>
    <t xml:space="preserve">6"          </t>
  </si>
  <si>
    <t>V940227</t>
  </si>
  <si>
    <t>1147523</t>
  </si>
  <si>
    <t xml:space="preserve">Bupivacaine Hcl Vial 30mL     </t>
  </si>
  <si>
    <t xml:space="preserve">0.5% PF     </t>
  </si>
  <si>
    <t>00409116202</t>
  </si>
  <si>
    <t xml:space="preserve">Breast Tissue Mark Ribbon 3mm </t>
  </si>
  <si>
    <t xml:space="preserve">17gx10cm    </t>
  </si>
  <si>
    <t>861017</t>
  </si>
  <si>
    <t>4999525</t>
  </si>
  <si>
    <t xml:space="preserve">Chart Paper for Zoll M series </t>
  </si>
  <si>
    <t xml:space="preserve">80mm        </t>
  </si>
  <si>
    <t>GRAPHC</t>
  </si>
  <si>
    <t>7G32015945</t>
  </si>
  <si>
    <t xml:space="preserve">Saline Lock-Needleless        </t>
  </si>
  <si>
    <t>30-0046</t>
  </si>
  <si>
    <t>2670027</t>
  </si>
  <si>
    <t xml:space="preserve">Cold Pack Instant 6"x9"       </t>
  </si>
  <si>
    <t>DYNAM</t>
  </si>
  <si>
    <t>4512</t>
  </si>
  <si>
    <t>1106514</t>
  </si>
  <si>
    <t xml:space="preserve">Blades Surgical SS Disposable </t>
  </si>
  <si>
    <t xml:space="preserve">#15         </t>
  </si>
  <si>
    <t>06-3115</t>
  </si>
  <si>
    <t>1296508</t>
  </si>
  <si>
    <t xml:space="preserve">Lidocaine HCl MDV 50mL        </t>
  </si>
  <si>
    <t>00143957710</t>
  </si>
  <si>
    <t>8150939</t>
  </si>
  <si>
    <t xml:space="preserve">Thumb Spica Universal         </t>
  </si>
  <si>
    <t>FLAORT</t>
  </si>
  <si>
    <t>25-120UNNVY</t>
  </si>
  <si>
    <t>MEMORIAL CARE (MCM13)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</si>
  <si>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</si>
  <si>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</si>
  <si>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</si>
  <si>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</si>
  <si>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</si>
  <si>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</si>
  <si>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</si>
  <si>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</si>
  <si>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</si>
  <si>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</si>
  <si>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</si>
  <si>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</si>
  <si>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</si>
  <si>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</si>
  <si>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</si>
  <si>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</si>
  <si>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Discontinued</t>
  </si>
  <si>
    <t>Manufacturers back order</t>
  </si>
  <si>
    <t>Drop-ship only</t>
  </si>
  <si>
    <t>Non-stock in the Primary DC - demand too low to convert</t>
  </si>
  <si>
    <t>Low impact - only 1 or 2 line impact</t>
  </si>
  <si>
    <t>Non-stock in the primary DC - demand too low to convert</t>
  </si>
  <si>
    <t>Status</t>
  </si>
  <si>
    <t>Monthly  Demand - Reno</t>
  </si>
  <si>
    <t>Corporate non-stock – demand increase – Sales to convert to stock</t>
  </si>
  <si>
    <t xml:space="preserve">Corporate non-stock - demand too low to convert                             </t>
  </si>
  <si>
    <t>Demand increase - converted to stock</t>
  </si>
  <si>
    <t>Row Labels</t>
  </si>
  <si>
    <t>Count of SKU</t>
  </si>
  <si>
    <t>Sum of LINES</t>
  </si>
  <si>
    <t>MEMORIAL CARE Item Impact Summary</t>
  </si>
  <si>
    <t>Stock Status</t>
  </si>
  <si>
    <t>Corporate non-stock</t>
  </si>
  <si>
    <t>Non-stock in the Primary DC</t>
  </si>
  <si>
    <t>Stocked in the Primary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</si>
</sst>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165" fontId="4" fillId="6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2" fillId="3" borderId="6" xfId="0" applyFont="1" applyFill="1" applyBorder="1" applyAlignment="1">
      <alignment horizontal="left" vertical="top" wrapText="1"/>
    </xf>
    <xf numFmtId="0" fontId="0" fillId="0" borderId="6" xfId="0" applyBorder="1"/>
    <xf numFmtId="0" fontId="19" fillId="0" borderId="6" xfId="0" applyFont="1" applyBorder="1"/>
    <xf numFmtId="0" fontId="22" fillId="0" borderId="6" xfId="0" applyFon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23" fillId="0" borderId="5" xfId="0" applyNumberFormat="1" applyFont="1" applyBorder="1"/>
    <xf numFmtId="0" fontId="23" fillId="0" borderId="10" xfId="0" applyNumberFormat="1" applyFont="1" applyBorder="1"/>
    <xf numFmtId="0" fontId="0" fillId="0" borderId="6" xfId="0" applyBorder="1" applyAlignment="1">
      <alignment horizontal="left"/>
    </xf>
    <xf numFmtId="0" fontId="21" fillId="3" borderId="12" xfId="0" applyFont="1" applyFill="1" applyBorder="1" applyAlignment="1">
      <alignment horizontal="left" wrapText="1"/>
    </xf>
    <xf numFmtId="0" fontId="21" fillId="3" borderId="13" xfId="0" applyFont="1" applyFill="1" applyBorder="1" applyAlignment="1">
      <alignment horizontal="left" wrapText="1"/>
    </xf>
    <xf numFmtId="0" fontId="21" fillId="3" borderId="14" xfId="0" applyFont="1" applyFill="1" applyBorder="1" applyAlignment="1">
      <alignment horizontal="left" wrapText="1"/>
    </xf>
    <xf numFmtId="0" fontId="17" fillId="0" borderId="16" xfId="0" applyFont="1" applyBorder="1" applyAlignment="1">
      <alignment horizontal="left"/>
    </xf>
    <xf numFmtId="0" fontId="17" fillId="0" borderId="16" xfId="0" applyNumberFormat="1" applyFont="1" applyBorder="1"/>
    <xf numFmtId="0" fontId="17" fillId="0" borderId="17" xfId="0" applyNumberFormat="1" applyFont="1" applyBorder="1"/>
    <xf numFmtId="0" fontId="23" fillId="0" borderId="2" xfId="0" applyFont="1" applyBorder="1" applyAlignment="1">
      <alignment horizontal="left"/>
    </xf>
    <xf numFmtId="0" fontId="23" fillId="0" borderId="2" xfId="0" applyNumberFormat="1" applyFont="1" applyBorder="1"/>
    <xf numFmtId="0" fontId="23" fillId="0" borderId="19" xfId="0" applyNumberFormat="1" applyFont="1" applyBorder="1"/>
    <xf numFmtId="0" fontId="22" fillId="8" borderId="20" xfId="0" applyFont="1" applyFill="1" applyBorder="1" applyAlignment="1">
      <alignment horizontal="left"/>
    </xf>
    <xf numFmtId="0" fontId="22" fillId="8" borderId="20" xfId="0" applyNumberFormat="1" applyFont="1" applyFill="1" applyBorder="1"/>
    <xf numFmtId="0" fontId="22" fillId="8" borderId="21" xfId="0" applyNumberFormat="1" applyFont="1" applyFill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17" fillId="0" borderId="11" xfId="0" applyFont="1" applyBorder="1" applyAlignment="1">
      <alignment horizontal="left"/>
    </xf>
    <xf numFmtId="0" fontId="17" fillId="0" borderId="11" xfId="0" applyNumberFormat="1" applyFont="1" applyBorder="1"/>
    <xf numFmtId="0" fontId="17" fillId="0" borderId="10" xfId="0" applyNumberFormat="1" applyFon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23" fillId="0" borderId="11" xfId="0" applyFont="1" applyBorder="1" applyAlignment="1">
      <alignment horizontal="left"/>
    </xf>
    <xf numFmtId="0" fontId="23" fillId="0" borderId="11" xfId="0" applyNumberFormat="1" applyFont="1" applyBorder="1"/>
    <xf numFmtId="0" fontId="19" fillId="0" borderId="3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</cellXfs>
  <cellStyles count="1">
    <cellStyle name="Normal" xfId="0" builtinId="0"/>
  </cellStyles>
  <dxfs count="33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0.95159474671669797</c:v>
                </c:pt>
                <c:pt idx="1">
                  <c:v>0.94727217311795187</c:v>
                </c:pt>
                <c:pt idx="2">
                  <c:v>0.94457914790439901</c:v>
                </c:pt>
                <c:pt idx="3">
                  <c:v>0.93329397874852416</c:v>
                </c:pt>
                <c:pt idx="4">
                  <c:v>0.94674141555711278</c:v>
                </c:pt>
                <c:pt idx="5">
                  <c:v>0.95080354214496554</c:v>
                </c:pt>
                <c:pt idx="6">
                  <c:v>0.9452697419859265</c:v>
                </c:pt>
                <c:pt idx="7">
                  <c:v>0.94584966156038475</c:v>
                </c:pt>
                <c:pt idx="8">
                  <c:v>0.93682170542635657</c:v>
                </c:pt>
                <c:pt idx="9">
                  <c:v>0.93834181382819504</c:v>
                </c:pt>
                <c:pt idx="10">
                  <c:v>0.9416234887737478</c:v>
                </c:pt>
                <c:pt idx="11">
                  <c:v>0.92783171521035601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60-4443-A345-4D051798C6C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0.97538461538461552</c:v>
                </c:pt>
                <c:pt idx="1">
                  <c:v>0.97797356828193838</c:v>
                </c:pt>
                <c:pt idx="2">
                  <c:v>0.97567084078711985</c:v>
                </c:pt>
                <c:pt idx="3">
                  <c:v>0.96697247706422018</c:v>
                </c:pt>
                <c:pt idx="4">
                  <c:v>0.97334293948126804</c:v>
                </c:pt>
                <c:pt idx="5">
                  <c:v>0.97708122682844623</c:v>
                </c:pt>
                <c:pt idx="6">
                  <c:v>0.97290772532188841</c:v>
                </c:pt>
                <c:pt idx="7">
                  <c:v>0.97538574577516524</c:v>
                </c:pt>
                <c:pt idx="8">
                  <c:v>0.9699036918138042</c:v>
                </c:pt>
                <c:pt idx="9">
                  <c:v>0.97511664074650073</c:v>
                </c:pt>
                <c:pt idx="10">
                  <c:v>0.9697616506581288</c:v>
                </c:pt>
                <c:pt idx="11">
                  <c:v>0.9676004049949376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60-4443-A345-4D051798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2808640"/>
        <c:axId val="-1932802656"/>
      </c:lineChart>
      <c:catAx>
        <c:axId val="-19328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932802656"/>
        <c:crosses val="autoZero"/>
        <c:auto val="1"/>
        <c:lblAlgn val="ctr"/>
        <c:lblOffset val="100"/>
        <c:noMultiLvlLbl val="1"/>
      </c:catAx>
      <c:valAx>
        <c:axId val="-1932802656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9328086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0.93098384728340677</c:v>
                </c:pt>
                <c:pt idx="1">
                  <c:v>0.93277310924369738</c:v>
                </c:pt>
                <c:pt idx="2">
                  <c:v>0.93167065254526815</c:v>
                </c:pt>
                <c:pt idx="3">
                  <c:v>0.91891891891891897</c:v>
                </c:pt>
                <c:pt idx="4">
                  <c:v>0.93365583966827925</c:v>
                </c:pt>
                <c:pt idx="5">
                  <c:v>0.93818770226537229</c:v>
                </c:pt>
                <c:pt idx="6">
                  <c:v>0.93143297380585521</c:v>
                </c:pt>
                <c:pt idx="7">
                  <c:v>0.93387266971508964</c:v>
                </c:pt>
                <c:pt idx="8">
                  <c:v>0.92605363984674327</c:v>
                </c:pt>
                <c:pt idx="9">
                  <c:v>0.92151675485008822</c:v>
                </c:pt>
                <c:pt idx="10">
                  <c:v>0.92563667232597624</c:v>
                </c:pt>
                <c:pt idx="11">
                  <c:v>0.90842839036755374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33-4399-90F3-B2F468A47BA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0.95484581497797361</c:v>
                </c:pt>
                <c:pt idx="1">
                  <c:v>0.96368547418967576</c:v>
                </c:pt>
                <c:pt idx="2">
                  <c:v>0.96310215237444485</c:v>
                </c:pt>
                <c:pt idx="3">
                  <c:v>0.95321127579192089</c:v>
                </c:pt>
                <c:pt idx="4">
                  <c:v>0.96060815480304074</c:v>
                </c:pt>
                <c:pt idx="5">
                  <c:v>0.96472491909385116</c:v>
                </c:pt>
                <c:pt idx="6">
                  <c:v>0.9594247560349255</c:v>
                </c:pt>
                <c:pt idx="7">
                  <c:v>0.96377066479071405</c:v>
                </c:pt>
                <c:pt idx="8">
                  <c:v>0.95977011494252873</c:v>
                </c:pt>
                <c:pt idx="9">
                  <c:v>0.9585537918871252</c:v>
                </c:pt>
                <c:pt idx="10">
                  <c:v>0.95415959252971139</c:v>
                </c:pt>
                <c:pt idx="11">
                  <c:v>0.9486692015209125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33-4399-90F3-B2F468A4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283008"/>
        <c:axId val="-1924281376"/>
      </c:lineChart>
      <c:catAx>
        <c:axId val="-19242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924281376"/>
        <c:crosses val="autoZero"/>
        <c:auto val="1"/>
        <c:lblAlgn val="ctr"/>
        <c:lblOffset val="100"/>
        <c:noMultiLvlLbl val="1"/>
      </c:catAx>
      <c:valAx>
        <c:axId val="-1924281376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92428300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70.550051967592" createdVersion="5" refreshedVersion="6" minRefreshableVersion="3" recordCount="449" xr:uid="{00000000-000A-0000-FFFF-FFFF4B000000}">
  <cacheSource type="worksheet">
    <worksheetSource ref="A2:N451" sheet="Item Detail"/>
  </cacheSource>
  <cacheFields count="14">
    <cacheField name="SKU" numFmtId="0">
      <sharedItems containsMixedTypes="1" containsNumber="1" containsInteger="1" minValue="1314312" maxValue="1314312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2"/>
    </cacheField>
    <cacheField name="QTY" numFmtId="0">
      <sharedItems containsSemiMixedTypes="0" containsString="0" containsNumber="1" containsInteger="1" minValue="1" maxValue="161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Discontinued"/>
        <s v="Manufacturers back order"/>
        <s v="Non-stock in the primary DC - demand too low to convert"/>
        <s v="Corporate non-stock – demand increase – Sales to convert to stock"/>
        <s v="Demand increase - converted to stock"/>
        <s v="Drop-ship only"/>
        <s v="Corporate non-stock - demand too low to convert                             "/>
        <s v="Low impact - only 1 or 2 line impact"/>
        <s v="Division limited stocking" u="1"/>
        <s v="Demand increase – forecast adjusted                 " u="1"/>
      </sharedItems>
    </cacheField>
    <cacheField name="Monthly  Demand - Reno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s v="1148668"/>
    <s v="Betamethasone Combo Inj Susp  "/>
    <s v="6MG/mL      "/>
    <s v="5mL/Vl  "/>
    <s v="AMERQU"/>
    <s v="072001"/>
    <n v="22"/>
    <n v="81"/>
    <n v="0.95454545454545459"/>
    <n v="4.5454545454545456E-2"/>
    <n v="0"/>
    <n v="0"/>
    <x v="0"/>
    <m/>
  </r>
  <r>
    <s v="2489959"/>
    <s v="Gentamicin Sulf Inj Non Return"/>
    <s v="40mg/mL     "/>
    <s v="2mL/Vl  "/>
    <s v="GIVREP"/>
    <s v="00409120703"/>
    <n v="15"/>
    <n v="80"/>
    <n v="1"/>
    <n v="0"/>
    <n v="0"/>
    <n v="0"/>
    <x v="1"/>
    <m/>
  </r>
  <r>
    <s v="7847810"/>
    <s v="Ceftriaxone Sod F/Inj SDV     "/>
    <s v="1gm/vl      "/>
    <s v="ea      "/>
    <s v="LUPIN"/>
    <s v="68180063301"/>
    <n v="15"/>
    <n v="133"/>
    <n v="0.46666666666666662"/>
    <n v="0.53333333333333333"/>
    <n v="0"/>
    <n v="0"/>
    <x v="1"/>
    <m/>
  </r>
  <r>
    <s v="8918002"/>
    <s v="Chemstrip 10 w/SG             "/>
    <s v="            "/>
    <s v="100/Bt  "/>
    <s v="BIODYN"/>
    <s v="11895362160"/>
    <n v="13"/>
    <n v="22"/>
    <n v="0.15384615384615385"/>
    <n v="0.84615384615384615"/>
    <n v="0"/>
    <n v="0"/>
    <x v="1"/>
    <m/>
  </r>
  <r>
    <n v="1314312"/>
    <s v="Ketorolac Inj IM SDV 2mL      "/>
    <s v="60mg/2mL    "/>
    <s v="25/Bx   "/>
    <s v="ALVOGE"/>
    <s v="47781058568"/>
    <n v="12"/>
    <n v="20"/>
    <n v="0.83333333333333326"/>
    <n v="0.16666666666666669"/>
    <n v="0"/>
    <n v="0"/>
    <x v="1"/>
    <m/>
  </r>
  <r>
    <s v="2480237"/>
    <s v="Lidocaine w/EPI Inj MDV N-R   "/>
    <s v="2%          "/>
    <s v="20mL/Vl "/>
    <s v="GIVREP"/>
    <s v="00409318201"/>
    <n v="10"/>
    <n v="42"/>
    <n v="1"/>
    <n v="0"/>
    <n v="0"/>
    <n v="0"/>
    <x v="1"/>
    <m/>
  </r>
  <r>
    <s v="1229143"/>
    <s v="Nova+ Ketorolac Inj SDV 1mL   "/>
    <s v="30Mg/mL     "/>
    <s v="25/Bx   "/>
    <s v="AMEPHA"/>
    <s v="63323016212"/>
    <n v="10"/>
    <n v="13"/>
    <n v="1"/>
    <n v="0"/>
    <n v="0"/>
    <n v="0"/>
    <x v="1"/>
    <m/>
  </r>
  <r>
    <s v="2480709"/>
    <s v="Ketorolac Inj SDV Non/Ret     "/>
    <s v="30Mg/mL     "/>
    <s v="2mL/Vl  "/>
    <s v="GIVREP"/>
    <s v="47781058568"/>
    <n v="10"/>
    <n v="161"/>
    <n v="0.7"/>
    <n v="0.3"/>
    <n v="0"/>
    <n v="0"/>
    <x v="1"/>
    <m/>
  </r>
  <r>
    <s v="1166621"/>
    <s v="Cyanocobalamin Inj (B-12)     "/>
    <s v="1000mcg/mL  "/>
    <s v="25x1mL  "/>
    <s v="AMEPHA"/>
    <s v="63323004401"/>
    <n v="9"/>
    <n v="9"/>
    <n v="0.1111111111111111"/>
    <n v="0.88888888888888884"/>
    <n v="0"/>
    <n v="0"/>
    <x v="1"/>
    <m/>
  </r>
  <r>
    <s v="1339591"/>
    <s v="Levalbuterol Inhaler Solution "/>
    <s v="1.25mg/3mL  "/>
    <s v="30/Bx   "/>
    <s v="TEVA"/>
    <s v="00093414856"/>
    <n v="8"/>
    <n v="13"/>
    <n v="0.375"/>
    <n v="0.25"/>
    <n v="0.375"/>
    <n v="0"/>
    <x v="2"/>
    <m/>
  </r>
  <r>
    <s v="1047771"/>
    <s v="Lidocaine HCL Inj MDV 20ml    "/>
    <s v="1%          "/>
    <s v="25/Bx   "/>
    <s v="PFIZNJ"/>
    <s v="00409427601"/>
    <n v="8"/>
    <n v="11"/>
    <n v="1"/>
    <n v="0"/>
    <n v="0"/>
    <n v="0"/>
    <x v="1"/>
    <m/>
  </r>
  <r>
    <s v="2269755"/>
    <s v="Support Back Industrial       "/>
    <s v="Medium      "/>
    <s v="ea      "/>
    <s v="SMTNEP"/>
    <s v="79-89085"/>
    <n v="7"/>
    <n v="9"/>
    <n v="0"/>
    <n v="0"/>
    <n v="1"/>
    <n v="0"/>
    <x v="3"/>
    <n v="2"/>
  </r>
  <r>
    <s v="2488072"/>
    <s v="Bupivacaine HCL MDV Non Return"/>
    <s v="0.5%        "/>
    <s v="50mL/Vl "/>
    <s v="GIVREP"/>
    <s v="00409116301"/>
    <n v="7"/>
    <n v="16"/>
    <n v="1"/>
    <n v="0"/>
    <n v="0"/>
    <n v="0"/>
    <x v="1"/>
    <m/>
  </r>
  <r>
    <s v="1204625"/>
    <s v="Support Knee Blk Neo          "/>
    <s v="XX-LARGE    "/>
    <s v="ea      "/>
    <s v="SMTNEP"/>
    <s v="79-82169"/>
    <n v="6"/>
    <n v="11"/>
    <n v="0"/>
    <n v="1"/>
    <n v="0"/>
    <n v="0"/>
    <x v="2"/>
    <m/>
  </r>
  <r>
    <s v="1229140"/>
    <s v="Nova+ Ketorolac Inj SDV 2mL   "/>
    <s v="60mg/2mL    "/>
    <s v="25/Bx   "/>
    <s v="AMEPHA"/>
    <s v="63323016214"/>
    <n v="6"/>
    <n v="6"/>
    <n v="1"/>
    <n v="0"/>
    <n v="0"/>
    <n v="0"/>
    <x v="1"/>
    <m/>
  </r>
  <r>
    <s v="1047098"/>
    <s v="Sodium Chloride Inj SDV 10ml  "/>
    <s v="0.9%        "/>
    <s v="25/Pk   "/>
    <s v="AMEPHA"/>
    <s v="63323018610"/>
    <n v="6"/>
    <n v="7"/>
    <n v="1"/>
    <n v="0"/>
    <n v="0"/>
    <n v="0"/>
    <x v="1"/>
    <m/>
  </r>
  <r>
    <s v="1046880"/>
    <s v="Lidocaine HCL Inj MDV 20ml    "/>
    <s v="2%          "/>
    <s v="25/Bx   "/>
    <s v="PFIZNJ"/>
    <s v="00409427701"/>
    <n v="6"/>
    <n v="8"/>
    <n v="1"/>
    <n v="0"/>
    <n v="0"/>
    <n v="0"/>
    <x v="1"/>
    <m/>
  </r>
  <r>
    <s v="2480254"/>
    <s v="Solu-Medrol Act-O-Vial PF  N-R"/>
    <s v="125mg       "/>
    <s v="2mL/Vl  "/>
    <s v="GIVREP"/>
    <s v="00009004725"/>
    <n v="6"/>
    <n v="46"/>
    <n v="0.16666666666666669"/>
    <n v="0.83333333333333326"/>
    <n v="0"/>
    <n v="0"/>
    <x v="1"/>
    <m/>
  </r>
  <r>
    <s v="1530085"/>
    <s v="Cath Ext Set Stand Bore Y-Type"/>
    <s v="1 LL Valve  "/>
    <s v="ea      "/>
    <s v="TRAVOL"/>
    <s v="2N8377"/>
    <n v="6"/>
    <n v="55"/>
    <n v="0"/>
    <n v="1"/>
    <n v="0"/>
    <n v="0"/>
    <x v="2"/>
    <m/>
  </r>
  <r>
    <s v="9209571"/>
    <s v="Telfa Dressing Non-Adherent ST"/>
    <s v="3&quot;x6&quot;       "/>
    <s v="50/Bx   "/>
    <s v="CARDKN"/>
    <s v="1169"/>
    <n v="5"/>
    <n v="5"/>
    <n v="1"/>
    <n v="0"/>
    <n v="0"/>
    <n v="0"/>
    <x v="1"/>
    <m/>
  </r>
  <r>
    <s v="1206647"/>
    <s v="Wrist Supp Lace-up 7&quot; Rt      "/>
    <s v="X-Large     "/>
    <s v="ea      "/>
    <s v="SMTNEP"/>
    <s v="79-87208"/>
    <n v="5"/>
    <n v="8"/>
    <n v="0"/>
    <n v="1"/>
    <n v="0"/>
    <n v="0"/>
    <x v="2"/>
    <m/>
  </r>
  <r>
    <s v="9238209"/>
    <s v="GBG AloeGel Instant Hand Sanit"/>
    <s v="18OZ        "/>
    <s v="ea      "/>
    <s v="HELINK"/>
    <s v="7776"/>
    <n v="5"/>
    <n v="25"/>
    <n v="0.8"/>
    <n v="0.2"/>
    <n v="0"/>
    <n v="0"/>
    <x v="1"/>
    <m/>
  </r>
  <r>
    <s v="2480160"/>
    <s v="Dexamethasone Sod MDV N-R     "/>
    <s v="4mg/mL      "/>
    <s v="30mL/Vl "/>
    <s v="GIVREP"/>
    <s v="67457042130"/>
    <n v="5"/>
    <n v="8"/>
    <n v="0.8"/>
    <n v="0.2"/>
    <n v="0"/>
    <n v="0"/>
    <x v="1"/>
    <m/>
  </r>
  <r>
    <s v="1207661"/>
    <s v="Oxisensor II Pediatric        "/>
    <s v="            "/>
    <s v="ea      "/>
    <s v="KENDAL"/>
    <s v="D20"/>
    <n v="5"/>
    <n v="23"/>
    <n v="0"/>
    <n v="1"/>
    <n v="0"/>
    <n v="0"/>
    <x v="4"/>
    <n v="8"/>
  </r>
  <r>
    <s v="9024964"/>
    <s v="Battery Aaa Alka Energize     "/>
    <s v="            "/>
    <s v="4/Pk    "/>
    <s v="ODEPOT"/>
    <s v="343772"/>
    <n v="5"/>
    <n v="10"/>
    <n v="0"/>
    <n v="0"/>
    <n v="0"/>
    <n v="1"/>
    <x v="5"/>
    <m/>
  </r>
  <r>
    <s v="1127199"/>
    <s v="Proparacaine HCL Ophth Sol    "/>
    <s v="0.5%        "/>
    <s v="15ml/Bt "/>
    <s v="AKORN"/>
    <s v="00404719901"/>
    <n v="4"/>
    <n v="6"/>
    <n v="1"/>
    <n v="0"/>
    <n v="0"/>
    <n v="0"/>
    <x v="1"/>
    <m/>
  </r>
  <r>
    <s v="1239799"/>
    <s v="Prednisolone Oral Solution    "/>
    <s v="15Mg/5mL    "/>
    <s v="240mL/Bt"/>
    <s v="CARDGN"/>
    <s v="3540846"/>
    <n v="4"/>
    <n v="4"/>
    <n v="0.5"/>
    <n v="0.5"/>
    <n v="0"/>
    <n v="0"/>
    <x v="1"/>
    <m/>
  </r>
  <r>
    <s v="1009046"/>
    <s v="Lugols Solution OB/GYN 8ml    "/>
    <s v="5%          "/>
    <s v="12/Bx   "/>
    <s v="PREMED"/>
    <s v="9045056"/>
    <n v="4"/>
    <n v="6"/>
    <n v="1"/>
    <n v="0"/>
    <n v="0"/>
    <n v="0"/>
    <x v="1"/>
    <m/>
  </r>
  <r>
    <s v="1310546"/>
    <s v="BinaxNow Reader Flu Kit       "/>
    <s v="            "/>
    <s v="22/Bx   "/>
    <s v="ALEREI"/>
    <s v="575000"/>
    <n v="4"/>
    <n v="5"/>
    <n v="0.5"/>
    <n v="0.5"/>
    <n v="0"/>
    <n v="0"/>
    <x v="1"/>
    <m/>
  </r>
  <r>
    <s v="8404613"/>
    <s v="Suture Monosof Nylon Blk P12  "/>
    <s v="4-0 18&quot;     "/>
    <s v="12/Bx   "/>
    <s v="KENDAL"/>
    <s v="SN5667G"/>
    <n v="4"/>
    <n v="8"/>
    <n v="0.5"/>
    <n v="0.5"/>
    <n v="0"/>
    <n v="0"/>
    <x v="1"/>
    <m/>
  </r>
  <r>
    <s v="1247619"/>
    <s v="Sonex Btl Trophon f/Prb Strlz "/>
    <s v="            "/>
    <s v="6/Ca    "/>
    <s v="IMAGNG"/>
    <s v="N05002"/>
    <n v="4"/>
    <n v="4"/>
    <n v="0"/>
    <n v="0"/>
    <n v="1"/>
    <n v="0"/>
    <x v="3"/>
    <n v="4"/>
  </r>
  <r>
    <s v="6111056"/>
    <s v="Support Knee Blk Neo          "/>
    <s v="Small       "/>
    <s v="ea      "/>
    <s v="SMTNEP"/>
    <s v="79-94433"/>
    <n v="4"/>
    <n v="6"/>
    <n v="0"/>
    <n v="1"/>
    <n v="0"/>
    <n v="0"/>
    <x v="2"/>
    <m/>
  </r>
  <r>
    <s v="1083646"/>
    <s v="Acetic Acid 10%               "/>
    <s v="16oz/Bt     "/>
    <s v="ea      "/>
    <s v="HELINK"/>
    <s v="400452"/>
    <n v="4"/>
    <n v="4"/>
    <n v="0"/>
    <n v="0"/>
    <n v="1"/>
    <n v="0"/>
    <x v="6"/>
    <m/>
  </r>
  <r>
    <s v="9060272"/>
    <s v="Batteries Alkaline Aaa        "/>
    <s v="            "/>
    <s v="12/Pk   "/>
    <s v="ODEPOT"/>
    <s v="751419"/>
    <n v="4"/>
    <n v="5"/>
    <n v="0"/>
    <n v="0"/>
    <n v="0"/>
    <n v="1"/>
    <x v="5"/>
    <m/>
  </r>
  <r>
    <s v="1201703"/>
    <s v="Rib Belt Male Deluxe Universal"/>
    <s v="50&quot;-65&quot;     "/>
    <s v="ea      "/>
    <s v="SMTNEP"/>
    <s v="79-89151"/>
    <n v="4"/>
    <n v="11"/>
    <n v="0"/>
    <n v="1"/>
    <n v="0"/>
    <n v="0"/>
    <x v="2"/>
    <m/>
  </r>
  <r>
    <s v="1208811"/>
    <s v="7&quot; Lace Up Wrist Support      "/>
    <s v="X-Large     "/>
    <s v="ea      "/>
    <s v="SMTNEP"/>
    <s v="79-87218"/>
    <n v="4"/>
    <n v="5"/>
    <n v="0"/>
    <n v="1"/>
    <n v="0"/>
    <n v="0"/>
    <x v="2"/>
    <m/>
  </r>
  <r>
    <s v="2587008"/>
    <s v="Lidocaine Inj MDV Non-Return  "/>
    <s v="1%          "/>
    <s v="20mL/Ea "/>
    <s v="GIVREP"/>
    <s v="00409427601"/>
    <n v="4"/>
    <n v="22"/>
    <n v="1"/>
    <n v="0"/>
    <n v="0"/>
    <n v="0"/>
    <x v="1"/>
    <m/>
  </r>
  <r>
    <s v="1233124"/>
    <s v="Levalbuterol Inhaler Sol      "/>
    <s v="0.63mg      "/>
    <s v="24/Bx   "/>
    <s v="TEVA"/>
    <s v="00093414664"/>
    <n v="4"/>
    <n v="8"/>
    <n v="0.25"/>
    <n v="0.75"/>
    <n v="0"/>
    <n v="0"/>
    <x v="0"/>
    <m/>
  </r>
  <r>
    <s v="8907793"/>
    <s v="Telfa Gze Dressng Ster Non/Adh"/>
    <s v="3&quot;x8&quot;       "/>
    <s v="50/Bx   "/>
    <s v="CARDKN"/>
    <s v="1238-"/>
    <n v="4"/>
    <n v="4"/>
    <n v="0.25"/>
    <n v="0.75"/>
    <n v="0"/>
    <n v="0"/>
    <x v="1"/>
    <m/>
  </r>
  <r>
    <s v="1026761"/>
    <s v="Cefazolin Sodium Inj SDV 10mL "/>
    <s v="1gm         "/>
    <s v="25/Bx   "/>
    <s v="W-WARD"/>
    <s v="00143992490"/>
    <n v="3"/>
    <n v="3"/>
    <n v="1"/>
    <n v="0"/>
    <n v="0"/>
    <n v="0"/>
    <x v="1"/>
    <m/>
  </r>
  <r>
    <s v="3090106"/>
    <s v="OSOM Ultra Flu A&amp;B Test       "/>
    <s v="            "/>
    <s v="27/Bx   "/>
    <s v="WYNTEK"/>
    <s v="1006"/>
    <n v="3"/>
    <n v="6"/>
    <n v="1"/>
    <n v="0"/>
    <n v="0"/>
    <n v="0"/>
    <x v="1"/>
    <m/>
  </r>
  <r>
    <s v="1351987"/>
    <s v="Trophon Chem Indicator        "/>
    <s v="            "/>
    <s v="300/Bx  "/>
    <s v="GEULDD"/>
    <s v="E8350MB"/>
    <n v="3"/>
    <n v="5"/>
    <n v="0"/>
    <n v="0"/>
    <n v="0"/>
    <n v="1"/>
    <x v="3"/>
    <n v="6"/>
  </r>
  <r>
    <s v="4016284"/>
    <s v="Devilbliss Aspirator          "/>
    <s v="            "/>
    <s v="ea      "/>
    <s v="MEDDEP"/>
    <s v="7305P-D"/>
    <n v="3"/>
    <n v="3"/>
    <n v="0.33333333333333337"/>
    <n v="0.66666666666666674"/>
    <n v="0"/>
    <n v="0"/>
    <x v="1"/>
    <m/>
  </r>
  <r>
    <s v="3037601"/>
    <s v="Pillow Hsp Dacrnwashable Wh   "/>
    <s v="20&quot;X30&quot;     "/>
    <s v="ea      "/>
    <s v="BICOR"/>
    <s v="1DAC27"/>
    <n v="3"/>
    <n v="8"/>
    <n v="0"/>
    <n v="1"/>
    <n v="0"/>
    <n v="0"/>
    <x v="0"/>
    <m/>
  </r>
  <r>
    <s v="2771029"/>
    <s v="Levalbuterol Inhaler Solution "/>
    <s v="1.25mg      "/>
    <s v="24/Bx   "/>
    <s v="CARDGN"/>
    <s v="4825998"/>
    <n v="3"/>
    <n v="4"/>
    <n v="1"/>
    <n v="0"/>
    <n v="0"/>
    <n v="0"/>
    <x v="0"/>
    <m/>
  </r>
  <r>
    <s v="9532475"/>
    <s v="Forceps Splinter              "/>
    <s v="3-1/2&quot;      "/>
    <s v="ea      "/>
    <s v="MILTEX"/>
    <s v="MH6-300"/>
    <n v="3"/>
    <n v="10"/>
    <n v="0"/>
    <n v="1"/>
    <n v="0"/>
    <n v="0"/>
    <x v="2"/>
    <m/>
  </r>
  <r>
    <s v="2802123"/>
    <s v="Stabilizer Patella            "/>
    <s v="XXL         "/>
    <s v="ea      "/>
    <s v="SMTNEP"/>
    <s v="79-94439"/>
    <n v="3"/>
    <n v="3"/>
    <n v="0"/>
    <n v="1"/>
    <n v="0"/>
    <n v="0"/>
    <x v="2"/>
    <m/>
  </r>
  <r>
    <s v="2488175"/>
    <s v="Epinephrine Abj LFS Syr Non-Rt"/>
    <s v="1:10M       "/>
    <s v="10ml/Ea "/>
    <s v="GIVREP"/>
    <s v="00409492134"/>
    <n v="3"/>
    <n v="7"/>
    <n v="0.33333333333333337"/>
    <n v="0.66666666666666674"/>
    <n v="0"/>
    <n v="0"/>
    <x v="1"/>
    <m/>
  </r>
  <r>
    <s v="1336536"/>
    <s v="Medroxyprogesterone Ace SDV   "/>
    <s v="150mg/mL    "/>
    <s v="ea      "/>
    <s v="BIONIC"/>
    <s v="67457088799"/>
    <n v="3"/>
    <n v="7"/>
    <n v="0"/>
    <n v="1"/>
    <n v="0"/>
    <n v="0"/>
    <x v="1"/>
    <m/>
  </r>
  <r>
    <s v="1065453"/>
    <s v="Disc Electrode Set Disp       "/>
    <s v="3/Set       "/>
    <s v="24St/Bx "/>
    <s v="OXFIN"/>
    <s v="019-414200"/>
    <n v="3"/>
    <n v="4"/>
    <n v="0"/>
    <n v="1"/>
    <n v="0"/>
    <n v="0"/>
    <x v="2"/>
    <m/>
  </r>
  <r>
    <s v="1201575"/>
    <s v="Belt Rib Elastic White/Gray   "/>
    <s v="Uni Female6&quot;"/>
    <s v="ea      "/>
    <s v="SMTNEP"/>
    <s v="79-89060"/>
    <n v="3"/>
    <n v="6"/>
    <n v="0"/>
    <n v="1"/>
    <n v="0"/>
    <n v="0"/>
    <x v="1"/>
    <m/>
  </r>
  <r>
    <s v="6104629"/>
    <s v="Vaseline Gauze Owp 1&quot;x36&quot; 12/b"/>
    <s v="            "/>
    <s v="CA      "/>
    <s v="CARDKN"/>
    <s v="8884422600"/>
    <n v="3"/>
    <n v="3"/>
    <n v="0"/>
    <n v="0"/>
    <n v="1"/>
    <n v="0"/>
    <x v="6"/>
    <m/>
  </r>
  <r>
    <s v="1238571"/>
    <s v="Humulin Insulin               "/>
    <s v="70/30       "/>
    <s v="10mL/Vl "/>
    <s v="CARDWH"/>
    <s v="1714872"/>
    <n v="3"/>
    <n v="3"/>
    <n v="0"/>
    <n v="1"/>
    <n v="0"/>
    <n v="0"/>
    <x v="2"/>
    <m/>
  </r>
  <r>
    <s v="4745729"/>
    <s v="Cyto Brush 7&quot;                 "/>
    <s v="Sterile     "/>
    <s v="100/Bx  "/>
    <s v="HARDWO"/>
    <s v="25-2199"/>
    <n v="3"/>
    <n v="36"/>
    <n v="0.66666666666666674"/>
    <n v="0.33333333333333337"/>
    <n v="0"/>
    <n v="0"/>
    <x v="2"/>
    <m/>
  </r>
  <r>
    <s v="1049654"/>
    <s v="Lidocaine W/EPI Inj MDV 20ml  "/>
    <s v="2% 1:100m   "/>
    <s v="25/Bx   "/>
    <s v="PFIZNJ"/>
    <s v="00409318201"/>
    <n v="3"/>
    <n v="3"/>
    <n v="1"/>
    <n v="0"/>
    <n v="0"/>
    <n v="0"/>
    <x v="1"/>
    <m/>
  </r>
  <r>
    <s v="1948259"/>
    <s v="Vaseline Petroleum Jelly White"/>
    <s v="1oz         "/>
    <s v="ea      "/>
    <s v="CARDKN"/>
    <s v="8884430200"/>
    <n v="3"/>
    <n v="22"/>
    <n v="1"/>
    <n v="0"/>
    <n v="0"/>
    <n v="0"/>
    <x v="1"/>
    <m/>
  </r>
  <r>
    <s v="2480676"/>
    <s v="Dexamethasone Sod Inj MDV N-R "/>
    <s v="4mg/mL      "/>
    <s v="5mL/Vl  "/>
    <s v="GIVREP"/>
    <s v="67457042254"/>
    <n v="3"/>
    <n v="22"/>
    <n v="1"/>
    <n v="0"/>
    <n v="0"/>
    <n v="0"/>
    <x v="1"/>
    <m/>
  </r>
  <r>
    <s v="9187172"/>
    <s v="Wrist Support Lace-Up 10      "/>
    <s v="RT/SM       "/>
    <s v="ea      "/>
    <s v="SMTNEP"/>
    <s v="79-87223"/>
    <n v="3"/>
    <n v="9"/>
    <n v="0.33333333333333337"/>
    <n v="0.66666666666666674"/>
    <n v="0"/>
    <n v="0"/>
    <x v="2"/>
    <m/>
  </r>
  <r>
    <s v="1336542"/>
    <s v="Ceftriaxone Sodium F/Inj Pwd  "/>
    <s v="500mg/Vl    "/>
    <s v="ea      "/>
    <s v="APOTEX"/>
    <s v="60505615204"/>
    <n v="3"/>
    <n v="15"/>
    <n v="0.33333333333333337"/>
    <n v="0.66666666666666674"/>
    <n v="0"/>
    <n v="0"/>
    <x v="1"/>
    <m/>
  </r>
  <r>
    <s v="3717011"/>
    <s v="Support Procare Ortho Elstc Wh"/>
    <s v="10&quot;         "/>
    <s v="ea      "/>
    <s v="SMTNEP"/>
    <s v="79-89003"/>
    <n v="3"/>
    <n v="3"/>
    <n v="0"/>
    <n v="1"/>
    <n v="0"/>
    <n v="0"/>
    <x v="2"/>
    <m/>
  </r>
  <r>
    <s v="6175584"/>
    <s v="Petrolatum Gauze              "/>
    <s v="1&quot;x36&quot;      "/>
    <s v="12/Bx   "/>
    <s v="CARDKN"/>
    <s v="8884412600"/>
    <n v="3"/>
    <n v="3"/>
    <n v="1"/>
    <n v="0"/>
    <n v="0"/>
    <n v="0"/>
    <x v="1"/>
    <m/>
  </r>
  <r>
    <s v="9872977"/>
    <s v="Needle Disposable             "/>
    <s v="22gx1&quot;      "/>
    <s v="100/Bx  "/>
    <s v="BD"/>
    <s v="305155"/>
    <n v="2"/>
    <n v="4"/>
    <n v="0"/>
    <n v="1"/>
    <n v="0"/>
    <n v="0"/>
    <x v="7"/>
    <m/>
  </r>
  <r>
    <s v="7773496"/>
    <s v="Splint Scotchcast 1 Step Fbgl "/>
    <s v="5X45&quot;       "/>
    <s v="5/Ca    "/>
    <s v="3MMED"/>
    <s v="86545"/>
    <n v="2"/>
    <n v="2"/>
    <n v="0"/>
    <n v="0"/>
    <n v="1"/>
    <n v="0"/>
    <x v="6"/>
    <m/>
  </r>
  <r>
    <s v="1243563"/>
    <s v="Diltiazem HCL Inj  SDV 5mL    "/>
    <s v="5mg/mL      "/>
    <s v="10/Bx   "/>
    <s v="W-WARD"/>
    <s v="00641601310"/>
    <n v="2"/>
    <n v="3"/>
    <n v="0"/>
    <n v="1"/>
    <n v="0"/>
    <n v="0"/>
    <x v="7"/>
    <m/>
  </r>
  <r>
    <s v="2580010"/>
    <s v="Lupron Depot Pref Syringe     "/>
    <s v="3.75mg      "/>
    <s v="ea      "/>
    <s v="ABBOTT"/>
    <s v="00074364103"/>
    <n v="2"/>
    <n v="2"/>
    <n v="0"/>
    <n v="1"/>
    <n v="0"/>
    <n v="0"/>
    <x v="7"/>
    <m/>
  </r>
  <r>
    <s v="1235472"/>
    <s v="Insta-Glucose Gl 40%          "/>
    <s v="31gm        "/>
    <s v="3/Bx    "/>
    <s v="CARDWH"/>
    <s v="1758689"/>
    <n v="2"/>
    <n v="2"/>
    <n v="0.5"/>
    <n v="0.5"/>
    <n v="0"/>
    <n v="0"/>
    <x v="7"/>
    <m/>
  </r>
  <r>
    <s v="1296728"/>
    <s v="Shingrix Shingles SDV w/Diluen"/>
    <s v="0.5mL       "/>
    <s v="1/Pk    "/>
    <s v="SKBEEC"/>
    <s v="58160081912"/>
    <n v="2"/>
    <n v="15"/>
    <n v="1"/>
    <n v="0"/>
    <n v="0"/>
    <n v="0"/>
    <x v="7"/>
    <m/>
  </r>
  <r>
    <s v="2483556"/>
    <s v="Lidocaine w/Epi MDV Non-Return"/>
    <s v="1%          "/>
    <s v="30mL/Vl "/>
    <s v="GIVREP"/>
    <s v="00409317802"/>
    <n v="2"/>
    <n v="8"/>
    <n v="1"/>
    <n v="0"/>
    <n v="0"/>
    <n v="0"/>
    <x v="1"/>
    <m/>
  </r>
  <r>
    <s v="8017279"/>
    <s v="Lumbar Support CrissCross     "/>
    <s v="10&quot; Med     "/>
    <s v="Ea      "/>
    <s v="SMTNEP"/>
    <s v="79-89185"/>
    <n v="2"/>
    <n v="3"/>
    <n v="0"/>
    <n v="1"/>
    <n v="0"/>
    <n v="0"/>
    <x v="2"/>
    <m/>
  </r>
  <r>
    <s v="6359495"/>
    <s v="Apron Vinyl                   "/>
    <s v="            "/>
    <s v="Ea      "/>
    <s v="GF"/>
    <s v="3853"/>
    <n v="2"/>
    <n v="4"/>
    <n v="0"/>
    <n v="0"/>
    <n v="0"/>
    <n v="1"/>
    <x v="6"/>
    <m/>
  </r>
  <r>
    <s v="2614932"/>
    <s v="Support Industrial Blk Bck    "/>
    <s v="Large 8&quot;    "/>
    <s v="Ea      "/>
    <s v="SMTNEP"/>
    <s v="79-89087"/>
    <n v="2"/>
    <n v="4"/>
    <n v="0"/>
    <n v="1"/>
    <n v="0"/>
    <n v="0"/>
    <x v="2"/>
    <m/>
  </r>
  <r>
    <s v="7770505"/>
    <s v="Stapler Precise Titanium 5Ct  "/>
    <s v="REG Arcuat  "/>
    <s v="12/Bx   "/>
    <s v="3MMED"/>
    <s v="DS-5"/>
    <n v="2"/>
    <n v="2"/>
    <n v="1"/>
    <n v="0"/>
    <n v="0"/>
    <n v="0"/>
    <x v="7"/>
    <m/>
  </r>
  <r>
    <s v="4265282"/>
    <s v="Accessory B/p Luer Conn       "/>
    <s v="FEMALE      "/>
    <s v="10/Pk   "/>
    <s v="AMDIAG"/>
    <s v="891F-10"/>
    <n v="2"/>
    <n v="2"/>
    <n v="0"/>
    <n v="1"/>
    <n v="0"/>
    <n v="0"/>
    <x v="2"/>
    <m/>
  </r>
  <r>
    <s v="9875903"/>
    <s v="Safetyglide Syringe 1cc       "/>
    <s v="25x5/8&quot;     "/>
    <s v="50/Bx   "/>
    <s v="BD"/>
    <s v="305903"/>
    <n v="2"/>
    <n v="3"/>
    <n v="1"/>
    <n v="0"/>
    <n v="0"/>
    <n v="0"/>
    <x v="7"/>
    <m/>
  </r>
  <r>
    <s v="9502760"/>
    <s v="Sleeve Compression Calf Neop  "/>
    <s v="Black Medium"/>
    <s v="Ea      "/>
    <s v="SMTNEP"/>
    <s v="79-82345"/>
    <n v="2"/>
    <n v="2"/>
    <n v="0"/>
    <n v="1"/>
    <n v="0"/>
    <n v="0"/>
    <x v="2"/>
    <m/>
  </r>
  <r>
    <s v="2770763"/>
    <s v="Ceftriaxone f/Inj SDV         "/>
    <s v="500Mg/Vl    "/>
    <s v="10/Pk   "/>
    <s v="CARDGN"/>
    <s v="3664513"/>
    <n v="2"/>
    <n v="2"/>
    <n v="0"/>
    <n v="1"/>
    <n v="0"/>
    <n v="0"/>
    <x v="7"/>
    <m/>
  </r>
  <r>
    <s v="2488109"/>
    <s v="Sodium Bicarb Inj SDV Non Retr"/>
    <s v="8.4%        "/>
    <s v="50ml/Vl "/>
    <s v="GIVREP"/>
    <s v="00409662502"/>
    <n v="2"/>
    <n v="5"/>
    <n v="1"/>
    <n v="0"/>
    <n v="0"/>
    <n v="0"/>
    <x v="1"/>
    <m/>
  </r>
  <r>
    <s v="2480711"/>
    <s v="Naloxone HCL SDV N-R          "/>
    <s v=".4mg        "/>
    <s v="1ml/VL  "/>
    <s v="GIVREP"/>
    <s v="17478004101"/>
    <n v="2"/>
    <n v="3"/>
    <n v="0.5"/>
    <n v="0.5"/>
    <n v="0"/>
    <n v="0"/>
    <x v="1"/>
    <m/>
  </r>
  <r>
    <s v="2282906"/>
    <s v="Drysol Solution 37.5mL        "/>
    <s v="20%         "/>
    <s v="Ea      "/>
    <s v="CARDZB"/>
    <s v="1222561"/>
    <n v="2"/>
    <n v="2"/>
    <n v="1"/>
    <n v="0"/>
    <n v="0"/>
    <n v="0"/>
    <x v="7"/>
    <m/>
  </r>
  <r>
    <s v="8905394"/>
    <s v="Endotracheal Tube             "/>
    <s v="5mm         "/>
    <s v="Ea      "/>
    <s v="RUSCH"/>
    <s v="5-10310"/>
    <n v="2"/>
    <n v="2"/>
    <n v="0"/>
    <n v="1"/>
    <n v="0"/>
    <n v="0"/>
    <x v="2"/>
    <m/>
  </r>
  <r>
    <s v="1276483"/>
    <s v="Epinephrine Auto Injector Jr  "/>
    <s v="0.15mg      "/>
    <s v="2/Pk    "/>
    <s v="CARDGN"/>
    <s v="5325550"/>
    <n v="2"/>
    <n v="2"/>
    <n v="1"/>
    <n v="0"/>
    <n v="0"/>
    <n v="0"/>
    <x v="7"/>
    <m/>
  </r>
  <r>
    <s v="6172509"/>
    <s v="Vaseline Gauze Dressing       "/>
    <s v="1&quot;x8&quot;       "/>
    <s v="50/Bx   "/>
    <s v="CARDKN"/>
    <s v="8884417601"/>
    <n v="2"/>
    <n v="2"/>
    <n v="1"/>
    <n v="0"/>
    <n v="0"/>
    <n v="0"/>
    <x v="7"/>
    <m/>
  </r>
  <r>
    <s v="1160752"/>
    <s v="BP Cuff Reusable f/Monitor    "/>
    <s v="Adult       "/>
    <s v="Ea      "/>
    <s v="MIDMAK"/>
    <s v="3-009-0064"/>
    <n v="2"/>
    <n v="2"/>
    <n v="0"/>
    <n v="1"/>
    <n v="0"/>
    <n v="0"/>
    <x v="7"/>
    <m/>
  </r>
  <r>
    <s v="1267897"/>
    <s v="FitGuard Glove Exam Nitrile Md"/>
    <s v="            "/>
    <s v="250/Bx  "/>
    <s v="MEDLIN"/>
    <s v="FG2502"/>
    <n v="2"/>
    <n v="40"/>
    <n v="0"/>
    <n v="1"/>
    <n v="0"/>
    <n v="0"/>
    <x v="7"/>
    <m/>
  </r>
  <r>
    <s v="9871639"/>
    <s v="Needle Disposable             "/>
    <s v="25x1&quot;       "/>
    <s v="100/Bx  "/>
    <s v="BD"/>
    <s v="305125"/>
    <n v="2"/>
    <n v="6"/>
    <n v="1"/>
    <n v="0"/>
    <n v="0"/>
    <n v="0"/>
    <x v="7"/>
    <m/>
  </r>
  <r>
    <s v="1296729"/>
    <s v="Shingrix Shingles SDV w/Diluen"/>
    <s v="0.5mL       "/>
    <s v="10/Pk   "/>
    <s v="SKBEEC"/>
    <s v="58160082311"/>
    <n v="2"/>
    <n v="4"/>
    <n v="1"/>
    <n v="0"/>
    <n v="0"/>
    <n v="0"/>
    <x v="7"/>
    <m/>
  </r>
  <r>
    <s v="1000594"/>
    <s v="Ring Cutter Replacement Blade "/>
    <s v="            "/>
    <s v="Ea      "/>
    <s v="MILTEX"/>
    <s v="33-142"/>
    <n v="2"/>
    <n v="4"/>
    <n v="0"/>
    <n v="1"/>
    <n v="0"/>
    <n v="0"/>
    <x v="2"/>
    <m/>
  </r>
  <r>
    <s v="1108964"/>
    <s v="Acetaminophen Gelcaps         "/>
    <s v="500mg       "/>
    <s v="100/Bt  "/>
    <s v="GERIP"/>
    <s v="57896025101"/>
    <n v="2"/>
    <n v="3"/>
    <n v="0"/>
    <n v="1"/>
    <n v="0"/>
    <n v="0"/>
    <x v="7"/>
    <m/>
  </r>
  <r>
    <s v="1226791"/>
    <s v="Mask Face Cover Insta-Gard Ped"/>
    <s v="            "/>
    <s v="75/Bx   "/>
    <s v="ALLEG"/>
    <s v="AT771212"/>
    <n v="2"/>
    <n v="8"/>
    <n v="1"/>
    <n v="0"/>
    <n v="0"/>
    <n v="0"/>
    <x v="7"/>
    <m/>
  </r>
  <r>
    <s v="2484638"/>
    <s v="Promethazine HCL Amp          "/>
    <s v="50mg/mL     "/>
    <s v="1mL/Amp "/>
    <s v="GIVREP"/>
    <s v="00641149635"/>
    <n v="2"/>
    <n v="22"/>
    <n v="1"/>
    <n v="0"/>
    <n v="0"/>
    <n v="0"/>
    <x v="1"/>
    <m/>
  </r>
  <r>
    <s v="4421490"/>
    <s v="Support Back Industrial       "/>
    <s v="Small       "/>
    <s v="Ea      "/>
    <s v="SMTNEP"/>
    <s v="79-89083"/>
    <n v="2"/>
    <n v="3"/>
    <n v="0"/>
    <n v="0"/>
    <n v="1"/>
    <n v="0"/>
    <x v="6"/>
    <m/>
  </r>
  <r>
    <s v="9024961"/>
    <s v="Battery 9v Alka Energizer     "/>
    <s v="            "/>
    <s v="2/Pk    "/>
    <s v="ODEPOT"/>
    <s v="343731"/>
    <n v="2"/>
    <n v="2"/>
    <n v="0"/>
    <n v="0"/>
    <n v="0"/>
    <n v="1"/>
    <x v="5"/>
    <m/>
  </r>
  <r>
    <s v="3453230"/>
    <s v="Epipen Junior Twin Pack       "/>
    <s v="0.15mg      "/>
    <s v="2/Pk    "/>
    <s v="DEY"/>
    <s v="49502050102"/>
    <n v="2"/>
    <n v="2"/>
    <n v="1"/>
    <n v="0"/>
    <n v="0"/>
    <n v="0"/>
    <x v="7"/>
    <m/>
  </r>
  <r>
    <s v="1318869"/>
    <s v="Fleet Mineral Oil Enema       "/>
    <s v="            "/>
    <s v="4.5oz/Bt"/>
    <s v="MEDTPI"/>
    <s v="301"/>
    <n v="2"/>
    <n v="4"/>
    <n v="0"/>
    <n v="1"/>
    <n v="0"/>
    <n v="0"/>
    <x v="2"/>
    <m/>
  </r>
  <r>
    <s v="1241930"/>
    <s v="Ipratro/Albut Inh Sol 3mL     "/>
    <s v="0.5/3mg     "/>
    <s v="60/Bx   "/>
    <s v="NEPPHA"/>
    <s v="00487020160"/>
    <n v="2"/>
    <n v="5"/>
    <n v="1"/>
    <n v="0"/>
    <n v="0"/>
    <n v="0"/>
    <x v="2"/>
    <m/>
  </r>
  <r>
    <s v="4819952"/>
    <s v="Plastalu Splint Finger 2.25   "/>
    <s v="PLN-END     "/>
    <s v="6/PK    "/>
    <s v="SMTNEP"/>
    <s v="79-73213"/>
    <n v="2"/>
    <n v="4"/>
    <n v="0"/>
    <n v="1"/>
    <n v="0"/>
    <n v="0"/>
    <x v="2"/>
    <m/>
  </r>
  <r>
    <s v="2487453"/>
    <s v="Lidocaine/Epi MDV Non-Returnbl"/>
    <s v="1%          "/>
    <s v="50mL/Vl "/>
    <s v="GIVREP"/>
    <s v="00409317803"/>
    <n v="2"/>
    <n v="8"/>
    <n v="1"/>
    <n v="0"/>
    <n v="0"/>
    <n v="0"/>
    <x v="1"/>
    <m/>
  </r>
  <r>
    <s v="1191321"/>
    <s v="Forcep Splinter Feilchenfeld  "/>
    <s v="SS 3&quot;       "/>
    <s v="Ea      "/>
    <s v="MILTEX"/>
    <s v="MH6-316"/>
    <n v="2"/>
    <n v="3"/>
    <n v="0"/>
    <n v="0"/>
    <n v="1"/>
    <n v="0"/>
    <x v="6"/>
    <m/>
  </r>
  <r>
    <s v="1202021"/>
    <s v="Wrist Support Lace-Up 10      "/>
    <s v="LFT/SM      "/>
    <s v="Ea      "/>
    <s v="SMTNEP"/>
    <s v="79-87233"/>
    <n v="2"/>
    <n v="3"/>
    <n v="0"/>
    <n v="1"/>
    <n v="0"/>
    <n v="0"/>
    <x v="2"/>
    <m/>
  </r>
  <r>
    <s v="1329982"/>
    <s v="Thermometer Data-Logging      "/>
    <s v="Bttl/Bullit "/>
    <s v="Ea      "/>
    <s v="CONTOL"/>
    <s v="6434CC"/>
    <n v="2"/>
    <n v="6"/>
    <n v="0"/>
    <n v="0"/>
    <n v="1"/>
    <n v="0"/>
    <x v="6"/>
    <m/>
  </r>
  <r>
    <s v="2480706"/>
    <s v="Ketorolac Inj SDV Non/Ret     "/>
    <s v="30mg/ml     "/>
    <s v="1ml/VL  "/>
    <s v="GIVREP"/>
    <s v="47781058468"/>
    <n v="2"/>
    <n v="27"/>
    <n v="1"/>
    <n v="0"/>
    <n v="0"/>
    <n v="0"/>
    <x v="1"/>
    <m/>
  </r>
  <r>
    <s v="1084899"/>
    <s v="Diphenhydramine Inj MDV       "/>
    <s v="50mg/mL     "/>
    <s v="10mL/vL "/>
    <s v="BIONIC"/>
    <s v="67457012410"/>
    <n v="2"/>
    <n v="3"/>
    <n v="1"/>
    <n v="0"/>
    <n v="0"/>
    <n v="0"/>
    <x v="7"/>
    <m/>
  </r>
  <r>
    <s v="2485394"/>
    <s v="Lidocaine w/Epi MDV Non-Return"/>
    <s v="2%          "/>
    <s v="30mL/Ea "/>
    <s v="GIVREP"/>
    <s v="00409318202"/>
    <n v="2"/>
    <n v="8"/>
    <n v="1"/>
    <n v="0"/>
    <n v="0"/>
    <n v="0"/>
    <x v="1"/>
    <m/>
  </r>
  <r>
    <s v="1080511"/>
    <s v="Battery Replace Dermalite     "/>
    <s v="            "/>
    <s v="Ea      "/>
    <s v="3GEN"/>
    <s v="DL100B"/>
    <n v="2"/>
    <n v="2"/>
    <n v="0"/>
    <n v="0"/>
    <n v="0"/>
    <n v="1"/>
    <x v="6"/>
    <m/>
  </r>
  <r>
    <s v="1313131"/>
    <s v="Trophon Sonex HL              "/>
    <s v="            "/>
    <s v="6/Ca    "/>
    <s v="GEULDD"/>
    <s v="E8350MC"/>
    <n v="2"/>
    <n v="2"/>
    <n v="0"/>
    <n v="0"/>
    <n v="0"/>
    <n v="1"/>
    <x v="2"/>
    <m/>
  </r>
  <r>
    <s v="1011370"/>
    <s v="Support Ortho Anklelok Els/Vnl"/>
    <s v="Blk 2Xl Mens"/>
    <s v="Ea      "/>
    <s v="COREPR"/>
    <s v="AKL-6331-BK-2XL"/>
    <n v="2"/>
    <n v="2"/>
    <n v="0"/>
    <n v="0"/>
    <n v="1"/>
    <n v="0"/>
    <x v="6"/>
    <m/>
  </r>
  <r>
    <s v="3244281"/>
    <s v="Owens Dressing                "/>
    <s v="3&quot;x3&quot;       "/>
    <s v="36/Crtn "/>
    <s v="CARDKN"/>
    <s v="8886834000"/>
    <n v="2"/>
    <n v="2"/>
    <n v="0.5"/>
    <n v="0.5"/>
    <n v="0"/>
    <n v="0"/>
    <x v="2"/>
    <m/>
  </r>
  <r>
    <s v="3242164"/>
    <s v="Suture Dermalon Nylon Blu P13 "/>
    <s v="4-0 18&quot;     "/>
    <s v="12/Bx   "/>
    <s v="KENDAL"/>
    <s v="SDN5691G"/>
    <n v="2"/>
    <n v="3"/>
    <n v="1"/>
    <n v="0"/>
    <n v="0"/>
    <n v="0"/>
    <x v="2"/>
    <m/>
  </r>
  <r>
    <s v="1206961"/>
    <s v="Tennis Elbow Support          "/>
    <s v="Medium      "/>
    <s v="Ea      "/>
    <s v="SMTNEP"/>
    <s v="79-82325"/>
    <n v="2"/>
    <n v="6"/>
    <n v="0.5"/>
    <n v="0.5"/>
    <n v="0"/>
    <n v="0"/>
    <x v="7"/>
    <m/>
  </r>
  <r>
    <s v="3720200"/>
    <s v="Support Knee Blk Neo          "/>
    <s v="Small       "/>
    <s v="Ea      "/>
    <s v="SMTNEP"/>
    <s v="79-94483"/>
    <n v="2"/>
    <n v="2"/>
    <n v="0"/>
    <n v="1"/>
    <n v="0"/>
    <n v="0"/>
    <x v="2"/>
    <m/>
  </r>
  <r>
    <s v="1948405"/>
    <s v="Xeroform Gauze Dressing Ster  "/>
    <s v="2&quot;x2&quot;       "/>
    <s v="25/Bx   "/>
    <s v="CARDKN"/>
    <s v="8884433400"/>
    <n v="2"/>
    <n v="3"/>
    <n v="0"/>
    <n v="1"/>
    <n v="0"/>
    <n v="0"/>
    <x v="7"/>
    <m/>
  </r>
  <r>
    <s v="1105199"/>
    <s v="Aplisol Tuberculin PPD SO     "/>
    <s v="10Tests     "/>
    <s v="1ml/Vl  "/>
    <s v="JHPPHA"/>
    <s v="42023010401"/>
    <n v="2"/>
    <n v="2"/>
    <n v="0.5"/>
    <n v="0.5"/>
    <n v="0"/>
    <n v="0"/>
    <x v="7"/>
    <m/>
  </r>
  <r>
    <s v="1080989"/>
    <s v="Phenol Liquid 25%             "/>
    <s v="2oz         "/>
    <s v="Ea      "/>
    <s v="HELINK"/>
    <s v="400690"/>
    <n v="2"/>
    <n v="3"/>
    <n v="0"/>
    <n v="0"/>
    <n v="1"/>
    <n v="0"/>
    <x v="6"/>
    <m/>
  </r>
  <r>
    <s v="9187173"/>
    <s v="Wrist Support Lace-Up 10      "/>
    <s v="LFT/LG      "/>
    <s v="Ea      "/>
    <s v="SMTNEP"/>
    <s v="79-87237"/>
    <n v="2"/>
    <n v="2"/>
    <n v="0"/>
    <n v="1"/>
    <n v="0"/>
    <n v="0"/>
    <x v="2"/>
    <m/>
  </r>
  <r>
    <s v="9871224"/>
    <s v="Safety-Lok TB Syringe 1cc     "/>
    <s v="27x1/2&quot;     "/>
    <s v="100/Bx  "/>
    <s v="BD"/>
    <s v="305553"/>
    <n v="1"/>
    <n v="1"/>
    <n v="0"/>
    <n v="1"/>
    <n v="0"/>
    <n v="0"/>
    <x v="0"/>
    <m/>
  </r>
  <r>
    <s v="1107834"/>
    <s v="Pillowcase Fluid Resistant Wht"/>
    <s v="White       "/>
    <s v="100/Ca  "/>
    <s v="DUKAL"/>
    <s v="7100"/>
    <n v="1"/>
    <n v="2"/>
    <n v="0"/>
    <n v="1"/>
    <n v="0"/>
    <n v="0"/>
    <x v="7"/>
    <m/>
  </r>
  <r>
    <s v="8536941"/>
    <s v="Scissors Iris Straight Sharp  "/>
    <s v="3.5&quot;        "/>
    <s v="Ea      "/>
    <s v="MISDFK"/>
    <s v="47-1135"/>
    <n v="1"/>
    <n v="2"/>
    <n v="0"/>
    <n v="0"/>
    <n v="0"/>
    <n v="1"/>
    <x v="6"/>
    <m/>
  </r>
  <r>
    <s v="1329055"/>
    <s v="GamaSTAN S SDV                "/>
    <s v="            "/>
    <s v="2ml/Vl  "/>
    <s v="TALECR"/>
    <s v="13533033504"/>
    <n v="1"/>
    <n v="2"/>
    <n v="0"/>
    <n v="1"/>
    <n v="0"/>
    <n v="0"/>
    <x v="7"/>
    <m/>
  </r>
  <r>
    <s v="2512897"/>
    <s v="Surgilast Elastic Bandage #2  "/>
    <s v="8&quot;x25yd     "/>
    <s v="Ea      "/>
    <s v="ABCO"/>
    <s v="GL702"/>
    <n v="1"/>
    <n v="1"/>
    <n v="0"/>
    <n v="1"/>
    <n v="0"/>
    <n v="0"/>
    <x v="7"/>
    <m/>
  </r>
  <r>
    <s v="3996147"/>
    <s v="Cath Kit Infant Sterile       "/>
    <s v="5FR         "/>
    <s v="Ea      "/>
    <s v="BARDBI"/>
    <s v="0035630"/>
    <n v="1"/>
    <n v="3"/>
    <n v="0"/>
    <n v="1"/>
    <n v="0"/>
    <n v="0"/>
    <x v="7"/>
    <m/>
  </r>
  <r>
    <s v="1097438"/>
    <s v="Connector Double-Ended Male   "/>
    <s v="            "/>
    <s v="Ea      "/>
    <s v="MABIS"/>
    <s v="07-322-020"/>
    <n v="1"/>
    <n v="6"/>
    <n v="0"/>
    <n v="0"/>
    <n v="0"/>
    <n v="1"/>
    <x v="6"/>
    <m/>
  </r>
  <r>
    <s v="1137807"/>
    <s v="Actasept CVC Kit &amp;BiopatchDisk"/>
    <s v="            "/>
    <s v="Ea      "/>
    <s v="MEDACT"/>
    <s v="69189"/>
    <n v="1"/>
    <n v="2"/>
    <n v="0"/>
    <n v="1"/>
    <n v="0"/>
    <n v="0"/>
    <x v="2"/>
    <m/>
  </r>
  <r>
    <s v="9532661"/>
    <s v="Instrument Tray Cover 10      "/>
    <s v="Flat        "/>
    <s v="Ea      "/>
    <s v="MILTEX"/>
    <s v="3-949"/>
    <n v="1"/>
    <n v="2"/>
    <n v="0"/>
    <n v="1"/>
    <n v="0"/>
    <n v="0"/>
    <x v="2"/>
    <m/>
  </r>
  <r>
    <s v="1025609"/>
    <s v="Lacer Wrist Brace 8&quot; Blac     "/>
    <s v="K RGT X-    "/>
    <s v="EA      "/>
    <s v="MEDSPE"/>
    <s v="223936"/>
    <n v="1"/>
    <n v="1"/>
    <n v="0"/>
    <n v="0"/>
    <n v="0"/>
    <n v="1"/>
    <x v="6"/>
    <m/>
  </r>
  <r>
    <s v="8017278"/>
    <s v="Support Knee Neo              "/>
    <s v="SMALL       "/>
    <s v="Ea      "/>
    <s v="SMTNEP"/>
    <s v="79-82153"/>
    <n v="1"/>
    <n v="1"/>
    <n v="1"/>
    <n v="0"/>
    <n v="0"/>
    <n v="0"/>
    <x v="7"/>
    <m/>
  </r>
  <r>
    <s v="3920036"/>
    <s v="Cando Gel Hand Ball Large     "/>
    <s v="Green Medium"/>
    <s v="Ea      "/>
    <s v="FABENT"/>
    <s v="10-1893"/>
    <n v="1"/>
    <n v="4"/>
    <n v="0"/>
    <n v="1"/>
    <n v="0"/>
    <n v="0"/>
    <x v="0"/>
    <m/>
  </r>
  <r>
    <s v="5551413"/>
    <s v="Cast Padding Specialist 100   "/>
    <s v="2&quot;          "/>
    <s v="24/Bg   "/>
    <s v="SMINEP"/>
    <s v="9082"/>
    <n v="1"/>
    <n v="1"/>
    <n v="0"/>
    <n v="1"/>
    <n v="0"/>
    <n v="0"/>
    <x v="2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6"/>
    <m/>
  </r>
  <r>
    <s v="1319621"/>
    <s v="Holder Cradle Pro 6000 Thrmtr "/>
    <s v="            "/>
    <s v="Ea      "/>
    <s v="WELCH"/>
    <s v="106191"/>
    <n v="1"/>
    <n v="1"/>
    <n v="0"/>
    <n v="0"/>
    <n v="1"/>
    <n v="0"/>
    <x v="6"/>
    <m/>
  </r>
  <r>
    <s v="1273621"/>
    <s v="Catheter Word f/Bartholin     "/>
    <s v="LF          "/>
    <s v="6/Bx    "/>
    <s v="COOPSR"/>
    <s v="53404"/>
    <n v="1"/>
    <n v="1"/>
    <n v="0"/>
    <n v="0"/>
    <n v="0"/>
    <n v="1"/>
    <x v="6"/>
    <m/>
  </r>
  <r>
    <s v="1049944"/>
    <s v="Gentamicin Sulfate Inj 2ml FTV"/>
    <s v="40mg/ml     "/>
    <s v="25/Bx   "/>
    <s v="PFIZNJ"/>
    <s v="00409120703"/>
    <n v="1"/>
    <n v="1"/>
    <n v="1"/>
    <n v="0"/>
    <n v="0"/>
    <n v="0"/>
    <x v="1"/>
    <m/>
  </r>
  <r>
    <s v="6707122"/>
    <s v="Mini Wright Peak              "/>
    <s v="            "/>
    <s v="EA      "/>
    <s v="SUNMD"/>
    <s v="8-3548-10"/>
    <n v="1"/>
    <n v="1"/>
    <n v="1"/>
    <n v="0"/>
    <n v="0"/>
    <n v="0"/>
    <x v="2"/>
    <m/>
  </r>
  <r>
    <s v="4998772"/>
    <s v="Pronto SpHb Sensor 200 Tests  "/>
    <s v="Adult       "/>
    <s v="Ea      "/>
    <s v="MASIMO"/>
    <s v="3418"/>
    <n v="1"/>
    <n v="1"/>
    <n v="0"/>
    <n v="1"/>
    <n v="0"/>
    <n v="0"/>
    <x v="2"/>
    <m/>
  </r>
  <r>
    <s v="6985812"/>
    <s v="Saline Dual Top Sterile 0.9%  "/>
    <s v="100mL       "/>
    <s v="25/Ca   "/>
    <s v="VYAIRE"/>
    <s v="AL4109"/>
    <n v="1"/>
    <n v="1"/>
    <n v="0"/>
    <n v="1"/>
    <n v="0"/>
    <n v="0"/>
    <x v="7"/>
    <m/>
  </r>
  <r>
    <s v="1415919"/>
    <s v="Nebulizer w/Mask &amp; Tubing     "/>
    <s v="Adult       "/>
    <s v="Ea      "/>
    <s v="CHEMET"/>
    <s v="64085"/>
    <n v="1"/>
    <n v="30"/>
    <n v="1"/>
    <n v="0"/>
    <n v="0"/>
    <n v="0"/>
    <x v="7"/>
    <m/>
  </r>
  <r>
    <s v="9007019"/>
    <s v="Skin Marker w/Ruler 6.25&quot;Long "/>
    <s v="Sterile Viol"/>
    <s v="50/Bx   "/>
    <s v="OXBORO"/>
    <s v="900-7019"/>
    <n v="1"/>
    <n v="1"/>
    <n v="0"/>
    <n v="1"/>
    <n v="0"/>
    <n v="0"/>
    <x v="7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7"/>
    <m/>
  </r>
  <r>
    <s v="6720022"/>
    <s v="GS 777 IWS PanOp Macroview    "/>
    <s v="            "/>
    <s v="Ea      "/>
    <s v="WELCH"/>
    <s v="77792-2MP"/>
    <n v="1"/>
    <n v="1"/>
    <n v="0"/>
    <n v="0"/>
    <n v="0"/>
    <n v="1"/>
    <x v="6"/>
    <m/>
  </r>
  <r>
    <s v="1215168"/>
    <s v="Cuff DuraCuf Single Tube Adult"/>
    <s v="Navy        "/>
    <s v="5/Pk    "/>
    <s v="MARQ"/>
    <s v="2277"/>
    <n v="1"/>
    <n v="1"/>
    <n v="0"/>
    <n v="0"/>
    <n v="0"/>
    <n v="1"/>
    <x v="6"/>
    <m/>
  </r>
  <r>
    <s v="9532943"/>
    <s v="Scissor Iris 3-1/2&quot; Delicate  "/>
    <s v="Straight    "/>
    <s v="Ea      "/>
    <s v="MILTEX"/>
    <s v="18-1396"/>
    <n v="1"/>
    <n v="2"/>
    <n v="0"/>
    <n v="1"/>
    <n v="0"/>
    <n v="0"/>
    <x v="2"/>
    <m/>
  </r>
  <r>
    <s v="3481109"/>
    <s v="Activated Charcoal Powder     "/>
    <s v="1oz         "/>
    <s v="Ea      "/>
    <s v="HUMCO"/>
    <s v="052791001"/>
    <n v="1"/>
    <n v="1"/>
    <n v="0"/>
    <n v="1"/>
    <n v="0"/>
    <n v="0"/>
    <x v="2"/>
    <m/>
  </r>
  <r>
    <s v="1116795"/>
    <s v="Roche-Pean Forceps 8&quot; Cvd     "/>
    <s v="            "/>
    <s v="Ea      "/>
    <s v="MILTEX"/>
    <s v="MH7-142"/>
    <n v="1"/>
    <n v="2"/>
    <n v="0"/>
    <n v="0"/>
    <n v="0"/>
    <n v="1"/>
    <x v="6"/>
    <m/>
  </r>
  <r>
    <s v="1262664"/>
    <s v="Cast Liner Aquacast Waterproof"/>
    <s v="2&quot; Wide     "/>
    <s v="12/Bx   "/>
    <s v="AQUACL"/>
    <s v="ACL-2-S"/>
    <n v="1"/>
    <n v="1"/>
    <n v="0"/>
    <n v="0"/>
    <n v="0"/>
    <n v="1"/>
    <x v="6"/>
    <m/>
  </r>
  <r>
    <s v="6546133"/>
    <s v="Suture Monocryl+ Mono Ud PS2  "/>
    <s v="5-0 18&quot;     "/>
    <s v="12/Bx   "/>
    <s v="ETHICO"/>
    <s v="MCP495G"/>
    <n v="1"/>
    <n v="1"/>
    <n v="0"/>
    <n v="1"/>
    <n v="0"/>
    <n v="0"/>
    <x v="2"/>
    <m/>
  </r>
  <r>
    <s v="6855274"/>
    <s v="Micro-Touch Nitrile EP Glove  "/>
    <s v="PF Large    "/>
    <s v="100/Bx  "/>
    <s v="ANSELL"/>
    <s v="6034053"/>
    <n v="1"/>
    <n v="2"/>
    <n v="0"/>
    <n v="1"/>
    <n v="0"/>
    <n v="0"/>
    <x v="2"/>
    <m/>
  </r>
  <r>
    <s v="1273460"/>
    <s v="Ciprodex Otic Suspension      "/>
    <s v=".3/.1       "/>
    <s v="7.5mL/Bt"/>
    <s v="CARDZB"/>
    <s v="3511201"/>
    <n v="1"/>
    <n v="1"/>
    <n v="0"/>
    <n v="1"/>
    <n v="0"/>
    <n v="0"/>
    <x v="2"/>
    <m/>
  </r>
  <r>
    <s v="1210846"/>
    <s v="Brace Knee Reddie Black Neo   "/>
    <s v="4XL         "/>
    <s v="Ea      "/>
    <s v="SMTNEP"/>
    <s v="79-82399-11"/>
    <n v="1"/>
    <n v="3"/>
    <n v="0"/>
    <n v="1"/>
    <n v="0"/>
    <n v="0"/>
    <x v="7"/>
    <m/>
  </r>
  <r>
    <s v="8791897"/>
    <s v="Immobilizer Knee Blu Fm 16&quot;   "/>
    <s v="XX-LARGE    "/>
    <s v="Ea      "/>
    <s v="SMTNEP"/>
    <s v="79-80019"/>
    <n v="1"/>
    <n v="2"/>
    <n v="1"/>
    <n v="0"/>
    <n v="0"/>
    <n v="0"/>
    <x v="2"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2"/>
    <m/>
  </r>
  <r>
    <s v="6354603"/>
    <s v="Lid For Sundry Jar SS         "/>
    <s v="7X4-1/4     "/>
    <s v="Ea      "/>
    <s v="GF"/>
    <s v="3454C"/>
    <n v="1"/>
    <n v="6"/>
    <n v="0"/>
    <n v="0"/>
    <n v="1"/>
    <n v="0"/>
    <x v="2"/>
    <m/>
  </r>
  <r>
    <s v="2881101"/>
    <s v="Belt, Tranducer 2-3/8 X 48 Bh "/>
    <s v="            "/>
    <s v="100/Ca  "/>
    <s v="ALLEG"/>
    <s v="TB48BH"/>
    <n v="1"/>
    <n v="1"/>
    <n v="0"/>
    <n v="0"/>
    <n v="1"/>
    <n v="0"/>
    <x v="6"/>
    <m/>
  </r>
  <r>
    <s v="1213006"/>
    <s v="Nail Nipper Concave SS        "/>
    <s v="5 1/2&quot;      "/>
    <s v="Ea      "/>
    <s v="MILTEX"/>
    <s v="V940205"/>
    <n v="1"/>
    <n v="1"/>
    <n v="0"/>
    <n v="1"/>
    <n v="0"/>
    <n v="0"/>
    <x v="2"/>
    <m/>
  </r>
  <r>
    <s v="7669834"/>
    <s v="Clamp Towel Backhaus          "/>
    <s v="3.5&quot;        "/>
    <s v="Ea      "/>
    <s v="MISDFK"/>
    <s v="47-2935"/>
    <n v="1"/>
    <n v="4"/>
    <n v="0"/>
    <n v="0"/>
    <n v="0"/>
    <n v="1"/>
    <x v="6"/>
    <m/>
  </r>
  <r>
    <s v="1557619"/>
    <s v="Pedi-pads Moleskin            "/>
    <s v="#103-a      "/>
    <s v="100/PK  "/>
    <s v="COMFT"/>
    <s v="14099"/>
    <n v="1"/>
    <n v="1"/>
    <n v="0"/>
    <n v="1"/>
    <n v="0"/>
    <n v="0"/>
    <x v="2"/>
    <m/>
  </r>
  <r>
    <s v="1318004"/>
    <s v="Needle Biopsy w/ Introducer   "/>
    <s v="20gx11cm    "/>
    <s v="5/Ca    "/>
    <s v="MEDLIN"/>
    <s v="BXTCT2011"/>
    <n v="1"/>
    <n v="1"/>
    <n v="0"/>
    <n v="0"/>
    <n v="0"/>
    <n v="1"/>
    <x v="6"/>
    <m/>
  </r>
  <r>
    <s v="6021654"/>
    <s v="Glutose Gel Grape             "/>
    <s v="15gm/Tb     "/>
    <s v="3/Pk    "/>
    <s v="CLAY"/>
    <s v="00574007030"/>
    <n v="1"/>
    <n v="2"/>
    <n v="1"/>
    <n v="0"/>
    <n v="0"/>
    <n v="0"/>
    <x v="0"/>
    <m/>
  </r>
  <r>
    <s v="4992083"/>
    <s v="Syringe Storage Rack          "/>
    <s v="            "/>
    <s v="Ea      "/>
    <s v="HEALOG"/>
    <s v="7405"/>
    <n v="1"/>
    <n v="2"/>
    <n v="0"/>
    <n v="1"/>
    <n v="0"/>
    <n v="0"/>
    <x v="2"/>
    <m/>
  </r>
  <r>
    <s v="1339821"/>
    <s v="Forcep Dress Str Serr SS Reuse"/>
    <s v="10&quot;         "/>
    <s v="Ea      "/>
    <s v="MISDFK"/>
    <s v="19-1110"/>
    <n v="1"/>
    <n v="2"/>
    <n v="0"/>
    <n v="0"/>
    <n v="0"/>
    <n v="1"/>
    <x v="6"/>
    <m/>
  </r>
  <r>
    <s v="5660117"/>
    <s v="LED Lamp Upgrade Kit 3.5v     "/>
    <s v="Coax        "/>
    <s v="Ea      "/>
    <s v="WELCH"/>
    <s v="04900-LED"/>
    <n v="1"/>
    <n v="2"/>
    <n v="0"/>
    <n v="1"/>
    <n v="0"/>
    <n v="0"/>
    <x v="2"/>
    <m/>
  </r>
  <r>
    <s v="1187193"/>
    <s v="Cable Needle Holder 36&quot;       "/>
    <s v="            "/>
    <s v="Ea      "/>
    <s v="SOMTEC"/>
    <s v="X21001"/>
    <n v="1"/>
    <n v="3"/>
    <n v="0"/>
    <n v="0"/>
    <n v="0"/>
    <n v="1"/>
    <x v="6"/>
    <m/>
  </r>
  <r>
    <s v="1240927"/>
    <s v="Splint Scotchcast Quick Step  "/>
    <s v="4&quot;x15'      "/>
    <s v="2/Ca    "/>
    <s v="3MMED"/>
    <s v="74004Q"/>
    <n v="1"/>
    <n v="1"/>
    <n v="0"/>
    <n v="0"/>
    <n v="1"/>
    <n v="0"/>
    <x v="6"/>
    <m/>
  </r>
  <r>
    <s v="1087046"/>
    <s v="Forcep Mosquito               "/>
    <s v="Cvd 3.5&quot;    "/>
    <s v="Ea      "/>
    <s v="MILTEX"/>
    <s v="MH7-26"/>
    <n v="1"/>
    <n v="2"/>
    <n v="0"/>
    <n v="0"/>
    <n v="0"/>
    <n v="1"/>
    <x v="6"/>
    <m/>
  </r>
  <r>
    <s v="7328724"/>
    <s v="Support Back Industrial       "/>
    <s v="XL          "/>
    <s v="EA      "/>
    <s v="SMTNEP"/>
    <s v="79-89088"/>
    <n v="1"/>
    <n v="3"/>
    <n v="0"/>
    <n v="1"/>
    <n v="0"/>
    <n v="0"/>
    <x v="7"/>
    <m/>
  </r>
  <r>
    <s v="1184840"/>
    <s v="Mouthpiece Peak Flow Plastic  "/>
    <s v="Disp SM     "/>
    <s v="100/Bx  "/>
    <s v="SUNMD"/>
    <s v="8-3523-24"/>
    <n v="1"/>
    <n v="1"/>
    <n v="0"/>
    <n v="0"/>
    <n v="1"/>
    <n v="0"/>
    <x v="6"/>
    <m/>
  </r>
  <r>
    <s v="2241084"/>
    <s v="Curette Loop Ear Flex         "/>
    <s v="WHITE       "/>
    <s v="50/BX   "/>
    <s v="HELINK"/>
    <s v="6610"/>
    <n v="1"/>
    <n v="1"/>
    <n v="0"/>
    <n v="1"/>
    <n v="0"/>
    <n v="0"/>
    <x v="7"/>
    <m/>
  </r>
  <r>
    <s v="7733556"/>
    <s v="Adapter Lead Wire             "/>
    <s v="Banana-Snap "/>
    <s v="10/Pk   "/>
    <s v="WELCH"/>
    <s v="9281-002-50"/>
    <n v="1"/>
    <n v="1"/>
    <n v="0"/>
    <n v="0"/>
    <n v="1"/>
    <n v="0"/>
    <x v="6"/>
    <m/>
  </r>
  <r>
    <s v="1314980"/>
    <s v="Handbook Nursing Drug 2019    "/>
    <s v="            "/>
    <s v="Ea      "/>
    <s v="ANATOM"/>
    <s v="9781496384072"/>
    <n v="1"/>
    <n v="2"/>
    <n v="0"/>
    <n v="0"/>
    <n v="1"/>
    <n v="0"/>
    <x v="6"/>
    <m/>
  </r>
  <r>
    <s v="1251001"/>
    <s v="Brush Bristle SS              "/>
    <s v="            "/>
    <s v="2/Pk    "/>
    <s v="OXBORO"/>
    <s v="243003BBG"/>
    <n v="1"/>
    <n v="2"/>
    <n v="1"/>
    <n v="0"/>
    <n v="0"/>
    <n v="0"/>
    <x v="2"/>
    <m/>
  </r>
  <r>
    <s v="6813825"/>
    <s v="Conforming Stretch Gauze NS   "/>
    <s v="3&quot;          "/>
    <s v="96/Ca   "/>
    <s v="DUKAL"/>
    <s v="8518"/>
    <n v="1"/>
    <n v="2"/>
    <n v="0"/>
    <n v="0"/>
    <n v="1"/>
    <n v="0"/>
    <x v="6"/>
    <m/>
  </r>
  <r>
    <s v="2770067"/>
    <s v="Erythromycin Ophth Oint       "/>
    <s v="0.50%       "/>
    <s v="3.5gm/Tb"/>
    <s v="CARDGN"/>
    <s v="1303791"/>
    <n v="1"/>
    <n v="1"/>
    <n v="0"/>
    <n v="1"/>
    <n v="0"/>
    <n v="0"/>
    <x v="7"/>
    <m/>
  </r>
  <r>
    <s v="1102980"/>
    <s v="Shoe Post Op Black Pediatric  "/>
    <s v="Pediatric   "/>
    <s v="Ea      "/>
    <s v="DARBY"/>
    <s v="HD-PO-CL1"/>
    <n v="1"/>
    <n v="2"/>
    <n v="0"/>
    <n v="1"/>
    <n v="0"/>
    <n v="0"/>
    <x v="2"/>
    <m/>
  </r>
  <r>
    <s v="9058223"/>
    <s v="Facemask w/Valve              "/>
    <s v="            "/>
    <s v="Ea      "/>
    <s v="BLSSYS"/>
    <s v="2000"/>
    <n v="1"/>
    <n v="3"/>
    <n v="0"/>
    <n v="0"/>
    <n v="1"/>
    <n v="0"/>
    <x v="6"/>
    <m/>
  </r>
  <r>
    <s v="1220633"/>
    <s v="Diapers Huggies Ltl Snugglers "/>
    <s v="Stage 3     "/>
    <s v="112/Ca  "/>
    <s v="KIMBER"/>
    <s v="40766"/>
    <n v="1"/>
    <n v="1"/>
    <n v="0"/>
    <n v="1"/>
    <n v="0"/>
    <n v="0"/>
    <x v="0"/>
    <m/>
  </r>
  <r>
    <s v="3630922"/>
    <s v="Tibia/Fibia Padded            "/>
    <s v="Small       "/>
    <s v="EA      "/>
    <s v="SMTNEP"/>
    <s v="79-72283"/>
    <n v="1"/>
    <n v="1"/>
    <n v="0"/>
    <n v="1"/>
    <n v="0"/>
    <n v="0"/>
    <x v="2"/>
    <m/>
  </r>
  <r>
    <s v="6006156"/>
    <s v="Sims Sound Grad               "/>
    <s v="12&quot;         "/>
    <s v="Ea      "/>
    <s v="COOPSR"/>
    <s v="907048"/>
    <n v="1"/>
    <n v="1"/>
    <n v="0"/>
    <n v="0"/>
    <n v="1"/>
    <n v="0"/>
    <x v="6"/>
    <m/>
  </r>
  <r>
    <s v="3337884"/>
    <s v="TeePee Protector Thumb        "/>
    <s v="Small       "/>
    <s v="Ea      "/>
    <s v="MEDSPE"/>
    <s v="223082"/>
    <n v="1"/>
    <n v="2"/>
    <n v="0"/>
    <n v="0"/>
    <n v="0"/>
    <n v="1"/>
    <x v="6"/>
    <m/>
  </r>
  <r>
    <s v="1124851"/>
    <s v="OR Floor Pad Super Absorb     "/>
    <s v="30&quot;x36&quot;     "/>
    <s v="20/Ca   "/>
    <s v="MEDLIN"/>
    <s v="DYNDORP3036A"/>
    <n v="1"/>
    <n v="1"/>
    <n v="0"/>
    <n v="1"/>
    <n v="0"/>
    <n v="0"/>
    <x v="2"/>
    <m/>
  </r>
  <r>
    <s v="1139968"/>
    <s v="Dropper Urine Ctrl Bilvl      "/>
    <s v="25ml        "/>
    <s v="4/Bx    "/>
    <s v="QUNTI"/>
    <s v="1440-02"/>
    <n v="1"/>
    <n v="1"/>
    <n v="0"/>
    <n v="1"/>
    <n v="0"/>
    <n v="0"/>
    <x v="7"/>
    <m/>
  </r>
  <r>
    <s v="8334170"/>
    <s v="AloeSoothe Lotion Pump        "/>
    <s v="18oz        "/>
    <s v="Ea      "/>
    <s v="HELINK"/>
    <s v="7750"/>
    <n v="1"/>
    <n v="2"/>
    <n v="0"/>
    <n v="1"/>
    <n v="0"/>
    <n v="0"/>
    <x v="7"/>
    <m/>
  </r>
  <r>
    <s v="1083517"/>
    <s v="Medroxyprog Acet Inj SDV 1mL  "/>
    <s v="150Mg/mL    "/>
    <s v="Ea      "/>
    <s v="GRNSTN"/>
    <s v="59762453701"/>
    <n v="1"/>
    <n v="6"/>
    <n v="1"/>
    <n v="0"/>
    <n v="0"/>
    <n v="0"/>
    <x v="0"/>
    <m/>
  </r>
  <r>
    <s v="6927051"/>
    <s v="Scott Binder Ankle White      "/>
    <s v="Large       "/>
    <s v="Ea      "/>
    <s v="SCOTSP"/>
    <s v="1404-LG"/>
    <n v="1"/>
    <n v="1"/>
    <n v="0"/>
    <n v="0"/>
    <n v="1"/>
    <n v="0"/>
    <x v="6"/>
    <m/>
  </r>
  <r>
    <s v="1204000"/>
    <s v="Blue Max Snap Electrodes      "/>
    <s v="40mm        "/>
    <s v="25/Bg   "/>
    <s v="WELCH"/>
    <s v="097001-50"/>
    <n v="1"/>
    <n v="7"/>
    <n v="0"/>
    <n v="1"/>
    <n v="0"/>
    <n v="0"/>
    <x v="7"/>
    <m/>
  </r>
  <r>
    <s v="2540029"/>
    <s v="Engerix-B Hep B Adt Syr PF    "/>
    <s v="20mcg/mL    "/>
    <s v="10/Pk   "/>
    <s v="SKBEEC"/>
    <s v="58160082152"/>
    <n v="1"/>
    <n v="1"/>
    <n v="1"/>
    <n v="0"/>
    <n v="0"/>
    <n v="0"/>
    <x v="7"/>
    <m/>
  </r>
  <r>
    <s v="8900111"/>
    <s v="Container Pharm Waste Empty   "/>
    <s v="2 Gall      "/>
    <s v="Ea      "/>
    <s v="CARDKN"/>
    <s v="8820"/>
    <n v="1"/>
    <n v="1"/>
    <n v="0"/>
    <n v="1"/>
    <n v="0"/>
    <n v="0"/>
    <x v="7"/>
    <m/>
  </r>
  <r>
    <s v="3920031"/>
    <s v="Cando Gel Hand Ball Small     "/>
    <s v="Blue Heavy  "/>
    <s v="Ea      "/>
    <s v="FABENT"/>
    <s v="10-1494"/>
    <n v="1"/>
    <n v="4"/>
    <n v="0"/>
    <n v="1"/>
    <n v="0"/>
    <n v="0"/>
    <x v="2"/>
    <m/>
  </r>
  <r>
    <s v="6150016"/>
    <s v="Gripper Plus Sfty Needle YSite"/>
    <s v="22gx1       "/>
    <s v="Ea      "/>
    <s v="SIMPOR"/>
    <s v="21-2862-24"/>
    <n v="1"/>
    <n v="10"/>
    <n v="0"/>
    <n v="1"/>
    <n v="0"/>
    <n v="0"/>
    <x v="7"/>
    <m/>
  </r>
  <r>
    <s v="1087646"/>
    <s v="Prep Razor Double Edge        "/>
    <s v="Black       "/>
    <s v="100/Ca  "/>
    <s v="MEDGEN"/>
    <s v="07215"/>
    <n v="1"/>
    <n v="1"/>
    <n v="0"/>
    <n v="1"/>
    <n v="0"/>
    <n v="0"/>
    <x v="2"/>
    <m/>
  </r>
  <r>
    <s v="7513598"/>
    <s v="Covers Transducer Latex NS    "/>
    <s v="Indiv Wrap  "/>
    <s v="50/Bx   "/>
    <s v="CIVCO"/>
    <s v="610-010"/>
    <n v="1"/>
    <n v="4"/>
    <n v="0"/>
    <n v="1"/>
    <n v="0"/>
    <n v="0"/>
    <x v="2"/>
    <m/>
  </r>
  <r>
    <s v="6178219"/>
    <s v="Xeroform Gauze Dressing Ster  "/>
    <s v="1&quot;x8&quot;       "/>
    <s v="50/Bx   "/>
    <s v="CARDKN"/>
    <s v="8884433301"/>
    <n v="1"/>
    <n v="1"/>
    <n v="1"/>
    <n v="0"/>
    <n v="0"/>
    <n v="0"/>
    <x v="7"/>
    <m/>
  </r>
  <r>
    <s v="1172647"/>
    <s v="Rack AutoSampler Vial w/lid   "/>
    <s v="12x32mm     "/>
    <s v="5/Ca    "/>
    <s v="VWRSC"/>
    <s v="66030-201"/>
    <n v="1"/>
    <n v="1"/>
    <n v="0"/>
    <n v="0"/>
    <n v="0"/>
    <n v="1"/>
    <x v="0"/>
    <m/>
  </r>
  <r>
    <s v="1187197"/>
    <s v="Cuff BP Soft-Cuf Arm LF       "/>
    <s v="31-40cm 1Tb "/>
    <s v="20/Bx   "/>
    <s v="MARQ"/>
    <s v="2364"/>
    <n v="1"/>
    <n v="1"/>
    <n v="0"/>
    <n v="1"/>
    <n v="0"/>
    <n v="0"/>
    <x v="2"/>
    <m/>
  </r>
  <r>
    <s v="1267908"/>
    <s v="Kyleena IUD System            "/>
    <s v="19.5mg      "/>
    <s v="Bx      "/>
    <s v="BAYPHA"/>
    <s v="50419042401"/>
    <n v="1"/>
    <n v="2"/>
    <n v="0"/>
    <n v="0"/>
    <n v="0"/>
    <n v="1"/>
    <x v="6"/>
    <m/>
  </r>
  <r>
    <s v="8116370"/>
    <s v="Lithium Batt CR2032 3V        "/>
    <s v="220MAH      "/>
    <s v="Ea      "/>
    <s v="SIRONA"/>
    <s v="4891219"/>
    <n v="1"/>
    <n v="1"/>
    <n v="0"/>
    <n v="0"/>
    <n v="0"/>
    <n v="1"/>
    <x v="6"/>
    <m/>
  </r>
  <r>
    <s v="1206461"/>
    <s v="Electrode Needle 30Gx25mm     "/>
    <s v="            "/>
    <s v="25/Bx   "/>
    <s v="OXFIN"/>
    <s v="S53153"/>
    <n v="1"/>
    <n v="1"/>
    <n v="0"/>
    <n v="0"/>
    <n v="0"/>
    <n v="1"/>
    <x v="6"/>
    <m/>
  </r>
  <r>
    <s v="4848668"/>
    <s v="Ophthalmic Burr Handle Ea     "/>
    <s v="            "/>
    <s v="Ea      "/>
    <s v="ABCO"/>
    <s v="0010"/>
    <n v="1"/>
    <n v="1"/>
    <n v="0"/>
    <n v="1"/>
    <n v="0"/>
    <n v="0"/>
    <x v="2"/>
    <m/>
  </r>
  <r>
    <s v="9532372"/>
    <s v="Splinter Forcep Plain         "/>
    <s v="4-1/2&quot;      "/>
    <s v="Ea      "/>
    <s v="MILTEX"/>
    <s v="6-304"/>
    <n v="1"/>
    <n v="2"/>
    <n v="0"/>
    <n v="1"/>
    <n v="0"/>
    <n v="0"/>
    <x v="2"/>
    <m/>
  </r>
  <r>
    <s v="1108555"/>
    <s v="Foot Stool w/Handle           "/>
    <s v="            "/>
    <s v="Ea      "/>
    <s v="MABIS"/>
    <s v="53919020099"/>
    <n v="1"/>
    <n v="1"/>
    <n v="1"/>
    <n v="0"/>
    <n v="0"/>
    <n v="0"/>
    <x v="2"/>
    <m/>
  </r>
  <r>
    <s v="1023248"/>
    <s v="Holder Paper Roll f/Table     "/>
    <s v="18-21&quot;      "/>
    <s v="EA      "/>
    <s v="CLINT"/>
    <s v="030"/>
    <n v="1"/>
    <n v="1"/>
    <n v="0"/>
    <n v="1"/>
    <n v="0"/>
    <n v="0"/>
    <x v="2"/>
    <m/>
  </r>
  <r>
    <s v="1194945"/>
    <s v="Basket Wire Large f/IV Pole   "/>
    <s v="Black       "/>
    <s v="Ea      "/>
    <s v="CLINT"/>
    <s v="IV-51B"/>
    <n v="1"/>
    <n v="4"/>
    <n v="0"/>
    <n v="0"/>
    <n v="0"/>
    <n v="1"/>
    <x v="6"/>
    <m/>
  </r>
  <r>
    <s v="1139208"/>
    <s v="Hammer Babinski Telescoping   "/>
    <s v="            "/>
    <s v="Ea      "/>
    <s v="PRESM"/>
    <s v="24"/>
    <n v="1"/>
    <n v="1"/>
    <n v="0"/>
    <n v="1"/>
    <n v="0"/>
    <n v="0"/>
    <x v="2"/>
    <m/>
  </r>
  <r>
    <s v="3359978"/>
    <s v="Drain Reservoir Suction       "/>
    <s v="100cc       "/>
    <s v="10/Ca   "/>
    <s v="MEDLIN"/>
    <s v="DYNJWE1305"/>
    <n v="1"/>
    <n v="1"/>
    <n v="0"/>
    <n v="1"/>
    <n v="0"/>
    <n v="0"/>
    <x v="7"/>
    <m/>
  </r>
  <r>
    <s v="3248508"/>
    <s v="Suture Dermalon Nylon Blu P10 "/>
    <s v="6-0 18&quot;     "/>
    <s v="12/Bx   "/>
    <s v="KENDAL"/>
    <s v="8886175413"/>
    <n v="1"/>
    <n v="1"/>
    <n v="0"/>
    <n v="0"/>
    <n v="1"/>
    <n v="0"/>
    <x v="6"/>
    <m/>
  </r>
  <r>
    <s v="9968179"/>
    <s v="Skin Staple Remover Kit       "/>
    <s v="            "/>
    <s v="50/Ca   "/>
    <s v="OPTINT"/>
    <s v="82-15"/>
    <n v="1"/>
    <n v="1"/>
    <n v="0"/>
    <n v="1"/>
    <n v="0"/>
    <n v="0"/>
    <x v="2"/>
    <m/>
  </r>
  <r>
    <s v="8408453"/>
    <s v="IV Tubing Minidrop 60 drop    "/>
    <s v="60&quot;         "/>
    <s v="Ea      "/>
    <s v="BANYAN"/>
    <s v="1003340"/>
    <n v="1"/>
    <n v="5"/>
    <n v="0"/>
    <n v="0"/>
    <n v="0"/>
    <n v="1"/>
    <x v="5"/>
    <m/>
  </r>
  <r>
    <s v="5220083"/>
    <s v="Lakeside Cart SS 3-Shelf      "/>
    <s v="            "/>
    <s v="Ea      "/>
    <s v="LAKES"/>
    <s v="311"/>
    <n v="1"/>
    <n v="1"/>
    <n v="0"/>
    <n v="1"/>
    <n v="0"/>
    <n v="0"/>
    <x v="2"/>
    <m/>
  </r>
  <r>
    <s v="6908199"/>
    <s v="Betadine SwabSticks 3's       "/>
    <s v="10%         "/>
    <s v="50/Ca   "/>
    <s v="EMEHEA"/>
    <s v="BSWS3S"/>
    <n v="1"/>
    <n v="1"/>
    <n v="0"/>
    <n v="1"/>
    <n v="0"/>
    <n v="0"/>
    <x v="7"/>
    <m/>
  </r>
  <r>
    <s v="4377476"/>
    <s v="Cytology Fixative             "/>
    <s v="4 oz        "/>
    <s v="Ea      "/>
    <s v="HELINK"/>
    <s v="400631"/>
    <n v="1"/>
    <n v="1"/>
    <n v="0"/>
    <n v="1"/>
    <n v="0"/>
    <n v="0"/>
    <x v="2"/>
    <m/>
  </r>
  <r>
    <s v="3671044"/>
    <s v="Privacy Patient Sign-In Forms "/>
    <s v="Blue        "/>
    <s v="250/Pk  "/>
    <s v="POSMAR"/>
    <s v="18228"/>
    <n v="1"/>
    <n v="2"/>
    <n v="0"/>
    <n v="1"/>
    <n v="0"/>
    <n v="0"/>
    <x v="7"/>
    <m/>
  </r>
  <r>
    <s v="6812671"/>
    <s v="Underpad Night Prsrvr w/Polymr"/>
    <s v="36&quot;x36&quot;     "/>
    <s v="10x5/Ca "/>
    <s v="PAPPK"/>
    <s v="UFPP-366"/>
    <n v="1"/>
    <n v="2"/>
    <n v="0"/>
    <n v="0"/>
    <n v="1"/>
    <n v="0"/>
    <x v="6"/>
    <m/>
  </r>
  <r>
    <s v="6006499"/>
    <s v="Probe f/Temperature           "/>
    <s v="Rectal      "/>
    <s v="Ea      "/>
    <s v="WELCH"/>
    <s v="02895-100"/>
    <n v="1"/>
    <n v="3"/>
    <n v="0"/>
    <n v="1"/>
    <n v="0"/>
    <n v="0"/>
    <x v="2"/>
    <m/>
  </r>
  <r>
    <s v="6430522"/>
    <s v="Diapers Huggies Stage 4       "/>
    <s v="22-37lbs    "/>
    <s v="24/Pk   "/>
    <s v="KIMBER"/>
    <s v="40767"/>
    <n v="1"/>
    <n v="4"/>
    <n v="0"/>
    <n v="1"/>
    <n v="0"/>
    <n v="0"/>
    <x v="0"/>
    <m/>
  </r>
  <r>
    <s v="1222713"/>
    <s v="Mat Yoga/ Pilates Prem 68x24&quot; "/>
    <s v="Blue        "/>
    <s v="Ea      "/>
    <s v="FABENT"/>
    <s v="30-2401B"/>
    <n v="1"/>
    <n v="1"/>
    <n v="0"/>
    <n v="0"/>
    <n v="1"/>
    <n v="0"/>
    <x v="6"/>
    <m/>
  </r>
  <r>
    <s v="1353236"/>
    <s v="Ibuprofen Tablets             "/>
    <s v="600mg       "/>
    <s v="100/Bt  "/>
    <s v="TOPRXI"/>
    <s v="02-12526"/>
    <n v="1"/>
    <n v="1"/>
    <n v="0"/>
    <n v="1"/>
    <n v="0"/>
    <n v="0"/>
    <x v="7"/>
    <m/>
  </r>
  <r>
    <s v="1027140"/>
    <s v="Sleeve Compression Thigh Neop "/>
    <s v="Med 20-22&quot;  "/>
    <s v="Ea      "/>
    <s v="SMTNEP"/>
    <s v="79-82335"/>
    <n v="1"/>
    <n v="1"/>
    <n v="0"/>
    <n v="1"/>
    <n v="0"/>
    <n v="0"/>
    <x v="2"/>
    <m/>
  </r>
  <r>
    <s v="1207651"/>
    <s v="Support Dual Axis Knee Nprn Sm"/>
    <s v="Small       "/>
    <s v="Ea      "/>
    <s v="SMTNEP"/>
    <s v="79-82163"/>
    <n v="1"/>
    <n v="1"/>
    <n v="0"/>
    <n v="1"/>
    <n v="0"/>
    <n v="0"/>
    <x v="2"/>
    <m/>
  </r>
  <r>
    <s v="1203816"/>
    <s v="Ped Scale w/ Childseat        "/>
    <s v="            "/>
    <s v="ea      "/>
    <s v="PELSTA"/>
    <s v="1524KL"/>
    <n v="1"/>
    <n v="1"/>
    <n v="0"/>
    <n v="0"/>
    <n v="0"/>
    <n v="1"/>
    <x v="6"/>
    <m/>
  </r>
  <r>
    <s v="9086608"/>
    <s v="Depo-Provera Inj Vial         "/>
    <s v="400mg/ml    "/>
    <s v="2.5ml/Vl"/>
    <s v="UPJOHN"/>
    <s v="00009062601"/>
    <n v="1"/>
    <n v="1"/>
    <n v="0"/>
    <n v="1"/>
    <n v="0"/>
    <n v="0"/>
    <x v="2"/>
    <m/>
  </r>
  <r>
    <s v="9356141"/>
    <s v="Sling &amp; Swathe                "/>
    <s v="X-Large     "/>
    <s v="EA      "/>
    <s v="SMTNEP"/>
    <s v="79-84248"/>
    <n v="1"/>
    <n v="1"/>
    <n v="0"/>
    <n v="1"/>
    <n v="0"/>
    <n v="0"/>
    <x v="2"/>
    <m/>
  </r>
  <r>
    <s v="1161104"/>
    <s v="Celero Introducer 12g         "/>
    <s v="Disp        "/>
    <s v="5/Bx    "/>
    <s v="HOLOGI"/>
    <s v="CELEROINTRO-12"/>
    <n v="1"/>
    <n v="1"/>
    <n v="0"/>
    <n v="0"/>
    <n v="0"/>
    <n v="1"/>
    <x v="0"/>
    <m/>
  </r>
  <r>
    <s v="1203738"/>
    <s v="Sumatriptan Inj SDV 0.5mL     "/>
    <s v="6Mg         "/>
    <s v="5/Bx    "/>
    <s v="AURPHA"/>
    <s v="55150017301"/>
    <n v="1"/>
    <n v="1"/>
    <n v="0"/>
    <n v="1"/>
    <n v="0"/>
    <n v="0"/>
    <x v="7"/>
    <m/>
  </r>
  <r>
    <s v="1066572"/>
    <s v="Potassium Hydroxide 20%       "/>
    <s v="2oz         "/>
    <s v="Ea      "/>
    <s v="HELINK"/>
    <s v="400536"/>
    <n v="1"/>
    <n v="2"/>
    <n v="0"/>
    <n v="1"/>
    <n v="0"/>
    <n v="0"/>
    <x v="7"/>
    <m/>
  </r>
  <r>
    <s v="1002649"/>
    <s v="Kleenex Facial Tissue         "/>
    <s v="2Ply        "/>
    <s v="100/Bx  "/>
    <s v="KIMBER"/>
    <s v="21400"/>
    <n v="1"/>
    <n v="10"/>
    <n v="1"/>
    <n v="0"/>
    <n v="0"/>
    <n v="0"/>
    <x v="7"/>
    <m/>
  </r>
  <r>
    <s v="4993427"/>
    <s v="Vaginal Specula 590 Series    "/>
    <s v="Small       "/>
    <s v="24/Bx   "/>
    <s v="WELCH"/>
    <s v="59000"/>
    <n v="1"/>
    <n v="3"/>
    <n v="0"/>
    <n v="1"/>
    <n v="0"/>
    <n v="0"/>
    <x v="7"/>
    <m/>
  </r>
  <r>
    <s v="1117055"/>
    <s v="Scale w/Car Seat Digital      "/>
    <s v="Pediatric   "/>
    <s v="Ea      "/>
    <s v="PELSTA"/>
    <s v="524KL"/>
    <n v="1"/>
    <n v="1"/>
    <n v="0"/>
    <n v="0"/>
    <n v="0"/>
    <n v="1"/>
    <x v="6"/>
    <m/>
  </r>
  <r>
    <s v="1191789"/>
    <s v="Cath Foley Coude 18fr 5cc     "/>
    <s v="2-Way 17&quot;   "/>
    <s v="Ea      "/>
    <s v="CARDKN"/>
    <s v="1518C"/>
    <n v="1"/>
    <n v="4"/>
    <n v="0"/>
    <n v="1"/>
    <n v="0"/>
    <n v="0"/>
    <x v="2"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1"/>
    <m/>
  </r>
  <r>
    <s v="1251693"/>
    <s v="Claritin Children Syrup Grape "/>
    <s v="5mg         "/>
    <s v="60mL/Bt "/>
    <s v="CARDWH"/>
    <s v="5214853"/>
    <n v="1"/>
    <n v="1"/>
    <n v="0"/>
    <n v="1"/>
    <n v="0"/>
    <n v="0"/>
    <x v="2"/>
    <m/>
  </r>
  <r>
    <s v="7982733"/>
    <s v="Binder Abdominal 12&quot;          "/>
    <s v="Medium      "/>
    <s v="Ea      "/>
    <s v="SMTNEP"/>
    <s v="79-89325"/>
    <n v="1"/>
    <n v="2"/>
    <n v="0"/>
    <n v="0"/>
    <n v="1"/>
    <n v="0"/>
    <x v="6"/>
    <m/>
  </r>
  <r>
    <s v="9375266"/>
    <s v="Scott Binder Ankle Beige      "/>
    <s v="Medium      "/>
    <s v="EA      "/>
    <s v="SCOTSP"/>
    <s v="1404-BEIG-MED"/>
    <n v="1"/>
    <n v="1"/>
    <n v="0"/>
    <n v="1"/>
    <n v="0"/>
    <n v="0"/>
    <x v="2"/>
    <m/>
  </r>
  <r>
    <s v="1760027"/>
    <s v="Accu-Temp High Temp Cautery   "/>
    <s v="0.5&quot; Tip    "/>
    <s v="10/Bx   "/>
    <s v="BEAVIS"/>
    <s v="8442000"/>
    <n v="1"/>
    <n v="1"/>
    <n v="0"/>
    <n v="1"/>
    <n v="0"/>
    <n v="0"/>
    <x v="2"/>
    <m/>
  </r>
  <r>
    <s v="1297742"/>
    <s v="Crackers Saltine Zesta        "/>
    <s v="            "/>
    <s v="300pk/Bx"/>
    <s v="ODEPOT"/>
    <s v="154629"/>
    <n v="1"/>
    <n v="1"/>
    <n v="0"/>
    <n v="0"/>
    <n v="0"/>
    <n v="1"/>
    <x v="5"/>
    <m/>
  </r>
  <r>
    <s v="1265795"/>
    <s v="Tegaderm+Pad Trans Dressing   "/>
    <s v="2-3/8X4     "/>
    <s v="50/Bx   "/>
    <s v="3MMED"/>
    <s v="3584"/>
    <n v="1"/>
    <n v="1"/>
    <n v="0"/>
    <n v="1"/>
    <n v="0"/>
    <n v="0"/>
    <x v="2"/>
    <m/>
  </r>
  <r>
    <s v="1304974"/>
    <s v="Yankauer Flange Tip           "/>
    <s v="Sterile     "/>
    <s v="50/Ca   "/>
    <s v="MEDLIN"/>
    <s v="DYND50140"/>
    <n v="1"/>
    <n v="1"/>
    <n v="0"/>
    <n v="1"/>
    <n v="0"/>
    <n v="0"/>
    <x v="7"/>
    <m/>
  </r>
  <r>
    <s v="1568429"/>
    <s v="Handle for Blade              "/>
    <s v="            "/>
    <s v="Ea      "/>
    <s v="HAVELS"/>
    <s v="HAN3"/>
    <n v="1"/>
    <n v="1"/>
    <n v="0"/>
    <n v="1"/>
    <n v="0"/>
    <n v="0"/>
    <x v="2"/>
    <m/>
  </r>
  <r>
    <s v="2585334"/>
    <s v="Surgilast Bandage Elastic     "/>
    <s v="Size 9      "/>
    <s v="1/Rl    "/>
    <s v="DERM"/>
    <s v="GL-710"/>
    <n v="1"/>
    <n v="1"/>
    <n v="0"/>
    <n v="1"/>
    <n v="0"/>
    <n v="0"/>
    <x v="7"/>
    <m/>
  </r>
  <r>
    <s v="1239962"/>
    <s v="Thermometer Data Logging      "/>
    <s v="1 Probe     "/>
    <s v="Ea      "/>
    <s v="FISHER"/>
    <s v="15-081-130"/>
    <n v="1"/>
    <n v="2"/>
    <n v="0"/>
    <n v="0"/>
    <n v="0"/>
    <n v="1"/>
    <x v="6"/>
    <m/>
  </r>
  <r>
    <s v="9080963"/>
    <s v="Depo-Testosterone Inj Vial    "/>
    <s v="200mg/mL    "/>
    <s v="10ml/Vl "/>
    <s v="PFIINJ"/>
    <s v="00009041702"/>
    <n v="1"/>
    <n v="2"/>
    <n v="0"/>
    <n v="1"/>
    <n v="0"/>
    <n v="0"/>
    <x v="7"/>
    <m/>
  </r>
  <r>
    <s v="1202044"/>
    <s v="Wrist Support Left/lace       "/>
    <s v="Lrg/7&quot;      "/>
    <s v="Ea      "/>
    <s v="SMTNEP"/>
    <s v="79-87217"/>
    <n v="1"/>
    <n v="4"/>
    <n v="0"/>
    <n v="1"/>
    <n v="0"/>
    <n v="0"/>
    <x v="7"/>
    <m/>
  </r>
  <r>
    <s v="1530137"/>
    <s v="Esteem Strchy Glove Nitrile I "/>
    <s v="Small       "/>
    <s v="150/Bx  "/>
    <s v="ALLEG"/>
    <s v="8816NB"/>
    <n v="1"/>
    <n v="1"/>
    <n v="1"/>
    <n v="0"/>
    <n v="0"/>
    <n v="0"/>
    <x v="7"/>
    <m/>
  </r>
  <r>
    <s v="1160754"/>
    <s v="BP Cuff Reusable f/Monitor    "/>
    <s v="Adult Long  "/>
    <s v="Ea      "/>
    <s v="MIDMAK"/>
    <s v="3-009-0072"/>
    <n v="1"/>
    <n v="1"/>
    <n v="0"/>
    <n v="1"/>
    <n v="0"/>
    <n v="0"/>
    <x v="2"/>
    <m/>
  </r>
  <r>
    <s v="1201060"/>
    <s v="Wrap Wrist Universal          "/>
    <s v="Large       "/>
    <s v="Ea      "/>
    <s v="SMTNEP"/>
    <s v="79-82050"/>
    <n v="1"/>
    <n v="12"/>
    <n v="0"/>
    <n v="1"/>
    <n v="0"/>
    <n v="0"/>
    <x v="2"/>
    <m/>
  </r>
  <r>
    <s v="9878770"/>
    <s v="Mailer 2-Slide Cardboard      "/>
    <s v="2 Slide     "/>
    <s v="250/Bx  "/>
    <s v="B-DMIC"/>
    <s v="423787"/>
    <n v="1"/>
    <n v="1"/>
    <n v="0"/>
    <n v="1"/>
    <n v="0"/>
    <n v="0"/>
    <x v="2"/>
    <m/>
  </r>
  <r>
    <s v="1126075"/>
    <s v="Pocket Sphyg Pro LF Black     "/>
    <s v="Lg Adlt Sz12"/>
    <s v="Ea      "/>
    <s v="AMDIAG"/>
    <s v="760-12XBKHS"/>
    <n v="1"/>
    <n v="1"/>
    <n v="0"/>
    <n v="1"/>
    <n v="0"/>
    <n v="0"/>
    <x v="7"/>
    <m/>
  </r>
  <r>
    <s v="1080473"/>
    <s v="Acetone                       "/>
    <s v="4oz         "/>
    <s v="Ea      "/>
    <s v="HELINK"/>
    <s v="400458"/>
    <n v="1"/>
    <n v="2"/>
    <n v="0"/>
    <n v="1"/>
    <n v="0"/>
    <n v="0"/>
    <x v="7"/>
    <m/>
  </r>
  <r>
    <s v="1182173"/>
    <s v="Connector Microclave Non-DEHP "/>
    <s v=".049mL      "/>
    <s v="100/Ca  "/>
    <s v="ABBHOS"/>
    <s v="1251201"/>
    <n v="1"/>
    <n v="1"/>
    <n v="0"/>
    <n v="1"/>
    <n v="0"/>
    <n v="0"/>
    <x v="2"/>
    <m/>
  </r>
  <r>
    <s v="1006937"/>
    <s v="Forcep Alligator Economy      "/>
    <s v="6 1/2&quot;      "/>
    <s v="Ea      "/>
    <s v="JINSTR"/>
    <s v="100-6937"/>
    <n v="1"/>
    <n v="1"/>
    <n v="0"/>
    <n v="1"/>
    <n v="0"/>
    <n v="0"/>
    <x v="2"/>
    <m/>
  </r>
  <r>
    <s v="2540033"/>
    <s v="Rotarix Rotavirus Ped Sdv     "/>
    <s v="1mL         "/>
    <s v="10/Pk   "/>
    <s v="SKBEEC"/>
    <s v="58160085452"/>
    <n v="1"/>
    <n v="6"/>
    <n v="0"/>
    <n v="1"/>
    <n v="0"/>
    <n v="0"/>
    <x v="7"/>
    <m/>
  </r>
  <r>
    <s v="1160986"/>
    <s v="Masimo LNCS Pedi Reusable     "/>
    <s v="            "/>
    <s v="Ea      "/>
    <s v="MASIMO"/>
    <s v="1864"/>
    <n v="1"/>
    <n v="1"/>
    <n v="0"/>
    <n v="0"/>
    <n v="1"/>
    <n v="0"/>
    <x v="6"/>
    <m/>
  </r>
  <r>
    <s v="3720626"/>
    <s v="Ball Cotton Large             "/>
    <s v="            "/>
    <s v="1000/Ca "/>
    <s v="DEROYA"/>
    <s v="31-525"/>
    <n v="1"/>
    <n v="1"/>
    <n v="0"/>
    <n v="0"/>
    <n v="0"/>
    <n v="1"/>
    <x v="6"/>
    <m/>
  </r>
  <r>
    <s v="1316162"/>
    <s v="Needle Coaxial Temno w/Introd "/>
    <s v="14Gx11cm    "/>
    <s v="5/Ca    "/>
    <s v="MEDLIN"/>
    <s v="BXTCT1411"/>
    <n v="1"/>
    <n v="1"/>
    <n v="0"/>
    <n v="0"/>
    <n v="0"/>
    <n v="1"/>
    <x v="6"/>
    <m/>
  </r>
  <r>
    <s v="2600034"/>
    <s v="Paper Bag 6-1/8x4-1/8x12-7/16 "/>
    <s v="#8 Brown    "/>
    <s v="500/Pk  "/>
    <s v="STRPAR"/>
    <s v="DURO18408"/>
    <n v="1"/>
    <n v="1"/>
    <n v="0"/>
    <n v="1"/>
    <n v="0"/>
    <n v="0"/>
    <x v="2"/>
    <m/>
  </r>
  <r>
    <s v="1315560"/>
    <s v="Needle Hypodermic Sfty Syrng  "/>
    <s v="22Gx1-1/2&quot;  "/>
    <s v="800/Ca  "/>
    <s v="INVIRO"/>
    <s v="100076IM"/>
    <n v="1"/>
    <n v="1"/>
    <n v="0"/>
    <n v="0"/>
    <n v="1"/>
    <n v="0"/>
    <x v="6"/>
    <m/>
  </r>
  <r>
    <s v="1160756"/>
    <s v="BP Cuff Reusable f/Monitor    "/>
    <s v="Thigh       "/>
    <s v="Ea      "/>
    <s v="MIDMAK"/>
    <s v="3-009-0076"/>
    <n v="1"/>
    <n v="1"/>
    <n v="0"/>
    <n v="1"/>
    <n v="0"/>
    <n v="0"/>
    <x v="2"/>
    <m/>
  </r>
  <r>
    <s v="1267898"/>
    <s v="FitGuard Glove Exam Nitrile Lg"/>
    <s v="            "/>
    <s v="250/Bx  "/>
    <s v="MEDLIN"/>
    <s v="FG2503"/>
    <n v="1"/>
    <n v="20"/>
    <n v="0"/>
    <n v="1"/>
    <n v="0"/>
    <n v="0"/>
    <x v="7"/>
    <m/>
  </r>
  <r>
    <s v="2247409"/>
    <s v="Elevator Curved Semi-         "/>
    <s v="Sharp 5-1/2&quot;"/>
    <s v="Ea      "/>
    <s v="MISDFK"/>
    <s v="97-0048"/>
    <n v="1"/>
    <n v="2"/>
    <n v="0"/>
    <n v="0"/>
    <n v="1"/>
    <n v="0"/>
    <x v="6"/>
    <m/>
  </r>
  <r>
    <s v="1336073"/>
    <s v="Treatment Table U Bar         "/>
    <s v="            "/>
    <s v="Ea      "/>
    <s v="CLINT"/>
    <s v="TREATMNTTBLU"/>
    <n v="1"/>
    <n v="2"/>
    <n v="0"/>
    <n v="0"/>
    <n v="0"/>
    <n v="1"/>
    <x v="6"/>
    <m/>
  </r>
  <r>
    <s v="1209141"/>
    <s v="Clipper Surgical Rechargeable "/>
    <s v="            "/>
    <s v="Ea      "/>
    <s v="BD"/>
    <s v="5513E"/>
    <n v="1"/>
    <n v="1"/>
    <n v="0"/>
    <n v="1"/>
    <n v="0"/>
    <n v="0"/>
    <x v="2"/>
    <m/>
  </r>
  <r>
    <s v="2615413"/>
    <s v="Coloscreen-Es Lab Pak 100 SGL "/>
    <s v="            "/>
    <s v="100/Bx  "/>
    <s v="HELENA"/>
    <s v="5086"/>
    <n v="1"/>
    <n v="1"/>
    <n v="0"/>
    <n v="1"/>
    <n v="0"/>
    <n v="0"/>
    <x v="7"/>
    <m/>
  </r>
  <r>
    <s v="1430203"/>
    <s v="Myobloc Inj. Vial             "/>
    <s v="5000u/1mL   "/>
    <s v="1/Bx    "/>
    <s v="SOLNUR"/>
    <s v="1045471110"/>
    <n v="1"/>
    <n v="3"/>
    <n v="0"/>
    <n v="0"/>
    <n v="0"/>
    <n v="1"/>
    <x v="6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6"/>
    <m/>
  </r>
  <r>
    <s v="7772222"/>
    <s v="Removal Precise Staple        "/>
    <s v="Kit         "/>
    <s v="10/Bx   "/>
    <s v="3MMED"/>
    <s v="SR-3"/>
    <n v="1"/>
    <n v="1"/>
    <n v="0"/>
    <n v="1"/>
    <n v="0"/>
    <n v="0"/>
    <x v="7"/>
    <m/>
  </r>
  <r>
    <s v="7772039"/>
    <s v="Bag Resusitator Dispsbl SpurII"/>
    <s v="Pediatric   "/>
    <s v="6/Ca    "/>
    <s v="AMBU"/>
    <s v="530600000"/>
    <n v="1"/>
    <n v="1"/>
    <n v="0"/>
    <n v="1"/>
    <n v="0"/>
    <n v="0"/>
    <x v="2"/>
    <m/>
  </r>
  <r>
    <s v="1017070"/>
    <s v="Kim Wipes Lens Cleaning Wipes "/>
    <s v="            "/>
    <s v="280/Bx  "/>
    <s v="KIMBER"/>
    <s v="34155"/>
    <n v="1"/>
    <n v="4"/>
    <n v="0"/>
    <n v="1"/>
    <n v="0"/>
    <n v="0"/>
    <x v="7"/>
    <m/>
  </r>
  <r>
    <s v="3331272"/>
    <s v="Thumb Protector TeePee        "/>
    <s v="Medium      "/>
    <s v="Ea      "/>
    <s v="MEDSPE"/>
    <s v="223084"/>
    <n v="1"/>
    <n v="2"/>
    <n v="0"/>
    <n v="0"/>
    <n v="0"/>
    <n v="1"/>
    <x v="6"/>
    <m/>
  </r>
  <r>
    <s v="2403884"/>
    <s v="Liquinox Liquid               "/>
    <s v="Gallon      "/>
    <s v="Ea      "/>
    <s v="ALCON"/>
    <s v="1201"/>
    <n v="1"/>
    <n v="1"/>
    <n v="0"/>
    <n v="1"/>
    <n v="0"/>
    <n v="0"/>
    <x v="2"/>
    <m/>
  </r>
  <r>
    <s v="6104608"/>
    <s v="LifeDop Doppler Rechrg Record "/>
    <s v="4Mhz Vasc   "/>
    <s v="Ea      "/>
    <s v="COOPSR"/>
    <s v="L250AR-SD4"/>
    <n v="1"/>
    <n v="1"/>
    <n v="0"/>
    <n v="0"/>
    <n v="0"/>
    <n v="1"/>
    <x v="6"/>
    <m/>
  </r>
  <r>
    <s v="2636344"/>
    <s v="Lancet Unistik 2 Super Yellow "/>
    <s v="21G         "/>
    <s v="100/Bx  "/>
    <s v="ABCO"/>
    <s v="AT0752"/>
    <n v="1"/>
    <n v="1"/>
    <n v="0"/>
    <n v="1"/>
    <n v="0"/>
    <n v="0"/>
    <x v="7"/>
    <m/>
  </r>
  <r>
    <s v="5661782"/>
    <s v="Replace Lamp for Headlight    "/>
    <s v="6 V         "/>
    <s v="Ea      "/>
    <s v="WELCH"/>
    <s v="02500-U"/>
    <n v="1"/>
    <n v="2"/>
    <n v="0"/>
    <n v="1"/>
    <n v="0"/>
    <n v="0"/>
    <x v="2"/>
    <m/>
  </r>
  <r>
    <s v="1295287"/>
    <s v="Forcep Sponge Foerster        "/>
    <s v="9.5&quot; Cvd    "/>
    <s v="Ea      "/>
    <s v="MISDFK"/>
    <s v="21-586"/>
    <n v="1"/>
    <n v="2"/>
    <n v="0"/>
    <n v="1"/>
    <n v="0"/>
    <n v="0"/>
    <x v="2"/>
    <m/>
  </r>
  <r>
    <s v="3671334"/>
    <s v="Jeter Blank White Label       "/>
    <s v="1.5x3/4     "/>
    <s v="500/Rl  "/>
    <s v="POSMAR"/>
    <s v="6076W"/>
    <n v="1"/>
    <n v="1"/>
    <n v="0"/>
    <n v="0"/>
    <n v="0"/>
    <n v="1"/>
    <x v="6"/>
    <m/>
  </r>
  <r>
    <s v="1298629"/>
    <s v="Bin Storage Stckble 9.25x6x5  "/>
    <s v="Clear       "/>
    <s v="12/Ca   "/>
    <s v="AKRO"/>
    <s v="30237SCLAR"/>
    <n v="1"/>
    <n v="1"/>
    <n v="0"/>
    <n v="0"/>
    <n v="1"/>
    <n v="0"/>
    <x v="6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2"/>
    <m/>
  </r>
  <r>
    <s v="1208441"/>
    <s v="Suture Monosof Nylon Blk P12  "/>
    <s v="3-0 18&quot;     "/>
    <s v="12/Bx   "/>
    <s v="KENDAL"/>
    <s v="SN5669G"/>
    <n v="1"/>
    <n v="1"/>
    <n v="1"/>
    <n v="0"/>
    <n v="0"/>
    <n v="0"/>
    <x v="7"/>
    <m/>
  </r>
  <r>
    <s v="8390251"/>
    <s v="Tape Instromark 3/8&quot;blue      "/>
    <s v="5.5Ydx3/8&quot;  "/>
    <s v="1/RL    "/>
    <s v="TIMED"/>
    <s v="IN600-7"/>
    <n v="1"/>
    <n v="1"/>
    <n v="0"/>
    <n v="1"/>
    <n v="0"/>
    <n v="0"/>
    <x v="2"/>
    <m/>
  </r>
  <r>
    <s v="1276847"/>
    <s v="Liner Panty Kotex Premium     "/>
    <s v="16pc        "/>
    <s v="12/Ca   "/>
    <s v="KIMBER"/>
    <s v="01247"/>
    <n v="1"/>
    <n v="2"/>
    <n v="0"/>
    <n v="1"/>
    <n v="0"/>
    <n v="0"/>
    <x v="2"/>
    <m/>
  </r>
  <r>
    <s v="1555238"/>
    <s v="Corn Pad 1/8&quot; Foam            "/>
    <s v="w/Adh       "/>
    <s v="100/Bg  "/>
    <s v="COMFT"/>
    <s v="26109"/>
    <n v="1"/>
    <n v="1"/>
    <n v="0"/>
    <n v="1"/>
    <n v="0"/>
    <n v="0"/>
    <x v="2"/>
    <m/>
  </r>
  <r>
    <s v="1049271"/>
    <s v="Mask Aerosol w/Flex Tube      "/>
    <s v="Pediatric   "/>
    <s v="50/Ca   "/>
    <s v="VYAIRE"/>
    <s v="001276"/>
    <n v="1"/>
    <n v="1"/>
    <n v="0"/>
    <n v="1"/>
    <n v="0"/>
    <n v="0"/>
    <x v="2"/>
    <m/>
  </r>
  <r>
    <s v="1181543"/>
    <s v="Long Thumb Spica              "/>
    <s v="Large       "/>
    <s v="Ea      "/>
    <s v="SMTNEP"/>
    <s v="230-61-1111"/>
    <n v="1"/>
    <n v="1"/>
    <n v="0"/>
    <n v="0"/>
    <n v="0"/>
    <n v="1"/>
    <x v="6"/>
    <m/>
  </r>
  <r>
    <s v="6780546"/>
    <s v="Mayo Hegar Needle Holder Ster "/>
    <s v="5&quot;          "/>
    <s v="50/Ca   "/>
    <s v="MEDLIN"/>
    <s v="DYNJ04054"/>
    <n v="1"/>
    <n v="1"/>
    <n v="0"/>
    <n v="0"/>
    <n v="1"/>
    <n v="0"/>
    <x v="6"/>
    <m/>
  </r>
  <r>
    <s v="1062566"/>
    <s v="Electrode Digital Ring 36&quot;Lead"/>
    <s v="Reusable    "/>
    <s v="Ea      "/>
    <s v="IMEXMD"/>
    <s v="5032-TP"/>
    <n v="1"/>
    <n v="3"/>
    <n v="0"/>
    <n v="0"/>
    <n v="1"/>
    <n v="0"/>
    <x v="6"/>
    <m/>
  </r>
  <r>
    <s v="9870248"/>
    <s v="Luer-Lok Syringe Only         "/>
    <s v="3cc         "/>
    <s v="200/Bx  "/>
    <s v="BD"/>
    <s v="309657"/>
    <n v="1"/>
    <n v="1"/>
    <n v="1"/>
    <n v="0"/>
    <n v="0"/>
    <n v="0"/>
    <x v="7"/>
    <m/>
  </r>
  <r>
    <s v="8718584"/>
    <s v="Phenol 89% 2oz Dropper Bottle "/>
    <s v="            "/>
    <s v="Ea      "/>
    <s v="HELINK"/>
    <s v="400508"/>
    <n v="1"/>
    <n v="2"/>
    <n v="0"/>
    <n v="0"/>
    <n v="0"/>
    <n v="1"/>
    <x v="6"/>
    <m/>
  </r>
  <r>
    <s v="1099854"/>
    <s v="Abdominal Binder Univ.10&quot;     "/>
    <s v="            "/>
    <s v="1/EA    "/>
    <s v="SMTNEP"/>
    <s v="79-89376"/>
    <n v="1"/>
    <n v="2"/>
    <n v="0"/>
    <n v="1"/>
    <n v="0"/>
    <n v="0"/>
    <x v="2"/>
    <m/>
  </r>
  <r>
    <s v="4689242"/>
    <s v="Cuff BP Large Adult           "/>
    <s v="            "/>
    <s v="5/Bx    "/>
    <s v="MARQ"/>
    <s v="2278"/>
    <n v="1"/>
    <n v="1"/>
    <n v="0"/>
    <n v="0"/>
    <n v="1"/>
    <n v="0"/>
    <x v="6"/>
    <m/>
  </r>
  <r>
    <s v="2942443"/>
    <s v="Suture Surgipro Mono Blu C12  "/>
    <s v="6-0 18&quot;     "/>
    <s v="12/Bx   "/>
    <s v="KENDAL"/>
    <s v="SP660G"/>
    <n v="1"/>
    <n v="1"/>
    <n v="0"/>
    <n v="1"/>
    <n v="0"/>
    <n v="0"/>
    <x v="2"/>
    <m/>
  </r>
  <r>
    <s v="8610182"/>
    <s v="Identification Tape 1/4&quot;      "/>
    <s v="YELLOW      "/>
    <s v="EA      "/>
    <s v="OXBORO"/>
    <s v="151005EEA"/>
    <n v="1"/>
    <n v="1"/>
    <n v="0"/>
    <n v="1"/>
    <n v="0"/>
    <n v="0"/>
    <x v="2"/>
    <m/>
  </r>
  <r>
    <s v="1363243"/>
    <s v="Finger Splint Plastalume 5-1/4"/>
    <s v="AB-6        "/>
    <s v="12/Pk   "/>
    <s v="BROWNM"/>
    <s v="10107"/>
    <n v="1"/>
    <n v="3"/>
    <n v="0"/>
    <n v="0"/>
    <n v="0"/>
    <n v="1"/>
    <x v="6"/>
    <m/>
  </r>
  <r>
    <s v="8173465"/>
    <s v="Lock Drug Seal Yellow         "/>
    <s v="            "/>
    <s v="100/PK  "/>
    <s v="HEALMK"/>
    <s v="5224 YL"/>
    <n v="1"/>
    <n v="1"/>
    <n v="0"/>
    <n v="0"/>
    <n v="1"/>
    <n v="0"/>
    <x v="6"/>
    <m/>
  </r>
  <r>
    <s v="1181542"/>
    <s v="Long Thumb Spica              "/>
    <s v="Medium      "/>
    <s v="Ea      "/>
    <s v="SMTNEP"/>
    <s v="230-52-1111"/>
    <n v="1"/>
    <n v="2"/>
    <n v="0"/>
    <n v="0"/>
    <n v="1"/>
    <n v="0"/>
    <x v="6"/>
    <m/>
  </r>
  <r>
    <s v="2480729"/>
    <s v="Epinephrine Inj SD Amp        "/>
    <s v="1:1000      "/>
    <s v="1ml/Ea  "/>
    <s v="GIVREP"/>
    <s v="54288010310"/>
    <n v="1"/>
    <n v="1"/>
    <n v="0"/>
    <n v="1"/>
    <n v="0"/>
    <n v="0"/>
    <x v="1"/>
    <m/>
  </r>
  <r>
    <s v="8310202"/>
    <s v="Wheelchair Excel Per Arm FixFt"/>
    <s v="Black       "/>
    <s v="Ea      "/>
    <s v="MEDLIN"/>
    <s v="MDS806100D"/>
    <n v="1"/>
    <n v="1"/>
    <n v="0"/>
    <n v="0"/>
    <n v="0"/>
    <n v="1"/>
    <x v="6"/>
    <m/>
  </r>
  <r>
    <s v="1039963"/>
    <s v="Leg Bag Urinary, Medium       "/>
    <s v="Medium      "/>
    <s v="Ea      "/>
    <s v="MEDGEN"/>
    <s v="2555"/>
    <n v="1"/>
    <n v="10"/>
    <n v="0"/>
    <n v="1"/>
    <n v="0"/>
    <n v="0"/>
    <x v="2"/>
    <m/>
  </r>
  <r>
    <s v="1299540"/>
    <s v="Lactulose Solution 10gm/15mL  "/>
    <s v="10gm/15mL   "/>
    <s v="473mL/Bt"/>
    <s v="CARDGN"/>
    <s v="4001137"/>
    <n v="1"/>
    <n v="1"/>
    <n v="0"/>
    <n v="1"/>
    <n v="0"/>
    <n v="0"/>
    <x v="2"/>
    <m/>
  </r>
  <r>
    <s v="1145380"/>
    <s v="Retractor Beck-Weit 6.5&quot;      "/>
    <s v="Blunt       "/>
    <s v="Ea      "/>
    <s v="MILTEX"/>
    <s v="11-634-BL"/>
    <n v="1"/>
    <n v="1"/>
    <n v="0"/>
    <n v="0"/>
    <n v="0"/>
    <n v="1"/>
    <x v="6"/>
    <m/>
  </r>
  <r>
    <s v="5455926"/>
    <s v="Step-On Can Enamel Red        "/>
    <s v="48 Quart    "/>
    <s v="Ea      "/>
    <s v="DETECT"/>
    <s v="P-48R"/>
    <n v="1"/>
    <n v="3"/>
    <n v="0"/>
    <n v="1"/>
    <n v="0"/>
    <n v="0"/>
    <x v="2"/>
    <m/>
  </r>
  <r>
    <s v="3563994"/>
    <s v="Suture Plain Gut Undyed C-13  "/>
    <s v="3-0 30&quot;     "/>
    <s v="36/Bx   "/>
    <s v="KENDAL"/>
    <s v="SG822"/>
    <n v="1"/>
    <n v="1"/>
    <n v="0"/>
    <n v="0"/>
    <n v="1"/>
    <n v="0"/>
    <x v="6"/>
    <m/>
  </r>
  <r>
    <s v="1250446"/>
    <s v="Curette Endocervical          "/>
    <s v="            "/>
    <s v="25/Bx   "/>
    <s v="COOPSR"/>
    <s v="mx111"/>
    <n v="1"/>
    <n v="1"/>
    <n v="0"/>
    <n v="0"/>
    <n v="0"/>
    <n v="1"/>
    <x v="6"/>
    <m/>
  </r>
  <r>
    <s v="9539671"/>
    <s v="Beckman-Weitlaner Retractor   "/>
    <s v="9&quot; Blunt    "/>
    <s v="Ea      "/>
    <s v="MILTEX"/>
    <s v="11-642-BL"/>
    <n v="1"/>
    <n v="1"/>
    <n v="0"/>
    <n v="0"/>
    <n v="0"/>
    <n v="1"/>
    <x v="6"/>
    <m/>
  </r>
  <r>
    <s v="1142005"/>
    <s v="Scissors Stitch Littauer      "/>
    <s v="4.5&quot;        "/>
    <s v="Ea      "/>
    <s v="MILTEX"/>
    <s v="MH9-102"/>
    <n v="1"/>
    <n v="1"/>
    <n v="0"/>
    <n v="0"/>
    <n v="0"/>
    <n v="1"/>
    <x v="6"/>
    <m/>
  </r>
  <r>
    <s v="6352770"/>
    <s v="Kelly Forcep Straight         "/>
    <s v="5&quot;          "/>
    <s v="Ea      "/>
    <s v="GF"/>
    <s v="2674"/>
    <n v="1"/>
    <n v="1"/>
    <n v="0"/>
    <n v="0"/>
    <n v="1"/>
    <n v="0"/>
    <x v="6"/>
    <m/>
  </r>
  <r>
    <s v="3728819"/>
    <s v="Arm Sling Pediatric           "/>
    <s v="Medium      "/>
    <s v="Ea      "/>
    <s v="SCOTSP"/>
    <s v="1214-PRI-MD"/>
    <n v="1"/>
    <n v="4"/>
    <n v="0"/>
    <n v="1"/>
    <n v="0"/>
    <n v="0"/>
    <x v="7"/>
    <m/>
  </r>
  <r>
    <s v="1215473"/>
    <s v="Label Medication Added FL Red "/>
    <s v="2.5x2.5&quot;    "/>
    <s v="500/Rl  "/>
    <s v="TIMED"/>
    <s v="59713260"/>
    <n v="1"/>
    <n v="1"/>
    <n v="0"/>
    <n v="1"/>
    <n v="0"/>
    <n v="0"/>
    <x v="2"/>
    <m/>
  </r>
  <r>
    <s v="1237319"/>
    <s v="Electrode Defib Trn PediPadz2 "/>
    <s v="            "/>
    <s v="6/Ca    "/>
    <s v="ZOLL"/>
    <s v="8900-000861-01"/>
    <n v="1"/>
    <n v="1"/>
    <n v="0"/>
    <n v="0"/>
    <n v="1"/>
    <n v="0"/>
    <x v="6"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1"/>
    <m/>
  </r>
  <r>
    <s v="1081007"/>
    <s v="Forcep Mosquito Halsted       "/>
    <s v="Str 5&quot;      "/>
    <s v="Ea      "/>
    <s v="MILTEX"/>
    <s v="MH7-2"/>
    <n v="1"/>
    <n v="2"/>
    <n v="0"/>
    <n v="1"/>
    <n v="0"/>
    <n v="0"/>
    <x v="7"/>
    <m/>
  </r>
  <r>
    <s v="1245186"/>
    <s v="Diazepam Tablets UD           "/>
    <s v="10mg        "/>
    <s v="100/Pk  "/>
    <s v="CARDWH"/>
    <s v="1144245"/>
    <n v="1"/>
    <n v="1"/>
    <n v="0"/>
    <n v="1"/>
    <n v="0"/>
    <n v="0"/>
    <x v="2"/>
    <m/>
  </r>
  <r>
    <s v="1126095"/>
    <s v="Inflation System LF Black     "/>
    <s v="Adult       "/>
    <s v="Ea      "/>
    <s v="AMDIAG"/>
    <s v="865-11ABKHS"/>
    <n v="1"/>
    <n v="1"/>
    <n v="0"/>
    <n v="1"/>
    <n v="0"/>
    <n v="0"/>
    <x v="7"/>
    <m/>
  </r>
  <r>
    <s v="5660099"/>
    <s v="Calibration Key F/Suretemp +  "/>
    <s v="690/692     "/>
    <s v="Ea      "/>
    <s v="WELCH"/>
    <s v="06138-000"/>
    <n v="1"/>
    <n v="1"/>
    <n v="1"/>
    <n v="0"/>
    <n v="0"/>
    <n v="0"/>
    <x v="2"/>
    <m/>
  </r>
  <r>
    <s v="9031999"/>
    <s v="TOP,FUNNEL LID GRAY FOR 3     "/>
    <s v="            "/>
    <s v="1/PK    "/>
    <s v="ODEPOT"/>
    <s v="912758"/>
    <n v="1"/>
    <n v="3"/>
    <n v="0"/>
    <n v="0"/>
    <n v="0"/>
    <n v="1"/>
    <x v="5"/>
    <m/>
  </r>
  <r>
    <s v="7770558"/>
    <s v="Strip Steri-Strip Closure     "/>
    <s v="1&quot;X5&quot;Tan    "/>
    <s v="25/Bx   "/>
    <s v="3MMED"/>
    <s v="A1848"/>
    <n v="1"/>
    <n v="1"/>
    <n v="0"/>
    <n v="1"/>
    <n v="0"/>
    <n v="0"/>
    <x v="2"/>
    <m/>
  </r>
  <r>
    <s v="1241419"/>
    <s v="Paper Trophon Printer         "/>
    <s v="            "/>
    <s v="1/Rl    "/>
    <s v="MEDLIN"/>
    <s v="CRME8350PB"/>
    <n v="1"/>
    <n v="6"/>
    <n v="0"/>
    <n v="0"/>
    <n v="0"/>
    <n v="1"/>
    <x v="6"/>
    <m/>
  </r>
  <r>
    <s v="6793196"/>
    <s v="Aperture Tips For 102-c       "/>
    <s v="CRY-AC      "/>
    <s v="EA      "/>
    <s v="BRYMIL"/>
    <s v="102-C"/>
    <n v="1"/>
    <n v="1"/>
    <n v="0"/>
    <n v="1"/>
    <n v="0"/>
    <n v="0"/>
    <x v="2"/>
    <m/>
  </r>
  <r>
    <s v="1060017"/>
    <s v="Support Knee Blk Neo          "/>
    <s v="X-Small     "/>
    <s v="Ea      "/>
    <s v="SMTNEP"/>
    <s v="79-82152"/>
    <n v="1"/>
    <n v="1"/>
    <n v="0"/>
    <n v="0"/>
    <n v="1"/>
    <n v="0"/>
    <x v="6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1"/>
    <m/>
  </r>
  <r>
    <s v="9537195"/>
    <s v="Needle Holder Webster 5&quot;      "/>
    <s v="            "/>
    <s v="EA      "/>
    <s v="MILTEX"/>
    <s v="V98-6"/>
    <n v="1"/>
    <n v="2"/>
    <n v="0"/>
    <n v="1"/>
    <n v="0"/>
    <n v="0"/>
    <x v="2"/>
    <m/>
  </r>
  <r>
    <s v="1244369"/>
    <s v="Can Trash Open Top            "/>
    <s v="22gal Gray  "/>
    <s v="Ea      "/>
    <s v="GRAING"/>
    <s v="4HC02"/>
    <n v="1"/>
    <n v="3"/>
    <n v="0"/>
    <n v="0"/>
    <n v="1"/>
    <n v="0"/>
    <x v="6"/>
    <m/>
  </r>
  <r>
    <s v="1267301"/>
    <s v="Meter Peak Flow               "/>
    <s v="Low         "/>
    <s v="Ea      "/>
    <s v="SUNMD"/>
    <s v="8-3548-15"/>
    <n v="1"/>
    <n v="2"/>
    <n v="0"/>
    <n v="0"/>
    <n v="0"/>
    <n v="1"/>
    <x v="6"/>
    <m/>
  </r>
  <r>
    <s v="1172673"/>
    <s v="Belt Rib Elastic Male 6&quot;White "/>
    <s v="36-48&quot;XL    "/>
    <s v="Ea      "/>
    <s v="COREPR"/>
    <s v="6006"/>
    <n v="1"/>
    <n v="4"/>
    <n v="0"/>
    <n v="0"/>
    <n v="1"/>
    <n v="0"/>
    <x v="6"/>
    <m/>
  </r>
  <r>
    <s v="1317025"/>
    <s v="Carbamide Ear Wax Removal Drop"/>
    <s v="6.5%        "/>
    <s v="15mL/Bt "/>
    <s v="SHFFLD"/>
    <s v="5233-024"/>
    <n v="1"/>
    <n v="2"/>
    <n v="0"/>
    <n v="1"/>
    <n v="0"/>
    <n v="0"/>
    <x v="7"/>
    <m/>
  </r>
  <r>
    <s v="4945182"/>
    <s v="Knee Joint Model              "/>
    <s v="            "/>
    <s v="EA      "/>
    <s v="ANATOM"/>
    <s v="Z4552"/>
    <n v="1"/>
    <n v="1"/>
    <n v="0"/>
    <n v="0"/>
    <n v="0"/>
    <n v="1"/>
    <x v="6"/>
    <m/>
  </r>
  <r>
    <s v="1153456"/>
    <s v="Freestyle Freedom Lite System "/>
    <s v="Kit         "/>
    <s v="4/Ca    "/>
    <s v="MEDISE"/>
    <s v="7091470"/>
    <n v="1"/>
    <n v="2"/>
    <n v="0"/>
    <n v="0"/>
    <n v="1"/>
    <n v="0"/>
    <x v="6"/>
    <m/>
  </r>
  <r>
    <s v="8361551"/>
    <s v="Kovatrol High ABN 15mL        "/>
    <s v="            "/>
    <s v="4/BX    "/>
    <s v="VENTRX"/>
    <s v="87334"/>
    <n v="1"/>
    <n v="1"/>
    <n v="0"/>
    <n v="1"/>
    <n v="0"/>
    <n v="0"/>
    <x v="7"/>
    <m/>
  </r>
  <r>
    <s v="3690018"/>
    <s v="Stickers Aquaman              "/>
    <s v="            "/>
    <s v="100/Rl  "/>
    <s v="SHERMN"/>
    <s v="PS669"/>
    <n v="1"/>
    <n v="2"/>
    <n v="0"/>
    <n v="1"/>
    <n v="0"/>
    <n v="0"/>
    <x v="2"/>
    <m/>
  </r>
  <r>
    <s v="1025170"/>
    <s v="Triple Antibi Opth Oint       "/>
    <s v="3.5g        "/>
    <s v="1/8oz/Tb"/>
    <s v="PHARFA"/>
    <s v="24208078055"/>
    <n v="1"/>
    <n v="1"/>
    <n v="0"/>
    <n v="1"/>
    <n v="0"/>
    <n v="0"/>
    <x v="2"/>
    <m/>
  </r>
  <r>
    <s v="8600004"/>
    <s v="Oxisensor Infant              "/>
    <s v="            "/>
    <s v="Ea      "/>
    <s v="KENDAL"/>
    <s v="I20"/>
    <n v="1"/>
    <n v="3"/>
    <n v="0"/>
    <n v="1"/>
    <n v="0"/>
    <n v="0"/>
    <x v="2"/>
    <m/>
  </r>
  <r>
    <s v="1258286"/>
    <s v="HemoPoint H2 Optics Cleaner   "/>
    <s v="            "/>
    <s v="5/Kt    "/>
    <s v="STANB"/>
    <s v="3050-005"/>
    <n v="1"/>
    <n v="10"/>
    <n v="1"/>
    <n v="0"/>
    <n v="0"/>
    <n v="0"/>
    <x v="7"/>
    <m/>
  </r>
  <r>
    <s v="1354539"/>
    <s v="Levalbuterol Inhal Sol        "/>
    <s v="0.31mg      "/>
    <s v="30/Bx   "/>
    <s v="TEVA"/>
    <s v="00093414556"/>
    <n v="1"/>
    <n v="2"/>
    <n v="0"/>
    <n v="0"/>
    <n v="1"/>
    <n v="0"/>
    <x v="6"/>
    <m/>
  </r>
  <r>
    <s v="1329146"/>
    <s v="Needle Biopsy w/ Introducer   "/>
    <s v="16gx11cm    "/>
    <s v="5/Ca    "/>
    <s v="MEDLIN"/>
    <s v="BXTCT1611"/>
    <n v="1"/>
    <n v="1"/>
    <n v="0"/>
    <n v="0"/>
    <n v="0"/>
    <n v="1"/>
    <x v="6"/>
    <m/>
  </r>
  <r>
    <s v="7418045"/>
    <s v="Probe Rectal f/Suretemp Plus  "/>
    <s v="            "/>
    <s v="Ea      "/>
    <s v="WELCH"/>
    <s v="02892-000"/>
    <n v="1"/>
    <n v="1"/>
    <n v="0"/>
    <n v="1"/>
    <n v="0"/>
    <n v="0"/>
    <x v="7"/>
    <m/>
  </r>
  <r>
    <s v="9874154"/>
    <s v="Wall Bracket For Side Entry   "/>
    <s v="5.4qt       "/>
    <s v="Ea      "/>
    <s v="BD"/>
    <s v="305447"/>
    <n v="1"/>
    <n v="4"/>
    <n v="1"/>
    <n v="0"/>
    <n v="0"/>
    <n v="0"/>
    <x v="7"/>
    <m/>
  </r>
  <r>
    <s v="3956189"/>
    <s v="Pad Maxi Stayfree Individually"/>
    <s v="Wrapped     "/>
    <s v="250/Ca  "/>
    <s v="STRPAR"/>
    <s v="HOSPMT4"/>
    <n v="1"/>
    <n v="1"/>
    <n v="0"/>
    <n v="1"/>
    <n v="0"/>
    <n v="0"/>
    <x v="2"/>
    <m/>
  </r>
  <r>
    <s v="8903157"/>
    <s v="Telfa AMD Dressing Sterile 1's"/>
    <s v="3&quot;x8&quot;       "/>
    <s v="50/Bx   "/>
    <s v="CARDKN"/>
    <s v="7663"/>
    <n v="1"/>
    <n v="1"/>
    <n v="1"/>
    <n v="0"/>
    <n v="0"/>
    <n v="0"/>
    <x v="7"/>
    <m/>
  </r>
  <r>
    <s v="1105244"/>
    <s v="Needle Fine-Ject 21Gx2&quot;       "/>
    <s v="Disposable  "/>
    <s v="100/Bx  "/>
    <s v="AIRTIT"/>
    <s v="NH212"/>
    <n v="1"/>
    <n v="1"/>
    <n v="0"/>
    <n v="0"/>
    <n v="0"/>
    <n v="1"/>
    <x v="6"/>
    <m/>
  </r>
  <r>
    <s v="1156751"/>
    <s v="IQ Vitals w/BP,Temp &amp; SPO2    "/>
    <s v="Monitor     "/>
    <s v="Ea      "/>
    <s v="MIDMAK"/>
    <s v="4-000-0510"/>
    <n v="1"/>
    <n v="1"/>
    <n v="0"/>
    <n v="0"/>
    <n v="0"/>
    <n v="1"/>
    <x v="6"/>
    <m/>
  </r>
  <r>
    <s v="1334146"/>
    <s v="Juice Apple Minute Maid       "/>
    <s v="10 oz       "/>
    <s v="24/Pk   "/>
    <s v="ODEPOT"/>
    <s v="1384831"/>
    <n v="1"/>
    <n v="1"/>
    <n v="0"/>
    <n v="0"/>
    <n v="0"/>
    <n v="1"/>
    <x v="5"/>
    <m/>
  </r>
  <r>
    <s v="1191679"/>
    <s v="Gentamicin Ophthalmic Solution"/>
    <s v="0.3%        "/>
    <s v="5mL/Bt  "/>
    <s v="AKORN"/>
    <s v="17478028310"/>
    <n v="1"/>
    <n v="1"/>
    <n v="1"/>
    <n v="0"/>
    <n v="0"/>
    <n v="0"/>
    <x v="7"/>
    <m/>
  </r>
  <r>
    <s v="1590764"/>
    <s v="Brace Ortho Stabilizer Ankle  "/>
    <s v="XXL Unviver "/>
    <s v="Ea      "/>
    <s v="SMTNEP"/>
    <s v="79-81359"/>
    <n v="1"/>
    <n v="1"/>
    <n v="0"/>
    <n v="1"/>
    <n v="0"/>
    <n v="0"/>
    <x v="2"/>
    <m/>
  </r>
  <r>
    <s v="1234957"/>
    <s v="Tampon Sanitary Tampax Orig   "/>
    <s v="Flush       "/>
    <s v="20/Bx   "/>
    <s v="ABCO"/>
    <s v="7301028012"/>
    <n v="1"/>
    <n v="1"/>
    <n v="0"/>
    <n v="1"/>
    <n v="0"/>
    <n v="0"/>
    <x v="7"/>
    <m/>
  </r>
  <r>
    <s v="3732927"/>
    <s v="Suture Monosof Nylon Blk C13  "/>
    <s v="3-0 18&quot;     "/>
    <s v="36/Bx   "/>
    <s v="KENDAL"/>
    <s v="SN653"/>
    <n v="1"/>
    <n v="1"/>
    <n v="0"/>
    <n v="1"/>
    <n v="0"/>
    <n v="0"/>
    <x v="2"/>
    <m/>
  </r>
  <r>
    <s v="2209367"/>
    <s v="Walker Fld Easy Care 4&quot;       "/>
    <s v="300Lb 32-36&quot;"/>
    <s v="Ea      "/>
    <s v="MEDLIN"/>
    <s v="G30755P"/>
    <n v="1"/>
    <n v="1"/>
    <n v="0"/>
    <n v="1"/>
    <n v="0"/>
    <n v="0"/>
    <x v="2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7"/>
    <m/>
  </r>
  <r>
    <s v="1124443"/>
    <s v="Retractor Beck/Weit 9&quot;        "/>
    <s v="Sharp       "/>
    <s v="Ea      "/>
    <s v="MILTEX"/>
    <s v="11-642-SH"/>
    <n v="1"/>
    <n v="1"/>
    <n v="0"/>
    <n v="0"/>
    <n v="0"/>
    <n v="1"/>
    <x v="6"/>
    <m/>
  </r>
  <r>
    <s v="7821441"/>
    <s v="Gomco Tubing Kit              "/>
    <s v="            "/>
    <s v="2/Pk    "/>
    <s v="CHEMET"/>
    <s v="01-90-2000"/>
    <n v="1"/>
    <n v="6"/>
    <n v="0"/>
    <n v="1"/>
    <n v="0"/>
    <n v="0"/>
    <x v="7"/>
    <m/>
  </r>
  <r>
    <s v="1238580"/>
    <s v="Humulin N Insulin             "/>
    <s v="100U/mL     "/>
    <s v="10mL/Vl "/>
    <s v="CARDWH"/>
    <s v="1325398"/>
    <n v="1"/>
    <n v="2"/>
    <n v="0"/>
    <n v="1"/>
    <n v="0"/>
    <n v="0"/>
    <x v="2"/>
    <m/>
  </r>
  <r>
    <s v="9343373"/>
    <s v="Pad Heel 2-1/2x9/16&quot;          "/>
    <s v="            "/>
    <s v="1/Pr    "/>
    <s v="HAPAD"/>
    <s v="HP2-9"/>
    <n v="1"/>
    <n v="5"/>
    <n v="0"/>
    <n v="0"/>
    <n v="0"/>
    <n v="1"/>
    <x v="6"/>
    <m/>
  </r>
  <r>
    <s v="1206422"/>
    <s v="Splint Clavicle Universal     "/>
    <s v="            "/>
    <s v="Ea      "/>
    <s v="SMTNEP"/>
    <s v="79-85100"/>
    <n v="1"/>
    <n v="3"/>
    <n v="0"/>
    <n v="1"/>
    <n v="0"/>
    <n v="0"/>
    <x v="2"/>
    <m/>
  </r>
  <r>
    <s v="7523171"/>
    <s v="Sklar Forcep 1X2 Teeth 10&quot;    "/>
    <s v="            "/>
    <s v="Ea      "/>
    <s v="MISDFK"/>
    <s v="19-1310"/>
    <n v="1"/>
    <n v="2"/>
    <n v="0"/>
    <n v="0"/>
    <n v="0"/>
    <n v="1"/>
    <x v="6"/>
    <m/>
  </r>
  <r>
    <s v="1101823"/>
    <s v="Forcep Kelly Str 5.5&quot;         "/>
    <s v="            "/>
    <s v="Ea      "/>
    <s v="MISDFK"/>
    <s v="95-436"/>
    <n v="1"/>
    <n v="2"/>
    <n v="0"/>
    <n v="0"/>
    <n v="0"/>
    <n v="1"/>
    <x v="6"/>
    <m/>
  </r>
  <r>
    <s v="7774516"/>
    <s v="Benzoin Tincture Steri-Strip  "/>
    <s v=".66ml/vl    "/>
    <s v="40/Bx   "/>
    <s v="3MMED"/>
    <s v="C1544"/>
    <n v="1"/>
    <n v="2"/>
    <n v="0"/>
    <n v="1"/>
    <n v="0"/>
    <n v="0"/>
    <x v="7"/>
    <m/>
  </r>
  <r>
    <s v="7613279"/>
    <s v="Pain Ease Med Stream Spray    "/>
    <s v="            "/>
    <s v="3.5oz/Cn"/>
    <s v="GEBAUE"/>
    <s v="0386-0008-03"/>
    <n v="1"/>
    <n v="2"/>
    <n v="1"/>
    <n v="0"/>
    <n v="0"/>
    <n v="0"/>
    <x v="0"/>
    <m/>
  </r>
  <r>
    <s v="1354849"/>
    <s v="Scissor Iris Curved           "/>
    <s v="4-1/2&quot;      "/>
    <s v="Ea      "/>
    <s v="MISDFK"/>
    <s v="47-1245"/>
    <n v="1"/>
    <n v="2"/>
    <n v="0"/>
    <n v="1"/>
    <n v="0"/>
    <n v="0"/>
    <x v="2"/>
    <m/>
  </r>
  <r>
    <s v="1258686"/>
    <s v="Esteem Strchy Glove Synthetic "/>
    <s v="X-Small     "/>
    <s v="150/Bx  "/>
    <s v="ALLEG"/>
    <s v="8880DOTP"/>
    <n v="1"/>
    <n v="5"/>
    <n v="0"/>
    <n v="1"/>
    <n v="0"/>
    <n v="0"/>
    <x v="2"/>
    <m/>
  </r>
  <r>
    <s v="8262748"/>
    <s v="Ekg Paper Roll For Lifepak 10 "/>
    <s v="            "/>
    <s v="3/Bx    "/>
    <s v="CARDIO"/>
    <s v="10050GBCHS-BX"/>
    <n v="1"/>
    <n v="1"/>
    <n v="0"/>
    <n v="0"/>
    <n v="1"/>
    <n v="0"/>
    <x v="6"/>
    <m/>
  </r>
  <r>
    <s v="1334765"/>
    <s v="Electrode Mlt-Fnctn Stt-Pdz II"/>
    <s v="            "/>
    <s v="1/Pr    "/>
    <s v="ZOLL"/>
    <s v="8900-0801-01"/>
    <n v="1"/>
    <n v="1"/>
    <n v="0"/>
    <n v="0"/>
    <n v="1"/>
    <n v="0"/>
    <x v="2"/>
    <m/>
  </r>
  <r>
    <s v="1284493"/>
    <s v="Celestone Soluspan Inj MDV    "/>
    <s v="6mg/ml      "/>
    <s v="5ml/Vl  "/>
    <s v="MERCSD"/>
    <s v="00085432001"/>
    <n v="1"/>
    <n v="1"/>
    <n v="1"/>
    <n v="0"/>
    <n v="0"/>
    <n v="0"/>
    <x v="7"/>
    <m/>
  </r>
  <r>
    <s v="1267637"/>
    <s v="Diaphragm Milex Omniflex      "/>
    <s v="70mm        "/>
    <s v="Ea      "/>
    <s v="COOPSR"/>
    <s v="MXWF70"/>
    <n v="1"/>
    <n v="1"/>
    <n v="0"/>
    <n v="0"/>
    <n v="0"/>
    <n v="1"/>
    <x v="6"/>
    <m/>
  </r>
  <r>
    <s v="8007705"/>
    <s v="Med Cup Graduated 2oz         "/>
    <s v="            "/>
    <s v="EA      "/>
    <s v="MISDFK"/>
    <s v="10-1675"/>
    <n v="1"/>
    <n v="3"/>
    <n v="0"/>
    <n v="0"/>
    <n v="1"/>
    <n v="0"/>
    <x v="6"/>
    <m/>
  </r>
  <r>
    <s v="5131125"/>
    <s v="Inflation System - 2 Tube     "/>
    <s v="Child       "/>
    <s v="Ea      "/>
    <s v="WELCH"/>
    <s v="5082-21"/>
    <n v="1"/>
    <n v="3"/>
    <n v="0"/>
    <n v="1"/>
    <n v="0"/>
    <n v="0"/>
    <x v="7"/>
    <m/>
  </r>
  <r>
    <s v="1102838"/>
    <s v="BP Flexiport Fitting          "/>
    <s v="2-Tube      "/>
    <s v="10/Pk   "/>
    <s v="WELCH"/>
    <s v="PORT-2"/>
    <n v="1"/>
    <n v="1"/>
    <n v="0"/>
    <n v="1"/>
    <n v="0"/>
    <n v="0"/>
    <x v="2"/>
    <m/>
  </r>
  <r>
    <s v="1290665"/>
    <s v="Lancet Accu-Chek Safe-T-Pro Pl"/>
    <s v="23G         "/>
    <s v="1200/Ca "/>
    <s v="BIODYN"/>
    <s v="3448622001"/>
    <n v="1"/>
    <n v="1"/>
    <n v="0"/>
    <n v="0"/>
    <n v="1"/>
    <n v="0"/>
    <x v="6"/>
    <m/>
  </r>
  <r>
    <s v="9517814"/>
    <s v="Safety-Lok Syringe 3cc        "/>
    <s v="22gx1&quot;      "/>
    <s v="100/Bx  "/>
    <s v="BD"/>
    <s v="309596"/>
    <n v="1"/>
    <n v="3"/>
    <n v="0"/>
    <n v="1"/>
    <n v="0"/>
    <n v="0"/>
    <x v="2"/>
    <m/>
  </r>
  <r>
    <s v="1063751"/>
    <s v="Critikon BP Soft Cuff Disp    "/>
    <s v="Adult       "/>
    <s v="20/Bx   "/>
    <s v="MARQ"/>
    <s v="2363"/>
    <n v="1"/>
    <n v="2"/>
    <n v="0"/>
    <n v="1"/>
    <n v="0"/>
    <n v="0"/>
    <x v="2"/>
    <m/>
  </r>
  <r>
    <s v="1176913"/>
    <s v="Incubator Bio Atst 28 Vial    "/>
    <s v="115V 60Hz   "/>
    <s v="1/Ca    "/>
    <s v="3MMED"/>
    <s v="127"/>
    <n v="1"/>
    <n v="1"/>
    <n v="0"/>
    <n v="0"/>
    <n v="1"/>
    <n v="0"/>
    <x v="6"/>
    <m/>
  </r>
  <r>
    <s v="9958615"/>
    <s v="Pad Heel                      "/>
    <s v="3x3/16&quot;     "/>
    <s v="1/Pr    "/>
    <s v="HAPAD"/>
    <s v="HP33"/>
    <n v="1"/>
    <n v="5"/>
    <n v="0"/>
    <n v="0"/>
    <n v="0"/>
    <n v="1"/>
    <x v="6"/>
    <m/>
  </r>
  <r>
    <s v="4990737"/>
    <s v="ADC 3 Cuff System Black       "/>
    <s v="            "/>
    <s v="Ea      "/>
    <s v="AMDIAG"/>
    <s v="731-BK"/>
    <n v="1"/>
    <n v="1"/>
    <n v="0"/>
    <n v="1"/>
    <n v="0"/>
    <n v="0"/>
    <x v="2"/>
    <m/>
  </r>
  <r>
    <s v="1044574"/>
    <s v="Belt Stress Velcro Black      "/>
    <s v="            "/>
    <s v="Ea      "/>
    <s v="BECKL"/>
    <s v="CHP-WSP80"/>
    <n v="1"/>
    <n v="1"/>
    <n v="0"/>
    <n v="0"/>
    <n v="0"/>
    <n v="1"/>
    <x v="6"/>
    <m/>
  </r>
  <r>
    <s v="1142290"/>
    <s v="IV Pole Alum 5-Leg 4-Hook     "/>
    <s v="Economy     "/>
    <s v="Ea      "/>
    <s v="CLINT"/>
    <s v="IV-454"/>
    <n v="1"/>
    <n v="4"/>
    <n v="0"/>
    <n v="0"/>
    <n v="0"/>
    <n v="1"/>
    <x v="6"/>
    <m/>
  </r>
  <r>
    <s v="1209078"/>
    <s v="Walker Brace Ankle            "/>
    <s v="X-Large     "/>
    <s v="Ea      "/>
    <s v="SMTNEP"/>
    <s v="01F-XL"/>
    <n v="1"/>
    <n v="1"/>
    <n v="0"/>
    <n v="1"/>
    <n v="0"/>
    <n v="0"/>
    <x v="7"/>
    <m/>
  </r>
  <r>
    <s v="1106961"/>
    <s v="Holder f/Wheelchair O2 Tank   "/>
    <s v="Universal   "/>
    <s v="Ea      "/>
    <s v="MEDLIN"/>
    <s v="MDS85181U"/>
    <n v="1"/>
    <n v="2"/>
    <n v="0"/>
    <n v="0"/>
    <n v="0"/>
    <n v="1"/>
    <x v="6"/>
    <m/>
  </r>
  <r>
    <s v="1193508"/>
    <s v="Cable Printer f/Doppler L250  "/>
    <s v="            "/>
    <s v="Ea      "/>
    <s v="COOPSR"/>
    <s v="CBL0033"/>
    <n v="1"/>
    <n v="1"/>
    <n v="0"/>
    <n v="0"/>
    <n v="0"/>
    <n v="1"/>
    <x v="6"/>
    <m/>
  </r>
  <r>
    <s v="2580603"/>
    <s v="Lidocaine HCL Inj MDV Non-Retn"/>
    <s v="2%          "/>
    <s v="20mL/Vl "/>
    <s v="GIVREP"/>
    <s v="00409427701"/>
    <n v="1"/>
    <n v="10"/>
    <n v="1"/>
    <n v="0"/>
    <n v="0"/>
    <n v="0"/>
    <x v="1"/>
    <m/>
  </r>
  <r>
    <s v="1165518"/>
    <s v="Bulbous Tip f/Ear Syringe     "/>
    <s v="            "/>
    <s v="Ea      "/>
    <s v="MISDFK"/>
    <s v="67-3412"/>
    <n v="1"/>
    <n v="1"/>
    <n v="0"/>
    <n v="1"/>
    <n v="0"/>
    <n v="0"/>
    <x v="6"/>
    <m/>
  </r>
  <r>
    <s v="3729139"/>
    <s v="Finger Strips Aluminum W/Foam "/>
    <s v="1/2&quot;x9&quot;     "/>
    <s v="12/Ca   "/>
    <s v="DEROYA"/>
    <s v="9115-01"/>
    <n v="1"/>
    <n v="5"/>
    <n v="0"/>
    <n v="1"/>
    <n v="0"/>
    <n v="0"/>
    <x v="2"/>
    <m/>
  </r>
  <r>
    <s v="1246126"/>
    <s v="Exercised Hand Grip Assisted  "/>
    <s v="            "/>
    <s v="3/Pk    "/>
    <s v="ALIMED"/>
    <s v="73976"/>
    <n v="1"/>
    <n v="1"/>
    <n v="0"/>
    <n v="0"/>
    <n v="1"/>
    <n v="0"/>
    <x v="6"/>
    <m/>
  </r>
  <r>
    <s v="1225010"/>
    <s v="Wheelchair Excel XW 20&quot;Bari   "/>
    <s v="Black       "/>
    <s v="Ea      "/>
    <s v="MEDLIN"/>
    <s v="MDS806700"/>
    <n v="1"/>
    <n v="1"/>
    <n v="0"/>
    <n v="0"/>
    <n v="0"/>
    <n v="1"/>
    <x v="6"/>
    <m/>
  </r>
  <r>
    <s v="6813808"/>
    <s v="Conforming Stretch Gauze Steri"/>
    <s v="3&quot;          "/>
    <s v="12/Pk   "/>
    <s v="DUKAL"/>
    <s v="8514"/>
    <n v="1"/>
    <n v="2"/>
    <n v="0"/>
    <n v="1"/>
    <n v="0"/>
    <n v="0"/>
    <x v="2"/>
    <m/>
  </r>
  <r>
    <s v="1226355"/>
    <s v="Monitor BP Advantage Arm Adlt "/>
    <s v="Md/Lg       "/>
    <s v="Ea      "/>
    <s v="AMDIAG"/>
    <s v="6021N"/>
    <n v="1"/>
    <n v="8"/>
    <n v="0"/>
    <n v="0"/>
    <n v="1"/>
    <n v="0"/>
    <x v="2"/>
    <m/>
  </r>
  <r>
    <s v="1192269"/>
    <s v="Forcep Kelly Curved           "/>
    <s v="5-1/2&quot;      "/>
    <s v="Ea      "/>
    <s v="MISDFK"/>
    <s v="17-2155"/>
    <n v="1"/>
    <n v="2"/>
    <n v="0"/>
    <n v="1"/>
    <n v="0"/>
    <n v="0"/>
    <x v="2"/>
    <m/>
  </r>
  <r>
    <s v="8953812"/>
    <s v="Schooltime Towels             "/>
    <s v="13&quot;x18&quot;     "/>
    <s v="500/Ca  "/>
    <s v="TIDI-E"/>
    <s v="981913"/>
    <n v="1"/>
    <n v="1"/>
    <n v="0"/>
    <n v="1"/>
    <n v="0"/>
    <n v="0"/>
    <x v="2"/>
    <m/>
  </r>
  <r>
    <s v="1130474"/>
    <s v="Liner Plastic f/Pitcher       "/>
    <s v="Inside      "/>
    <s v="500/Ca  "/>
    <s v="MEDLIN"/>
    <s v="DYND80528"/>
    <n v="1"/>
    <n v="1"/>
    <n v="0"/>
    <n v="1"/>
    <n v="0"/>
    <n v="0"/>
    <x v="6"/>
    <m/>
  </r>
  <r>
    <s v="4887090"/>
    <s v="Uretheral Catheter Tray       "/>
    <s v="16Fr        "/>
    <s v="Ea      "/>
    <s v="BARDBI"/>
    <s v="772416"/>
    <n v="1"/>
    <n v="3"/>
    <n v="0"/>
    <n v="1"/>
    <n v="0"/>
    <n v="0"/>
    <x v="7"/>
    <m/>
  </r>
  <r>
    <s v="5463183"/>
    <s v="Tubersol Rulers               "/>
    <s v="            "/>
    <s v="Ea      "/>
    <s v="CONAUT"/>
    <s v="3100461"/>
    <n v="1"/>
    <n v="3"/>
    <n v="0"/>
    <n v="1"/>
    <n v="0"/>
    <n v="0"/>
    <x v="0"/>
    <m/>
  </r>
  <r>
    <s v="1116069"/>
    <s v="Advil Infant Susp DyeFree .5oz"/>
    <s v="White Grape "/>
    <s v="Ea      "/>
    <s v="WHITEH"/>
    <s v="019120"/>
    <n v="1"/>
    <n v="1"/>
    <n v="0"/>
    <n v="1"/>
    <n v="0"/>
    <n v="0"/>
    <x v="7"/>
    <m/>
  </r>
  <r>
    <s v="5667778"/>
    <s v="Auto Tymp Test Cavity         "/>
    <s v="            "/>
    <s v="Each    "/>
    <s v="WELCH"/>
    <s v="26241"/>
    <n v="1"/>
    <n v="1"/>
    <n v="0"/>
    <n v="0"/>
    <n v="1"/>
    <n v="0"/>
    <x v="6"/>
    <m/>
  </r>
  <r>
    <s v="2709660"/>
    <s v="Armsling Pediatric            "/>
    <s v="LARGE       "/>
    <s v="EA      "/>
    <s v="SCOTSP"/>
    <s v="1214L"/>
    <n v="1"/>
    <n v="4"/>
    <n v="0"/>
    <n v="1"/>
    <n v="0"/>
    <n v="0"/>
    <x v="2"/>
    <m/>
  </r>
  <r>
    <s v="1003875"/>
    <s v="Operating Scissors Curved SB  "/>
    <s v="5-1/2&quot;      "/>
    <s v="Ea      "/>
    <s v="JINSTR"/>
    <s v="100-3875"/>
    <n v="1"/>
    <n v="2"/>
    <n v="1"/>
    <n v="0"/>
    <n v="0"/>
    <n v="0"/>
    <x v="2"/>
    <m/>
  </r>
  <r>
    <s v="6075956"/>
    <s v="Curette ControLoop Orange     "/>
    <s v="4mm         "/>
    <s v="50/CA   "/>
    <s v="BIONX"/>
    <s v="2999"/>
    <n v="1"/>
    <n v="1"/>
    <n v="0"/>
    <n v="1"/>
    <n v="0"/>
    <n v="0"/>
    <x v="7"/>
    <m/>
  </r>
  <r>
    <s v="1239667"/>
    <s v="Wastebasket Slim-Jim Step-On  "/>
    <s v="13gal Beige "/>
    <s v="Ea      "/>
    <s v="RUBBMD"/>
    <s v="1883458"/>
    <n v="1"/>
    <n v="3"/>
    <n v="0"/>
    <n v="1"/>
    <n v="0"/>
    <n v="0"/>
    <x v="2"/>
    <m/>
  </r>
  <r>
    <s v="2457846"/>
    <s v="LEEP Redi Kits                "/>
    <s v="            "/>
    <s v="5/BX    "/>
    <s v="COOPSR"/>
    <s v="6061"/>
    <n v="1"/>
    <n v="2"/>
    <n v="0"/>
    <n v="1"/>
    <n v="0"/>
    <n v="0"/>
    <x v="2"/>
    <m/>
  </r>
  <r>
    <s v="7100019"/>
    <s v="Mask Resp Aura 1870+ Surg Flat"/>
    <s v="White       "/>
    <s v="20/Bx   "/>
    <s v="3MMED"/>
    <s v="1870+"/>
    <n v="1"/>
    <n v="10"/>
    <n v="1"/>
    <n v="0"/>
    <n v="0"/>
    <n v="0"/>
    <x v="7"/>
    <m/>
  </r>
  <r>
    <s v="1247709"/>
    <s v="Liner Cast Waterproof         "/>
    <s v="            "/>
    <s v="12/Bx   "/>
    <s v="AQUACL"/>
    <s v="ACL-3-S"/>
    <n v="1"/>
    <n v="1"/>
    <n v="0"/>
    <n v="0"/>
    <n v="0"/>
    <n v="1"/>
    <x v="6"/>
    <m/>
  </r>
  <r>
    <s v="1813332"/>
    <s v="Furosemide Inj SDV Non-Return "/>
    <s v="10mg/mL     "/>
    <s v="2mL/Vl  "/>
    <s v="GIVREP"/>
    <s v="00409610202"/>
    <n v="1"/>
    <n v="1"/>
    <n v="0"/>
    <n v="1"/>
    <n v="0"/>
    <n v="0"/>
    <x v="1"/>
    <m/>
  </r>
  <r>
    <s v="7400000"/>
    <s v="Salicylic Acid 30%            "/>
    <s v="2oz         "/>
    <s v="Ea      "/>
    <s v="HELINK"/>
    <s v="400742"/>
    <n v="1"/>
    <n v="2"/>
    <n v="0"/>
    <n v="0"/>
    <n v="1"/>
    <n v="0"/>
    <x v="6"/>
    <m/>
  </r>
  <r>
    <s v="1045543"/>
    <s v="Vaginal Speculum Pederson     "/>
    <s v="Large       "/>
    <s v="Ea      "/>
    <s v="MILTEX"/>
    <s v="104-5543"/>
    <n v="1"/>
    <n v="11"/>
    <n v="0"/>
    <n v="1"/>
    <n v="0"/>
    <n v="0"/>
    <x v="2"/>
    <m/>
  </r>
  <r>
    <s v="1249927"/>
    <s v="Juice Apple Welch's Liquid    "/>
    <s v="5.5oz       "/>
    <s v="48/Ca   "/>
    <s v="ODEPOT"/>
    <s v="987203"/>
    <n v="1"/>
    <n v="1"/>
    <n v="0"/>
    <n v="0"/>
    <n v="0"/>
    <n v="1"/>
    <x v="5"/>
    <m/>
  </r>
  <r>
    <s v="1126094"/>
    <s v="Inflation System LF Black     "/>
    <s v="Sm Adult    "/>
    <s v="Ea      "/>
    <s v="AMDIAG"/>
    <s v="865-10SABKHS"/>
    <n v="1"/>
    <n v="15"/>
    <n v="0"/>
    <n v="1"/>
    <n v="0"/>
    <n v="0"/>
    <x v="2"/>
    <m/>
  </r>
  <r>
    <s v="1295992"/>
    <s v="Dispenser Emesis Bag          "/>
    <s v="            "/>
    <s v="6/Ca    "/>
    <s v="MEDLIN"/>
    <s v="NONEMBGDISP"/>
    <n v="1"/>
    <n v="1"/>
    <n v="0"/>
    <n v="0"/>
    <n v="0"/>
    <n v="1"/>
    <x v="6"/>
    <m/>
  </r>
  <r>
    <s v="1337779"/>
    <s v="Handpiece Bpsy Vc Ass f/Celero"/>
    <s v="            "/>
    <s v="5/Bx    "/>
    <s v="HOLOGI"/>
    <s v="CELERO-12"/>
    <n v="1"/>
    <n v="1"/>
    <n v="0"/>
    <n v="0"/>
    <n v="0"/>
    <n v="1"/>
    <x v="6"/>
    <m/>
  </r>
  <r>
    <s v="1131427"/>
    <s v="Connect 14Pin f/Pulse Ox      "/>
    <s v="            "/>
    <s v="Ea      "/>
    <s v="WELCH"/>
    <s v="LNC-4"/>
    <n v="1"/>
    <n v="1"/>
    <n v="0"/>
    <n v="0"/>
    <n v="1"/>
    <n v="0"/>
    <x v="6"/>
    <m/>
  </r>
  <r>
    <s v="6082479"/>
    <s v="Back Supp Lumb-Sac 5&quot;         "/>
    <s v="X-Sm        "/>
    <s v="Ea      "/>
    <s v="COREPR"/>
    <s v="7000-1XS"/>
    <n v="1"/>
    <n v="1"/>
    <n v="0"/>
    <n v="0"/>
    <n v="1"/>
    <n v="0"/>
    <x v="6"/>
    <m/>
  </r>
  <r>
    <s v="9020054"/>
    <s v="MAT,ANTIFATIGUE,3X10,CHAR     "/>
    <s v="            "/>
    <s v="1/PK    "/>
    <s v="ODEPOT"/>
    <s v="102191"/>
    <n v="1"/>
    <n v="1"/>
    <n v="0"/>
    <n v="0"/>
    <n v="0"/>
    <n v="1"/>
    <x v="5"/>
    <m/>
  </r>
  <r>
    <s v="9533880"/>
    <s v="Iris Scissors Straight 4&quot;     "/>
    <s v="Hvy Pattern "/>
    <s v="Ea      "/>
    <s v="MILTEX"/>
    <s v="18-1404"/>
    <n v="1"/>
    <n v="2"/>
    <n v="0"/>
    <n v="1"/>
    <n v="0"/>
    <n v="0"/>
    <x v="2"/>
    <m/>
  </r>
  <r>
    <s v="1530310"/>
    <s v="Support Knee Blk Neo          "/>
    <s v="XXX-LARGE   "/>
    <s v="Ea      "/>
    <s v="SMTNEP"/>
    <s v="79-82739-10"/>
    <n v="1"/>
    <n v="1"/>
    <n v="0"/>
    <n v="1"/>
    <n v="0"/>
    <n v="0"/>
    <x v="2"/>
    <m/>
  </r>
  <r>
    <s v="2501203"/>
    <s v="Clorox Disinfecting Spray     "/>
    <s v="Fresh Scent "/>
    <s v="19oz/Can"/>
    <s v="HELINK"/>
    <s v="38504"/>
    <n v="1"/>
    <n v="1"/>
    <n v="1"/>
    <n v="0"/>
    <n v="0"/>
    <n v="0"/>
    <x v="7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7"/>
    <m/>
  </r>
  <r>
    <s v="8917039"/>
    <s v="Urisys 1100 Urine Analyzer    "/>
    <s v="            "/>
    <s v="Ea      "/>
    <s v="BIODYN"/>
    <s v="3617556"/>
    <n v="1"/>
    <n v="1"/>
    <n v="0"/>
    <n v="0"/>
    <n v="1"/>
    <n v="0"/>
    <x v="6"/>
    <m/>
  </r>
  <r>
    <s v="9880192"/>
    <s v="Protexis Ltx Hydrogel Glove PF"/>
    <s v="Sz 8.5 Yellw"/>
    <s v="50/Bx   "/>
    <s v="ALLEG"/>
    <s v="2D72LS85"/>
    <n v="1"/>
    <n v="2"/>
    <n v="0"/>
    <n v="1"/>
    <n v="0"/>
    <n v="0"/>
    <x v="7"/>
    <m/>
  </r>
  <r>
    <s v="2610384"/>
    <s v="Iodoflex Pads 10g 2-3/8&quot;      "/>
    <s v="3&quot;          "/>
    <s v="3/Bx    "/>
    <s v="ABCO"/>
    <s v="6602134010"/>
    <n v="1"/>
    <n v="1"/>
    <n v="0"/>
    <n v="1"/>
    <n v="0"/>
    <n v="0"/>
    <x v="2"/>
    <m/>
  </r>
  <r>
    <s v="1227502"/>
    <s v="Brush Clean Nylon Toothbrush  "/>
    <s v="13mm        "/>
    <s v="2/Bg    "/>
    <s v="OXBORO"/>
    <s v="243001BBG"/>
    <n v="1"/>
    <n v="1"/>
    <n v="1"/>
    <n v="0"/>
    <n v="0"/>
    <n v="0"/>
    <x v="7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2"/>
    <m/>
  </r>
  <r>
    <s v="1207559"/>
    <s v="Splint Forearm Padded         "/>
    <s v="Lt Sm       "/>
    <s v="Ea      "/>
    <s v="SMTNEP"/>
    <s v="79-71973"/>
    <n v="1"/>
    <n v="1"/>
    <n v="0"/>
    <n v="1"/>
    <n v="0"/>
    <n v="0"/>
    <x v="7"/>
    <m/>
  </r>
  <r>
    <s v="9890034"/>
    <s v="Brush Cytology 8 Inch         "/>
    <s v="8&quot;          "/>
    <s v="500/Ca  "/>
    <s v="ANDW"/>
    <s v="892030-C500"/>
    <n v="1"/>
    <n v="1"/>
    <n v="0"/>
    <n v="1"/>
    <n v="0"/>
    <n v="0"/>
    <x v="2"/>
    <m/>
  </r>
  <r>
    <s v="1025108"/>
    <s v="Label Specimen 2.25x1&quot;        "/>
    <s v="            "/>
    <s v="500/RL  "/>
    <s v="TIMED"/>
    <s v="SP-3"/>
    <n v="1"/>
    <n v="1"/>
    <n v="0"/>
    <n v="1"/>
    <n v="0"/>
    <n v="0"/>
    <x v="2"/>
    <m/>
  </r>
  <r>
    <s v="8998449"/>
    <s v="Lice Comb Short Pin           "/>
    <s v="            "/>
    <s v="Ea      "/>
    <s v="APOPRO"/>
    <s v="MC12"/>
    <n v="1"/>
    <n v="15"/>
    <n v="0"/>
    <n v="1"/>
    <n v="0"/>
    <n v="0"/>
    <x v="2"/>
    <m/>
  </r>
  <r>
    <s v="1200483"/>
    <s v="Stitch Cutters                "/>
    <s v="            "/>
    <s v="100/bx  "/>
    <s v="CINCI"/>
    <s v="44"/>
    <n v="1"/>
    <n v="1"/>
    <n v="0"/>
    <n v="1"/>
    <n v="0"/>
    <n v="0"/>
    <x v="2"/>
    <m/>
  </r>
  <r>
    <s v="1104055"/>
    <s v="Dispenser Tube Rack 3 Tier    "/>
    <s v="            "/>
    <s v="Ea      "/>
    <s v="UNICO"/>
    <s v="52300"/>
    <n v="1"/>
    <n v="1"/>
    <n v="1"/>
    <n v="0"/>
    <n v="0"/>
    <n v="0"/>
    <x v="2"/>
    <m/>
  </r>
  <r>
    <s v="1154679"/>
    <s v="Paper Exam Table Stand Crepe  "/>
    <s v="18&quot;x125'    "/>
    <s v="12Rl/Ca "/>
    <s v="MEDLIN"/>
    <s v="NON23324"/>
    <n v="1"/>
    <n v="1"/>
    <n v="0"/>
    <n v="1"/>
    <n v="0"/>
    <n v="0"/>
    <x v="7"/>
    <m/>
  </r>
  <r>
    <s v="5841389"/>
    <s v="Esteem Strchy Glove Nitrile I "/>
    <s v="X-Small     "/>
    <s v="150/Bx  "/>
    <s v="ALLEG"/>
    <s v="8815NB"/>
    <n v="1"/>
    <n v="6"/>
    <n v="0"/>
    <n v="1"/>
    <n v="0"/>
    <n v="0"/>
    <x v="7"/>
    <m/>
  </r>
  <r>
    <s v="9530006"/>
    <s v="Model Uterus/Ovaries          "/>
    <s v="w/Pathology "/>
    <s v="Ea      "/>
    <s v="ANATOM"/>
    <s v="G348"/>
    <n v="1"/>
    <n v="1"/>
    <n v="0"/>
    <n v="0"/>
    <n v="1"/>
    <n v="0"/>
    <x v="6"/>
    <m/>
  </r>
  <r>
    <s v="1252536"/>
    <s v="Mapap Children's Elixir       "/>
    <s v="160mg/5mL   "/>
    <s v="4oz/Bt  "/>
    <s v="CARDGN"/>
    <s v="2585743"/>
    <n v="1"/>
    <n v="2"/>
    <n v="1"/>
    <n v="0"/>
    <n v="0"/>
    <n v="0"/>
    <x v="7"/>
    <m/>
  </r>
  <r>
    <s v="1043810"/>
    <s v="Support Back CrissCross w/Pull"/>
    <s v="Small       "/>
    <s v="Ea      "/>
    <s v="SMTNEP"/>
    <s v="79-89183"/>
    <n v="1"/>
    <n v="1"/>
    <n v="0"/>
    <n v="1"/>
    <n v="0"/>
    <n v="0"/>
    <x v="2"/>
    <m/>
  </r>
  <r>
    <s v="2680994"/>
    <s v="Clamp Backhaus Towel          "/>
    <s v="5-1/4&quot;      "/>
    <s v="Ea      "/>
    <s v="MISDFK"/>
    <s v="47-2955"/>
    <n v="1"/>
    <n v="4"/>
    <n v="0"/>
    <n v="0"/>
    <n v="0"/>
    <n v="1"/>
    <x v="6"/>
    <m/>
  </r>
  <r>
    <s v="1215318"/>
    <s v="Footstool Platform 11x14&quot;     "/>
    <s v="Black       "/>
    <s v="Ea      "/>
    <s v="DUKAL"/>
    <s v="4351BLK"/>
    <n v="1"/>
    <n v="2"/>
    <n v="0"/>
    <n v="0"/>
    <n v="1"/>
    <n v="0"/>
    <x v="6"/>
    <m/>
  </r>
  <r>
    <s v="1024857"/>
    <s v="Cotton Balls N/S Medium       "/>
    <s v="            "/>
    <s v="2000/Bx "/>
    <s v="TIDI-E"/>
    <s v="969153"/>
    <n v="1"/>
    <n v="1"/>
    <n v="0"/>
    <n v="1"/>
    <n v="0"/>
    <n v="0"/>
    <x v="7"/>
    <m/>
  </r>
  <r>
    <s v="1337295"/>
    <s v="Scissor Metzenbaum Curved     "/>
    <s v="7&quot; Matte    "/>
    <s v="Ea      "/>
    <s v="JARITM"/>
    <s v="099-262"/>
    <n v="1"/>
    <n v="1"/>
    <n v="0"/>
    <n v="0"/>
    <n v="0"/>
    <n v="1"/>
    <x v="6"/>
    <m/>
  </r>
  <r>
    <s v="9241400"/>
    <s v="US Army Retractor Delicate    "/>
    <s v="8.5         "/>
    <s v="Ea      "/>
    <s v="BRSURG"/>
    <s v="BR18-13121"/>
    <n v="1"/>
    <n v="2"/>
    <n v="0"/>
    <n v="0"/>
    <n v="0"/>
    <n v="1"/>
    <x v="6"/>
    <m/>
  </r>
  <r>
    <s v="1030820"/>
    <s v="Jar Dressing SS               "/>
    <s v="4&quot;          "/>
    <s v="6/Ca    "/>
    <s v="DUKAL"/>
    <s v="4013"/>
    <n v="1"/>
    <n v="1"/>
    <n v="0"/>
    <n v="0"/>
    <n v="1"/>
    <n v="0"/>
    <x v="2"/>
    <m/>
  </r>
  <r>
    <s v="9004685"/>
    <s v="Drape Fenestrated Sterile     "/>
    <s v="18x26&quot;      "/>
    <s v="50/Bx   "/>
    <s v="DUKALD"/>
    <s v="9004685"/>
    <n v="1"/>
    <n v="1"/>
    <n v="1"/>
    <n v="0"/>
    <n v="0"/>
    <n v="0"/>
    <x v="7"/>
    <m/>
  </r>
  <r>
    <s v="9060348"/>
    <s v="Spray Disinfect. Lysol Orig   "/>
    <s v="            "/>
    <s v="Ea      "/>
    <s v="ODEPOT"/>
    <s v="794751"/>
    <n v="1"/>
    <n v="2"/>
    <n v="0"/>
    <n v="0"/>
    <n v="0"/>
    <n v="1"/>
    <x v="5"/>
    <m/>
  </r>
  <r>
    <s v="1030711"/>
    <s v="Retractor Weitl 6.5&quot;          "/>
    <s v="            "/>
    <s v="EA      "/>
    <s v="MILTEX"/>
    <s v="11-634-SH"/>
    <n v="1"/>
    <n v="1"/>
    <n v="0"/>
    <n v="0"/>
    <n v="0"/>
    <n v="1"/>
    <x v="6"/>
    <m/>
  </r>
  <r>
    <s v="1162454"/>
    <s v="Painted Hand on Elastic       "/>
    <s v="            "/>
    <s v="Ea      "/>
    <s v="ANATOM"/>
    <s v="OS32P"/>
    <n v="1"/>
    <n v="1"/>
    <n v="0"/>
    <n v="0"/>
    <n v="1"/>
    <n v="0"/>
    <x v="6"/>
    <m/>
  </r>
  <r>
    <s v="3339322"/>
    <s v="TeePee Protector Thumb        "/>
    <s v="Large       "/>
    <s v="Ea      "/>
    <s v="MEDSPE"/>
    <s v="223085"/>
    <n v="1"/>
    <n v="2"/>
    <n v="0"/>
    <n v="0"/>
    <n v="0"/>
    <n v="1"/>
    <x v="6"/>
    <m/>
  </r>
  <r>
    <s v="5823033"/>
    <s v="Wheelchair 300Lb Desk Swing Ft"/>
    <s v="18Wx16D     "/>
    <s v="1/Ca    "/>
    <s v="ALLEG"/>
    <s v="CW0071CS"/>
    <n v="1"/>
    <n v="1"/>
    <n v="0"/>
    <n v="1"/>
    <n v="0"/>
    <n v="0"/>
    <x v="2"/>
    <m/>
  </r>
  <r>
    <s v="9537255"/>
    <s v="Scissor Straight SS           "/>
    <s v="5&quot;          "/>
    <s v="Ea      "/>
    <s v="MILTEX"/>
    <s v="5-4"/>
    <n v="1"/>
    <n v="2"/>
    <n v="0"/>
    <n v="1"/>
    <n v="0"/>
    <n v="0"/>
    <x v="2"/>
    <m/>
  </r>
  <r>
    <s v="7001280"/>
    <s v="LNCS Pedi Adh. Sensor 3ft     "/>
    <s v="            "/>
    <s v="20/Bx   "/>
    <s v="MASIMO"/>
    <s v="2318"/>
    <n v="1"/>
    <n v="1"/>
    <n v="0"/>
    <n v="1"/>
    <n v="0"/>
    <n v="0"/>
    <x v="7"/>
    <m/>
  </r>
  <r>
    <s v="1022127"/>
    <s v="Clonidine Hcl Tablets         "/>
    <s v="0.1mg       "/>
    <s v="500/Bt  "/>
    <s v="TEVA"/>
    <s v="00228212750"/>
    <n v="1"/>
    <n v="1"/>
    <n v="0"/>
    <n v="1"/>
    <n v="0"/>
    <n v="0"/>
    <x v="2"/>
    <m/>
  </r>
  <r>
    <s v="9029209"/>
    <s v="LYSOL SPRAY,LINEN SCENT,1     "/>
    <s v="            "/>
    <s v="1/PK    "/>
    <s v="ODEPOT"/>
    <s v="654521"/>
    <n v="1"/>
    <n v="4"/>
    <n v="0"/>
    <n v="0"/>
    <n v="0"/>
    <n v="1"/>
    <x v="5"/>
    <m/>
  </r>
  <r>
    <s v="9506562"/>
    <s v="Sleeve Compression Calf Neop  "/>
    <s v="Blk Lg 15-17"/>
    <s v="Ea      "/>
    <s v="SMTNEP"/>
    <s v="79-82347"/>
    <n v="1"/>
    <n v="1"/>
    <n v="0"/>
    <n v="1"/>
    <n v="0"/>
    <n v="0"/>
    <x v="2"/>
    <m/>
  </r>
  <r>
    <s v="7217164"/>
    <s v="Air Inlet Filter f/3655D      "/>
    <s v="            "/>
    <s v="5/Pk    "/>
    <s v="MEDDEP"/>
    <s v="3655D-601"/>
    <n v="1"/>
    <n v="1"/>
    <n v="0"/>
    <n v="0"/>
    <n v="1"/>
    <n v="0"/>
    <x v="6"/>
    <m/>
  </r>
  <r>
    <s v="6813236"/>
    <s v="Advazorb Silfix ADH Dressg    "/>
    <s v="4x4         "/>
    <s v="10/Bx   "/>
    <s v="DUKAL"/>
    <s v="CR4178"/>
    <n v="1"/>
    <n v="1"/>
    <n v="0"/>
    <n v="1"/>
    <n v="0"/>
    <n v="0"/>
    <x v="2"/>
    <m/>
  </r>
  <r>
    <s v="1213015"/>
    <s v="Nail Nipper Straight SS       "/>
    <s v="6&quot;          "/>
    <s v="Ea      "/>
    <s v="MILTEX"/>
    <s v="V940227"/>
    <n v="1"/>
    <n v="2"/>
    <n v="0"/>
    <n v="1"/>
    <n v="0"/>
    <n v="0"/>
    <x v="2"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2"/>
    <m/>
  </r>
  <r>
    <s v="1148800"/>
    <s v="Breast Tissue Mark Ribbon 3mm "/>
    <s v="17gx10cm    "/>
    <s v="5/Ca    "/>
    <s v="BARDR"/>
    <s v="861017"/>
    <n v="1"/>
    <n v="1"/>
    <n v="0"/>
    <n v="0"/>
    <n v="0"/>
    <n v="1"/>
    <x v="6"/>
    <m/>
  </r>
  <r>
    <s v="4999525"/>
    <s v="Chart Paper for Zoll M series "/>
    <s v="80mm        "/>
    <s v="20/Ca   "/>
    <s v="GRAPHC"/>
    <s v="7G32015945"/>
    <n v="1"/>
    <n v="3"/>
    <n v="0"/>
    <n v="1"/>
    <n v="0"/>
    <n v="0"/>
    <x v="2"/>
    <m/>
  </r>
  <r>
    <s v="4999801"/>
    <s v="Saline Lock-Needleless        "/>
    <s v="            "/>
    <s v="Ea      "/>
    <s v="NORAMR"/>
    <s v="30-0046"/>
    <n v="1"/>
    <n v="2"/>
    <n v="0"/>
    <n v="0"/>
    <n v="0"/>
    <n v="1"/>
    <x v="6"/>
    <m/>
  </r>
  <r>
    <s v="2670027"/>
    <s v="Cold Pack Instant 6&quot;x9&quot;       "/>
    <s v="            "/>
    <s v="Ea      "/>
    <s v="DYNAM"/>
    <s v="4512"/>
    <n v="1"/>
    <n v="10"/>
    <n v="1"/>
    <n v="0"/>
    <n v="0"/>
    <n v="0"/>
    <x v="7"/>
    <m/>
  </r>
  <r>
    <s v="1106514"/>
    <s v="Blades Surgical SS Disposable "/>
    <s v="#15         "/>
    <s v="10/Bx   "/>
    <s v="MISDFK"/>
    <s v="06-3115"/>
    <n v="1"/>
    <n v="2"/>
    <n v="0"/>
    <n v="1"/>
    <n v="0"/>
    <n v="0"/>
    <x v="2"/>
    <m/>
  </r>
  <r>
    <s v="1296508"/>
    <s v="Lidocaine HCl MDV 50mL        "/>
    <s v="1%          "/>
    <s v="10/Pk   "/>
    <s v="W-WARD"/>
    <s v="00143957710"/>
    <n v="1"/>
    <n v="2"/>
    <n v="1"/>
    <n v="0"/>
    <n v="0"/>
    <n v="0"/>
    <x v="7"/>
    <m/>
  </r>
  <r>
    <s v="8150939"/>
    <s v="Thumb Spica Universal         "/>
    <s v="            "/>
    <s v="ea      "/>
    <s v="FLAORT"/>
    <s v="25-120UNNVY"/>
    <n v="1"/>
    <n v="3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6"/>
        <item x="0"/>
        <item x="5"/>
        <item x="3"/>
        <item x="2"/>
        <item x="4"/>
        <item m="1" x="8"/>
        <item x="1"/>
        <item x="7"/>
        <item m="1" x="9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3">
    <format dxfId="32">
      <pivotArea dataOnly="0" labelOnly="1" grandRow="1" outline="0" fieldPosition="0"/>
    </format>
    <format dxfId="31">
      <pivotArea collapsedLevelsAreSubtotals="1" fieldPosition="0">
        <references count="1">
          <reference field="12" count="0"/>
        </references>
      </pivotArea>
    </format>
    <format dxfId="30">
      <pivotArea field="12" type="button" dataOnly="0" labelOnly="1" outline="0" axis="axisRow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12" count="1">
            <x v="0"/>
          </reference>
        </references>
      </pivotArea>
    </format>
    <format dxfId="22">
      <pivotArea dataOnly="0" labelOnly="1" fieldPosition="0">
        <references count="1">
          <reference field="12" count="1">
            <x v="0"/>
          </reference>
        </references>
      </pivotArea>
    </format>
    <format dxfId="21">
      <pivotArea collapsedLevelsAreSubtotals="1" fieldPosition="0">
        <references count="1">
          <reference field="12" count="1">
            <x v="4"/>
          </reference>
        </references>
      </pivotArea>
    </format>
    <format dxfId="20">
      <pivotArea dataOnly="0" labelOnly="1" fieldPosition="0">
        <references count="1">
          <reference field="12" count="1">
            <x v="4"/>
          </reference>
        </references>
      </pivotArea>
    </format>
    <format dxfId="19">
      <pivotArea collapsedLevelsAreSubtotals="1" fieldPosition="0">
        <references count="1">
          <reference field="12" count="1">
            <x v="8"/>
          </reference>
        </references>
      </pivotArea>
    </format>
    <format dxfId="18">
      <pivotArea dataOnly="0" labelOnly="1" fieldPosition="0">
        <references count="1">
          <reference field="12" count="1">
            <x v="8"/>
          </reference>
        </references>
      </pivotArea>
    </format>
    <format dxfId="17">
      <pivotArea collapsedLevelsAreSubtotals="1" fieldPosition="0">
        <references count="1">
          <reference field="12" count="1">
            <x v="3"/>
          </reference>
        </references>
      </pivotArea>
    </format>
    <format dxfId="16">
      <pivotArea dataOnly="0" labelOnly="1" fieldPosition="0">
        <references count="1">
          <reference field="12" count="1">
            <x v="3"/>
          </reference>
        </references>
      </pivotArea>
    </format>
    <format dxfId="15">
      <pivotArea collapsedLevelsAreSubtotals="1" fieldPosition="0">
        <references count="1">
          <reference field="12" count="1">
            <x v="5"/>
          </reference>
        </references>
      </pivotArea>
    </format>
    <format dxfId="14">
      <pivotArea dataOnly="0" labelOnly="1" fieldPosition="0">
        <references count="1">
          <reference field="12" count="1">
            <x v="5"/>
          </reference>
        </references>
      </pivotArea>
    </format>
    <format dxfId="13">
      <pivotArea collapsedLevelsAreSubtotals="1" fieldPosition="0">
        <references count="1">
          <reference field="12" count="1">
            <x v="9"/>
          </reference>
        </references>
      </pivotArea>
    </format>
    <format dxfId="12">
      <pivotArea dataOnly="0" labelOnly="1" fieldPosition="0">
        <references count="1">
          <reference field="12" count="1">
            <x v="9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0">
      <pivotArea dataOnly="0" labelOnly="1" fieldPosition="0">
        <references count="1">
          <reference field="12" count="2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sqref="A1:J4"/>
    </sheetView>
  </sheetViews>
  <sheetFormatPr defaultRowHeight="14.4" x14ac:dyDescent="0.3"/>
  <sheetData>
    <row r="1" spans="1:1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1" t="s">
        <v>11</v>
      </c>
      <c r="B3" s="30"/>
      <c r="C3" s="6">
        <v>9503</v>
      </c>
      <c r="D3" s="6">
        <v>8728</v>
      </c>
      <c r="E3" s="5">
        <v>0.91844680627170372</v>
      </c>
      <c r="F3" s="6">
        <v>337</v>
      </c>
      <c r="G3" s="5">
        <v>0.95390929180258865</v>
      </c>
      <c r="H3" s="6">
        <v>261</v>
      </c>
      <c r="I3" s="6">
        <v>82</v>
      </c>
      <c r="J3" s="6">
        <v>95</v>
      </c>
    </row>
    <row r="4" spans="1:10" x14ac:dyDescent="0.3">
      <c r="A4" s="31" t="s">
        <v>12</v>
      </c>
      <c r="B4" s="31"/>
      <c r="C4" s="30"/>
      <c r="D4" s="30"/>
      <c r="E4" s="5">
        <v>0.93707250341997261</v>
      </c>
      <c r="F4" s="3"/>
      <c r="G4" s="5">
        <v>0.97253498895085766</v>
      </c>
      <c r="H4" s="31"/>
      <c r="I4" s="30"/>
      <c r="J4" s="3"/>
    </row>
    <row r="5" spans="1:10" x14ac:dyDescent="0.3">
      <c r="A5" s="7" t="s">
        <v>13</v>
      </c>
      <c r="B5" s="7" t="s">
        <v>14</v>
      </c>
      <c r="C5" s="8">
        <v>1395</v>
      </c>
      <c r="D5" s="8">
        <v>1291</v>
      </c>
      <c r="E5" s="4">
        <v>0.92544802867383513</v>
      </c>
      <c r="F5" s="8">
        <v>45</v>
      </c>
      <c r="G5" s="4">
        <v>0.95770609318996403</v>
      </c>
      <c r="H5" s="8">
        <v>39</v>
      </c>
      <c r="I5" s="8">
        <v>12</v>
      </c>
      <c r="J5" s="8">
        <v>8</v>
      </c>
    </row>
    <row r="6" spans="1:10" x14ac:dyDescent="0.3">
      <c r="A6" s="7" t="s">
        <v>15</v>
      </c>
      <c r="B6" s="7" t="s">
        <v>16</v>
      </c>
      <c r="C6" s="8">
        <v>991</v>
      </c>
      <c r="D6" s="8">
        <v>914</v>
      </c>
      <c r="E6" s="4">
        <v>0.92230070635721484</v>
      </c>
      <c r="F6" s="8">
        <v>38</v>
      </c>
      <c r="G6" s="4">
        <v>0.96064581231079715</v>
      </c>
      <c r="H6" s="8">
        <v>36</v>
      </c>
      <c r="I6" s="8">
        <v>2</v>
      </c>
      <c r="J6" s="8">
        <v>1</v>
      </c>
    </row>
    <row r="7" spans="1:10" x14ac:dyDescent="0.3">
      <c r="A7" s="7" t="s">
        <v>17</v>
      </c>
      <c r="B7" s="7" t="s">
        <v>18</v>
      </c>
      <c r="C7" s="8">
        <v>966</v>
      </c>
      <c r="D7" s="8">
        <v>917</v>
      </c>
      <c r="E7" s="4">
        <v>0.94927536231884058</v>
      </c>
      <c r="F7" s="8">
        <v>33</v>
      </c>
      <c r="G7" s="4">
        <v>0.9834368530020704</v>
      </c>
      <c r="H7" s="8">
        <v>9</v>
      </c>
      <c r="I7" s="8">
        <v>2</v>
      </c>
      <c r="J7" s="8">
        <v>5</v>
      </c>
    </row>
    <row r="8" spans="1:10" x14ac:dyDescent="0.3">
      <c r="A8" s="7" t="s">
        <v>19</v>
      </c>
      <c r="B8" s="7" t="s">
        <v>20</v>
      </c>
      <c r="C8" s="8">
        <v>537</v>
      </c>
      <c r="D8" s="8">
        <v>487</v>
      </c>
      <c r="E8" s="4">
        <v>0.90689013035381749</v>
      </c>
      <c r="F8" s="8">
        <v>20</v>
      </c>
      <c r="G8" s="4">
        <v>0.94413407821229045</v>
      </c>
      <c r="H8" s="8">
        <v>17</v>
      </c>
      <c r="I8" s="8">
        <v>11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527</v>
      </c>
      <c r="D9" s="8">
        <v>495</v>
      </c>
      <c r="E9" s="4">
        <v>0.93927893738140422</v>
      </c>
      <c r="F9" s="8">
        <v>10</v>
      </c>
      <c r="G9" s="4">
        <v>0.95825426944971537</v>
      </c>
      <c r="H9" s="8">
        <v>12</v>
      </c>
      <c r="I9" s="8">
        <v>5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486</v>
      </c>
      <c r="D10" s="8">
        <v>451</v>
      </c>
      <c r="E10" s="4">
        <v>0.92798353909465026</v>
      </c>
      <c r="F10" s="8">
        <v>20</v>
      </c>
      <c r="G10" s="4">
        <v>0.96913580246913578</v>
      </c>
      <c r="H10" s="8">
        <v>9</v>
      </c>
      <c r="I10" s="8">
        <v>2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425</v>
      </c>
      <c r="D11" s="8">
        <v>393</v>
      </c>
      <c r="E11" s="4">
        <v>0.92470588235294116</v>
      </c>
      <c r="F11" s="8">
        <v>15</v>
      </c>
      <c r="G11" s="4">
        <v>0.96</v>
      </c>
      <c r="H11" s="8">
        <v>12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402</v>
      </c>
      <c r="D12" s="8">
        <v>366</v>
      </c>
      <c r="E12" s="4">
        <v>0.91044776119402981</v>
      </c>
      <c r="F12" s="8">
        <v>15</v>
      </c>
      <c r="G12" s="4">
        <v>0.94776119402985071</v>
      </c>
      <c r="H12" s="8">
        <v>10</v>
      </c>
      <c r="I12" s="8">
        <v>5</v>
      </c>
      <c r="J12" s="8">
        <v>6</v>
      </c>
    </row>
    <row r="13" spans="1:10" x14ac:dyDescent="0.3">
      <c r="A13" s="7" t="s">
        <v>29</v>
      </c>
      <c r="B13" s="7" t="s">
        <v>30</v>
      </c>
      <c r="C13" s="8">
        <v>362</v>
      </c>
      <c r="D13" s="8">
        <v>343</v>
      </c>
      <c r="E13" s="4">
        <v>0.9475138121546961</v>
      </c>
      <c r="F13" s="8">
        <v>11</v>
      </c>
      <c r="G13" s="4">
        <v>0.9779005524861879</v>
      </c>
      <c r="H13" s="8">
        <v>2</v>
      </c>
      <c r="I13" s="8">
        <v>4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333</v>
      </c>
      <c r="D14" s="8">
        <v>303</v>
      </c>
      <c r="E14" s="4">
        <v>0.90990990990990994</v>
      </c>
      <c r="F14" s="8">
        <v>4</v>
      </c>
      <c r="G14" s="4">
        <v>0.92192192192192191</v>
      </c>
      <c r="H14" s="8">
        <v>22</v>
      </c>
      <c r="I14" s="8">
        <v>4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326</v>
      </c>
      <c r="D15" s="8">
        <v>293</v>
      </c>
      <c r="E15" s="4">
        <v>0.89877300613496947</v>
      </c>
      <c r="F15" s="8">
        <v>11</v>
      </c>
      <c r="G15" s="4">
        <v>0.93251533742331272</v>
      </c>
      <c r="H15" s="8">
        <v>11</v>
      </c>
      <c r="I15" s="8">
        <v>9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325</v>
      </c>
      <c r="D16" s="8">
        <v>307</v>
      </c>
      <c r="E16" s="4">
        <v>0.94461538461538463</v>
      </c>
      <c r="F16" s="8">
        <v>6</v>
      </c>
      <c r="G16" s="4">
        <v>0.96307692307692305</v>
      </c>
      <c r="H16" s="8">
        <v>6</v>
      </c>
      <c r="I16" s="8">
        <v>2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325</v>
      </c>
      <c r="D17" s="8">
        <v>304</v>
      </c>
      <c r="E17" s="4">
        <v>0.93538461538461537</v>
      </c>
      <c r="F17" s="8">
        <v>9</v>
      </c>
      <c r="G17" s="4">
        <v>0.96307692307692305</v>
      </c>
      <c r="H17" s="8">
        <v>3</v>
      </c>
      <c r="I17" s="8">
        <v>5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309</v>
      </c>
      <c r="D18" s="8">
        <v>296</v>
      </c>
      <c r="E18" s="4">
        <v>0.95792880258899671</v>
      </c>
      <c r="F18" s="8">
        <v>10</v>
      </c>
      <c r="G18" s="4">
        <v>0.99029126213592233</v>
      </c>
      <c r="H18" s="8">
        <v>3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273</v>
      </c>
      <c r="D19" s="8">
        <v>265</v>
      </c>
      <c r="E19" s="4">
        <v>0.97069597069597069</v>
      </c>
      <c r="F19" s="8">
        <v>5</v>
      </c>
      <c r="G19" s="4">
        <v>0.98901098901098905</v>
      </c>
      <c r="H19" s="8">
        <v>1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256</v>
      </c>
      <c r="D20" s="8">
        <v>238</v>
      </c>
      <c r="E20" s="4">
        <v>0.9296875</v>
      </c>
      <c r="F20" s="8">
        <v>6</v>
      </c>
      <c r="G20" s="4">
        <v>0.953125</v>
      </c>
      <c r="H20" s="8">
        <v>6</v>
      </c>
      <c r="I20" s="8">
        <v>2</v>
      </c>
      <c r="J20" s="8">
        <v>4</v>
      </c>
    </row>
    <row r="21" spans="1:10" x14ac:dyDescent="0.3">
      <c r="A21" s="7" t="s">
        <v>45</v>
      </c>
      <c r="B21" s="7" t="s">
        <v>46</v>
      </c>
      <c r="C21" s="8">
        <v>248</v>
      </c>
      <c r="D21" s="8">
        <v>229</v>
      </c>
      <c r="E21" s="4">
        <v>0.92338709677419351</v>
      </c>
      <c r="F21" s="8">
        <v>6</v>
      </c>
      <c r="G21" s="4">
        <v>0.94758064516129037</v>
      </c>
      <c r="H21" s="8">
        <v>9</v>
      </c>
      <c r="I21" s="8">
        <v>3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208</v>
      </c>
      <c r="D22" s="8">
        <v>169</v>
      </c>
      <c r="E22" s="4">
        <v>0.8125</v>
      </c>
      <c r="F22" s="8">
        <v>16</v>
      </c>
      <c r="G22" s="4">
        <v>0.88942307692307698</v>
      </c>
      <c r="H22" s="8">
        <v>13</v>
      </c>
      <c r="I22" s="8">
        <v>3</v>
      </c>
      <c r="J22" s="8">
        <v>7</v>
      </c>
    </row>
    <row r="23" spans="1:10" x14ac:dyDescent="0.3">
      <c r="A23" s="7" t="s">
        <v>49</v>
      </c>
      <c r="B23" s="7" t="s">
        <v>50</v>
      </c>
      <c r="C23" s="8">
        <v>157</v>
      </c>
      <c r="D23" s="8">
        <v>107</v>
      </c>
      <c r="E23" s="4">
        <v>0.68152866242038213</v>
      </c>
      <c r="F23" s="8">
        <v>20</v>
      </c>
      <c r="G23" s="4">
        <v>0.80891719745222934</v>
      </c>
      <c r="H23" s="8">
        <v>7</v>
      </c>
      <c r="I23" s="8">
        <v>4</v>
      </c>
      <c r="J23" s="8">
        <v>19</v>
      </c>
    </row>
    <row r="24" spans="1:10" x14ac:dyDescent="0.3">
      <c r="A24" s="7" t="s">
        <v>51</v>
      </c>
      <c r="B24" s="7" t="s">
        <v>52</v>
      </c>
      <c r="C24" s="8">
        <v>123</v>
      </c>
      <c r="D24" s="8">
        <v>112</v>
      </c>
      <c r="E24" s="4">
        <v>0.91056910569105687</v>
      </c>
      <c r="F24" s="8">
        <v>5</v>
      </c>
      <c r="G24" s="4">
        <v>0.95121951219512202</v>
      </c>
      <c r="H24" s="8">
        <v>5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123</v>
      </c>
      <c r="D25" s="8">
        <v>96</v>
      </c>
      <c r="E25" s="4">
        <v>0.78048780487804881</v>
      </c>
      <c r="F25" s="8">
        <v>16</v>
      </c>
      <c r="G25" s="4">
        <v>0.91056910569105687</v>
      </c>
      <c r="H25" s="8">
        <v>8</v>
      </c>
      <c r="I25" s="8">
        <v>1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73</v>
      </c>
      <c r="D26" s="8">
        <v>66</v>
      </c>
      <c r="E26" s="4">
        <v>0.90410958904109573</v>
      </c>
      <c r="F26" s="8">
        <v>2</v>
      </c>
      <c r="G26" s="4">
        <v>0.93150684931506844</v>
      </c>
      <c r="H26" s="8">
        <v>4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71</v>
      </c>
      <c r="D27" s="8">
        <v>67</v>
      </c>
      <c r="E27" s="4">
        <v>0.94366197183098588</v>
      </c>
      <c r="F27" s="8">
        <v>2</v>
      </c>
      <c r="G27" s="4">
        <v>0.971830985915493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51</v>
      </c>
      <c r="D28" s="8">
        <v>41</v>
      </c>
      <c r="E28" s="4">
        <v>0.80392156862745101</v>
      </c>
      <c r="F28" s="8">
        <v>5</v>
      </c>
      <c r="G28" s="4">
        <v>0.90196078431372551</v>
      </c>
      <c r="H28" s="8">
        <v>2</v>
      </c>
      <c r="I28" s="8">
        <v>0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50</v>
      </c>
      <c r="D29" s="8">
        <v>39</v>
      </c>
      <c r="E29" s="4">
        <v>0.78</v>
      </c>
      <c r="F29" s="8">
        <v>3</v>
      </c>
      <c r="G29" s="4">
        <v>0.84</v>
      </c>
      <c r="H29" s="8">
        <v>3</v>
      </c>
      <c r="I29" s="8">
        <v>2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42</v>
      </c>
      <c r="D30" s="8">
        <v>36</v>
      </c>
      <c r="E30" s="4">
        <v>0.8571428571428571</v>
      </c>
      <c r="F30" s="8">
        <v>0</v>
      </c>
      <c r="G30" s="4">
        <v>0.8571428571428571</v>
      </c>
      <c r="H30" s="8">
        <v>2</v>
      </c>
      <c r="I30" s="8">
        <v>1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35</v>
      </c>
      <c r="D31" s="8">
        <v>29</v>
      </c>
      <c r="E31" s="4">
        <v>0.82857142857142863</v>
      </c>
      <c r="F31" s="8">
        <v>2</v>
      </c>
      <c r="G31" s="4">
        <v>0.88571428571428568</v>
      </c>
      <c r="H31" s="8">
        <v>3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35</v>
      </c>
      <c r="D32" s="8">
        <v>33</v>
      </c>
      <c r="E32" s="4">
        <v>0.94285714285714273</v>
      </c>
      <c r="F32" s="8">
        <v>1</v>
      </c>
      <c r="G32" s="4">
        <v>0.97142857142857142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33</v>
      </c>
      <c r="D33" s="8">
        <v>27</v>
      </c>
      <c r="E33" s="4">
        <v>0.81818181818181823</v>
      </c>
      <c r="F33" s="8">
        <v>1</v>
      </c>
      <c r="G33" s="4">
        <v>0.8484848484848484</v>
      </c>
      <c r="H33" s="8">
        <v>2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11</v>
      </c>
      <c r="D34" s="8">
        <v>10</v>
      </c>
      <c r="E34" s="4">
        <v>0.90909090909090906</v>
      </c>
      <c r="F34" s="8">
        <v>0</v>
      </c>
      <c r="G34" s="4">
        <v>0.90909090909090906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5</v>
      </c>
      <c r="D35" s="8">
        <v>4</v>
      </c>
      <c r="E35" s="4">
        <v>0.8</v>
      </c>
      <c r="F35" s="8">
        <v>0</v>
      </c>
      <c r="G35" s="4">
        <v>0.8</v>
      </c>
      <c r="H35" s="8">
        <v>1</v>
      </c>
      <c r="I35" s="8">
        <v>0</v>
      </c>
      <c r="J3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/>
  </sheetViews>
  <sheetFormatPr defaultRowHeight="14.4" x14ac:dyDescent="0.3"/>
  <sheetData>
    <row r="1" spans="1:13" x14ac:dyDescent="0.3">
      <c r="A1" s="32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9" t="s">
        <v>76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83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</row>
    <row r="3" spans="1:13" x14ac:dyDescent="0.3">
      <c r="A3" s="10" t="s">
        <v>16</v>
      </c>
      <c r="B3" s="10" t="s">
        <v>89</v>
      </c>
      <c r="C3" s="10" t="s">
        <v>90</v>
      </c>
      <c r="D3" s="10" t="s">
        <v>91</v>
      </c>
      <c r="E3" s="10" t="s">
        <v>92</v>
      </c>
      <c r="F3" s="10" t="s">
        <v>93</v>
      </c>
      <c r="G3" s="10" t="s">
        <v>94</v>
      </c>
      <c r="H3" s="10" t="s">
        <v>95</v>
      </c>
      <c r="I3" s="11">
        <v>4</v>
      </c>
      <c r="J3" s="10" t="s">
        <v>15</v>
      </c>
      <c r="K3" s="10" t="s">
        <v>96</v>
      </c>
      <c r="L3" s="10" t="s">
        <v>97</v>
      </c>
      <c r="M3" s="10" t="s">
        <v>98</v>
      </c>
    </row>
    <row r="4" spans="1:13" x14ac:dyDescent="0.3">
      <c r="A4" s="10" t="s">
        <v>16</v>
      </c>
      <c r="B4" s="10" t="s">
        <v>89</v>
      </c>
      <c r="C4" s="10" t="s">
        <v>90</v>
      </c>
      <c r="D4" s="10" t="s">
        <v>91</v>
      </c>
      <c r="E4" s="10" t="s">
        <v>99</v>
      </c>
      <c r="F4" s="10" t="s">
        <v>93</v>
      </c>
      <c r="G4" s="10" t="s">
        <v>100</v>
      </c>
      <c r="H4" s="10" t="s">
        <v>101</v>
      </c>
      <c r="I4" s="11">
        <v>1</v>
      </c>
      <c r="J4" s="10" t="s">
        <v>15</v>
      </c>
      <c r="K4" s="10" t="s">
        <v>102</v>
      </c>
      <c r="L4" s="10" t="s">
        <v>97</v>
      </c>
      <c r="M4" s="10" t="s">
        <v>103</v>
      </c>
    </row>
    <row r="5" spans="1:13" x14ac:dyDescent="0.3">
      <c r="A5" s="10" t="s">
        <v>36</v>
      </c>
      <c r="B5" s="10" t="s">
        <v>104</v>
      </c>
      <c r="C5" s="10" t="s">
        <v>90</v>
      </c>
      <c r="D5" s="10" t="s">
        <v>105</v>
      </c>
      <c r="E5" s="10" t="s">
        <v>106</v>
      </c>
      <c r="F5" s="10" t="s">
        <v>93</v>
      </c>
      <c r="G5" s="10" t="s">
        <v>107</v>
      </c>
      <c r="H5" s="10" t="s">
        <v>108</v>
      </c>
      <c r="I5" s="11">
        <v>1</v>
      </c>
      <c r="J5" s="10" t="s">
        <v>35</v>
      </c>
      <c r="K5" s="10" t="s">
        <v>109</v>
      </c>
      <c r="L5" s="10" t="s">
        <v>97</v>
      </c>
      <c r="M5" s="10" t="s">
        <v>110</v>
      </c>
    </row>
    <row r="6" spans="1:13" x14ac:dyDescent="0.3">
      <c r="A6" s="10" t="s">
        <v>36</v>
      </c>
      <c r="B6" s="10" t="s">
        <v>104</v>
      </c>
      <c r="C6" s="10" t="s">
        <v>90</v>
      </c>
      <c r="D6" s="10" t="s">
        <v>105</v>
      </c>
      <c r="E6" s="10" t="s">
        <v>111</v>
      </c>
      <c r="F6" s="10" t="s">
        <v>93</v>
      </c>
      <c r="G6" s="10" t="s">
        <v>112</v>
      </c>
      <c r="H6" s="10" t="s">
        <v>113</v>
      </c>
      <c r="I6" s="11">
        <v>2</v>
      </c>
      <c r="J6" s="10" t="s">
        <v>35</v>
      </c>
      <c r="K6" s="10" t="s">
        <v>114</v>
      </c>
      <c r="L6" s="10" t="s">
        <v>97</v>
      </c>
      <c r="M6" s="10" t="s">
        <v>103</v>
      </c>
    </row>
    <row r="7" spans="1:13" x14ac:dyDescent="0.3">
      <c r="A7" s="10" t="s">
        <v>46</v>
      </c>
      <c r="B7" s="10" t="s">
        <v>115</v>
      </c>
      <c r="C7" s="10" t="s">
        <v>90</v>
      </c>
      <c r="D7" s="10" t="s">
        <v>116</v>
      </c>
      <c r="E7" s="10" t="s">
        <v>117</v>
      </c>
      <c r="F7" s="10" t="s">
        <v>93</v>
      </c>
      <c r="G7" s="10" t="s">
        <v>118</v>
      </c>
      <c r="H7" s="10" t="s">
        <v>119</v>
      </c>
      <c r="I7" s="11">
        <v>1</v>
      </c>
      <c r="J7" s="10" t="s">
        <v>45</v>
      </c>
      <c r="K7" s="10" t="s">
        <v>120</v>
      </c>
      <c r="L7" s="10" t="s">
        <v>97</v>
      </c>
      <c r="M7" s="10" t="s">
        <v>121</v>
      </c>
    </row>
    <row r="8" spans="1:13" x14ac:dyDescent="0.3">
      <c r="A8" s="10" t="s">
        <v>46</v>
      </c>
      <c r="B8" s="10" t="s">
        <v>115</v>
      </c>
      <c r="C8" s="10" t="s">
        <v>90</v>
      </c>
      <c r="D8" s="10" t="s">
        <v>116</v>
      </c>
      <c r="E8" s="10" t="s">
        <v>122</v>
      </c>
      <c r="F8" s="10" t="s">
        <v>93</v>
      </c>
      <c r="G8" s="10" t="s">
        <v>123</v>
      </c>
      <c r="H8" s="10" t="s">
        <v>124</v>
      </c>
      <c r="I8" s="11">
        <v>1</v>
      </c>
      <c r="J8" s="10" t="s">
        <v>45</v>
      </c>
      <c r="K8" s="10" t="s">
        <v>125</v>
      </c>
      <c r="L8" s="10" t="s">
        <v>97</v>
      </c>
      <c r="M8" s="10" t="s">
        <v>126</v>
      </c>
    </row>
    <row r="9" spans="1:13" x14ac:dyDescent="0.3">
      <c r="A9" s="10" t="s">
        <v>46</v>
      </c>
      <c r="B9" s="10" t="s">
        <v>115</v>
      </c>
      <c r="C9" s="10" t="s">
        <v>90</v>
      </c>
      <c r="D9" s="10" t="s">
        <v>116</v>
      </c>
      <c r="E9" s="10" t="s">
        <v>127</v>
      </c>
      <c r="F9" s="10" t="s">
        <v>93</v>
      </c>
      <c r="G9" s="10" t="s">
        <v>128</v>
      </c>
      <c r="H9" s="10" t="s">
        <v>129</v>
      </c>
      <c r="I9" s="11">
        <v>2</v>
      </c>
      <c r="J9" s="10" t="s">
        <v>45</v>
      </c>
      <c r="K9" s="10" t="s">
        <v>130</v>
      </c>
      <c r="L9" s="10" t="s">
        <v>97</v>
      </c>
      <c r="M9" s="10" t="s">
        <v>131</v>
      </c>
    </row>
    <row r="10" spans="1:13" x14ac:dyDescent="0.3">
      <c r="A10" s="10" t="s">
        <v>54</v>
      </c>
      <c r="B10" s="10" t="s">
        <v>132</v>
      </c>
      <c r="C10" s="10" t="s">
        <v>90</v>
      </c>
      <c r="D10" s="10" t="s">
        <v>133</v>
      </c>
      <c r="E10" s="10" t="s">
        <v>134</v>
      </c>
      <c r="F10" s="10" t="s">
        <v>93</v>
      </c>
      <c r="G10" s="10" t="s">
        <v>128</v>
      </c>
      <c r="H10" s="10" t="s">
        <v>129</v>
      </c>
      <c r="I10" s="11">
        <v>1</v>
      </c>
      <c r="J10" s="10" t="s">
        <v>53</v>
      </c>
      <c r="K10" s="10" t="s">
        <v>135</v>
      </c>
      <c r="L10" s="10" t="s">
        <v>97</v>
      </c>
      <c r="M10" s="10" t="s">
        <v>131</v>
      </c>
    </row>
    <row r="11" spans="1:13" x14ac:dyDescent="0.3">
      <c r="A11" s="10" t="s">
        <v>38</v>
      </c>
      <c r="B11" s="10" t="s">
        <v>136</v>
      </c>
      <c r="C11" s="10" t="s">
        <v>90</v>
      </c>
      <c r="D11" s="10" t="s">
        <v>137</v>
      </c>
      <c r="E11" s="10" t="s">
        <v>138</v>
      </c>
      <c r="F11" s="10" t="s">
        <v>93</v>
      </c>
      <c r="G11" s="10" t="s">
        <v>139</v>
      </c>
      <c r="H11" s="10" t="s">
        <v>140</v>
      </c>
      <c r="I11" s="11">
        <v>1</v>
      </c>
      <c r="J11" s="10" t="s">
        <v>37</v>
      </c>
      <c r="K11" s="10" t="s">
        <v>141</v>
      </c>
      <c r="L11" s="10" t="s">
        <v>97</v>
      </c>
      <c r="M11" s="10" t="s">
        <v>142</v>
      </c>
    </row>
    <row r="12" spans="1:13" x14ac:dyDescent="0.3">
      <c r="A12" s="10" t="s">
        <v>38</v>
      </c>
      <c r="B12" s="10" t="s">
        <v>136</v>
      </c>
      <c r="C12" s="10" t="s">
        <v>90</v>
      </c>
      <c r="D12" s="10" t="s">
        <v>137</v>
      </c>
      <c r="E12" s="10" t="s">
        <v>143</v>
      </c>
      <c r="F12" s="10" t="s">
        <v>93</v>
      </c>
      <c r="G12" s="10" t="s">
        <v>144</v>
      </c>
      <c r="H12" s="10" t="s">
        <v>145</v>
      </c>
      <c r="I12" s="11">
        <v>1</v>
      </c>
      <c r="J12" s="10" t="s">
        <v>37</v>
      </c>
      <c r="K12" s="10" t="s">
        <v>146</v>
      </c>
      <c r="L12" s="10" t="s">
        <v>97</v>
      </c>
      <c r="M12" s="10" t="s">
        <v>98</v>
      </c>
    </row>
    <row r="13" spans="1:13" x14ac:dyDescent="0.3">
      <c r="A13" s="10" t="s">
        <v>38</v>
      </c>
      <c r="B13" s="10" t="s">
        <v>136</v>
      </c>
      <c r="C13" s="10" t="s">
        <v>90</v>
      </c>
      <c r="D13" s="10" t="s">
        <v>137</v>
      </c>
      <c r="E13" s="10" t="s">
        <v>147</v>
      </c>
      <c r="F13" s="10" t="s">
        <v>93</v>
      </c>
      <c r="G13" s="10" t="s">
        <v>144</v>
      </c>
      <c r="H13" s="10" t="s">
        <v>145</v>
      </c>
      <c r="I13" s="11">
        <v>1</v>
      </c>
      <c r="J13" s="10" t="s">
        <v>37</v>
      </c>
      <c r="K13" s="10" t="s">
        <v>148</v>
      </c>
      <c r="L13" s="10" t="s">
        <v>97</v>
      </c>
      <c r="M13" s="10" t="s">
        <v>98</v>
      </c>
    </row>
    <row r="14" spans="1:13" x14ac:dyDescent="0.3">
      <c r="A14" s="10" t="s">
        <v>38</v>
      </c>
      <c r="B14" s="10" t="s">
        <v>136</v>
      </c>
      <c r="C14" s="10" t="s">
        <v>90</v>
      </c>
      <c r="D14" s="10" t="s">
        <v>137</v>
      </c>
      <c r="E14" s="10" t="s">
        <v>149</v>
      </c>
      <c r="F14" s="10" t="s">
        <v>93</v>
      </c>
      <c r="G14" s="10" t="s">
        <v>150</v>
      </c>
      <c r="H14" s="10" t="s">
        <v>151</v>
      </c>
      <c r="I14" s="11">
        <v>1</v>
      </c>
      <c r="J14" s="10" t="s">
        <v>37</v>
      </c>
      <c r="K14" s="10" t="s">
        <v>152</v>
      </c>
      <c r="L14" s="10" t="s">
        <v>97</v>
      </c>
      <c r="M14" s="10" t="s">
        <v>153</v>
      </c>
    </row>
    <row r="15" spans="1:13" x14ac:dyDescent="0.3">
      <c r="A15" s="10" t="s">
        <v>38</v>
      </c>
      <c r="B15" s="10" t="s">
        <v>136</v>
      </c>
      <c r="C15" s="10" t="s">
        <v>90</v>
      </c>
      <c r="D15" s="10" t="s">
        <v>137</v>
      </c>
      <c r="E15" s="10" t="s">
        <v>154</v>
      </c>
      <c r="F15" s="10" t="s">
        <v>93</v>
      </c>
      <c r="G15" s="10" t="s">
        <v>155</v>
      </c>
      <c r="H15" s="10" t="s">
        <v>156</v>
      </c>
      <c r="I15" s="11">
        <v>1</v>
      </c>
      <c r="J15" s="10" t="s">
        <v>37</v>
      </c>
      <c r="K15" s="10" t="s">
        <v>157</v>
      </c>
      <c r="L15" s="10" t="s">
        <v>97</v>
      </c>
      <c r="M15" s="10" t="s">
        <v>158</v>
      </c>
    </row>
    <row r="16" spans="1:13" x14ac:dyDescent="0.3">
      <c r="A16" s="10" t="s">
        <v>44</v>
      </c>
      <c r="B16" s="10" t="s">
        <v>159</v>
      </c>
      <c r="C16" s="10" t="s">
        <v>90</v>
      </c>
      <c r="D16" s="10" t="s">
        <v>160</v>
      </c>
      <c r="E16" s="10" t="s">
        <v>161</v>
      </c>
      <c r="F16" s="10" t="s">
        <v>93</v>
      </c>
      <c r="G16" s="10" t="s">
        <v>162</v>
      </c>
      <c r="H16" s="10" t="s">
        <v>163</v>
      </c>
      <c r="I16" s="11">
        <v>1</v>
      </c>
      <c r="J16" s="10" t="s">
        <v>43</v>
      </c>
      <c r="K16" s="10" t="s">
        <v>164</v>
      </c>
      <c r="L16" s="10" t="s">
        <v>97</v>
      </c>
      <c r="M16" s="10" t="s">
        <v>165</v>
      </c>
    </row>
    <row r="17" spans="1:13" x14ac:dyDescent="0.3">
      <c r="A17" s="10" t="s">
        <v>44</v>
      </c>
      <c r="B17" s="10" t="s">
        <v>159</v>
      </c>
      <c r="C17" s="10" t="s">
        <v>90</v>
      </c>
      <c r="D17" s="10" t="s">
        <v>160</v>
      </c>
      <c r="E17" s="10" t="s">
        <v>166</v>
      </c>
      <c r="F17" s="10" t="s">
        <v>93</v>
      </c>
      <c r="G17" s="10" t="s">
        <v>167</v>
      </c>
      <c r="H17" s="10" t="s">
        <v>168</v>
      </c>
      <c r="I17" s="11">
        <v>1</v>
      </c>
      <c r="J17" s="10" t="s">
        <v>43</v>
      </c>
      <c r="K17" s="10" t="s">
        <v>169</v>
      </c>
      <c r="L17" s="10" t="s">
        <v>97</v>
      </c>
      <c r="M17" s="10" t="s">
        <v>170</v>
      </c>
    </row>
    <row r="18" spans="1:13" x14ac:dyDescent="0.3">
      <c r="A18" s="10" t="s">
        <v>62</v>
      </c>
      <c r="B18" s="10" t="s">
        <v>171</v>
      </c>
      <c r="C18" s="10" t="s">
        <v>90</v>
      </c>
      <c r="D18" s="10" t="s">
        <v>172</v>
      </c>
      <c r="E18" s="10" t="s">
        <v>173</v>
      </c>
      <c r="F18" s="10" t="s">
        <v>93</v>
      </c>
      <c r="G18" s="10" t="s">
        <v>174</v>
      </c>
      <c r="H18" s="10" t="s">
        <v>175</v>
      </c>
      <c r="I18" s="11">
        <v>1</v>
      </c>
      <c r="J18" s="10" t="s">
        <v>61</v>
      </c>
      <c r="K18" s="10" t="s">
        <v>176</v>
      </c>
      <c r="L18" s="10" t="s">
        <v>97</v>
      </c>
      <c r="M18" s="10" t="s">
        <v>177</v>
      </c>
    </row>
    <row r="19" spans="1:13" x14ac:dyDescent="0.3">
      <c r="A19" s="10" t="s">
        <v>62</v>
      </c>
      <c r="B19" s="10" t="s">
        <v>171</v>
      </c>
      <c r="C19" s="10" t="s">
        <v>90</v>
      </c>
      <c r="D19" s="10" t="s">
        <v>172</v>
      </c>
      <c r="E19" s="10" t="s">
        <v>178</v>
      </c>
      <c r="F19" s="10" t="s">
        <v>93</v>
      </c>
      <c r="G19" s="10" t="s">
        <v>179</v>
      </c>
      <c r="H19" s="10" t="s">
        <v>180</v>
      </c>
      <c r="I19" s="11">
        <v>2</v>
      </c>
      <c r="J19" s="10" t="s">
        <v>61</v>
      </c>
      <c r="K19" s="10" t="s">
        <v>181</v>
      </c>
      <c r="L19" s="10" t="s">
        <v>97</v>
      </c>
      <c r="M19" s="10" t="s">
        <v>182</v>
      </c>
    </row>
    <row r="20" spans="1:13" x14ac:dyDescent="0.3">
      <c r="A20" s="10" t="s">
        <v>70</v>
      </c>
      <c r="B20" s="10" t="s">
        <v>183</v>
      </c>
      <c r="C20" s="10" t="s">
        <v>90</v>
      </c>
      <c r="D20" s="10" t="s">
        <v>184</v>
      </c>
      <c r="E20" s="10" t="s">
        <v>185</v>
      </c>
      <c r="F20" s="10" t="s">
        <v>93</v>
      </c>
      <c r="G20" s="10" t="s">
        <v>186</v>
      </c>
      <c r="H20" s="10" t="s">
        <v>187</v>
      </c>
      <c r="I20" s="11">
        <v>1</v>
      </c>
      <c r="J20" s="10" t="s">
        <v>69</v>
      </c>
      <c r="K20" s="10" t="s">
        <v>188</v>
      </c>
      <c r="L20" s="10" t="s">
        <v>97</v>
      </c>
      <c r="M20" s="10" t="s">
        <v>189</v>
      </c>
    </row>
    <row r="21" spans="1:13" x14ac:dyDescent="0.3">
      <c r="A21" s="10" t="s">
        <v>18</v>
      </c>
      <c r="B21" s="10" t="s">
        <v>190</v>
      </c>
      <c r="C21" s="10" t="s">
        <v>90</v>
      </c>
      <c r="D21" s="10" t="s">
        <v>191</v>
      </c>
      <c r="E21" s="10" t="s">
        <v>192</v>
      </c>
      <c r="F21" s="10" t="s">
        <v>93</v>
      </c>
      <c r="G21" s="10" t="s">
        <v>193</v>
      </c>
      <c r="H21" s="10" t="s">
        <v>194</v>
      </c>
      <c r="I21" s="11">
        <v>8</v>
      </c>
      <c r="J21" s="10" t="s">
        <v>17</v>
      </c>
      <c r="K21" s="10" t="s">
        <v>195</v>
      </c>
      <c r="L21" s="10" t="s">
        <v>97</v>
      </c>
      <c r="M21" s="10" t="s">
        <v>196</v>
      </c>
    </row>
    <row r="22" spans="1:13" x14ac:dyDescent="0.3">
      <c r="A22" s="10" t="s">
        <v>18</v>
      </c>
      <c r="B22" s="10" t="s">
        <v>190</v>
      </c>
      <c r="C22" s="10" t="s">
        <v>90</v>
      </c>
      <c r="D22" s="10" t="s">
        <v>191</v>
      </c>
      <c r="E22" s="10" t="s">
        <v>197</v>
      </c>
      <c r="F22" s="10" t="s">
        <v>93</v>
      </c>
      <c r="G22" s="10" t="s">
        <v>198</v>
      </c>
      <c r="H22" s="10" t="s">
        <v>199</v>
      </c>
      <c r="I22" s="11">
        <v>3</v>
      </c>
      <c r="J22" s="10" t="s">
        <v>17</v>
      </c>
      <c r="K22" s="10" t="s">
        <v>200</v>
      </c>
      <c r="L22" s="10" t="s">
        <v>97</v>
      </c>
      <c r="M22" s="10" t="s">
        <v>201</v>
      </c>
    </row>
    <row r="23" spans="1:13" x14ac:dyDescent="0.3">
      <c r="A23" s="10" t="s">
        <v>50</v>
      </c>
      <c r="B23" s="10" t="s">
        <v>159</v>
      </c>
      <c r="C23" s="10" t="s">
        <v>90</v>
      </c>
      <c r="D23" s="10" t="s">
        <v>202</v>
      </c>
      <c r="E23" s="10" t="s">
        <v>203</v>
      </c>
      <c r="F23" s="10" t="s">
        <v>204</v>
      </c>
      <c r="G23" s="10" t="s">
        <v>205</v>
      </c>
      <c r="H23" s="10" t="s">
        <v>206</v>
      </c>
      <c r="I23" s="11">
        <v>6</v>
      </c>
      <c r="J23" s="10" t="s">
        <v>49</v>
      </c>
      <c r="K23" s="10" t="s">
        <v>207</v>
      </c>
      <c r="L23" s="10" t="s">
        <v>97</v>
      </c>
      <c r="M23" s="10" t="s">
        <v>165</v>
      </c>
    </row>
    <row r="24" spans="1:13" x14ac:dyDescent="0.3">
      <c r="A24" s="10" t="s">
        <v>50</v>
      </c>
      <c r="B24" s="10" t="s">
        <v>159</v>
      </c>
      <c r="C24" s="10" t="s">
        <v>90</v>
      </c>
      <c r="D24" s="10" t="s">
        <v>202</v>
      </c>
      <c r="E24" s="10" t="s">
        <v>203</v>
      </c>
      <c r="F24" s="10" t="s">
        <v>204</v>
      </c>
      <c r="G24" s="10" t="s">
        <v>208</v>
      </c>
      <c r="H24" s="10" t="s">
        <v>209</v>
      </c>
      <c r="I24" s="11">
        <v>1</v>
      </c>
      <c r="J24" s="10" t="s">
        <v>49</v>
      </c>
      <c r="K24" s="10" t="s">
        <v>207</v>
      </c>
      <c r="L24" s="10" t="s">
        <v>97</v>
      </c>
      <c r="M24" s="10" t="s">
        <v>110</v>
      </c>
    </row>
    <row r="25" spans="1:13" x14ac:dyDescent="0.3">
      <c r="A25" s="10" t="s">
        <v>50</v>
      </c>
      <c r="B25" s="10" t="s">
        <v>159</v>
      </c>
      <c r="C25" s="10" t="s">
        <v>90</v>
      </c>
      <c r="D25" s="10" t="s">
        <v>202</v>
      </c>
      <c r="E25" s="10" t="s">
        <v>203</v>
      </c>
      <c r="F25" s="10" t="s">
        <v>204</v>
      </c>
      <c r="G25" s="10" t="s">
        <v>210</v>
      </c>
      <c r="H25" s="10" t="s">
        <v>211</v>
      </c>
      <c r="I25" s="11">
        <v>3</v>
      </c>
      <c r="J25" s="10" t="s">
        <v>49</v>
      </c>
      <c r="K25" s="10" t="s">
        <v>207</v>
      </c>
      <c r="L25" s="10" t="s">
        <v>97</v>
      </c>
      <c r="M25" s="10" t="s">
        <v>212</v>
      </c>
    </row>
    <row r="26" spans="1:13" x14ac:dyDescent="0.3">
      <c r="A26" s="10" t="s">
        <v>50</v>
      </c>
      <c r="B26" s="10" t="s">
        <v>159</v>
      </c>
      <c r="C26" s="10" t="s">
        <v>90</v>
      </c>
      <c r="D26" s="10" t="s">
        <v>202</v>
      </c>
      <c r="E26" s="10" t="s">
        <v>213</v>
      </c>
      <c r="F26" s="10" t="s">
        <v>93</v>
      </c>
      <c r="G26" s="10" t="s">
        <v>214</v>
      </c>
      <c r="H26" s="10" t="s">
        <v>215</v>
      </c>
      <c r="I26" s="11">
        <v>3</v>
      </c>
      <c r="J26" s="10" t="s">
        <v>49</v>
      </c>
      <c r="K26" s="10" t="s">
        <v>216</v>
      </c>
      <c r="L26" s="10" t="s">
        <v>97</v>
      </c>
      <c r="M26" s="10" t="s">
        <v>217</v>
      </c>
    </row>
    <row r="27" spans="1:13" x14ac:dyDescent="0.3">
      <c r="A27" s="10" t="s">
        <v>32</v>
      </c>
      <c r="B27" s="10" t="s">
        <v>115</v>
      </c>
      <c r="C27" s="10" t="s">
        <v>90</v>
      </c>
      <c r="D27" s="10" t="s">
        <v>218</v>
      </c>
      <c r="E27" s="10" t="s">
        <v>219</v>
      </c>
      <c r="F27" s="10" t="s">
        <v>93</v>
      </c>
      <c r="G27" s="10" t="s">
        <v>220</v>
      </c>
      <c r="H27" s="10" t="s">
        <v>221</v>
      </c>
      <c r="I27" s="11">
        <v>1</v>
      </c>
      <c r="J27" s="10" t="s">
        <v>31</v>
      </c>
      <c r="K27" s="10" t="s">
        <v>222</v>
      </c>
      <c r="L27" s="10" t="s">
        <v>97</v>
      </c>
      <c r="M27" s="10" t="s">
        <v>103</v>
      </c>
    </row>
    <row r="28" spans="1:13" x14ac:dyDescent="0.3">
      <c r="A28" s="10" t="s">
        <v>32</v>
      </c>
      <c r="B28" s="10" t="s">
        <v>115</v>
      </c>
      <c r="C28" s="10" t="s">
        <v>90</v>
      </c>
      <c r="D28" s="10" t="s">
        <v>218</v>
      </c>
      <c r="E28" s="10" t="s">
        <v>223</v>
      </c>
      <c r="F28" s="10" t="s">
        <v>93</v>
      </c>
      <c r="G28" s="10" t="s">
        <v>220</v>
      </c>
      <c r="H28" s="10" t="s">
        <v>221</v>
      </c>
      <c r="I28" s="11">
        <v>2</v>
      </c>
      <c r="J28" s="10" t="s">
        <v>31</v>
      </c>
      <c r="K28" s="10" t="s">
        <v>224</v>
      </c>
      <c r="L28" s="10" t="s">
        <v>97</v>
      </c>
      <c r="M28" s="10" t="s">
        <v>103</v>
      </c>
    </row>
    <row r="29" spans="1:13" x14ac:dyDescent="0.3">
      <c r="A29" s="10" t="s">
        <v>32</v>
      </c>
      <c r="B29" s="10" t="s">
        <v>115</v>
      </c>
      <c r="C29" s="10" t="s">
        <v>90</v>
      </c>
      <c r="D29" s="10" t="s">
        <v>218</v>
      </c>
      <c r="E29" s="10" t="s">
        <v>225</v>
      </c>
      <c r="F29" s="10" t="s">
        <v>93</v>
      </c>
      <c r="G29" s="10" t="s">
        <v>226</v>
      </c>
      <c r="H29" s="10" t="s">
        <v>227</v>
      </c>
      <c r="I29" s="11">
        <v>1</v>
      </c>
      <c r="J29" s="10" t="s">
        <v>31</v>
      </c>
      <c r="K29" s="10" t="s">
        <v>188</v>
      </c>
      <c r="L29" s="10" t="s">
        <v>97</v>
      </c>
      <c r="M29" s="10" t="s">
        <v>228</v>
      </c>
    </row>
    <row r="30" spans="1:13" x14ac:dyDescent="0.3">
      <c r="A30" s="10" t="s">
        <v>32</v>
      </c>
      <c r="B30" s="10" t="s">
        <v>115</v>
      </c>
      <c r="C30" s="10" t="s">
        <v>90</v>
      </c>
      <c r="D30" s="10" t="s">
        <v>218</v>
      </c>
      <c r="E30" s="10" t="s">
        <v>229</v>
      </c>
      <c r="F30" s="10" t="s">
        <v>93</v>
      </c>
      <c r="G30" s="10" t="s">
        <v>226</v>
      </c>
      <c r="H30" s="10" t="s">
        <v>227</v>
      </c>
      <c r="I30" s="11">
        <v>1</v>
      </c>
      <c r="J30" s="10" t="s">
        <v>31</v>
      </c>
      <c r="K30" s="10" t="s">
        <v>102</v>
      </c>
      <c r="L30" s="10" t="s">
        <v>97</v>
      </c>
      <c r="M30" s="10" t="s">
        <v>228</v>
      </c>
    </row>
    <row r="31" spans="1:13" x14ac:dyDescent="0.3">
      <c r="A31" s="10" t="s">
        <v>24</v>
      </c>
      <c r="B31" s="10" t="s">
        <v>230</v>
      </c>
      <c r="C31" s="10" t="s">
        <v>90</v>
      </c>
      <c r="D31" s="10" t="s">
        <v>231</v>
      </c>
      <c r="E31" s="10" t="s">
        <v>232</v>
      </c>
      <c r="F31" s="10" t="s">
        <v>93</v>
      </c>
      <c r="G31" s="10" t="s">
        <v>233</v>
      </c>
      <c r="H31" s="10" t="s">
        <v>234</v>
      </c>
      <c r="I31" s="11">
        <v>3</v>
      </c>
      <c r="J31" s="10" t="s">
        <v>23</v>
      </c>
      <c r="K31" s="10" t="s">
        <v>235</v>
      </c>
      <c r="L31" s="10" t="s">
        <v>97</v>
      </c>
      <c r="M31" s="10" t="s">
        <v>236</v>
      </c>
    </row>
    <row r="32" spans="1:13" x14ac:dyDescent="0.3">
      <c r="A32" s="10" t="s">
        <v>24</v>
      </c>
      <c r="B32" s="10" t="s">
        <v>230</v>
      </c>
      <c r="C32" s="10" t="s">
        <v>90</v>
      </c>
      <c r="D32" s="10" t="s">
        <v>231</v>
      </c>
      <c r="E32" s="10" t="s">
        <v>237</v>
      </c>
      <c r="F32" s="10" t="s">
        <v>93</v>
      </c>
      <c r="G32" s="10" t="s">
        <v>238</v>
      </c>
      <c r="H32" s="10" t="s">
        <v>239</v>
      </c>
      <c r="I32" s="11">
        <v>1</v>
      </c>
      <c r="J32" s="10" t="s">
        <v>23</v>
      </c>
      <c r="K32" s="10" t="s">
        <v>207</v>
      </c>
      <c r="L32" s="10" t="s">
        <v>97</v>
      </c>
      <c r="M32" s="10" t="s">
        <v>98</v>
      </c>
    </row>
    <row r="33" spans="1:13" x14ac:dyDescent="0.3">
      <c r="A33" s="10" t="s">
        <v>30</v>
      </c>
      <c r="B33" s="10" t="s">
        <v>190</v>
      </c>
      <c r="C33" s="10" t="s">
        <v>90</v>
      </c>
      <c r="D33" s="10" t="s">
        <v>240</v>
      </c>
      <c r="E33" s="10" t="s">
        <v>241</v>
      </c>
      <c r="F33" s="10" t="s">
        <v>93</v>
      </c>
      <c r="G33" s="10" t="s">
        <v>242</v>
      </c>
      <c r="H33" s="10" t="s">
        <v>243</v>
      </c>
      <c r="I33" s="11">
        <v>1</v>
      </c>
      <c r="J33" s="10" t="s">
        <v>29</v>
      </c>
      <c r="K33" s="10" t="s">
        <v>244</v>
      </c>
      <c r="L33" s="10" t="s">
        <v>97</v>
      </c>
      <c r="M33" s="10" t="s">
        <v>245</v>
      </c>
    </row>
    <row r="34" spans="1:13" x14ac:dyDescent="0.3">
      <c r="A34" s="10" t="s">
        <v>30</v>
      </c>
      <c r="B34" s="10" t="s">
        <v>190</v>
      </c>
      <c r="C34" s="10" t="s">
        <v>90</v>
      </c>
      <c r="D34" s="10" t="s">
        <v>240</v>
      </c>
      <c r="E34" s="10" t="s">
        <v>241</v>
      </c>
      <c r="F34" s="10" t="s">
        <v>93</v>
      </c>
      <c r="G34" s="10" t="s">
        <v>246</v>
      </c>
      <c r="H34" s="10" t="s">
        <v>247</v>
      </c>
      <c r="I34" s="11">
        <v>1</v>
      </c>
      <c r="J34" s="10" t="s">
        <v>29</v>
      </c>
      <c r="K34" s="10" t="s">
        <v>244</v>
      </c>
      <c r="L34" s="10" t="s">
        <v>97</v>
      </c>
      <c r="M34" s="10" t="s">
        <v>248</v>
      </c>
    </row>
    <row r="35" spans="1:13" x14ac:dyDescent="0.3">
      <c r="A35" s="10" t="s">
        <v>30</v>
      </c>
      <c r="B35" s="10" t="s">
        <v>190</v>
      </c>
      <c r="C35" s="10" t="s">
        <v>90</v>
      </c>
      <c r="D35" s="10" t="s">
        <v>240</v>
      </c>
      <c r="E35" s="10" t="s">
        <v>249</v>
      </c>
      <c r="F35" s="10" t="s">
        <v>93</v>
      </c>
      <c r="G35" s="10" t="s">
        <v>250</v>
      </c>
      <c r="H35" s="10" t="s">
        <v>251</v>
      </c>
      <c r="I35" s="11">
        <v>1</v>
      </c>
      <c r="J35" s="10" t="s">
        <v>29</v>
      </c>
      <c r="K35" s="10" t="s">
        <v>252</v>
      </c>
      <c r="L35" s="10" t="s">
        <v>97</v>
      </c>
      <c r="M35" s="10" t="s">
        <v>253</v>
      </c>
    </row>
    <row r="36" spans="1:13" x14ac:dyDescent="0.3">
      <c r="A36" s="10" t="s">
        <v>30</v>
      </c>
      <c r="B36" s="10" t="s">
        <v>190</v>
      </c>
      <c r="C36" s="10" t="s">
        <v>90</v>
      </c>
      <c r="D36" s="10" t="s">
        <v>240</v>
      </c>
      <c r="E36" s="10" t="s">
        <v>254</v>
      </c>
      <c r="F36" s="10" t="s">
        <v>93</v>
      </c>
      <c r="G36" s="10" t="s">
        <v>255</v>
      </c>
      <c r="H36" s="10" t="s">
        <v>256</v>
      </c>
      <c r="I36" s="11">
        <v>1</v>
      </c>
      <c r="J36" s="10" t="s">
        <v>29</v>
      </c>
      <c r="K36" s="10" t="s">
        <v>148</v>
      </c>
      <c r="L36" s="10" t="s">
        <v>97</v>
      </c>
      <c r="M36" s="10" t="s">
        <v>257</v>
      </c>
    </row>
    <row r="37" spans="1:13" x14ac:dyDescent="0.3">
      <c r="A37" s="10" t="s">
        <v>20</v>
      </c>
      <c r="B37" s="10" t="s">
        <v>258</v>
      </c>
      <c r="C37" s="10" t="s">
        <v>90</v>
      </c>
      <c r="D37" s="10" t="s">
        <v>259</v>
      </c>
      <c r="E37" s="10" t="s">
        <v>260</v>
      </c>
      <c r="F37" s="10" t="s">
        <v>93</v>
      </c>
      <c r="G37" s="10" t="s">
        <v>220</v>
      </c>
      <c r="H37" s="10" t="s">
        <v>221</v>
      </c>
      <c r="I37" s="11">
        <v>1</v>
      </c>
      <c r="J37" s="10" t="s">
        <v>19</v>
      </c>
      <c r="K37" s="10" t="s">
        <v>222</v>
      </c>
      <c r="L37" s="10" t="s">
        <v>97</v>
      </c>
      <c r="M37" s="10" t="s">
        <v>103</v>
      </c>
    </row>
    <row r="38" spans="1:13" x14ac:dyDescent="0.3">
      <c r="A38" s="10" t="s">
        <v>20</v>
      </c>
      <c r="B38" s="10" t="s">
        <v>258</v>
      </c>
      <c r="C38" s="10" t="s">
        <v>90</v>
      </c>
      <c r="D38" s="10" t="s">
        <v>259</v>
      </c>
      <c r="E38" s="10" t="s">
        <v>261</v>
      </c>
      <c r="F38" s="10" t="s">
        <v>93</v>
      </c>
      <c r="G38" s="10" t="s">
        <v>220</v>
      </c>
      <c r="H38" s="10" t="s">
        <v>221</v>
      </c>
      <c r="I38" s="11">
        <v>1</v>
      </c>
      <c r="J38" s="10" t="s">
        <v>19</v>
      </c>
      <c r="K38" s="10" t="s">
        <v>114</v>
      </c>
      <c r="L38" s="10" t="s">
        <v>97</v>
      </c>
      <c r="M38" s="10" t="s">
        <v>103</v>
      </c>
    </row>
    <row r="39" spans="1:13" x14ac:dyDescent="0.3">
      <c r="A39" s="10" t="s">
        <v>20</v>
      </c>
      <c r="B39" s="10" t="s">
        <v>258</v>
      </c>
      <c r="C39" s="10" t="s">
        <v>90</v>
      </c>
      <c r="D39" s="10" t="s">
        <v>259</v>
      </c>
      <c r="E39" s="10" t="s">
        <v>262</v>
      </c>
      <c r="F39" s="10" t="s">
        <v>93</v>
      </c>
      <c r="G39" s="10" t="s">
        <v>263</v>
      </c>
      <c r="H39" s="10" t="s">
        <v>264</v>
      </c>
      <c r="I39" s="11">
        <v>1</v>
      </c>
      <c r="J39" s="10" t="s">
        <v>19</v>
      </c>
      <c r="K39" s="10" t="s">
        <v>244</v>
      </c>
      <c r="L39" s="10" t="s">
        <v>97</v>
      </c>
      <c r="M39" s="10" t="s">
        <v>182</v>
      </c>
    </row>
    <row r="40" spans="1:13" x14ac:dyDescent="0.3">
      <c r="A40" s="10" t="s">
        <v>20</v>
      </c>
      <c r="B40" s="10" t="s">
        <v>258</v>
      </c>
      <c r="C40" s="10" t="s">
        <v>90</v>
      </c>
      <c r="D40" s="10" t="s">
        <v>259</v>
      </c>
      <c r="E40" s="10" t="s">
        <v>265</v>
      </c>
      <c r="F40" s="10" t="s">
        <v>93</v>
      </c>
      <c r="G40" s="10" t="s">
        <v>226</v>
      </c>
      <c r="H40" s="10" t="s">
        <v>227</v>
      </c>
      <c r="I40" s="11">
        <v>1</v>
      </c>
      <c r="J40" s="10" t="s">
        <v>19</v>
      </c>
      <c r="K40" s="10" t="s">
        <v>125</v>
      </c>
      <c r="L40" s="10" t="s">
        <v>97</v>
      </c>
      <c r="M40" s="10" t="s">
        <v>228</v>
      </c>
    </row>
    <row r="41" spans="1:13" x14ac:dyDescent="0.3">
      <c r="A41" s="10" t="s">
        <v>20</v>
      </c>
      <c r="B41" s="10" t="s">
        <v>258</v>
      </c>
      <c r="C41" s="10" t="s">
        <v>90</v>
      </c>
      <c r="D41" s="10" t="s">
        <v>259</v>
      </c>
      <c r="E41" s="10" t="s">
        <v>266</v>
      </c>
      <c r="F41" s="10" t="s">
        <v>93</v>
      </c>
      <c r="G41" s="10" t="s">
        <v>267</v>
      </c>
      <c r="H41" s="10" t="s">
        <v>268</v>
      </c>
      <c r="I41" s="11">
        <v>2</v>
      </c>
      <c r="J41" s="10" t="s">
        <v>19</v>
      </c>
      <c r="K41" s="10" t="s">
        <v>188</v>
      </c>
      <c r="L41" s="10" t="s">
        <v>97</v>
      </c>
      <c r="M41" s="10" t="s">
        <v>257</v>
      </c>
    </row>
    <row r="42" spans="1:13" x14ac:dyDescent="0.3">
      <c r="A42" s="10" t="s">
        <v>20</v>
      </c>
      <c r="B42" s="10" t="s">
        <v>258</v>
      </c>
      <c r="C42" s="10" t="s">
        <v>90</v>
      </c>
      <c r="D42" s="10" t="s">
        <v>259</v>
      </c>
      <c r="E42" s="10" t="s">
        <v>269</v>
      </c>
      <c r="F42" s="10" t="s">
        <v>93</v>
      </c>
      <c r="G42" s="10" t="s">
        <v>220</v>
      </c>
      <c r="H42" s="10" t="s">
        <v>221</v>
      </c>
      <c r="I42" s="11">
        <v>1</v>
      </c>
      <c r="J42" s="10" t="s">
        <v>19</v>
      </c>
      <c r="K42" s="10" t="s">
        <v>130</v>
      </c>
      <c r="L42" s="10" t="s">
        <v>97</v>
      </c>
      <c r="M42" s="10" t="s">
        <v>103</v>
      </c>
    </row>
    <row r="43" spans="1:13" x14ac:dyDescent="0.3">
      <c r="A43" s="10" t="s">
        <v>20</v>
      </c>
      <c r="B43" s="10" t="s">
        <v>258</v>
      </c>
      <c r="C43" s="10" t="s">
        <v>90</v>
      </c>
      <c r="D43" s="10" t="s">
        <v>259</v>
      </c>
      <c r="E43" s="10" t="s">
        <v>269</v>
      </c>
      <c r="F43" s="10" t="s">
        <v>93</v>
      </c>
      <c r="G43" s="10" t="s">
        <v>270</v>
      </c>
      <c r="H43" s="10" t="s">
        <v>221</v>
      </c>
      <c r="I43" s="11">
        <v>1</v>
      </c>
      <c r="J43" s="10" t="s">
        <v>19</v>
      </c>
      <c r="K43" s="10" t="s">
        <v>130</v>
      </c>
      <c r="L43" s="10" t="s">
        <v>97</v>
      </c>
      <c r="M43" s="10" t="s">
        <v>103</v>
      </c>
    </row>
    <row r="44" spans="1:13" x14ac:dyDescent="0.3">
      <c r="A44" s="10" t="s">
        <v>20</v>
      </c>
      <c r="B44" s="10" t="s">
        <v>258</v>
      </c>
      <c r="C44" s="10" t="s">
        <v>90</v>
      </c>
      <c r="D44" s="10" t="s">
        <v>259</v>
      </c>
      <c r="E44" s="10" t="s">
        <v>271</v>
      </c>
      <c r="F44" s="10" t="s">
        <v>93</v>
      </c>
      <c r="G44" s="10" t="s">
        <v>272</v>
      </c>
      <c r="H44" s="10" t="s">
        <v>273</v>
      </c>
      <c r="I44" s="11">
        <v>1</v>
      </c>
      <c r="J44" s="10" t="s">
        <v>19</v>
      </c>
      <c r="K44" s="10" t="s">
        <v>135</v>
      </c>
      <c r="L44" s="10" t="s">
        <v>97</v>
      </c>
      <c r="M44" s="10" t="s">
        <v>253</v>
      </c>
    </row>
    <row r="45" spans="1:13" x14ac:dyDescent="0.3">
      <c r="A45" s="10" t="s">
        <v>20</v>
      </c>
      <c r="B45" s="10" t="s">
        <v>258</v>
      </c>
      <c r="C45" s="10" t="s">
        <v>90</v>
      </c>
      <c r="D45" s="10" t="s">
        <v>259</v>
      </c>
      <c r="E45" s="10" t="s">
        <v>274</v>
      </c>
      <c r="F45" s="10" t="s">
        <v>93</v>
      </c>
      <c r="G45" s="10" t="s">
        <v>270</v>
      </c>
      <c r="H45" s="10" t="s">
        <v>221</v>
      </c>
      <c r="I45" s="11">
        <v>2</v>
      </c>
      <c r="J45" s="10" t="s">
        <v>19</v>
      </c>
      <c r="K45" s="10" t="s">
        <v>275</v>
      </c>
      <c r="L45" s="10" t="s">
        <v>97</v>
      </c>
      <c r="M45" s="10" t="s">
        <v>103</v>
      </c>
    </row>
    <row r="46" spans="1:13" x14ac:dyDescent="0.3">
      <c r="A46" s="10" t="s">
        <v>20</v>
      </c>
      <c r="B46" s="10" t="s">
        <v>258</v>
      </c>
      <c r="C46" s="10" t="s">
        <v>90</v>
      </c>
      <c r="D46" s="10" t="s">
        <v>259</v>
      </c>
      <c r="E46" s="10" t="s">
        <v>274</v>
      </c>
      <c r="F46" s="10" t="s">
        <v>93</v>
      </c>
      <c r="G46" s="10" t="s">
        <v>220</v>
      </c>
      <c r="H46" s="10" t="s">
        <v>221</v>
      </c>
      <c r="I46" s="11">
        <v>2</v>
      </c>
      <c r="J46" s="10" t="s">
        <v>19</v>
      </c>
      <c r="K46" s="10" t="s">
        <v>275</v>
      </c>
      <c r="L46" s="10" t="s">
        <v>97</v>
      </c>
      <c r="M46" s="10" t="s">
        <v>103</v>
      </c>
    </row>
    <row r="47" spans="1:13" x14ac:dyDescent="0.3">
      <c r="A47" s="10" t="s">
        <v>20</v>
      </c>
      <c r="B47" s="10" t="s">
        <v>258</v>
      </c>
      <c r="C47" s="10" t="s">
        <v>90</v>
      </c>
      <c r="D47" s="10" t="s">
        <v>259</v>
      </c>
      <c r="E47" s="10" t="s">
        <v>276</v>
      </c>
      <c r="F47" s="10" t="s">
        <v>93</v>
      </c>
      <c r="G47" s="10" t="s">
        <v>220</v>
      </c>
      <c r="H47" s="10" t="s">
        <v>221</v>
      </c>
      <c r="I47" s="11">
        <v>1</v>
      </c>
      <c r="J47" s="10" t="s">
        <v>19</v>
      </c>
      <c r="K47" s="10" t="s">
        <v>277</v>
      </c>
      <c r="L47" s="10" t="s">
        <v>97</v>
      </c>
      <c r="M47" s="10" t="s">
        <v>103</v>
      </c>
    </row>
    <row r="48" spans="1:13" x14ac:dyDescent="0.3">
      <c r="A48" s="10" t="s">
        <v>64</v>
      </c>
      <c r="B48" s="10" t="s">
        <v>183</v>
      </c>
      <c r="C48" s="10" t="s">
        <v>90</v>
      </c>
      <c r="D48" s="10" t="s">
        <v>278</v>
      </c>
      <c r="E48" s="10" t="s">
        <v>279</v>
      </c>
      <c r="F48" s="10" t="s">
        <v>93</v>
      </c>
      <c r="G48" s="10" t="s">
        <v>280</v>
      </c>
      <c r="H48" s="10" t="s">
        <v>281</v>
      </c>
      <c r="I48" s="11">
        <v>1</v>
      </c>
      <c r="J48" s="10" t="s">
        <v>63</v>
      </c>
      <c r="K48" s="10" t="s">
        <v>282</v>
      </c>
      <c r="L48" s="10" t="s">
        <v>97</v>
      </c>
      <c r="M48" s="10" t="s">
        <v>153</v>
      </c>
    </row>
    <row r="49" spans="1:13" x14ac:dyDescent="0.3">
      <c r="A49" s="10" t="s">
        <v>22</v>
      </c>
      <c r="B49" s="10" t="s">
        <v>171</v>
      </c>
      <c r="C49" s="10" t="s">
        <v>90</v>
      </c>
      <c r="D49" s="10" t="s">
        <v>283</v>
      </c>
      <c r="E49" s="10" t="s">
        <v>284</v>
      </c>
      <c r="F49" s="10" t="s">
        <v>93</v>
      </c>
      <c r="G49" s="10" t="s">
        <v>285</v>
      </c>
      <c r="H49" s="10" t="s">
        <v>286</v>
      </c>
      <c r="I49" s="11">
        <v>3</v>
      </c>
      <c r="J49" s="10" t="s">
        <v>21</v>
      </c>
      <c r="K49" s="10" t="s">
        <v>109</v>
      </c>
      <c r="L49" s="10" t="s">
        <v>97</v>
      </c>
      <c r="M49" s="10" t="s">
        <v>287</v>
      </c>
    </row>
    <row r="50" spans="1:13" x14ac:dyDescent="0.3">
      <c r="A50" s="10" t="s">
        <v>22</v>
      </c>
      <c r="B50" s="10" t="s">
        <v>171</v>
      </c>
      <c r="C50" s="10" t="s">
        <v>90</v>
      </c>
      <c r="D50" s="10" t="s">
        <v>283</v>
      </c>
      <c r="E50" s="10" t="s">
        <v>288</v>
      </c>
      <c r="F50" s="10" t="s">
        <v>93</v>
      </c>
      <c r="G50" s="10" t="s">
        <v>289</v>
      </c>
      <c r="H50" s="10" t="s">
        <v>290</v>
      </c>
      <c r="I50" s="11">
        <v>2</v>
      </c>
      <c r="J50" s="10" t="s">
        <v>21</v>
      </c>
      <c r="K50" s="10" t="s">
        <v>291</v>
      </c>
      <c r="L50" s="10" t="s">
        <v>97</v>
      </c>
      <c r="M50" s="10" t="s">
        <v>153</v>
      </c>
    </row>
    <row r="51" spans="1:13" x14ac:dyDescent="0.3">
      <c r="A51" s="10" t="s">
        <v>22</v>
      </c>
      <c r="B51" s="10" t="s">
        <v>171</v>
      </c>
      <c r="C51" s="10" t="s">
        <v>90</v>
      </c>
      <c r="D51" s="10" t="s">
        <v>283</v>
      </c>
      <c r="E51" s="10" t="s">
        <v>288</v>
      </c>
      <c r="F51" s="10" t="s">
        <v>93</v>
      </c>
      <c r="G51" s="10" t="s">
        <v>292</v>
      </c>
      <c r="H51" s="10" t="s">
        <v>293</v>
      </c>
      <c r="I51" s="11">
        <v>1</v>
      </c>
      <c r="J51" s="10" t="s">
        <v>21</v>
      </c>
      <c r="K51" s="10" t="s">
        <v>291</v>
      </c>
      <c r="L51" s="10" t="s">
        <v>97</v>
      </c>
      <c r="M51" s="10" t="s">
        <v>294</v>
      </c>
    </row>
    <row r="52" spans="1:13" x14ac:dyDescent="0.3">
      <c r="A52" s="10" t="s">
        <v>22</v>
      </c>
      <c r="B52" s="10" t="s">
        <v>171</v>
      </c>
      <c r="C52" s="10" t="s">
        <v>90</v>
      </c>
      <c r="D52" s="10" t="s">
        <v>283</v>
      </c>
      <c r="E52" s="10" t="s">
        <v>295</v>
      </c>
      <c r="F52" s="10" t="s">
        <v>93</v>
      </c>
      <c r="G52" s="10" t="s">
        <v>296</v>
      </c>
      <c r="H52" s="10" t="s">
        <v>297</v>
      </c>
      <c r="I52" s="11">
        <v>1</v>
      </c>
      <c r="J52" s="10" t="s">
        <v>21</v>
      </c>
      <c r="K52" s="10" t="s">
        <v>298</v>
      </c>
      <c r="L52" s="10" t="s">
        <v>97</v>
      </c>
      <c r="M52" s="10" t="s">
        <v>299</v>
      </c>
    </row>
    <row r="53" spans="1:13" x14ac:dyDescent="0.3">
      <c r="A53" s="10" t="s">
        <v>22</v>
      </c>
      <c r="B53" s="10" t="s">
        <v>171</v>
      </c>
      <c r="C53" s="10" t="s">
        <v>90</v>
      </c>
      <c r="D53" s="10" t="s">
        <v>283</v>
      </c>
      <c r="E53" s="10" t="s">
        <v>300</v>
      </c>
      <c r="F53" s="10" t="s">
        <v>93</v>
      </c>
      <c r="G53" s="10" t="s">
        <v>285</v>
      </c>
      <c r="H53" s="10" t="s">
        <v>286</v>
      </c>
      <c r="I53" s="11">
        <v>3</v>
      </c>
      <c r="J53" s="10" t="s">
        <v>21</v>
      </c>
      <c r="K53" s="10" t="s">
        <v>301</v>
      </c>
      <c r="L53" s="10" t="s">
        <v>97</v>
      </c>
      <c r="M53" s="10" t="s">
        <v>287</v>
      </c>
    </row>
    <row r="54" spans="1:13" x14ac:dyDescent="0.3">
      <c r="A54" s="10" t="s">
        <v>52</v>
      </c>
      <c r="B54" s="10" t="s">
        <v>302</v>
      </c>
      <c r="C54" s="10" t="s">
        <v>90</v>
      </c>
      <c r="D54" s="10" t="s">
        <v>303</v>
      </c>
      <c r="E54" s="10" t="s">
        <v>304</v>
      </c>
      <c r="F54" s="10" t="s">
        <v>93</v>
      </c>
      <c r="G54" s="10" t="s">
        <v>305</v>
      </c>
      <c r="H54" s="10" t="s">
        <v>306</v>
      </c>
      <c r="I54" s="11">
        <v>2</v>
      </c>
      <c r="J54" s="10" t="s">
        <v>51</v>
      </c>
      <c r="K54" s="10" t="s">
        <v>120</v>
      </c>
      <c r="L54" s="10" t="s">
        <v>97</v>
      </c>
      <c r="M54" s="10" t="s">
        <v>103</v>
      </c>
    </row>
    <row r="55" spans="1:13" x14ac:dyDescent="0.3">
      <c r="A55" s="10" t="s">
        <v>26</v>
      </c>
      <c r="B55" s="10" t="s">
        <v>307</v>
      </c>
      <c r="C55" s="10" t="s">
        <v>90</v>
      </c>
      <c r="D55" s="10" t="s">
        <v>308</v>
      </c>
      <c r="E55" s="10" t="s">
        <v>309</v>
      </c>
      <c r="F55" s="10" t="s">
        <v>93</v>
      </c>
      <c r="G55" s="10" t="s">
        <v>310</v>
      </c>
      <c r="H55" s="10" t="s">
        <v>311</v>
      </c>
      <c r="I55" s="11">
        <v>2</v>
      </c>
      <c r="J55" s="10" t="s">
        <v>25</v>
      </c>
      <c r="K55" s="10" t="s">
        <v>96</v>
      </c>
      <c r="L55" s="10" t="s">
        <v>97</v>
      </c>
      <c r="M55" s="10" t="s">
        <v>212</v>
      </c>
    </row>
    <row r="56" spans="1:13" x14ac:dyDescent="0.3">
      <c r="A56" s="10" t="s">
        <v>28</v>
      </c>
      <c r="B56" s="10" t="s">
        <v>183</v>
      </c>
      <c r="C56" s="10" t="s">
        <v>90</v>
      </c>
      <c r="D56" s="10" t="s">
        <v>312</v>
      </c>
      <c r="E56" s="10" t="s">
        <v>313</v>
      </c>
      <c r="F56" s="10" t="s">
        <v>93</v>
      </c>
      <c r="G56" s="10" t="s">
        <v>314</v>
      </c>
      <c r="H56" s="10" t="s">
        <v>315</v>
      </c>
      <c r="I56" s="11">
        <v>1</v>
      </c>
      <c r="J56" s="10" t="s">
        <v>27</v>
      </c>
      <c r="K56" s="10" t="s">
        <v>120</v>
      </c>
      <c r="L56" s="10" t="s">
        <v>97</v>
      </c>
      <c r="M56" s="10" t="s">
        <v>126</v>
      </c>
    </row>
    <row r="57" spans="1:13" x14ac:dyDescent="0.3">
      <c r="A57" s="10" t="s">
        <v>28</v>
      </c>
      <c r="B57" s="10" t="s">
        <v>183</v>
      </c>
      <c r="C57" s="10" t="s">
        <v>90</v>
      </c>
      <c r="D57" s="10" t="s">
        <v>312</v>
      </c>
      <c r="E57" s="10" t="s">
        <v>316</v>
      </c>
      <c r="F57" s="10" t="s">
        <v>93</v>
      </c>
      <c r="G57" s="10" t="s">
        <v>317</v>
      </c>
      <c r="H57" s="10" t="s">
        <v>318</v>
      </c>
      <c r="I57" s="11">
        <v>1</v>
      </c>
      <c r="J57" s="10" t="s">
        <v>27</v>
      </c>
      <c r="K57" s="10" t="s">
        <v>319</v>
      </c>
      <c r="L57" s="10" t="s">
        <v>97</v>
      </c>
      <c r="M57" s="10" t="s">
        <v>320</v>
      </c>
    </row>
    <row r="58" spans="1:13" x14ac:dyDescent="0.3">
      <c r="A58" s="10" t="s">
        <v>28</v>
      </c>
      <c r="B58" s="10" t="s">
        <v>183</v>
      </c>
      <c r="C58" s="10" t="s">
        <v>90</v>
      </c>
      <c r="D58" s="10" t="s">
        <v>312</v>
      </c>
      <c r="E58" s="10" t="s">
        <v>321</v>
      </c>
      <c r="F58" s="10" t="s">
        <v>93</v>
      </c>
      <c r="G58" s="10" t="s">
        <v>322</v>
      </c>
      <c r="H58" s="10" t="s">
        <v>323</v>
      </c>
      <c r="I58" s="11">
        <v>2</v>
      </c>
      <c r="J58" s="10" t="s">
        <v>27</v>
      </c>
      <c r="K58" s="10" t="s">
        <v>324</v>
      </c>
      <c r="L58" s="10" t="s">
        <v>97</v>
      </c>
      <c r="M58" s="10" t="s">
        <v>325</v>
      </c>
    </row>
    <row r="59" spans="1:13" x14ac:dyDescent="0.3">
      <c r="A59" s="10" t="s">
        <v>28</v>
      </c>
      <c r="B59" s="10" t="s">
        <v>183</v>
      </c>
      <c r="C59" s="10" t="s">
        <v>90</v>
      </c>
      <c r="D59" s="10" t="s">
        <v>312</v>
      </c>
      <c r="E59" s="10" t="s">
        <v>326</v>
      </c>
      <c r="F59" s="10" t="s">
        <v>93</v>
      </c>
      <c r="G59" s="10" t="s">
        <v>327</v>
      </c>
      <c r="H59" s="10" t="s">
        <v>328</v>
      </c>
      <c r="I59" s="11">
        <v>2</v>
      </c>
      <c r="J59" s="10" t="s">
        <v>27</v>
      </c>
      <c r="K59" s="10" t="s">
        <v>329</v>
      </c>
      <c r="L59" s="10" t="s">
        <v>97</v>
      </c>
      <c r="M59" s="10" t="s">
        <v>330</v>
      </c>
    </row>
    <row r="60" spans="1:13" x14ac:dyDescent="0.3">
      <c r="A60" s="10" t="s">
        <v>28</v>
      </c>
      <c r="B60" s="10" t="s">
        <v>183</v>
      </c>
      <c r="C60" s="10" t="s">
        <v>90</v>
      </c>
      <c r="D60" s="10" t="s">
        <v>312</v>
      </c>
      <c r="E60" s="10" t="s">
        <v>331</v>
      </c>
      <c r="F60" s="10" t="s">
        <v>93</v>
      </c>
      <c r="G60" s="10" t="s">
        <v>332</v>
      </c>
      <c r="H60" s="10" t="s">
        <v>333</v>
      </c>
      <c r="I60" s="11">
        <v>1</v>
      </c>
      <c r="J60" s="10" t="s">
        <v>27</v>
      </c>
      <c r="K60" s="10" t="s">
        <v>298</v>
      </c>
      <c r="L60" s="10" t="s">
        <v>97</v>
      </c>
      <c r="M60" s="10" t="s">
        <v>334</v>
      </c>
    </row>
    <row r="61" spans="1:13" x14ac:dyDescent="0.3">
      <c r="A61" s="10" t="s">
        <v>34</v>
      </c>
      <c r="B61" s="10" t="s">
        <v>335</v>
      </c>
      <c r="C61" s="10" t="s">
        <v>90</v>
      </c>
      <c r="D61" s="10" t="s">
        <v>336</v>
      </c>
      <c r="E61" s="10" t="s">
        <v>337</v>
      </c>
      <c r="F61" s="10" t="s">
        <v>93</v>
      </c>
      <c r="G61" s="10" t="s">
        <v>338</v>
      </c>
      <c r="H61" s="10" t="s">
        <v>339</v>
      </c>
      <c r="I61" s="11">
        <v>2</v>
      </c>
      <c r="J61" s="10" t="s">
        <v>33</v>
      </c>
      <c r="K61" s="10" t="s">
        <v>340</v>
      </c>
      <c r="L61" s="10" t="s">
        <v>97</v>
      </c>
      <c r="M61" s="10" t="s">
        <v>257</v>
      </c>
    </row>
    <row r="62" spans="1:13" x14ac:dyDescent="0.3">
      <c r="A62" s="10" t="s">
        <v>34</v>
      </c>
      <c r="B62" s="10" t="s">
        <v>335</v>
      </c>
      <c r="C62" s="10" t="s">
        <v>90</v>
      </c>
      <c r="D62" s="10" t="s">
        <v>336</v>
      </c>
      <c r="E62" s="10" t="s">
        <v>341</v>
      </c>
      <c r="F62" s="10" t="s">
        <v>93</v>
      </c>
      <c r="G62" s="10" t="s">
        <v>342</v>
      </c>
      <c r="H62" s="10" t="s">
        <v>343</v>
      </c>
      <c r="I62" s="11">
        <v>1</v>
      </c>
      <c r="J62" s="10" t="s">
        <v>33</v>
      </c>
      <c r="K62" s="10" t="s">
        <v>120</v>
      </c>
      <c r="L62" s="10" t="s">
        <v>97</v>
      </c>
      <c r="M62" s="10" t="s">
        <v>344</v>
      </c>
    </row>
    <row r="63" spans="1:13" x14ac:dyDescent="0.3">
      <c r="A63" s="10" t="s">
        <v>34</v>
      </c>
      <c r="B63" s="10" t="s">
        <v>335</v>
      </c>
      <c r="C63" s="10" t="s">
        <v>90</v>
      </c>
      <c r="D63" s="10" t="s">
        <v>336</v>
      </c>
      <c r="E63" s="10" t="s">
        <v>345</v>
      </c>
      <c r="F63" s="10" t="s">
        <v>93</v>
      </c>
      <c r="G63" s="10" t="s">
        <v>346</v>
      </c>
      <c r="H63" s="10" t="s">
        <v>347</v>
      </c>
      <c r="I63" s="11">
        <v>1</v>
      </c>
      <c r="J63" s="10" t="s">
        <v>33</v>
      </c>
      <c r="K63" s="10" t="s">
        <v>348</v>
      </c>
      <c r="L63" s="10" t="s">
        <v>97</v>
      </c>
      <c r="M63" s="10" t="s">
        <v>126</v>
      </c>
    </row>
    <row r="64" spans="1:13" x14ac:dyDescent="0.3">
      <c r="A64" s="10" t="s">
        <v>34</v>
      </c>
      <c r="B64" s="10" t="s">
        <v>335</v>
      </c>
      <c r="C64" s="10" t="s">
        <v>90</v>
      </c>
      <c r="D64" s="10" t="s">
        <v>336</v>
      </c>
      <c r="E64" s="10" t="s">
        <v>345</v>
      </c>
      <c r="F64" s="10" t="s">
        <v>93</v>
      </c>
      <c r="G64" s="10" t="s">
        <v>338</v>
      </c>
      <c r="H64" s="10" t="s">
        <v>339</v>
      </c>
      <c r="I64" s="11">
        <v>1</v>
      </c>
      <c r="J64" s="10" t="s">
        <v>33</v>
      </c>
      <c r="K64" s="10" t="s">
        <v>348</v>
      </c>
      <c r="L64" s="10" t="s">
        <v>97</v>
      </c>
      <c r="M64" s="10" t="s">
        <v>257</v>
      </c>
    </row>
    <row r="65" spans="1:13" x14ac:dyDescent="0.3">
      <c r="A65" s="10" t="s">
        <v>34</v>
      </c>
      <c r="B65" s="10" t="s">
        <v>335</v>
      </c>
      <c r="C65" s="10" t="s">
        <v>90</v>
      </c>
      <c r="D65" s="10" t="s">
        <v>336</v>
      </c>
      <c r="E65" s="10" t="s">
        <v>349</v>
      </c>
      <c r="F65" s="10" t="s">
        <v>93</v>
      </c>
      <c r="G65" s="10" t="s">
        <v>350</v>
      </c>
      <c r="H65" s="10" t="s">
        <v>351</v>
      </c>
      <c r="I65" s="11">
        <v>1</v>
      </c>
      <c r="J65" s="10" t="s">
        <v>33</v>
      </c>
      <c r="K65" s="10" t="s">
        <v>352</v>
      </c>
      <c r="L65" s="10" t="s">
        <v>97</v>
      </c>
      <c r="M65" s="10" t="s">
        <v>344</v>
      </c>
    </row>
    <row r="66" spans="1:13" x14ac:dyDescent="0.3">
      <c r="A66" s="10" t="s">
        <v>34</v>
      </c>
      <c r="B66" s="10" t="s">
        <v>335</v>
      </c>
      <c r="C66" s="10" t="s">
        <v>90</v>
      </c>
      <c r="D66" s="10" t="s">
        <v>336</v>
      </c>
      <c r="E66" s="10" t="s">
        <v>353</v>
      </c>
      <c r="F66" s="10" t="s">
        <v>93</v>
      </c>
      <c r="G66" s="10" t="s">
        <v>327</v>
      </c>
      <c r="H66" s="10" t="s">
        <v>328</v>
      </c>
      <c r="I66" s="11">
        <v>1</v>
      </c>
      <c r="J66" s="10" t="s">
        <v>33</v>
      </c>
      <c r="K66" s="10" t="s">
        <v>224</v>
      </c>
      <c r="L66" s="10" t="s">
        <v>97</v>
      </c>
      <c r="M66" s="10" t="s">
        <v>330</v>
      </c>
    </row>
    <row r="67" spans="1:13" x14ac:dyDescent="0.3">
      <c r="A67" s="10" t="s">
        <v>34</v>
      </c>
      <c r="B67" s="10" t="s">
        <v>335</v>
      </c>
      <c r="C67" s="10" t="s">
        <v>90</v>
      </c>
      <c r="D67" s="10" t="s">
        <v>336</v>
      </c>
      <c r="E67" s="10" t="s">
        <v>354</v>
      </c>
      <c r="F67" s="10" t="s">
        <v>93</v>
      </c>
      <c r="G67" s="10" t="s">
        <v>327</v>
      </c>
      <c r="H67" s="10" t="s">
        <v>328</v>
      </c>
      <c r="I67" s="11">
        <v>1</v>
      </c>
      <c r="J67" s="10" t="s">
        <v>33</v>
      </c>
      <c r="K67" s="10" t="s">
        <v>125</v>
      </c>
      <c r="L67" s="10" t="s">
        <v>97</v>
      </c>
      <c r="M67" s="10" t="s">
        <v>330</v>
      </c>
    </row>
    <row r="68" spans="1:13" x14ac:dyDescent="0.3">
      <c r="A68" s="10" t="s">
        <v>34</v>
      </c>
      <c r="B68" s="10" t="s">
        <v>335</v>
      </c>
      <c r="C68" s="10" t="s">
        <v>90</v>
      </c>
      <c r="D68" s="10" t="s">
        <v>336</v>
      </c>
      <c r="E68" s="10" t="s">
        <v>355</v>
      </c>
      <c r="F68" s="10" t="s">
        <v>93</v>
      </c>
      <c r="G68" s="10" t="s">
        <v>356</v>
      </c>
      <c r="H68" s="10" t="s">
        <v>357</v>
      </c>
      <c r="I68" s="11">
        <v>2</v>
      </c>
      <c r="J68" s="10" t="s">
        <v>33</v>
      </c>
      <c r="K68" s="10" t="s">
        <v>195</v>
      </c>
      <c r="L68" s="10" t="s">
        <v>97</v>
      </c>
      <c r="M68" s="10" t="s">
        <v>358</v>
      </c>
    </row>
    <row r="69" spans="1:13" x14ac:dyDescent="0.3">
      <c r="A69" s="10" t="s">
        <v>34</v>
      </c>
      <c r="B69" s="10" t="s">
        <v>335</v>
      </c>
      <c r="C69" s="10" t="s">
        <v>90</v>
      </c>
      <c r="D69" s="10" t="s">
        <v>336</v>
      </c>
      <c r="E69" s="10" t="s">
        <v>355</v>
      </c>
      <c r="F69" s="10" t="s">
        <v>93</v>
      </c>
      <c r="G69" s="10" t="s">
        <v>359</v>
      </c>
      <c r="H69" s="10" t="s">
        <v>360</v>
      </c>
      <c r="I69" s="11">
        <v>2</v>
      </c>
      <c r="J69" s="10" t="s">
        <v>33</v>
      </c>
      <c r="K69" s="10" t="s">
        <v>195</v>
      </c>
      <c r="L69" s="10" t="s">
        <v>97</v>
      </c>
      <c r="M69" s="10" t="s">
        <v>182</v>
      </c>
    </row>
    <row r="70" spans="1:13" x14ac:dyDescent="0.3">
      <c r="A70" s="10" t="s">
        <v>48</v>
      </c>
      <c r="B70" s="10" t="s">
        <v>183</v>
      </c>
      <c r="C70" s="10" t="s">
        <v>90</v>
      </c>
      <c r="D70" s="10" t="s">
        <v>184</v>
      </c>
      <c r="E70" s="10" t="s">
        <v>361</v>
      </c>
      <c r="F70" s="10" t="s">
        <v>93</v>
      </c>
      <c r="G70" s="10" t="s">
        <v>242</v>
      </c>
      <c r="H70" s="10" t="s">
        <v>243</v>
      </c>
      <c r="I70" s="11">
        <v>1</v>
      </c>
      <c r="J70" s="10" t="s">
        <v>47</v>
      </c>
      <c r="K70" s="10" t="s">
        <v>362</v>
      </c>
      <c r="L70" s="10" t="s">
        <v>97</v>
      </c>
      <c r="M70" s="10" t="s">
        <v>245</v>
      </c>
    </row>
    <row r="71" spans="1:13" x14ac:dyDescent="0.3">
      <c r="A71" s="10" t="s">
        <v>48</v>
      </c>
      <c r="B71" s="10" t="s">
        <v>183</v>
      </c>
      <c r="C71" s="10" t="s">
        <v>90</v>
      </c>
      <c r="D71" s="10" t="s">
        <v>184</v>
      </c>
      <c r="E71" s="10" t="s">
        <v>363</v>
      </c>
      <c r="F71" s="10" t="s">
        <v>93</v>
      </c>
      <c r="G71" s="10" t="s">
        <v>242</v>
      </c>
      <c r="H71" s="10" t="s">
        <v>243</v>
      </c>
      <c r="I71" s="11">
        <v>1</v>
      </c>
      <c r="J71" s="10" t="s">
        <v>47</v>
      </c>
      <c r="K71" s="10" t="s">
        <v>364</v>
      </c>
      <c r="L71" s="10" t="s">
        <v>97</v>
      </c>
      <c r="M71" s="10" t="s">
        <v>245</v>
      </c>
    </row>
    <row r="72" spans="1:13" x14ac:dyDescent="0.3">
      <c r="A72" s="10" t="s">
        <v>48</v>
      </c>
      <c r="B72" s="10" t="s">
        <v>183</v>
      </c>
      <c r="C72" s="10" t="s">
        <v>90</v>
      </c>
      <c r="D72" s="10" t="s">
        <v>184</v>
      </c>
      <c r="E72" s="10" t="s">
        <v>363</v>
      </c>
      <c r="F72" s="10" t="s">
        <v>93</v>
      </c>
      <c r="G72" s="10" t="s">
        <v>365</v>
      </c>
      <c r="H72" s="10" t="s">
        <v>366</v>
      </c>
      <c r="I72" s="11">
        <v>1</v>
      </c>
      <c r="J72" s="10" t="s">
        <v>47</v>
      </c>
      <c r="K72" s="10" t="s">
        <v>364</v>
      </c>
      <c r="L72" s="10" t="s">
        <v>97</v>
      </c>
      <c r="M72" s="10" t="s">
        <v>367</v>
      </c>
    </row>
    <row r="73" spans="1:13" x14ac:dyDescent="0.3">
      <c r="A73" s="10" t="s">
        <v>14</v>
      </c>
      <c r="B73" s="10" t="s">
        <v>183</v>
      </c>
      <c r="C73" s="10" t="s">
        <v>90</v>
      </c>
      <c r="D73" s="10" t="s">
        <v>368</v>
      </c>
      <c r="E73" s="10" t="s">
        <v>369</v>
      </c>
      <c r="F73" s="10" t="s">
        <v>93</v>
      </c>
      <c r="G73" s="10" t="s">
        <v>370</v>
      </c>
      <c r="H73" s="10" t="s">
        <v>371</v>
      </c>
      <c r="I73" s="11">
        <v>1</v>
      </c>
      <c r="J73" s="10" t="s">
        <v>13</v>
      </c>
      <c r="K73" s="10" t="s">
        <v>372</v>
      </c>
      <c r="L73" s="10" t="s">
        <v>97</v>
      </c>
      <c r="M73" s="10" t="s">
        <v>110</v>
      </c>
    </row>
    <row r="74" spans="1:13" x14ac:dyDescent="0.3">
      <c r="A74" s="10" t="s">
        <v>14</v>
      </c>
      <c r="B74" s="10" t="s">
        <v>183</v>
      </c>
      <c r="C74" s="10" t="s">
        <v>90</v>
      </c>
      <c r="D74" s="10" t="s">
        <v>368</v>
      </c>
      <c r="E74" s="10" t="s">
        <v>373</v>
      </c>
      <c r="F74" s="10" t="s">
        <v>93</v>
      </c>
      <c r="G74" s="10" t="s">
        <v>374</v>
      </c>
      <c r="H74" s="10" t="s">
        <v>375</v>
      </c>
      <c r="I74" s="11">
        <v>1</v>
      </c>
      <c r="J74" s="10" t="s">
        <v>13</v>
      </c>
      <c r="K74" s="10" t="s">
        <v>164</v>
      </c>
      <c r="L74" s="10" t="s">
        <v>97</v>
      </c>
      <c r="M74" s="10" t="s">
        <v>126</v>
      </c>
    </row>
    <row r="75" spans="1:13" x14ac:dyDescent="0.3">
      <c r="A75" s="10" t="s">
        <v>14</v>
      </c>
      <c r="B75" s="10" t="s">
        <v>183</v>
      </c>
      <c r="C75" s="10" t="s">
        <v>90</v>
      </c>
      <c r="D75" s="10" t="s">
        <v>368</v>
      </c>
      <c r="E75" s="10" t="s">
        <v>376</v>
      </c>
      <c r="F75" s="10" t="s">
        <v>93</v>
      </c>
      <c r="G75" s="10" t="s">
        <v>377</v>
      </c>
      <c r="H75" s="10" t="s">
        <v>378</v>
      </c>
      <c r="I75" s="11">
        <v>1</v>
      </c>
      <c r="J75" s="10" t="s">
        <v>13</v>
      </c>
      <c r="K75" s="10" t="s">
        <v>319</v>
      </c>
      <c r="L75" s="10" t="s">
        <v>97</v>
      </c>
      <c r="M75" s="10" t="s">
        <v>294</v>
      </c>
    </row>
    <row r="76" spans="1:13" x14ac:dyDescent="0.3">
      <c r="A76" s="10" t="s">
        <v>14</v>
      </c>
      <c r="B76" s="10" t="s">
        <v>183</v>
      </c>
      <c r="C76" s="10" t="s">
        <v>90</v>
      </c>
      <c r="D76" s="10" t="s">
        <v>368</v>
      </c>
      <c r="E76" s="10" t="s">
        <v>379</v>
      </c>
      <c r="F76" s="10" t="s">
        <v>93</v>
      </c>
      <c r="G76" s="10" t="s">
        <v>380</v>
      </c>
      <c r="H76" s="10" t="s">
        <v>381</v>
      </c>
      <c r="I76" s="11">
        <v>1</v>
      </c>
      <c r="J76" s="10" t="s">
        <v>13</v>
      </c>
      <c r="K76" s="10" t="s">
        <v>298</v>
      </c>
      <c r="L76" s="10" t="s">
        <v>97</v>
      </c>
      <c r="M76" s="10" t="s">
        <v>382</v>
      </c>
    </row>
    <row r="77" spans="1:13" x14ac:dyDescent="0.3">
      <c r="A77" s="10" t="s">
        <v>14</v>
      </c>
      <c r="B77" s="10" t="s">
        <v>183</v>
      </c>
      <c r="C77" s="10" t="s">
        <v>90</v>
      </c>
      <c r="D77" s="10" t="s">
        <v>368</v>
      </c>
      <c r="E77" s="10" t="s">
        <v>383</v>
      </c>
      <c r="F77" s="10" t="s">
        <v>93</v>
      </c>
      <c r="G77" s="10" t="s">
        <v>242</v>
      </c>
      <c r="H77" s="10" t="s">
        <v>243</v>
      </c>
      <c r="I77" s="11">
        <v>1</v>
      </c>
      <c r="J77" s="10" t="s">
        <v>13</v>
      </c>
      <c r="K77" s="10" t="s">
        <v>282</v>
      </c>
      <c r="L77" s="10" t="s">
        <v>97</v>
      </c>
      <c r="M77" s="10" t="s">
        <v>245</v>
      </c>
    </row>
    <row r="78" spans="1:13" x14ac:dyDescent="0.3">
      <c r="A78" s="10" t="s">
        <v>14</v>
      </c>
      <c r="B78" s="10" t="s">
        <v>183</v>
      </c>
      <c r="C78" s="10" t="s">
        <v>90</v>
      </c>
      <c r="D78" s="10" t="s">
        <v>368</v>
      </c>
      <c r="E78" s="10" t="s">
        <v>384</v>
      </c>
      <c r="F78" s="10" t="s">
        <v>93</v>
      </c>
      <c r="G78" s="10" t="s">
        <v>255</v>
      </c>
      <c r="H78" s="10" t="s">
        <v>256</v>
      </c>
      <c r="I78" s="11">
        <v>1</v>
      </c>
      <c r="J78" s="10" t="s">
        <v>13</v>
      </c>
      <c r="K78" s="10" t="s">
        <v>188</v>
      </c>
      <c r="L78" s="10" t="s">
        <v>97</v>
      </c>
      <c r="M78" s="10" t="s">
        <v>257</v>
      </c>
    </row>
    <row r="79" spans="1:13" x14ac:dyDescent="0.3">
      <c r="A79" s="10" t="s">
        <v>14</v>
      </c>
      <c r="B79" s="10" t="s">
        <v>183</v>
      </c>
      <c r="C79" s="10" t="s">
        <v>90</v>
      </c>
      <c r="D79" s="10" t="s">
        <v>368</v>
      </c>
      <c r="E79" s="10" t="s">
        <v>385</v>
      </c>
      <c r="F79" s="10" t="s">
        <v>93</v>
      </c>
      <c r="G79" s="10" t="s">
        <v>255</v>
      </c>
      <c r="H79" s="10" t="s">
        <v>256</v>
      </c>
      <c r="I79" s="11">
        <v>1</v>
      </c>
      <c r="J79" s="10" t="s">
        <v>13</v>
      </c>
      <c r="K79" s="10" t="s">
        <v>386</v>
      </c>
      <c r="L79" s="10" t="s">
        <v>97</v>
      </c>
      <c r="M79" s="10" t="s">
        <v>257</v>
      </c>
    </row>
    <row r="80" spans="1:13" x14ac:dyDescent="0.3">
      <c r="A80" s="10" t="s">
        <v>14</v>
      </c>
      <c r="B80" s="10" t="s">
        <v>183</v>
      </c>
      <c r="C80" s="10" t="s">
        <v>90</v>
      </c>
      <c r="D80" s="10" t="s">
        <v>368</v>
      </c>
      <c r="E80" s="10" t="s">
        <v>387</v>
      </c>
      <c r="F80" s="10" t="s">
        <v>93</v>
      </c>
      <c r="G80" s="10" t="s">
        <v>255</v>
      </c>
      <c r="H80" s="10" t="s">
        <v>256</v>
      </c>
      <c r="I80" s="11">
        <v>1</v>
      </c>
      <c r="J80" s="10" t="s">
        <v>13</v>
      </c>
      <c r="K80" s="10" t="s">
        <v>388</v>
      </c>
      <c r="L80" s="10" t="s">
        <v>97</v>
      </c>
      <c r="M80" s="10" t="s">
        <v>257</v>
      </c>
    </row>
    <row r="81" spans="1:13" x14ac:dyDescent="0.3">
      <c r="A81" s="10" t="s">
        <v>14</v>
      </c>
      <c r="B81" s="10" t="s">
        <v>183</v>
      </c>
      <c r="C81" s="10" t="s">
        <v>90</v>
      </c>
      <c r="D81" s="10" t="s">
        <v>368</v>
      </c>
      <c r="E81" s="10" t="s">
        <v>389</v>
      </c>
      <c r="F81" s="10" t="s">
        <v>93</v>
      </c>
      <c r="G81" s="10" t="s">
        <v>370</v>
      </c>
      <c r="H81" s="10" t="s">
        <v>371</v>
      </c>
      <c r="I81" s="11">
        <v>1</v>
      </c>
      <c r="J81" s="10" t="s">
        <v>13</v>
      </c>
      <c r="K81" s="10" t="s">
        <v>390</v>
      </c>
      <c r="L81" s="10" t="s">
        <v>97</v>
      </c>
      <c r="M81" s="10" t="s">
        <v>110</v>
      </c>
    </row>
    <row r="82" spans="1:13" x14ac:dyDescent="0.3">
      <c r="A82" s="10" t="s">
        <v>14</v>
      </c>
      <c r="B82" s="10" t="s">
        <v>183</v>
      </c>
      <c r="C82" s="10" t="s">
        <v>90</v>
      </c>
      <c r="D82" s="10" t="s">
        <v>368</v>
      </c>
      <c r="E82" s="10" t="s">
        <v>391</v>
      </c>
      <c r="F82" s="10" t="s">
        <v>93</v>
      </c>
      <c r="G82" s="10" t="s">
        <v>392</v>
      </c>
      <c r="H82" s="10" t="s">
        <v>393</v>
      </c>
      <c r="I82" s="11">
        <v>1</v>
      </c>
      <c r="J82" s="10" t="s">
        <v>13</v>
      </c>
      <c r="K82" s="10" t="s">
        <v>148</v>
      </c>
      <c r="L82" s="10" t="s">
        <v>97</v>
      </c>
      <c r="M82" s="10" t="s">
        <v>394</v>
      </c>
    </row>
    <row r="83" spans="1:13" x14ac:dyDescent="0.3">
      <c r="A83" s="10" t="s">
        <v>14</v>
      </c>
      <c r="B83" s="10" t="s">
        <v>183</v>
      </c>
      <c r="C83" s="10" t="s">
        <v>90</v>
      </c>
      <c r="D83" s="10" t="s">
        <v>368</v>
      </c>
      <c r="E83" s="10" t="s">
        <v>395</v>
      </c>
      <c r="F83" s="10" t="s">
        <v>93</v>
      </c>
      <c r="G83" s="10" t="s">
        <v>396</v>
      </c>
      <c r="H83" s="10" t="s">
        <v>397</v>
      </c>
      <c r="I83" s="11">
        <v>1</v>
      </c>
      <c r="J83" s="10" t="s">
        <v>13</v>
      </c>
      <c r="K83" s="10" t="s">
        <v>200</v>
      </c>
      <c r="L83" s="10" t="s">
        <v>97</v>
      </c>
      <c r="M83" s="10" t="s">
        <v>398</v>
      </c>
    </row>
    <row r="84" spans="1:13" x14ac:dyDescent="0.3">
      <c r="A84" s="10" t="s">
        <v>14</v>
      </c>
      <c r="B84" s="10" t="s">
        <v>183</v>
      </c>
      <c r="C84" s="10" t="s">
        <v>90</v>
      </c>
      <c r="D84" s="10" t="s">
        <v>368</v>
      </c>
      <c r="E84" s="10" t="s">
        <v>399</v>
      </c>
      <c r="F84" s="10" t="s">
        <v>93</v>
      </c>
      <c r="G84" s="10" t="s">
        <v>400</v>
      </c>
      <c r="H84" s="10" t="s">
        <v>401</v>
      </c>
      <c r="I84" s="11">
        <v>2</v>
      </c>
      <c r="J84" s="10" t="s">
        <v>13</v>
      </c>
      <c r="K84" s="10" t="s">
        <v>402</v>
      </c>
      <c r="L84" s="10" t="s">
        <v>97</v>
      </c>
      <c r="M84" s="10" t="s">
        <v>330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7"/>
  <sheetViews>
    <sheetView workbookViewId="0"/>
  </sheetViews>
  <sheetFormatPr defaultRowHeight="14.4" x14ac:dyDescent="0.3"/>
  <sheetData>
    <row r="1" spans="1:13" x14ac:dyDescent="0.3">
      <c r="A1" s="33" t="s">
        <v>403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12" t="s">
        <v>76</v>
      </c>
      <c r="B2" s="12" t="s">
        <v>77</v>
      </c>
      <c r="C2" s="12" t="s">
        <v>78</v>
      </c>
      <c r="D2" s="12" t="s">
        <v>79</v>
      </c>
      <c r="E2" s="12" t="s">
        <v>80</v>
      </c>
      <c r="F2" s="12" t="s">
        <v>81</v>
      </c>
      <c r="G2" s="12" t="s">
        <v>82</v>
      </c>
      <c r="H2" s="12" t="s">
        <v>83</v>
      </c>
      <c r="I2" s="12" t="s">
        <v>84</v>
      </c>
      <c r="J2" s="12" t="s">
        <v>85</v>
      </c>
      <c r="K2" s="12" t="s">
        <v>86</v>
      </c>
      <c r="L2" s="12" t="s">
        <v>87</v>
      </c>
      <c r="M2" s="12" t="s">
        <v>88</v>
      </c>
    </row>
    <row r="3" spans="1:13" x14ac:dyDescent="0.3">
      <c r="A3" s="13" t="s">
        <v>16</v>
      </c>
      <c r="B3" s="13" t="s">
        <v>89</v>
      </c>
      <c r="C3" s="13" t="s">
        <v>90</v>
      </c>
      <c r="D3" s="13" t="s">
        <v>91</v>
      </c>
      <c r="E3" s="13" t="s">
        <v>404</v>
      </c>
      <c r="F3" s="13" t="s">
        <v>93</v>
      </c>
      <c r="G3" s="13" t="s">
        <v>405</v>
      </c>
      <c r="H3" s="13" t="s">
        <v>406</v>
      </c>
      <c r="I3" s="14">
        <v>1</v>
      </c>
      <c r="J3" s="13" t="s">
        <v>15</v>
      </c>
      <c r="K3" s="13" t="s">
        <v>125</v>
      </c>
      <c r="L3" s="13" t="s">
        <v>407</v>
      </c>
      <c r="M3" s="13" t="s">
        <v>408</v>
      </c>
    </row>
    <row r="4" spans="1:13" x14ac:dyDescent="0.3">
      <c r="A4" s="13" t="s">
        <v>36</v>
      </c>
      <c r="B4" s="13" t="s">
        <v>104</v>
      </c>
      <c r="C4" s="13" t="s">
        <v>90</v>
      </c>
      <c r="D4" s="13" t="s">
        <v>105</v>
      </c>
      <c r="E4" s="13" t="s">
        <v>111</v>
      </c>
      <c r="F4" s="13" t="s">
        <v>93</v>
      </c>
      <c r="G4" s="13" t="s">
        <v>409</v>
      </c>
      <c r="H4" s="13" t="s">
        <v>410</v>
      </c>
      <c r="I4" s="14">
        <v>1</v>
      </c>
      <c r="J4" s="13" t="s">
        <v>35</v>
      </c>
      <c r="K4" s="13" t="s">
        <v>114</v>
      </c>
      <c r="L4" s="13" t="s">
        <v>407</v>
      </c>
      <c r="M4" s="13" t="s">
        <v>408</v>
      </c>
    </row>
    <row r="5" spans="1:13" x14ac:dyDescent="0.3">
      <c r="A5" s="13" t="s">
        <v>36</v>
      </c>
      <c r="B5" s="13" t="s">
        <v>104</v>
      </c>
      <c r="C5" s="13" t="s">
        <v>90</v>
      </c>
      <c r="D5" s="13" t="s">
        <v>105</v>
      </c>
      <c r="E5" s="13" t="s">
        <v>111</v>
      </c>
      <c r="F5" s="13" t="s">
        <v>93</v>
      </c>
      <c r="G5" s="13" t="s">
        <v>411</v>
      </c>
      <c r="H5" s="13" t="s">
        <v>113</v>
      </c>
      <c r="I5" s="14">
        <v>1</v>
      </c>
      <c r="J5" s="13" t="s">
        <v>35</v>
      </c>
      <c r="K5" s="13" t="s">
        <v>114</v>
      </c>
      <c r="L5" s="13" t="s">
        <v>407</v>
      </c>
      <c r="M5" s="13" t="s">
        <v>103</v>
      </c>
    </row>
    <row r="6" spans="1:13" x14ac:dyDescent="0.3">
      <c r="A6" s="13" t="s">
        <v>36</v>
      </c>
      <c r="B6" s="13" t="s">
        <v>104</v>
      </c>
      <c r="C6" s="13" t="s">
        <v>90</v>
      </c>
      <c r="D6" s="13" t="s">
        <v>105</v>
      </c>
      <c r="E6" s="13" t="s">
        <v>412</v>
      </c>
      <c r="F6" s="13" t="s">
        <v>93</v>
      </c>
      <c r="G6" s="13" t="s">
        <v>413</v>
      </c>
      <c r="H6" s="13" t="s">
        <v>414</v>
      </c>
      <c r="I6" s="14">
        <v>2</v>
      </c>
      <c r="J6" s="13" t="s">
        <v>35</v>
      </c>
      <c r="K6" s="13" t="s">
        <v>390</v>
      </c>
      <c r="L6" s="13" t="s">
        <v>407</v>
      </c>
      <c r="M6" s="13" t="s">
        <v>165</v>
      </c>
    </row>
    <row r="7" spans="1:13" x14ac:dyDescent="0.3">
      <c r="A7" s="13" t="s">
        <v>36</v>
      </c>
      <c r="B7" s="13" t="s">
        <v>104</v>
      </c>
      <c r="C7" s="13" t="s">
        <v>90</v>
      </c>
      <c r="D7" s="13" t="s">
        <v>105</v>
      </c>
      <c r="E7" s="13" t="s">
        <v>415</v>
      </c>
      <c r="F7" s="13" t="s">
        <v>93</v>
      </c>
      <c r="G7" s="13" t="s">
        <v>409</v>
      </c>
      <c r="H7" s="13" t="s">
        <v>410</v>
      </c>
      <c r="I7" s="14">
        <v>1</v>
      </c>
      <c r="J7" s="13" t="s">
        <v>35</v>
      </c>
      <c r="K7" s="13" t="s">
        <v>416</v>
      </c>
      <c r="L7" s="13" t="s">
        <v>407</v>
      </c>
      <c r="M7" s="13" t="s">
        <v>408</v>
      </c>
    </row>
    <row r="8" spans="1:13" x14ac:dyDescent="0.3">
      <c r="A8" s="13" t="s">
        <v>46</v>
      </c>
      <c r="B8" s="13" t="s">
        <v>115</v>
      </c>
      <c r="C8" s="13" t="s">
        <v>90</v>
      </c>
      <c r="D8" s="13" t="s">
        <v>116</v>
      </c>
      <c r="E8" s="13" t="s">
        <v>417</v>
      </c>
      <c r="F8" s="13" t="s">
        <v>93</v>
      </c>
      <c r="G8" s="13" t="s">
        <v>418</v>
      </c>
      <c r="H8" s="13" t="s">
        <v>419</v>
      </c>
      <c r="I8" s="14">
        <v>1</v>
      </c>
      <c r="J8" s="13" t="s">
        <v>45</v>
      </c>
      <c r="K8" s="13" t="s">
        <v>324</v>
      </c>
      <c r="L8" s="13" t="s">
        <v>407</v>
      </c>
      <c r="M8" s="13" t="s">
        <v>408</v>
      </c>
    </row>
    <row r="9" spans="1:13" x14ac:dyDescent="0.3">
      <c r="A9" s="13" t="s">
        <v>56</v>
      </c>
      <c r="B9" s="13" t="s">
        <v>420</v>
      </c>
      <c r="C9" s="13" t="s">
        <v>90</v>
      </c>
      <c r="D9" s="13" t="s">
        <v>421</v>
      </c>
      <c r="E9" s="13" t="s">
        <v>422</v>
      </c>
      <c r="F9" s="13" t="s">
        <v>93</v>
      </c>
      <c r="G9" s="13" t="s">
        <v>423</v>
      </c>
      <c r="H9" s="13" t="s">
        <v>424</v>
      </c>
      <c r="I9" s="14">
        <v>2</v>
      </c>
      <c r="J9" s="13" t="s">
        <v>55</v>
      </c>
      <c r="K9" s="13" t="s">
        <v>291</v>
      </c>
      <c r="L9" s="13" t="s">
        <v>407</v>
      </c>
      <c r="M9" s="13" t="s">
        <v>131</v>
      </c>
    </row>
    <row r="10" spans="1:13" x14ac:dyDescent="0.3">
      <c r="A10" s="13" t="s">
        <v>54</v>
      </c>
      <c r="B10" s="13" t="s">
        <v>132</v>
      </c>
      <c r="C10" s="13" t="s">
        <v>90</v>
      </c>
      <c r="D10" s="13" t="s">
        <v>133</v>
      </c>
      <c r="E10" s="13" t="s">
        <v>425</v>
      </c>
      <c r="F10" s="13" t="s">
        <v>93</v>
      </c>
      <c r="G10" s="13" t="s">
        <v>426</v>
      </c>
      <c r="H10" s="13" t="s">
        <v>427</v>
      </c>
      <c r="I10" s="14">
        <v>2</v>
      </c>
      <c r="J10" s="13" t="s">
        <v>53</v>
      </c>
      <c r="K10" s="13" t="s">
        <v>428</v>
      </c>
      <c r="L10" s="13" t="s">
        <v>407</v>
      </c>
      <c r="M10" s="13" t="s">
        <v>131</v>
      </c>
    </row>
    <row r="11" spans="1:13" x14ac:dyDescent="0.3">
      <c r="A11" s="13" t="s">
        <v>54</v>
      </c>
      <c r="B11" s="13" t="s">
        <v>132</v>
      </c>
      <c r="C11" s="13" t="s">
        <v>90</v>
      </c>
      <c r="D11" s="13" t="s">
        <v>133</v>
      </c>
      <c r="E11" s="13" t="s">
        <v>425</v>
      </c>
      <c r="F11" s="13" t="s">
        <v>93</v>
      </c>
      <c r="G11" s="13" t="s">
        <v>429</v>
      </c>
      <c r="H11" s="13" t="s">
        <v>430</v>
      </c>
      <c r="I11" s="14">
        <v>1</v>
      </c>
      <c r="J11" s="13" t="s">
        <v>53</v>
      </c>
      <c r="K11" s="13" t="s">
        <v>428</v>
      </c>
      <c r="L11" s="13" t="s">
        <v>407</v>
      </c>
      <c r="M11" s="13" t="s">
        <v>131</v>
      </c>
    </row>
    <row r="12" spans="1:13" x14ac:dyDescent="0.3">
      <c r="A12" s="13" t="s">
        <v>60</v>
      </c>
      <c r="B12" s="13" t="s">
        <v>420</v>
      </c>
      <c r="C12" s="13" t="s">
        <v>90</v>
      </c>
      <c r="D12" s="13" t="s">
        <v>431</v>
      </c>
      <c r="E12" s="13" t="s">
        <v>432</v>
      </c>
      <c r="F12" s="13" t="s">
        <v>93</v>
      </c>
      <c r="G12" s="13" t="s">
        <v>433</v>
      </c>
      <c r="H12" s="13" t="s">
        <v>434</v>
      </c>
      <c r="I12" s="14">
        <v>3</v>
      </c>
      <c r="J12" s="13" t="s">
        <v>59</v>
      </c>
      <c r="K12" s="13" t="s">
        <v>435</v>
      </c>
      <c r="L12" s="13" t="s">
        <v>407</v>
      </c>
      <c r="M12" s="13" t="s">
        <v>436</v>
      </c>
    </row>
    <row r="13" spans="1:13" x14ac:dyDescent="0.3">
      <c r="A13" s="13" t="s">
        <v>60</v>
      </c>
      <c r="B13" s="13" t="s">
        <v>420</v>
      </c>
      <c r="C13" s="13" t="s">
        <v>90</v>
      </c>
      <c r="D13" s="13" t="s">
        <v>431</v>
      </c>
      <c r="E13" s="13" t="s">
        <v>437</v>
      </c>
      <c r="F13" s="13" t="s">
        <v>93</v>
      </c>
      <c r="G13" s="13" t="s">
        <v>438</v>
      </c>
      <c r="H13" s="13" t="s">
        <v>439</v>
      </c>
      <c r="I13" s="14">
        <v>1</v>
      </c>
      <c r="J13" s="13" t="s">
        <v>59</v>
      </c>
      <c r="K13" s="13" t="s">
        <v>440</v>
      </c>
      <c r="L13" s="13" t="s">
        <v>407</v>
      </c>
      <c r="M13" s="13" t="s">
        <v>441</v>
      </c>
    </row>
    <row r="14" spans="1:13" x14ac:dyDescent="0.3">
      <c r="A14" s="13" t="s">
        <v>60</v>
      </c>
      <c r="B14" s="13" t="s">
        <v>420</v>
      </c>
      <c r="C14" s="13" t="s">
        <v>90</v>
      </c>
      <c r="D14" s="13" t="s">
        <v>431</v>
      </c>
      <c r="E14" s="13" t="s">
        <v>442</v>
      </c>
      <c r="F14" s="13" t="s">
        <v>93</v>
      </c>
      <c r="G14" s="13" t="s">
        <v>443</v>
      </c>
      <c r="H14" s="13" t="s">
        <v>444</v>
      </c>
      <c r="I14" s="14">
        <v>1</v>
      </c>
      <c r="J14" s="13" t="s">
        <v>59</v>
      </c>
      <c r="K14" s="13" t="s">
        <v>146</v>
      </c>
      <c r="L14" s="13" t="s">
        <v>407</v>
      </c>
      <c r="M14" s="13" t="s">
        <v>445</v>
      </c>
    </row>
    <row r="15" spans="1:13" x14ac:dyDescent="0.3">
      <c r="A15" s="13" t="s">
        <v>38</v>
      </c>
      <c r="B15" s="13" t="s">
        <v>136</v>
      </c>
      <c r="C15" s="13" t="s">
        <v>90</v>
      </c>
      <c r="D15" s="13" t="s">
        <v>137</v>
      </c>
      <c r="E15" s="13" t="s">
        <v>446</v>
      </c>
      <c r="F15" s="13" t="s">
        <v>93</v>
      </c>
      <c r="G15" s="13" t="s">
        <v>447</v>
      </c>
      <c r="H15" s="13" t="s">
        <v>448</v>
      </c>
      <c r="I15" s="14">
        <v>6</v>
      </c>
      <c r="J15" s="13" t="s">
        <v>37</v>
      </c>
      <c r="K15" s="13" t="s">
        <v>372</v>
      </c>
      <c r="L15" s="13" t="s">
        <v>407</v>
      </c>
      <c r="M15" s="13" t="s">
        <v>449</v>
      </c>
    </row>
    <row r="16" spans="1:13" x14ac:dyDescent="0.3">
      <c r="A16" s="13" t="s">
        <v>38</v>
      </c>
      <c r="B16" s="13" t="s">
        <v>136</v>
      </c>
      <c r="C16" s="13" t="s">
        <v>90</v>
      </c>
      <c r="D16" s="13" t="s">
        <v>137</v>
      </c>
      <c r="E16" s="13" t="s">
        <v>138</v>
      </c>
      <c r="F16" s="13" t="s">
        <v>93</v>
      </c>
      <c r="G16" s="13" t="s">
        <v>450</v>
      </c>
      <c r="H16" s="13" t="s">
        <v>451</v>
      </c>
      <c r="I16" s="14">
        <v>2</v>
      </c>
      <c r="J16" s="13" t="s">
        <v>37</v>
      </c>
      <c r="K16" s="13" t="s">
        <v>141</v>
      </c>
      <c r="L16" s="13" t="s">
        <v>407</v>
      </c>
      <c r="M16" s="13" t="s">
        <v>452</v>
      </c>
    </row>
    <row r="17" spans="1:13" x14ac:dyDescent="0.3">
      <c r="A17" s="13" t="s">
        <v>38</v>
      </c>
      <c r="B17" s="13" t="s">
        <v>136</v>
      </c>
      <c r="C17" s="13" t="s">
        <v>90</v>
      </c>
      <c r="D17" s="13" t="s">
        <v>137</v>
      </c>
      <c r="E17" s="13" t="s">
        <v>453</v>
      </c>
      <c r="F17" s="13" t="s">
        <v>93</v>
      </c>
      <c r="G17" s="13" t="s">
        <v>454</v>
      </c>
      <c r="H17" s="13" t="s">
        <v>455</v>
      </c>
      <c r="I17" s="14">
        <v>1</v>
      </c>
      <c r="J17" s="13" t="s">
        <v>37</v>
      </c>
      <c r="K17" s="13" t="s">
        <v>329</v>
      </c>
      <c r="L17" s="13" t="s">
        <v>407</v>
      </c>
      <c r="M17" s="13" t="s">
        <v>126</v>
      </c>
    </row>
    <row r="18" spans="1:13" x14ac:dyDescent="0.3">
      <c r="A18" s="13" t="s">
        <v>38</v>
      </c>
      <c r="B18" s="13" t="s">
        <v>136</v>
      </c>
      <c r="C18" s="13" t="s">
        <v>90</v>
      </c>
      <c r="D18" s="13" t="s">
        <v>137</v>
      </c>
      <c r="E18" s="13" t="s">
        <v>154</v>
      </c>
      <c r="F18" s="13" t="s">
        <v>93</v>
      </c>
      <c r="G18" s="13" t="s">
        <v>456</v>
      </c>
      <c r="H18" s="13" t="s">
        <v>457</v>
      </c>
      <c r="I18" s="14">
        <v>2</v>
      </c>
      <c r="J18" s="13" t="s">
        <v>37</v>
      </c>
      <c r="K18" s="13" t="s">
        <v>157</v>
      </c>
      <c r="L18" s="13" t="s">
        <v>407</v>
      </c>
      <c r="M18" s="13" t="s">
        <v>458</v>
      </c>
    </row>
    <row r="19" spans="1:13" x14ac:dyDescent="0.3">
      <c r="A19" s="13" t="s">
        <v>44</v>
      </c>
      <c r="B19" s="13" t="s">
        <v>159</v>
      </c>
      <c r="C19" s="13" t="s">
        <v>90</v>
      </c>
      <c r="D19" s="13" t="s">
        <v>160</v>
      </c>
      <c r="E19" s="13" t="s">
        <v>459</v>
      </c>
      <c r="F19" s="13" t="s">
        <v>93</v>
      </c>
      <c r="G19" s="13" t="s">
        <v>413</v>
      </c>
      <c r="H19" s="13" t="s">
        <v>414</v>
      </c>
      <c r="I19" s="14">
        <v>2</v>
      </c>
      <c r="J19" s="13" t="s">
        <v>43</v>
      </c>
      <c r="K19" s="13" t="s">
        <v>120</v>
      </c>
      <c r="L19" s="13" t="s">
        <v>407</v>
      </c>
      <c r="M19" s="13" t="s">
        <v>165</v>
      </c>
    </row>
    <row r="20" spans="1:13" x14ac:dyDescent="0.3">
      <c r="A20" s="13" t="s">
        <v>44</v>
      </c>
      <c r="B20" s="13" t="s">
        <v>159</v>
      </c>
      <c r="C20" s="13" t="s">
        <v>90</v>
      </c>
      <c r="D20" s="13" t="s">
        <v>160</v>
      </c>
      <c r="E20" s="13" t="s">
        <v>161</v>
      </c>
      <c r="F20" s="13" t="s">
        <v>93</v>
      </c>
      <c r="G20" s="13" t="s">
        <v>460</v>
      </c>
      <c r="H20" s="13" t="s">
        <v>461</v>
      </c>
      <c r="I20" s="14">
        <v>1</v>
      </c>
      <c r="J20" s="13" t="s">
        <v>43</v>
      </c>
      <c r="K20" s="13" t="s">
        <v>164</v>
      </c>
      <c r="L20" s="13" t="s">
        <v>407</v>
      </c>
      <c r="M20" s="13" t="s">
        <v>462</v>
      </c>
    </row>
    <row r="21" spans="1:13" x14ac:dyDescent="0.3">
      <c r="A21" s="13" t="s">
        <v>44</v>
      </c>
      <c r="B21" s="13" t="s">
        <v>159</v>
      </c>
      <c r="C21" s="13" t="s">
        <v>90</v>
      </c>
      <c r="D21" s="13" t="s">
        <v>160</v>
      </c>
      <c r="E21" s="13" t="s">
        <v>463</v>
      </c>
      <c r="F21" s="13" t="s">
        <v>93</v>
      </c>
      <c r="G21" s="13" t="s">
        <v>464</v>
      </c>
      <c r="H21" s="13" t="s">
        <v>465</v>
      </c>
      <c r="I21" s="14">
        <v>2</v>
      </c>
      <c r="J21" s="13" t="s">
        <v>43</v>
      </c>
      <c r="K21" s="13" t="s">
        <v>235</v>
      </c>
      <c r="L21" s="13" t="s">
        <v>407</v>
      </c>
      <c r="M21" s="13" t="s">
        <v>408</v>
      </c>
    </row>
    <row r="22" spans="1:13" x14ac:dyDescent="0.3">
      <c r="A22" s="13" t="s">
        <v>44</v>
      </c>
      <c r="B22" s="13" t="s">
        <v>159</v>
      </c>
      <c r="C22" s="13" t="s">
        <v>90</v>
      </c>
      <c r="D22" s="13" t="s">
        <v>160</v>
      </c>
      <c r="E22" s="13" t="s">
        <v>466</v>
      </c>
      <c r="F22" s="13" t="s">
        <v>93</v>
      </c>
      <c r="G22" s="13" t="s">
        <v>460</v>
      </c>
      <c r="H22" s="13" t="s">
        <v>461</v>
      </c>
      <c r="I22" s="14">
        <v>1</v>
      </c>
      <c r="J22" s="13" t="s">
        <v>43</v>
      </c>
      <c r="K22" s="13" t="s">
        <v>364</v>
      </c>
      <c r="L22" s="13" t="s">
        <v>407</v>
      </c>
      <c r="M22" s="13" t="s">
        <v>462</v>
      </c>
    </row>
    <row r="23" spans="1:13" x14ac:dyDescent="0.3">
      <c r="A23" s="13" t="s">
        <v>62</v>
      </c>
      <c r="B23" s="13" t="s">
        <v>171</v>
      </c>
      <c r="C23" s="13" t="s">
        <v>90</v>
      </c>
      <c r="D23" s="13" t="s">
        <v>172</v>
      </c>
      <c r="E23" s="13" t="s">
        <v>467</v>
      </c>
      <c r="F23" s="13" t="s">
        <v>93</v>
      </c>
      <c r="G23" s="13" t="s">
        <v>468</v>
      </c>
      <c r="H23" s="13" t="s">
        <v>469</v>
      </c>
      <c r="I23" s="14">
        <v>1</v>
      </c>
      <c r="J23" s="13" t="s">
        <v>61</v>
      </c>
      <c r="K23" s="13" t="s">
        <v>364</v>
      </c>
      <c r="L23" s="13" t="s">
        <v>407</v>
      </c>
      <c r="M23" s="13" t="s">
        <v>408</v>
      </c>
    </row>
    <row r="24" spans="1:13" x14ac:dyDescent="0.3">
      <c r="A24" s="13" t="s">
        <v>62</v>
      </c>
      <c r="B24" s="13" t="s">
        <v>171</v>
      </c>
      <c r="C24" s="13" t="s">
        <v>90</v>
      </c>
      <c r="D24" s="13" t="s">
        <v>172</v>
      </c>
      <c r="E24" s="13" t="s">
        <v>467</v>
      </c>
      <c r="F24" s="13" t="s">
        <v>93</v>
      </c>
      <c r="G24" s="13" t="s">
        <v>470</v>
      </c>
      <c r="H24" s="13" t="s">
        <v>471</v>
      </c>
      <c r="I24" s="14">
        <v>1</v>
      </c>
      <c r="J24" s="13" t="s">
        <v>61</v>
      </c>
      <c r="K24" s="13" t="s">
        <v>364</v>
      </c>
      <c r="L24" s="13" t="s">
        <v>407</v>
      </c>
      <c r="M24" s="13" t="s">
        <v>472</v>
      </c>
    </row>
    <row r="25" spans="1:13" x14ac:dyDescent="0.3">
      <c r="A25" s="13" t="s">
        <v>62</v>
      </c>
      <c r="B25" s="13" t="s">
        <v>171</v>
      </c>
      <c r="C25" s="13" t="s">
        <v>90</v>
      </c>
      <c r="D25" s="13" t="s">
        <v>172</v>
      </c>
      <c r="E25" s="13" t="s">
        <v>467</v>
      </c>
      <c r="F25" s="13" t="s">
        <v>93</v>
      </c>
      <c r="G25" s="13" t="s">
        <v>473</v>
      </c>
      <c r="H25" s="13" t="s">
        <v>474</v>
      </c>
      <c r="I25" s="14">
        <v>1</v>
      </c>
      <c r="J25" s="13" t="s">
        <v>61</v>
      </c>
      <c r="K25" s="13" t="s">
        <v>364</v>
      </c>
      <c r="L25" s="13" t="s">
        <v>407</v>
      </c>
      <c r="M25" s="13" t="s">
        <v>472</v>
      </c>
    </row>
    <row r="26" spans="1:13" x14ac:dyDescent="0.3">
      <c r="A26" s="13" t="s">
        <v>70</v>
      </c>
      <c r="B26" s="13" t="s">
        <v>183</v>
      </c>
      <c r="C26" s="13" t="s">
        <v>90</v>
      </c>
      <c r="D26" s="13" t="s">
        <v>184</v>
      </c>
      <c r="E26" s="13" t="s">
        <v>475</v>
      </c>
      <c r="F26" s="13" t="s">
        <v>93</v>
      </c>
      <c r="G26" s="13" t="s">
        <v>476</v>
      </c>
      <c r="H26" s="13" t="s">
        <v>477</v>
      </c>
      <c r="I26" s="14">
        <v>1</v>
      </c>
      <c r="J26" s="13" t="s">
        <v>69</v>
      </c>
      <c r="K26" s="13" t="s">
        <v>372</v>
      </c>
      <c r="L26" s="13" t="s">
        <v>407</v>
      </c>
      <c r="M26" s="13" t="s">
        <v>158</v>
      </c>
    </row>
    <row r="27" spans="1:13" x14ac:dyDescent="0.3">
      <c r="A27" s="13" t="s">
        <v>70</v>
      </c>
      <c r="B27" s="13" t="s">
        <v>183</v>
      </c>
      <c r="C27" s="13" t="s">
        <v>90</v>
      </c>
      <c r="D27" s="13" t="s">
        <v>184</v>
      </c>
      <c r="E27" s="13" t="s">
        <v>478</v>
      </c>
      <c r="F27" s="13" t="s">
        <v>93</v>
      </c>
      <c r="G27" s="13" t="s">
        <v>479</v>
      </c>
      <c r="H27" s="13" t="s">
        <v>480</v>
      </c>
      <c r="I27" s="14">
        <v>1</v>
      </c>
      <c r="J27" s="13" t="s">
        <v>69</v>
      </c>
      <c r="K27" s="13" t="s">
        <v>188</v>
      </c>
      <c r="L27" s="13" t="s">
        <v>407</v>
      </c>
      <c r="M27" s="13" t="s">
        <v>158</v>
      </c>
    </row>
    <row r="28" spans="1:13" x14ac:dyDescent="0.3">
      <c r="A28" s="13" t="s">
        <v>18</v>
      </c>
      <c r="B28" s="13" t="s">
        <v>190</v>
      </c>
      <c r="C28" s="13" t="s">
        <v>90</v>
      </c>
      <c r="D28" s="13" t="s">
        <v>191</v>
      </c>
      <c r="E28" s="13" t="s">
        <v>481</v>
      </c>
      <c r="F28" s="13" t="s">
        <v>93</v>
      </c>
      <c r="G28" s="13" t="s">
        <v>405</v>
      </c>
      <c r="H28" s="13" t="s">
        <v>406</v>
      </c>
      <c r="I28" s="14">
        <v>1</v>
      </c>
      <c r="J28" s="13" t="s">
        <v>17</v>
      </c>
      <c r="K28" s="13" t="s">
        <v>482</v>
      </c>
      <c r="L28" s="13" t="s">
        <v>407</v>
      </c>
      <c r="M28" s="13" t="s">
        <v>408</v>
      </c>
    </row>
    <row r="29" spans="1:13" x14ac:dyDescent="0.3">
      <c r="A29" s="13" t="s">
        <v>18</v>
      </c>
      <c r="B29" s="13" t="s">
        <v>190</v>
      </c>
      <c r="C29" s="13" t="s">
        <v>90</v>
      </c>
      <c r="D29" s="13" t="s">
        <v>191</v>
      </c>
      <c r="E29" s="13" t="s">
        <v>481</v>
      </c>
      <c r="F29" s="13" t="s">
        <v>93</v>
      </c>
      <c r="G29" s="13" t="s">
        <v>483</v>
      </c>
      <c r="H29" s="13" t="s">
        <v>484</v>
      </c>
      <c r="I29" s="14">
        <v>1</v>
      </c>
      <c r="J29" s="13" t="s">
        <v>17</v>
      </c>
      <c r="K29" s="13" t="s">
        <v>482</v>
      </c>
      <c r="L29" s="13" t="s">
        <v>407</v>
      </c>
      <c r="M29" s="13" t="s">
        <v>408</v>
      </c>
    </row>
    <row r="30" spans="1:13" x14ac:dyDescent="0.3">
      <c r="A30" s="13" t="s">
        <v>18</v>
      </c>
      <c r="B30" s="13" t="s">
        <v>190</v>
      </c>
      <c r="C30" s="13" t="s">
        <v>90</v>
      </c>
      <c r="D30" s="13" t="s">
        <v>191</v>
      </c>
      <c r="E30" s="13" t="s">
        <v>485</v>
      </c>
      <c r="F30" s="13" t="s">
        <v>93</v>
      </c>
      <c r="G30" s="13" t="s">
        <v>486</v>
      </c>
      <c r="H30" s="13" t="s">
        <v>487</v>
      </c>
      <c r="I30" s="14">
        <v>1</v>
      </c>
      <c r="J30" s="13" t="s">
        <v>17</v>
      </c>
      <c r="K30" s="13" t="s">
        <v>482</v>
      </c>
      <c r="L30" s="13" t="s">
        <v>407</v>
      </c>
      <c r="M30" s="13" t="s">
        <v>488</v>
      </c>
    </row>
    <row r="31" spans="1:13" x14ac:dyDescent="0.3">
      <c r="A31" s="13" t="s">
        <v>18</v>
      </c>
      <c r="B31" s="13" t="s">
        <v>190</v>
      </c>
      <c r="C31" s="13" t="s">
        <v>90</v>
      </c>
      <c r="D31" s="13" t="s">
        <v>191</v>
      </c>
      <c r="E31" s="13" t="s">
        <v>489</v>
      </c>
      <c r="F31" s="13" t="s">
        <v>93</v>
      </c>
      <c r="G31" s="13" t="s">
        <v>483</v>
      </c>
      <c r="H31" s="13" t="s">
        <v>484</v>
      </c>
      <c r="I31" s="14">
        <v>2</v>
      </c>
      <c r="J31" s="13" t="s">
        <v>17</v>
      </c>
      <c r="K31" s="13" t="s">
        <v>252</v>
      </c>
      <c r="L31" s="13" t="s">
        <v>407</v>
      </c>
      <c r="M31" s="13" t="s">
        <v>408</v>
      </c>
    </row>
    <row r="32" spans="1:13" x14ac:dyDescent="0.3">
      <c r="A32" s="13" t="s">
        <v>18</v>
      </c>
      <c r="B32" s="13" t="s">
        <v>190</v>
      </c>
      <c r="C32" s="13" t="s">
        <v>90</v>
      </c>
      <c r="D32" s="13" t="s">
        <v>191</v>
      </c>
      <c r="E32" s="13" t="s">
        <v>490</v>
      </c>
      <c r="F32" s="13" t="s">
        <v>93</v>
      </c>
      <c r="G32" s="13" t="s">
        <v>486</v>
      </c>
      <c r="H32" s="13" t="s">
        <v>487</v>
      </c>
      <c r="I32" s="14">
        <v>1</v>
      </c>
      <c r="J32" s="13" t="s">
        <v>17</v>
      </c>
      <c r="K32" s="13" t="s">
        <v>386</v>
      </c>
      <c r="L32" s="13" t="s">
        <v>407</v>
      </c>
      <c r="M32" s="13" t="s">
        <v>488</v>
      </c>
    </row>
    <row r="33" spans="1:13" x14ac:dyDescent="0.3">
      <c r="A33" s="13" t="s">
        <v>50</v>
      </c>
      <c r="B33" s="13" t="s">
        <v>159</v>
      </c>
      <c r="C33" s="13" t="s">
        <v>90</v>
      </c>
      <c r="D33" s="13" t="s">
        <v>202</v>
      </c>
      <c r="E33" s="13" t="s">
        <v>203</v>
      </c>
      <c r="F33" s="13" t="s">
        <v>204</v>
      </c>
      <c r="G33" s="13" t="s">
        <v>491</v>
      </c>
      <c r="H33" s="13" t="s">
        <v>492</v>
      </c>
      <c r="I33" s="14">
        <v>4</v>
      </c>
      <c r="J33" s="13" t="s">
        <v>49</v>
      </c>
      <c r="K33" s="13" t="s">
        <v>207</v>
      </c>
      <c r="L33" s="13" t="s">
        <v>407</v>
      </c>
      <c r="M33" s="13" t="s">
        <v>212</v>
      </c>
    </row>
    <row r="34" spans="1:13" x14ac:dyDescent="0.3">
      <c r="A34" s="13" t="s">
        <v>50</v>
      </c>
      <c r="B34" s="13" t="s">
        <v>159</v>
      </c>
      <c r="C34" s="13" t="s">
        <v>90</v>
      </c>
      <c r="D34" s="13" t="s">
        <v>202</v>
      </c>
      <c r="E34" s="13" t="s">
        <v>203</v>
      </c>
      <c r="F34" s="13" t="s">
        <v>204</v>
      </c>
      <c r="G34" s="13" t="s">
        <v>493</v>
      </c>
      <c r="H34" s="13" t="s">
        <v>494</v>
      </c>
      <c r="I34" s="14">
        <v>4</v>
      </c>
      <c r="J34" s="13" t="s">
        <v>49</v>
      </c>
      <c r="K34" s="13" t="s">
        <v>207</v>
      </c>
      <c r="L34" s="13" t="s">
        <v>407</v>
      </c>
      <c r="M34" s="13" t="s">
        <v>212</v>
      </c>
    </row>
    <row r="35" spans="1:13" x14ac:dyDescent="0.3">
      <c r="A35" s="13" t="s">
        <v>50</v>
      </c>
      <c r="B35" s="13" t="s">
        <v>159</v>
      </c>
      <c r="C35" s="13" t="s">
        <v>90</v>
      </c>
      <c r="D35" s="13" t="s">
        <v>202</v>
      </c>
      <c r="E35" s="13" t="s">
        <v>203</v>
      </c>
      <c r="F35" s="13" t="s">
        <v>204</v>
      </c>
      <c r="G35" s="13" t="s">
        <v>495</v>
      </c>
      <c r="H35" s="13" t="s">
        <v>496</v>
      </c>
      <c r="I35" s="14">
        <v>1</v>
      </c>
      <c r="J35" s="13" t="s">
        <v>49</v>
      </c>
      <c r="K35" s="13" t="s">
        <v>207</v>
      </c>
      <c r="L35" s="13" t="s">
        <v>407</v>
      </c>
      <c r="M35" s="13" t="s">
        <v>131</v>
      </c>
    </row>
    <row r="36" spans="1:13" x14ac:dyDescent="0.3">
      <c r="A36" s="13" t="s">
        <v>50</v>
      </c>
      <c r="B36" s="13" t="s">
        <v>159</v>
      </c>
      <c r="C36" s="13" t="s">
        <v>90</v>
      </c>
      <c r="D36" s="13" t="s">
        <v>202</v>
      </c>
      <c r="E36" s="13" t="s">
        <v>203</v>
      </c>
      <c r="F36" s="13" t="s">
        <v>204</v>
      </c>
      <c r="G36" s="13" t="s">
        <v>497</v>
      </c>
      <c r="H36" s="13" t="s">
        <v>498</v>
      </c>
      <c r="I36" s="14">
        <v>1</v>
      </c>
      <c r="J36" s="13" t="s">
        <v>49</v>
      </c>
      <c r="K36" s="13" t="s">
        <v>207</v>
      </c>
      <c r="L36" s="13" t="s">
        <v>407</v>
      </c>
      <c r="M36" s="13" t="s">
        <v>131</v>
      </c>
    </row>
    <row r="37" spans="1:13" x14ac:dyDescent="0.3">
      <c r="A37" s="13" t="s">
        <v>50</v>
      </c>
      <c r="B37" s="13" t="s">
        <v>159</v>
      </c>
      <c r="C37" s="13" t="s">
        <v>90</v>
      </c>
      <c r="D37" s="13" t="s">
        <v>202</v>
      </c>
      <c r="E37" s="13" t="s">
        <v>203</v>
      </c>
      <c r="F37" s="13" t="s">
        <v>204</v>
      </c>
      <c r="G37" s="13" t="s">
        <v>499</v>
      </c>
      <c r="H37" s="13" t="s">
        <v>500</v>
      </c>
      <c r="I37" s="14">
        <v>1</v>
      </c>
      <c r="J37" s="13" t="s">
        <v>49</v>
      </c>
      <c r="K37" s="13" t="s">
        <v>207</v>
      </c>
      <c r="L37" s="13" t="s">
        <v>407</v>
      </c>
      <c r="M37" s="13" t="s">
        <v>131</v>
      </c>
    </row>
    <row r="38" spans="1:13" x14ac:dyDescent="0.3">
      <c r="A38" s="13" t="s">
        <v>50</v>
      </c>
      <c r="B38" s="13" t="s">
        <v>159</v>
      </c>
      <c r="C38" s="13" t="s">
        <v>90</v>
      </c>
      <c r="D38" s="13" t="s">
        <v>202</v>
      </c>
      <c r="E38" s="13" t="s">
        <v>203</v>
      </c>
      <c r="F38" s="13" t="s">
        <v>204</v>
      </c>
      <c r="G38" s="13" t="s">
        <v>501</v>
      </c>
      <c r="H38" s="13" t="s">
        <v>502</v>
      </c>
      <c r="I38" s="14">
        <v>1</v>
      </c>
      <c r="J38" s="13" t="s">
        <v>49</v>
      </c>
      <c r="K38" s="13" t="s">
        <v>207</v>
      </c>
      <c r="L38" s="13" t="s">
        <v>407</v>
      </c>
      <c r="M38" s="13" t="s">
        <v>131</v>
      </c>
    </row>
    <row r="39" spans="1:13" x14ac:dyDescent="0.3">
      <c r="A39" s="13" t="s">
        <v>50</v>
      </c>
      <c r="B39" s="13" t="s">
        <v>159</v>
      </c>
      <c r="C39" s="13" t="s">
        <v>90</v>
      </c>
      <c r="D39" s="13" t="s">
        <v>202</v>
      </c>
      <c r="E39" s="13" t="s">
        <v>203</v>
      </c>
      <c r="F39" s="13" t="s">
        <v>204</v>
      </c>
      <c r="G39" s="13" t="s">
        <v>503</v>
      </c>
      <c r="H39" s="13" t="s">
        <v>504</v>
      </c>
      <c r="I39" s="14">
        <v>2</v>
      </c>
      <c r="J39" s="13" t="s">
        <v>49</v>
      </c>
      <c r="K39" s="13" t="s">
        <v>207</v>
      </c>
      <c r="L39" s="13" t="s">
        <v>407</v>
      </c>
      <c r="M39" s="13" t="s">
        <v>505</v>
      </c>
    </row>
    <row r="40" spans="1:13" x14ac:dyDescent="0.3">
      <c r="A40" s="13" t="s">
        <v>50</v>
      </c>
      <c r="B40" s="13" t="s">
        <v>159</v>
      </c>
      <c r="C40" s="13" t="s">
        <v>90</v>
      </c>
      <c r="D40" s="13" t="s">
        <v>202</v>
      </c>
      <c r="E40" s="13" t="s">
        <v>203</v>
      </c>
      <c r="F40" s="13" t="s">
        <v>204</v>
      </c>
      <c r="G40" s="13" t="s">
        <v>506</v>
      </c>
      <c r="H40" s="13" t="s">
        <v>507</v>
      </c>
      <c r="I40" s="14">
        <v>1</v>
      </c>
      <c r="J40" s="13" t="s">
        <v>49</v>
      </c>
      <c r="K40" s="13" t="s">
        <v>207</v>
      </c>
      <c r="L40" s="13" t="s">
        <v>407</v>
      </c>
      <c r="M40" s="13" t="s">
        <v>508</v>
      </c>
    </row>
    <row r="41" spans="1:13" x14ac:dyDescent="0.3">
      <c r="A41" s="13" t="s">
        <v>50</v>
      </c>
      <c r="B41" s="13" t="s">
        <v>159</v>
      </c>
      <c r="C41" s="13" t="s">
        <v>90</v>
      </c>
      <c r="D41" s="13" t="s">
        <v>202</v>
      </c>
      <c r="E41" s="13" t="s">
        <v>203</v>
      </c>
      <c r="F41" s="13" t="s">
        <v>204</v>
      </c>
      <c r="G41" s="13" t="s">
        <v>509</v>
      </c>
      <c r="H41" s="13" t="s">
        <v>510</v>
      </c>
      <c r="I41" s="14">
        <v>1</v>
      </c>
      <c r="J41" s="13" t="s">
        <v>49</v>
      </c>
      <c r="K41" s="13" t="s">
        <v>207</v>
      </c>
      <c r="L41" s="13" t="s">
        <v>407</v>
      </c>
      <c r="M41" s="13" t="s">
        <v>189</v>
      </c>
    </row>
    <row r="42" spans="1:13" x14ac:dyDescent="0.3">
      <c r="A42" s="13" t="s">
        <v>50</v>
      </c>
      <c r="B42" s="13" t="s">
        <v>159</v>
      </c>
      <c r="C42" s="13" t="s">
        <v>90</v>
      </c>
      <c r="D42" s="13" t="s">
        <v>202</v>
      </c>
      <c r="E42" s="13" t="s">
        <v>203</v>
      </c>
      <c r="F42" s="13" t="s">
        <v>204</v>
      </c>
      <c r="G42" s="13" t="s">
        <v>511</v>
      </c>
      <c r="H42" s="13" t="s">
        <v>512</v>
      </c>
      <c r="I42" s="14">
        <v>1</v>
      </c>
      <c r="J42" s="13" t="s">
        <v>49</v>
      </c>
      <c r="K42" s="13" t="s">
        <v>207</v>
      </c>
      <c r="L42" s="13" t="s">
        <v>407</v>
      </c>
      <c r="M42" s="13" t="s">
        <v>189</v>
      </c>
    </row>
    <row r="43" spans="1:13" x14ac:dyDescent="0.3">
      <c r="A43" s="13" t="s">
        <v>50</v>
      </c>
      <c r="B43" s="13" t="s">
        <v>159</v>
      </c>
      <c r="C43" s="13" t="s">
        <v>90</v>
      </c>
      <c r="D43" s="13" t="s">
        <v>202</v>
      </c>
      <c r="E43" s="13" t="s">
        <v>203</v>
      </c>
      <c r="F43" s="13" t="s">
        <v>204</v>
      </c>
      <c r="G43" s="13" t="s">
        <v>513</v>
      </c>
      <c r="H43" s="13" t="s">
        <v>512</v>
      </c>
      <c r="I43" s="14">
        <v>1</v>
      </c>
      <c r="J43" s="13" t="s">
        <v>49</v>
      </c>
      <c r="K43" s="13" t="s">
        <v>207</v>
      </c>
      <c r="L43" s="13" t="s">
        <v>407</v>
      </c>
      <c r="M43" s="13" t="s">
        <v>189</v>
      </c>
    </row>
    <row r="44" spans="1:13" x14ac:dyDescent="0.3">
      <c r="A44" s="13" t="s">
        <v>50</v>
      </c>
      <c r="B44" s="13" t="s">
        <v>159</v>
      </c>
      <c r="C44" s="13" t="s">
        <v>90</v>
      </c>
      <c r="D44" s="13" t="s">
        <v>202</v>
      </c>
      <c r="E44" s="13" t="s">
        <v>203</v>
      </c>
      <c r="F44" s="13" t="s">
        <v>204</v>
      </c>
      <c r="G44" s="13" t="s">
        <v>514</v>
      </c>
      <c r="H44" s="13" t="s">
        <v>515</v>
      </c>
      <c r="I44" s="14">
        <v>2</v>
      </c>
      <c r="J44" s="13" t="s">
        <v>49</v>
      </c>
      <c r="K44" s="13" t="s">
        <v>207</v>
      </c>
      <c r="L44" s="13" t="s">
        <v>407</v>
      </c>
      <c r="M44" s="13" t="s">
        <v>212</v>
      </c>
    </row>
    <row r="45" spans="1:13" x14ac:dyDescent="0.3">
      <c r="A45" s="13" t="s">
        <v>50</v>
      </c>
      <c r="B45" s="13" t="s">
        <v>159</v>
      </c>
      <c r="C45" s="13" t="s">
        <v>90</v>
      </c>
      <c r="D45" s="13" t="s">
        <v>202</v>
      </c>
      <c r="E45" s="13" t="s">
        <v>203</v>
      </c>
      <c r="F45" s="13" t="s">
        <v>204</v>
      </c>
      <c r="G45" s="13" t="s">
        <v>516</v>
      </c>
      <c r="H45" s="13" t="s">
        <v>517</v>
      </c>
      <c r="I45" s="14">
        <v>2</v>
      </c>
      <c r="J45" s="13" t="s">
        <v>49</v>
      </c>
      <c r="K45" s="13" t="s">
        <v>207</v>
      </c>
      <c r="L45" s="13" t="s">
        <v>407</v>
      </c>
      <c r="M45" s="13" t="s">
        <v>212</v>
      </c>
    </row>
    <row r="46" spans="1:13" x14ac:dyDescent="0.3">
      <c r="A46" s="13" t="s">
        <v>50</v>
      </c>
      <c r="B46" s="13" t="s">
        <v>159</v>
      </c>
      <c r="C46" s="13" t="s">
        <v>90</v>
      </c>
      <c r="D46" s="13" t="s">
        <v>202</v>
      </c>
      <c r="E46" s="13" t="s">
        <v>203</v>
      </c>
      <c r="F46" s="13" t="s">
        <v>204</v>
      </c>
      <c r="G46" s="13" t="s">
        <v>518</v>
      </c>
      <c r="H46" s="13" t="s">
        <v>519</v>
      </c>
      <c r="I46" s="14">
        <v>2</v>
      </c>
      <c r="J46" s="13" t="s">
        <v>49</v>
      </c>
      <c r="K46" s="13" t="s">
        <v>207</v>
      </c>
      <c r="L46" s="13" t="s">
        <v>407</v>
      </c>
      <c r="M46" s="13" t="s">
        <v>212</v>
      </c>
    </row>
    <row r="47" spans="1:13" x14ac:dyDescent="0.3">
      <c r="A47" s="13" t="s">
        <v>50</v>
      </c>
      <c r="B47" s="13" t="s">
        <v>159</v>
      </c>
      <c r="C47" s="13" t="s">
        <v>90</v>
      </c>
      <c r="D47" s="13" t="s">
        <v>202</v>
      </c>
      <c r="E47" s="13" t="s">
        <v>203</v>
      </c>
      <c r="F47" s="13" t="s">
        <v>204</v>
      </c>
      <c r="G47" s="13" t="s">
        <v>520</v>
      </c>
      <c r="H47" s="13" t="s">
        <v>521</v>
      </c>
      <c r="I47" s="14">
        <v>2</v>
      </c>
      <c r="J47" s="13" t="s">
        <v>49</v>
      </c>
      <c r="K47" s="13" t="s">
        <v>207</v>
      </c>
      <c r="L47" s="13" t="s">
        <v>407</v>
      </c>
      <c r="M47" s="13" t="s">
        <v>212</v>
      </c>
    </row>
    <row r="48" spans="1:13" x14ac:dyDescent="0.3">
      <c r="A48" s="13" t="s">
        <v>50</v>
      </c>
      <c r="B48" s="13" t="s">
        <v>159</v>
      </c>
      <c r="C48" s="13" t="s">
        <v>90</v>
      </c>
      <c r="D48" s="13" t="s">
        <v>202</v>
      </c>
      <c r="E48" s="13" t="s">
        <v>203</v>
      </c>
      <c r="F48" s="13" t="s">
        <v>204</v>
      </c>
      <c r="G48" s="13" t="s">
        <v>522</v>
      </c>
      <c r="H48" s="13" t="s">
        <v>523</v>
      </c>
      <c r="I48" s="14">
        <v>1</v>
      </c>
      <c r="J48" s="13" t="s">
        <v>49</v>
      </c>
      <c r="K48" s="13" t="s">
        <v>207</v>
      </c>
      <c r="L48" s="13" t="s">
        <v>407</v>
      </c>
      <c r="M48" s="13" t="s">
        <v>524</v>
      </c>
    </row>
    <row r="49" spans="1:13" x14ac:dyDescent="0.3">
      <c r="A49" s="13" t="s">
        <v>50</v>
      </c>
      <c r="B49" s="13" t="s">
        <v>159</v>
      </c>
      <c r="C49" s="13" t="s">
        <v>90</v>
      </c>
      <c r="D49" s="13" t="s">
        <v>202</v>
      </c>
      <c r="E49" s="13" t="s">
        <v>525</v>
      </c>
      <c r="F49" s="13" t="s">
        <v>204</v>
      </c>
      <c r="G49" s="13" t="s">
        <v>526</v>
      </c>
      <c r="H49" s="13" t="s">
        <v>527</v>
      </c>
      <c r="I49" s="14">
        <v>1</v>
      </c>
      <c r="J49" s="13" t="s">
        <v>49</v>
      </c>
      <c r="K49" s="13" t="s">
        <v>402</v>
      </c>
      <c r="L49" s="13" t="s">
        <v>407</v>
      </c>
      <c r="M49" s="13" t="s">
        <v>528</v>
      </c>
    </row>
    <row r="50" spans="1:13" x14ac:dyDescent="0.3">
      <c r="A50" s="13" t="s">
        <v>50</v>
      </c>
      <c r="B50" s="13" t="s">
        <v>159</v>
      </c>
      <c r="C50" s="13" t="s">
        <v>90</v>
      </c>
      <c r="D50" s="13" t="s">
        <v>202</v>
      </c>
      <c r="E50" s="13" t="s">
        <v>525</v>
      </c>
      <c r="F50" s="13" t="s">
        <v>204</v>
      </c>
      <c r="G50" s="13" t="s">
        <v>529</v>
      </c>
      <c r="H50" s="13" t="s">
        <v>530</v>
      </c>
      <c r="I50" s="14">
        <v>1</v>
      </c>
      <c r="J50" s="13" t="s">
        <v>49</v>
      </c>
      <c r="K50" s="13" t="s">
        <v>402</v>
      </c>
      <c r="L50" s="13" t="s">
        <v>407</v>
      </c>
      <c r="M50" s="13" t="s">
        <v>508</v>
      </c>
    </row>
    <row r="51" spans="1:13" x14ac:dyDescent="0.3">
      <c r="A51" s="13" t="s">
        <v>50</v>
      </c>
      <c r="B51" s="13" t="s">
        <v>159</v>
      </c>
      <c r="C51" s="13" t="s">
        <v>90</v>
      </c>
      <c r="D51" s="13" t="s">
        <v>202</v>
      </c>
      <c r="E51" s="13" t="s">
        <v>213</v>
      </c>
      <c r="F51" s="13" t="s">
        <v>93</v>
      </c>
      <c r="G51" s="13" t="s">
        <v>531</v>
      </c>
      <c r="H51" s="13" t="s">
        <v>532</v>
      </c>
      <c r="I51" s="14">
        <v>3</v>
      </c>
      <c r="J51" s="13" t="s">
        <v>49</v>
      </c>
      <c r="K51" s="13" t="s">
        <v>216</v>
      </c>
      <c r="L51" s="13" t="s">
        <v>407</v>
      </c>
      <c r="M51" s="13" t="s">
        <v>408</v>
      </c>
    </row>
    <row r="52" spans="1:13" x14ac:dyDescent="0.3">
      <c r="A52" s="13" t="s">
        <v>24</v>
      </c>
      <c r="B52" s="13" t="s">
        <v>230</v>
      </c>
      <c r="C52" s="13" t="s">
        <v>90</v>
      </c>
      <c r="D52" s="13" t="s">
        <v>231</v>
      </c>
      <c r="E52" s="13" t="s">
        <v>533</v>
      </c>
      <c r="F52" s="13" t="s">
        <v>93</v>
      </c>
      <c r="G52" s="13" t="s">
        <v>534</v>
      </c>
      <c r="H52" s="13" t="s">
        <v>535</v>
      </c>
      <c r="I52" s="14">
        <v>1</v>
      </c>
      <c r="J52" s="13" t="s">
        <v>23</v>
      </c>
      <c r="K52" s="13" t="s">
        <v>372</v>
      </c>
      <c r="L52" s="13" t="s">
        <v>407</v>
      </c>
      <c r="M52" s="13" t="s">
        <v>536</v>
      </c>
    </row>
    <row r="53" spans="1:13" x14ac:dyDescent="0.3">
      <c r="A53" s="13" t="s">
        <v>24</v>
      </c>
      <c r="B53" s="13" t="s">
        <v>230</v>
      </c>
      <c r="C53" s="13" t="s">
        <v>90</v>
      </c>
      <c r="D53" s="13" t="s">
        <v>231</v>
      </c>
      <c r="E53" s="13" t="s">
        <v>537</v>
      </c>
      <c r="F53" s="13" t="s">
        <v>93</v>
      </c>
      <c r="G53" s="13" t="s">
        <v>538</v>
      </c>
      <c r="H53" s="13" t="s">
        <v>539</v>
      </c>
      <c r="I53" s="14">
        <v>1</v>
      </c>
      <c r="J53" s="13" t="s">
        <v>23</v>
      </c>
      <c r="K53" s="13" t="s">
        <v>181</v>
      </c>
      <c r="L53" s="13" t="s">
        <v>407</v>
      </c>
      <c r="M53" s="13" t="s">
        <v>540</v>
      </c>
    </row>
    <row r="54" spans="1:13" x14ac:dyDescent="0.3">
      <c r="A54" s="13" t="s">
        <v>24</v>
      </c>
      <c r="B54" s="13" t="s">
        <v>230</v>
      </c>
      <c r="C54" s="13" t="s">
        <v>90</v>
      </c>
      <c r="D54" s="13" t="s">
        <v>231</v>
      </c>
      <c r="E54" s="13" t="s">
        <v>232</v>
      </c>
      <c r="F54" s="13" t="s">
        <v>93</v>
      </c>
      <c r="G54" s="13" t="s">
        <v>541</v>
      </c>
      <c r="H54" s="13" t="s">
        <v>542</v>
      </c>
      <c r="I54" s="14">
        <v>3</v>
      </c>
      <c r="J54" s="13" t="s">
        <v>23</v>
      </c>
      <c r="K54" s="13" t="s">
        <v>235</v>
      </c>
      <c r="L54" s="13" t="s">
        <v>407</v>
      </c>
      <c r="M54" s="13" t="s">
        <v>543</v>
      </c>
    </row>
    <row r="55" spans="1:13" x14ac:dyDescent="0.3">
      <c r="A55" s="13" t="s">
        <v>24</v>
      </c>
      <c r="B55" s="13" t="s">
        <v>230</v>
      </c>
      <c r="C55" s="13" t="s">
        <v>90</v>
      </c>
      <c r="D55" s="13" t="s">
        <v>231</v>
      </c>
      <c r="E55" s="13" t="s">
        <v>237</v>
      </c>
      <c r="F55" s="13" t="s">
        <v>93</v>
      </c>
      <c r="G55" s="13" t="s">
        <v>544</v>
      </c>
      <c r="H55" s="13" t="s">
        <v>545</v>
      </c>
      <c r="I55" s="14">
        <v>1</v>
      </c>
      <c r="J55" s="13" t="s">
        <v>23</v>
      </c>
      <c r="K55" s="13" t="s">
        <v>207</v>
      </c>
      <c r="L55" s="13" t="s">
        <v>407</v>
      </c>
      <c r="M55" s="13" t="s">
        <v>546</v>
      </c>
    </row>
    <row r="56" spans="1:13" x14ac:dyDescent="0.3">
      <c r="A56" s="13" t="s">
        <v>30</v>
      </c>
      <c r="B56" s="13" t="s">
        <v>190</v>
      </c>
      <c r="C56" s="13" t="s">
        <v>90</v>
      </c>
      <c r="D56" s="13" t="s">
        <v>240</v>
      </c>
      <c r="E56" s="13" t="s">
        <v>547</v>
      </c>
      <c r="F56" s="13" t="s">
        <v>93</v>
      </c>
      <c r="G56" s="13" t="s">
        <v>548</v>
      </c>
      <c r="H56" s="13" t="s">
        <v>549</v>
      </c>
      <c r="I56" s="14">
        <v>1</v>
      </c>
      <c r="J56" s="13" t="s">
        <v>29</v>
      </c>
      <c r="K56" s="13" t="s">
        <v>176</v>
      </c>
      <c r="L56" s="13" t="s">
        <v>407</v>
      </c>
      <c r="M56" s="13" t="s">
        <v>550</v>
      </c>
    </row>
    <row r="57" spans="1:13" x14ac:dyDescent="0.3">
      <c r="A57" s="13" t="s">
        <v>30</v>
      </c>
      <c r="B57" s="13" t="s">
        <v>190</v>
      </c>
      <c r="C57" s="13" t="s">
        <v>90</v>
      </c>
      <c r="D57" s="13" t="s">
        <v>240</v>
      </c>
      <c r="E57" s="13" t="s">
        <v>551</v>
      </c>
      <c r="F57" s="13" t="s">
        <v>93</v>
      </c>
      <c r="G57" s="13" t="s">
        <v>552</v>
      </c>
      <c r="H57" s="13" t="s">
        <v>553</v>
      </c>
      <c r="I57" s="14">
        <v>2</v>
      </c>
      <c r="J57" s="13" t="s">
        <v>29</v>
      </c>
      <c r="K57" s="13" t="s">
        <v>554</v>
      </c>
      <c r="L57" s="13" t="s">
        <v>407</v>
      </c>
      <c r="M57" s="13" t="s">
        <v>488</v>
      </c>
    </row>
    <row r="58" spans="1:13" x14ac:dyDescent="0.3">
      <c r="A58" s="13" t="s">
        <v>20</v>
      </c>
      <c r="B58" s="13" t="s">
        <v>258</v>
      </c>
      <c r="C58" s="13" t="s">
        <v>90</v>
      </c>
      <c r="D58" s="13" t="s">
        <v>259</v>
      </c>
      <c r="E58" s="13" t="s">
        <v>555</v>
      </c>
      <c r="F58" s="13" t="s">
        <v>93</v>
      </c>
      <c r="G58" s="13" t="s">
        <v>556</v>
      </c>
      <c r="H58" s="13" t="s">
        <v>557</v>
      </c>
      <c r="I58" s="14">
        <v>5</v>
      </c>
      <c r="J58" s="13" t="s">
        <v>19</v>
      </c>
      <c r="K58" s="13" t="s">
        <v>181</v>
      </c>
      <c r="L58" s="13" t="s">
        <v>407</v>
      </c>
      <c r="M58" s="13" t="s">
        <v>558</v>
      </c>
    </row>
    <row r="59" spans="1:13" x14ac:dyDescent="0.3">
      <c r="A59" s="13" t="s">
        <v>20</v>
      </c>
      <c r="B59" s="13" t="s">
        <v>258</v>
      </c>
      <c r="C59" s="13" t="s">
        <v>90</v>
      </c>
      <c r="D59" s="13" t="s">
        <v>259</v>
      </c>
      <c r="E59" s="13" t="s">
        <v>555</v>
      </c>
      <c r="F59" s="13" t="s">
        <v>93</v>
      </c>
      <c r="G59" s="13" t="s">
        <v>559</v>
      </c>
      <c r="H59" s="13" t="s">
        <v>560</v>
      </c>
      <c r="I59" s="14">
        <v>5</v>
      </c>
      <c r="J59" s="13" t="s">
        <v>19</v>
      </c>
      <c r="K59" s="13" t="s">
        <v>181</v>
      </c>
      <c r="L59" s="13" t="s">
        <v>407</v>
      </c>
      <c r="M59" s="13" t="s">
        <v>558</v>
      </c>
    </row>
    <row r="60" spans="1:13" x14ac:dyDescent="0.3">
      <c r="A60" s="13" t="s">
        <v>64</v>
      </c>
      <c r="B60" s="13" t="s">
        <v>183</v>
      </c>
      <c r="C60" s="13" t="s">
        <v>90</v>
      </c>
      <c r="D60" s="13" t="s">
        <v>278</v>
      </c>
      <c r="E60" s="13" t="s">
        <v>561</v>
      </c>
      <c r="F60" s="13" t="s">
        <v>93</v>
      </c>
      <c r="G60" s="13" t="s">
        <v>562</v>
      </c>
      <c r="H60" s="13" t="s">
        <v>563</v>
      </c>
      <c r="I60" s="14">
        <v>2</v>
      </c>
      <c r="J60" s="13" t="s">
        <v>63</v>
      </c>
      <c r="K60" s="13" t="s">
        <v>435</v>
      </c>
      <c r="L60" s="13" t="s">
        <v>407</v>
      </c>
      <c r="M60" s="13" t="s">
        <v>564</v>
      </c>
    </row>
    <row r="61" spans="1:13" x14ac:dyDescent="0.3">
      <c r="A61" s="13" t="s">
        <v>64</v>
      </c>
      <c r="B61" s="13" t="s">
        <v>183</v>
      </c>
      <c r="C61" s="13" t="s">
        <v>90</v>
      </c>
      <c r="D61" s="13" t="s">
        <v>278</v>
      </c>
      <c r="E61" s="13" t="s">
        <v>561</v>
      </c>
      <c r="F61" s="13" t="s">
        <v>93</v>
      </c>
      <c r="G61" s="13" t="s">
        <v>565</v>
      </c>
      <c r="H61" s="13" t="s">
        <v>566</v>
      </c>
      <c r="I61" s="14">
        <v>2</v>
      </c>
      <c r="J61" s="13" t="s">
        <v>63</v>
      </c>
      <c r="K61" s="13" t="s">
        <v>435</v>
      </c>
      <c r="L61" s="13" t="s">
        <v>407</v>
      </c>
      <c r="M61" s="13" t="s">
        <v>564</v>
      </c>
    </row>
    <row r="62" spans="1:13" x14ac:dyDescent="0.3">
      <c r="A62" s="13" t="s">
        <v>64</v>
      </c>
      <c r="B62" s="13" t="s">
        <v>183</v>
      </c>
      <c r="C62" s="13" t="s">
        <v>90</v>
      </c>
      <c r="D62" s="13" t="s">
        <v>278</v>
      </c>
      <c r="E62" s="13" t="s">
        <v>561</v>
      </c>
      <c r="F62" s="13" t="s">
        <v>93</v>
      </c>
      <c r="G62" s="13" t="s">
        <v>567</v>
      </c>
      <c r="H62" s="13" t="s">
        <v>563</v>
      </c>
      <c r="I62" s="14">
        <v>2</v>
      </c>
      <c r="J62" s="13" t="s">
        <v>63</v>
      </c>
      <c r="K62" s="13" t="s">
        <v>435</v>
      </c>
      <c r="L62" s="13" t="s">
        <v>407</v>
      </c>
      <c r="M62" s="13" t="s">
        <v>564</v>
      </c>
    </row>
    <row r="63" spans="1:13" x14ac:dyDescent="0.3">
      <c r="A63" s="13" t="s">
        <v>22</v>
      </c>
      <c r="B63" s="13" t="s">
        <v>171</v>
      </c>
      <c r="C63" s="13" t="s">
        <v>90</v>
      </c>
      <c r="D63" s="13" t="s">
        <v>283</v>
      </c>
      <c r="E63" s="13" t="s">
        <v>568</v>
      </c>
      <c r="F63" s="13" t="s">
        <v>93</v>
      </c>
      <c r="G63" s="13" t="s">
        <v>569</v>
      </c>
      <c r="H63" s="13" t="s">
        <v>570</v>
      </c>
      <c r="I63" s="14">
        <v>1</v>
      </c>
      <c r="J63" s="13" t="s">
        <v>21</v>
      </c>
      <c r="K63" s="13" t="s">
        <v>181</v>
      </c>
      <c r="L63" s="13" t="s">
        <v>407</v>
      </c>
      <c r="M63" s="13" t="s">
        <v>408</v>
      </c>
    </row>
    <row r="64" spans="1:13" x14ac:dyDescent="0.3">
      <c r="A64" s="13" t="s">
        <v>22</v>
      </c>
      <c r="B64" s="13" t="s">
        <v>171</v>
      </c>
      <c r="C64" s="13" t="s">
        <v>90</v>
      </c>
      <c r="D64" s="13" t="s">
        <v>283</v>
      </c>
      <c r="E64" s="13" t="s">
        <v>288</v>
      </c>
      <c r="F64" s="13" t="s">
        <v>93</v>
      </c>
      <c r="G64" s="13" t="s">
        <v>571</v>
      </c>
      <c r="H64" s="13" t="s">
        <v>572</v>
      </c>
      <c r="I64" s="14">
        <v>1</v>
      </c>
      <c r="J64" s="13" t="s">
        <v>21</v>
      </c>
      <c r="K64" s="13" t="s">
        <v>291</v>
      </c>
      <c r="L64" s="13" t="s">
        <v>407</v>
      </c>
      <c r="M64" s="13" t="s">
        <v>564</v>
      </c>
    </row>
    <row r="65" spans="1:13" x14ac:dyDescent="0.3">
      <c r="A65" s="13" t="s">
        <v>22</v>
      </c>
      <c r="B65" s="13" t="s">
        <v>171</v>
      </c>
      <c r="C65" s="13" t="s">
        <v>90</v>
      </c>
      <c r="D65" s="13" t="s">
        <v>283</v>
      </c>
      <c r="E65" s="13" t="s">
        <v>573</v>
      </c>
      <c r="F65" s="13" t="s">
        <v>93</v>
      </c>
      <c r="G65" s="13" t="s">
        <v>574</v>
      </c>
      <c r="H65" s="13" t="s">
        <v>575</v>
      </c>
      <c r="I65" s="14">
        <v>2</v>
      </c>
      <c r="J65" s="13" t="s">
        <v>21</v>
      </c>
      <c r="K65" s="13" t="s">
        <v>148</v>
      </c>
      <c r="L65" s="13" t="s">
        <v>407</v>
      </c>
      <c r="M65" s="13" t="s">
        <v>576</v>
      </c>
    </row>
    <row r="66" spans="1:13" x14ac:dyDescent="0.3">
      <c r="A66" s="13" t="s">
        <v>22</v>
      </c>
      <c r="B66" s="13" t="s">
        <v>171</v>
      </c>
      <c r="C66" s="13" t="s">
        <v>90</v>
      </c>
      <c r="D66" s="13" t="s">
        <v>283</v>
      </c>
      <c r="E66" s="13" t="s">
        <v>577</v>
      </c>
      <c r="F66" s="13" t="s">
        <v>93</v>
      </c>
      <c r="G66" s="13" t="s">
        <v>578</v>
      </c>
      <c r="H66" s="13" t="s">
        <v>579</v>
      </c>
      <c r="I66" s="14">
        <v>1</v>
      </c>
      <c r="J66" s="13" t="s">
        <v>21</v>
      </c>
      <c r="K66" s="13" t="s">
        <v>152</v>
      </c>
      <c r="L66" s="13" t="s">
        <v>407</v>
      </c>
      <c r="M66" s="13" t="s">
        <v>158</v>
      </c>
    </row>
    <row r="67" spans="1:13" x14ac:dyDescent="0.3">
      <c r="A67" s="13" t="s">
        <v>22</v>
      </c>
      <c r="B67" s="13" t="s">
        <v>171</v>
      </c>
      <c r="C67" s="13" t="s">
        <v>90</v>
      </c>
      <c r="D67" s="13" t="s">
        <v>283</v>
      </c>
      <c r="E67" s="13" t="s">
        <v>580</v>
      </c>
      <c r="F67" s="13" t="s">
        <v>93</v>
      </c>
      <c r="G67" s="13" t="s">
        <v>581</v>
      </c>
      <c r="H67" s="13" t="s">
        <v>582</v>
      </c>
      <c r="I67" s="14">
        <v>1</v>
      </c>
      <c r="J67" s="13" t="s">
        <v>21</v>
      </c>
      <c r="K67" s="13" t="s">
        <v>402</v>
      </c>
      <c r="L67" s="13" t="s">
        <v>407</v>
      </c>
      <c r="M67" s="13" t="s">
        <v>408</v>
      </c>
    </row>
    <row r="68" spans="1:13" x14ac:dyDescent="0.3">
      <c r="A68" s="13" t="s">
        <v>42</v>
      </c>
      <c r="B68" s="13" t="s">
        <v>583</v>
      </c>
      <c r="C68" s="13" t="s">
        <v>90</v>
      </c>
      <c r="D68" s="13" t="s">
        <v>584</v>
      </c>
      <c r="E68" s="13" t="s">
        <v>585</v>
      </c>
      <c r="F68" s="13" t="s">
        <v>93</v>
      </c>
      <c r="G68" s="13" t="s">
        <v>409</v>
      </c>
      <c r="H68" s="13" t="s">
        <v>410</v>
      </c>
      <c r="I68" s="14">
        <v>1</v>
      </c>
      <c r="J68" s="13" t="s">
        <v>41</v>
      </c>
      <c r="K68" s="13" t="s">
        <v>586</v>
      </c>
      <c r="L68" s="13" t="s">
        <v>407</v>
      </c>
      <c r="M68" s="13" t="s">
        <v>408</v>
      </c>
    </row>
    <row r="69" spans="1:13" x14ac:dyDescent="0.3">
      <c r="A69" s="13" t="s">
        <v>42</v>
      </c>
      <c r="B69" s="13" t="s">
        <v>583</v>
      </c>
      <c r="C69" s="13" t="s">
        <v>90</v>
      </c>
      <c r="D69" s="13" t="s">
        <v>584</v>
      </c>
      <c r="E69" s="13" t="s">
        <v>587</v>
      </c>
      <c r="F69" s="13" t="s">
        <v>93</v>
      </c>
      <c r="G69" s="13" t="s">
        <v>588</v>
      </c>
      <c r="H69" s="13" t="s">
        <v>589</v>
      </c>
      <c r="I69" s="14">
        <v>1</v>
      </c>
      <c r="J69" s="13" t="s">
        <v>41</v>
      </c>
      <c r="K69" s="13" t="s">
        <v>125</v>
      </c>
      <c r="L69" s="13" t="s">
        <v>407</v>
      </c>
      <c r="M69" s="13" t="s">
        <v>590</v>
      </c>
    </row>
    <row r="70" spans="1:13" x14ac:dyDescent="0.3">
      <c r="A70" s="13" t="s">
        <v>26</v>
      </c>
      <c r="B70" s="13" t="s">
        <v>307</v>
      </c>
      <c r="C70" s="13" t="s">
        <v>90</v>
      </c>
      <c r="D70" s="13" t="s">
        <v>308</v>
      </c>
      <c r="E70" s="13" t="s">
        <v>591</v>
      </c>
      <c r="F70" s="13" t="s">
        <v>93</v>
      </c>
      <c r="G70" s="13" t="s">
        <v>483</v>
      </c>
      <c r="H70" s="13" t="s">
        <v>484</v>
      </c>
      <c r="I70" s="14">
        <v>1</v>
      </c>
      <c r="J70" s="13" t="s">
        <v>25</v>
      </c>
      <c r="K70" s="13" t="s">
        <v>164</v>
      </c>
      <c r="L70" s="13" t="s">
        <v>407</v>
      </c>
      <c r="M70" s="13" t="s">
        <v>408</v>
      </c>
    </row>
    <row r="71" spans="1:13" x14ac:dyDescent="0.3">
      <c r="A71" s="13" t="s">
        <v>26</v>
      </c>
      <c r="B71" s="13" t="s">
        <v>307</v>
      </c>
      <c r="C71" s="13" t="s">
        <v>90</v>
      </c>
      <c r="D71" s="13" t="s">
        <v>308</v>
      </c>
      <c r="E71" s="13" t="s">
        <v>592</v>
      </c>
      <c r="F71" s="13" t="s">
        <v>93</v>
      </c>
      <c r="G71" s="13" t="s">
        <v>593</v>
      </c>
      <c r="H71" s="13" t="s">
        <v>594</v>
      </c>
      <c r="I71" s="14">
        <v>2</v>
      </c>
      <c r="J71" s="13" t="s">
        <v>25</v>
      </c>
      <c r="K71" s="13" t="s">
        <v>252</v>
      </c>
      <c r="L71" s="13" t="s">
        <v>407</v>
      </c>
      <c r="M71" s="13" t="s">
        <v>595</v>
      </c>
    </row>
    <row r="72" spans="1:13" x14ac:dyDescent="0.3">
      <c r="A72" s="13" t="s">
        <v>26</v>
      </c>
      <c r="B72" s="13" t="s">
        <v>307</v>
      </c>
      <c r="C72" s="13" t="s">
        <v>90</v>
      </c>
      <c r="D72" s="13" t="s">
        <v>308</v>
      </c>
      <c r="E72" s="13" t="s">
        <v>309</v>
      </c>
      <c r="F72" s="13" t="s">
        <v>93</v>
      </c>
      <c r="G72" s="13" t="s">
        <v>596</v>
      </c>
      <c r="H72" s="13" t="s">
        <v>597</v>
      </c>
      <c r="I72" s="14">
        <v>1</v>
      </c>
      <c r="J72" s="13" t="s">
        <v>25</v>
      </c>
      <c r="K72" s="13" t="s">
        <v>96</v>
      </c>
      <c r="L72" s="13" t="s">
        <v>407</v>
      </c>
      <c r="M72" s="13" t="s">
        <v>598</v>
      </c>
    </row>
    <row r="73" spans="1:13" x14ac:dyDescent="0.3">
      <c r="A73" s="13" t="s">
        <v>26</v>
      </c>
      <c r="B73" s="13" t="s">
        <v>307</v>
      </c>
      <c r="C73" s="13" t="s">
        <v>90</v>
      </c>
      <c r="D73" s="13" t="s">
        <v>308</v>
      </c>
      <c r="E73" s="13" t="s">
        <v>599</v>
      </c>
      <c r="F73" s="13" t="s">
        <v>93</v>
      </c>
      <c r="G73" s="13" t="s">
        <v>600</v>
      </c>
      <c r="H73" s="13" t="s">
        <v>601</v>
      </c>
      <c r="I73" s="14">
        <v>1</v>
      </c>
      <c r="J73" s="13" t="s">
        <v>25</v>
      </c>
      <c r="K73" s="13" t="s">
        <v>102</v>
      </c>
      <c r="L73" s="13" t="s">
        <v>407</v>
      </c>
      <c r="M73" s="13" t="s">
        <v>441</v>
      </c>
    </row>
    <row r="74" spans="1:13" x14ac:dyDescent="0.3">
      <c r="A74" s="13" t="s">
        <v>66</v>
      </c>
      <c r="B74" s="13" t="s">
        <v>602</v>
      </c>
      <c r="C74" s="13" t="s">
        <v>90</v>
      </c>
      <c r="D74" s="13" t="s">
        <v>603</v>
      </c>
      <c r="E74" s="13" t="s">
        <v>604</v>
      </c>
      <c r="F74" s="13" t="s">
        <v>93</v>
      </c>
      <c r="G74" s="13" t="s">
        <v>605</v>
      </c>
      <c r="H74" s="13" t="s">
        <v>606</v>
      </c>
      <c r="I74" s="14">
        <v>4</v>
      </c>
      <c r="J74" s="13" t="s">
        <v>65</v>
      </c>
      <c r="K74" s="13" t="s">
        <v>148</v>
      </c>
      <c r="L74" s="13" t="s">
        <v>407</v>
      </c>
      <c r="M74" s="13" t="s">
        <v>408</v>
      </c>
    </row>
    <row r="75" spans="1:13" x14ac:dyDescent="0.3">
      <c r="A75" s="13" t="s">
        <v>28</v>
      </c>
      <c r="B75" s="13" t="s">
        <v>183</v>
      </c>
      <c r="C75" s="13" t="s">
        <v>90</v>
      </c>
      <c r="D75" s="13" t="s">
        <v>312</v>
      </c>
      <c r="E75" s="13" t="s">
        <v>607</v>
      </c>
      <c r="F75" s="13" t="s">
        <v>204</v>
      </c>
      <c r="G75" s="13" t="s">
        <v>608</v>
      </c>
      <c r="H75" s="13" t="s">
        <v>609</v>
      </c>
      <c r="I75" s="14">
        <v>1</v>
      </c>
      <c r="J75" s="13" t="s">
        <v>27</v>
      </c>
      <c r="K75" s="13" t="s">
        <v>340</v>
      </c>
      <c r="L75" s="13" t="s">
        <v>407</v>
      </c>
      <c r="M75" s="13" t="s">
        <v>189</v>
      </c>
    </row>
    <row r="76" spans="1:13" x14ac:dyDescent="0.3">
      <c r="A76" s="13" t="s">
        <v>28</v>
      </c>
      <c r="B76" s="13" t="s">
        <v>183</v>
      </c>
      <c r="C76" s="13" t="s">
        <v>90</v>
      </c>
      <c r="D76" s="13" t="s">
        <v>312</v>
      </c>
      <c r="E76" s="13" t="s">
        <v>607</v>
      </c>
      <c r="F76" s="13" t="s">
        <v>204</v>
      </c>
      <c r="G76" s="13" t="s">
        <v>610</v>
      </c>
      <c r="H76" s="13" t="s">
        <v>611</v>
      </c>
      <c r="I76" s="14">
        <v>2</v>
      </c>
      <c r="J76" s="13" t="s">
        <v>27</v>
      </c>
      <c r="K76" s="13" t="s">
        <v>340</v>
      </c>
      <c r="L76" s="13" t="s">
        <v>407</v>
      </c>
      <c r="M76" s="13" t="s">
        <v>189</v>
      </c>
    </row>
    <row r="77" spans="1:13" x14ac:dyDescent="0.3">
      <c r="A77" s="13" t="s">
        <v>28</v>
      </c>
      <c r="B77" s="13" t="s">
        <v>183</v>
      </c>
      <c r="C77" s="13" t="s">
        <v>90</v>
      </c>
      <c r="D77" s="13" t="s">
        <v>312</v>
      </c>
      <c r="E77" s="13" t="s">
        <v>607</v>
      </c>
      <c r="F77" s="13" t="s">
        <v>204</v>
      </c>
      <c r="G77" s="13" t="s">
        <v>612</v>
      </c>
      <c r="H77" s="13" t="s">
        <v>613</v>
      </c>
      <c r="I77" s="14">
        <v>1</v>
      </c>
      <c r="J77" s="13" t="s">
        <v>27</v>
      </c>
      <c r="K77" s="13" t="s">
        <v>340</v>
      </c>
      <c r="L77" s="13" t="s">
        <v>407</v>
      </c>
      <c r="M77" s="13" t="s">
        <v>189</v>
      </c>
    </row>
    <row r="78" spans="1:13" x14ac:dyDescent="0.3">
      <c r="A78" s="13" t="s">
        <v>28</v>
      </c>
      <c r="B78" s="13" t="s">
        <v>183</v>
      </c>
      <c r="C78" s="13" t="s">
        <v>90</v>
      </c>
      <c r="D78" s="13" t="s">
        <v>312</v>
      </c>
      <c r="E78" s="13" t="s">
        <v>614</v>
      </c>
      <c r="F78" s="13" t="s">
        <v>93</v>
      </c>
      <c r="G78" s="13" t="s">
        <v>615</v>
      </c>
      <c r="H78" s="13" t="s">
        <v>616</v>
      </c>
      <c r="I78" s="14">
        <v>1</v>
      </c>
      <c r="J78" s="13" t="s">
        <v>27</v>
      </c>
      <c r="K78" s="13" t="s">
        <v>586</v>
      </c>
      <c r="L78" s="13" t="s">
        <v>407</v>
      </c>
      <c r="M78" s="13" t="s">
        <v>153</v>
      </c>
    </row>
    <row r="79" spans="1:13" x14ac:dyDescent="0.3">
      <c r="A79" s="13" t="s">
        <v>28</v>
      </c>
      <c r="B79" s="13" t="s">
        <v>183</v>
      </c>
      <c r="C79" s="13" t="s">
        <v>90</v>
      </c>
      <c r="D79" s="13" t="s">
        <v>312</v>
      </c>
      <c r="E79" s="13" t="s">
        <v>617</v>
      </c>
      <c r="F79" s="13" t="s">
        <v>204</v>
      </c>
      <c r="G79" s="13" t="s">
        <v>618</v>
      </c>
      <c r="H79" s="13" t="s">
        <v>619</v>
      </c>
      <c r="I79" s="14">
        <v>4</v>
      </c>
      <c r="J79" s="13" t="s">
        <v>27</v>
      </c>
      <c r="K79" s="13" t="s">
        <v>291</v>
      </c>
      <c r="L79" s="13" t="s">
        <v>407</v>
      </c>
      <c r="M79" s="13" t="s">
        <v>595</v>
      </c>
    </row>
    <row r="80" spans="1:13" x14ac:dyDescent="0.3">
      <c r="A80" s="13" t="s">
        <v>28</v>
      </c>
      <c r="B80" s="13" t="s">
        <v>183</v>
      </c>
      <c r="C80" s="13" t="s">
        <v>90</v>
      </c>
      <c r="D80" s="13" t="s">
        <v>312</v>
      </c>
      <c r="E80" s="13" t="s">
        <v>617</v>
      </c>
      <c r="F80" s="13" t="s">
        <v>204</v>
      </c>
      <c r="G80" s="13" t="s">
        <v>620</v>
      </c>
      <c r="H80" s="13" t="s">
        <v>621</v>
      </c>
      <c r="I80" s="14">
        <v>4</v>
      </c>
      <c r="J80" s="13" t="s">
        <v>27</v>
      </c>
      <c r="K80" s="13" t="s">
        <v>291</v>
      </c>
      <c r="L80" s="13" t="s">
        <v>407</v>
      </c>
      <c r="M80" s="13" t="s">
        <v>595</v>
      </c>
    </row>
    <row r="81" spans="1:13" x14ac:dyDescent="0.3">
      <c r="A81" s="13" t="s">
        <v>34</v>
      </c>
      <c r="B81" s="13" t="s">
        <v>335</v>
      </c>
      <c r="C81" s="13" t="s">
        <v>90</v>
      </c>
      <c r="D81" s="13" t="s">
        <v>336</v>
      </c>
      <c r="E81" s="13" t="s">
        <v>622</v>
      </c>
      <c r="F81" s="13" t="s">
        <v>93</v>
      </c>
      <c r="G81" s="13" t="s">
        <v>623</v>
      </c>
      <c r="H81" s="13" t="s">
        <v>624</v>
      </c>
      <c r="I81" s="14">
        <v>2</v>
      </c>
      <c r="J81" s="13" t="s">
        <v>33</v>
      </c>
      <c r="K81" s="13" t="s">
        <v>224</v>
      </c>
      <c r="L81" s="13" t="s">
        <v>407</v>
      </c>
      <c r="M81" s="13" t="s">
        <v>257</v>
      </c>
    </row>
    <row r="82" spans="1:13" x14ac:dyDescent="0.3">
      <c r="A82" s="13" t="s">
        <v>34</v>
      </c>
      <c r="B82" s="13" t="s">
        <v>335</v>
      </c>
      <c r="C82" s="13" t="s">
        <v>90</v>
      </c>
      <c r="D82" s="13" t="s">
        <v>336</v>
      </c>
      <c r="E82" s="13" t="s">
        <v>625</v>
      </c>
      <c r="F82" s="13" t="s">
        <v>93</v>
      </c>
      <c r="G82" s="13" t="s">
        <v>626</v>
      </c>
      <c r="H82" s="13" t="s">
        <v>627</v>
      </c>
      <c r="I82" s="14">
        <v>1</v>
      </c>
      <c r="J82" s="13" t="s">
        <v>33</v>
      </c>
      <c r="K82" s="13" t="s">
        <v>628</v>
      </c>
      <c r="L82" s="13" t="s">
        <v>407</v>
      </c>
      <c r="M82" s="13" t="s">
        <v>550</v>
      </c>
    </row>
    <row r="83" spans="1:13" x14ac:dyDescent="0.3">
      <c r="A83" s="13" t="s">
        <v>48</v>
      </c>
      <c r="B83" s="13" t="s">
        <v>183</v>
      </c>
      <c r="C83" s="13" t="s">
        <v>90</v>
      </c>
      <c r="D83" s="13" t="s">
        <v>184</v>
      </c>
      <c r="E83" s="13" t="s">
        <v>361</v>
      </c>
      <c r="F83" s="13" t="s">
        <v>93</v>
      </c>
      <c r="G83" s="13" t="s">
        <v>629</v>
      </c>
      <c r="H83" s="13" t="s">
        <v>630</v>
      </c>
      <c r="I83" s="14">
        <v>5</v>
      </c>
      <c r="J83" s="13" t="s">
        <v>47</v>
      </c>
      <c r="K83" s="13" t="s">
        <v>362</v>
      </c>
      <c r="L83" s="13" t="s">
        <v>407</v>
      </c>
      <c r="M83" s="13" t="s">
        <v>631</v>
      </c>
    </row>
    <row r="84" spans="1:13" x14ac:dyDescent="0.3">
      <c r="A84" s="13" t="s">
        <v>48</v>
      </c>
      <c r="B84" s="13" t="s">
        <v>183</v>
      </c>
      <c r="C84" s="13" t="s">
        <v>90</v>
      </c>
      <c r="D84" s="13" t="s">
        <v>184</v>
      </c>
      <c r="E84" s="13" t="s">
        <v>361</v>
      </c>
      <c r="F84" s="13" t="s">
        <v>93</v>
      </c>
      <c r="G84" s="13" t="s">
        <v>632</v>
      </c>
      <c r="H84" s="13" t="s">
        <v>633</v>
      </c>
      <c r="I84" s="14">
        <v>1</v>
      </c>
      <c r="J84" s="13" t="s">
        <v>47</v>
      </c>
      <c r="K84" s="13" t="s">
        <v>362</v>
      </c>
      <c r="L84" s="13" t="s">
        <v>407</v>
      </c>
      <c r="M84" s="13" t="s">
        <v>158</v>
      </c>
    </row>
    <row r="85" spans="1:13" x14ac:dyDescent="0.3">
      <c r="A85" s="13" t="s">
        <v>48</v>
      </c>
      <c r="B85" s="13" t="s">
        <v>183</v>
      </c>
      <c r="C85" s="13" t="s">
        <v>90</v>
      </c>
      <c r="D85" s="13" t="s">
        <v>184</v>
      </c>
      <c r="E85" s="13" t="s">
        <v>361</v>
      </c>
      <c r="F85" s="13" t="s">
        <v>93</v>
      </c>
      <c r="G85" s="13" t="s">
        <v>552</v>
      </c>
      <c r="H85" s="13" t="s">
        <v>553</v>
      </c>
      <c r="I85" s="14">
        <v>2</v>
      </c>
      <c r="J85" s="13" t="s">
        <v>47</v>
      </c>
      <c r="K85" s="13" t="s">
        <v>362</v>
      </c>
      <c r="L85" s="13" t="s">
        <v>407</v>
      </c>
      <c r="M85" s="13" t="s">
        <v>488</v>
      </c>
    </row>
    <row r="86" spans="1:13" x14ac:dyDescent="0.3">
      <c r="A86" s="13" t="s">
        <v>48</v>
      </c>
      <c r="B86" s="13" t="s">
        <v>183</v>
      </c>
      <c r="C86" s="13" t="s">
        <v>90</v>
      </c>
      <c r="D86" s="13" t="s">
        <v>184</v>
      </c>
      <c r="E86" s="13" t="s">
        <v>634</v>
      </c>
      <c r="F86" s="13" t="s">
        <v>93</v>
      </c>
      <c r="G86" s="13" t="s">
        <v>635</v>
      </c>
      <c r="H86" s="13" t="s">
        <v>636</v>
      </c>
      <c r="I86" s="14">
        <v>6</v>
      </c>
      <c r="J86" s="13" t="s">
        <v>47</v>
      </c>
      <c r="K86" s="13" t="s">
        <v>319</v>
      </c>
      <c r="L86" s="13" t="s">
        <v>407</v>
      </c>
      <c r="M86" s="13" t="s">
        <v>189</v>
      </c>
    </row>
    <row r="87" spans="1:13" x14ac:dyDescent="0.3">
      <c r="A87" s="13" t="s">
        <v>48</v>
      </c>
      <c r="B87" s="13" t="s">
        <v>183</v>
      </c>
      <c r="C87" s="13" t="s">
        <v>90</v>
      </c>
      <c r="D87" s="13" t="s">
        <v>184</v>
      </c>
      <c r="E87" s="13" t="s">
        <v>363</v>
      </c>
      <c r="F87" s="13" t="s">
        <v>93</v>
      </c>
      <c r="G87" s="13" t="s">
        <v>637</v>
      </c>
      <c r="H87" s="13" t="s">
        <v>638</v>
      </c>
      <c r="I87" s="14">
        <v>1</v>
      </c>
      <c r="J87" s="13" t="s">
        <v>47</v>
      </c>
      <c r="K87" s="13" t="s">
        <v>364</v>
      </c>
      <c r="L87" s="13" t="s">
        <v>407</v>
      </c>
      <c r="M87" s="13" t="s">
        <v>189</v>
      </c>
    </row>
    <row r="88" spans="1:13" x14ac:dyDescent="0.3">
      <c r="A88" s="13" t="s">
        <v>48</v>
      </c>
      <c r="B88" s="13" t="s">
        <v>183</v>
      </c>
      <c r="C88" s="13" t="s">
        <v>90</v>
      </c>
      <c r="D88" s="13" t="s">
        <v>184</v>
      </c>
      <c r="E88" s="13" t="s">
        <v>363</v>
      </c>
      <c r="F88" s="13" t="s">
        <v>93</v>
      </c>
      <c r="G88" s="13" t="s">
        <v>639</v>
      </c>
      <c r="H88" s="13" t="s">
        <v>640</v>
      </c>
      <c r="I88" s="14">
        <v>1</v>
      </c>
      <c r="J88" s="13" t="s">
        <v>47</v>
      </c>
      <c r="K88" s="13" t="s">
        <v>364</v>
      </c>
      <c r="L88" s="13" t="s">
        <v>407</v>
      </c>
      <c r="M88" s="13" t="s">
        <v>367</v>
      </c>
    </row>
    <row r="89" spans="1:13" x14ac:dyDescent="0.3">
      <c r="A89" s="13" t="s">
        <v>48</v>
      </c>
      <c r="B89" s="13" t="s">
        <v>183</v>
      </c>
      <c r="C89" s="13" t="s">
        <v>90</v>
      </c>
      <c r="D89" s="13" t="s">
        <v>184</v>
      </c>
      <c r="E89" s="13" t="s">
        <v>363</v>
      </c>
      <c r="F89" s="13" t="s">
        <v>93</v>
      </c>
      <c r="G89" s="13" t="s">
        <v>641</v>
      </c>
      <c r="H89" s="13" t="s">
        <v>642</v>
      </c>
      <c r="I89" s="14">
        <v>1</v>
      </c>
      <c r="J89" s="13" t="s">
        <v>47</v>
      </c>
      <c r="K89" s="13" t="s">
        <v>364</v>
      </c>
      <c r="L89" s="13" t="s">
        <v>407</v>
      </c>
      <c r="M89" s="13" t="s">
        <v>158</v>
      </c>
    </row>
    <row r="90" spans="1:13" x14ac:dyDescent="0.3">
      <c r="A90" s="13" t="s">
        <v>14</v>
      </c>
      <c r="B90" s="13" t="s">
        <v>183</v>
      </c>
      <c r="C90" s="13" t="s">
        <v>90</v>
      </c>
      <c r="D90" s="13" t="s">
        <v>368</v>
      </c>
      <c r="E90" s="13" t="s">
        <v>643</v>
      </c>
      <c r="F90" s="13" t="s">
        <v>93</v>
      </c>
      <c r="G90" s="13" t="s">
        <v>644</v>
      </c>
      <c r="H90" s="13" t="s">
        <v>645</v>
      </c>
      <c r="I90" s="14">
        <v>1</v>
      </c>
      <c r="J90" s="13" t="s">
        <v>13</v>
      </c>
      <c r="K90" s="13" t="s">
        <v>646</v>
      </c>
      <c r="L90" s="13" t="s">
        <v>407</v>
      </c>
      <c r="M90" s="13" t="s">
        <v>294</v>
      </c>
    </row>
    <row r="91" spans="1:13" x14ac:dyDescent="0.3">
      <c r="A91" s="13" t="s">
        <v>14</v>
      </c>
      <c r="B91" s="13" t="s">
        <v>183</v>
      </c>
      <c r="C91" s="13" t="s">
        <v>90</v>
      </c>
      <c r="D91" s="13" t="s">
        <v>368</v>
      </c>
      <c r="E91" s="13" t="s">
        <v>647</v>
      </c>
      <c r="F91" s="13" t="s">
        <v>93</v>
      </c>
      <c r="G91" s="13" t="s">
        <v>483</v>
      </c>
      <c r="H91" s="13" t="s">
        <v>484</v>
      </c>
      <c r="I91" s="14">
        <v>2</v>
      </c>
      <c r="J91" s="13" t="s">
        <v>13</v>
      </c>
      <c r="K91" s="13" t="s">
        <v>352</v>
      </c>
      <c r="L91" s="13" t="s">
        <v>407</v>
      </c>
      <c r="M91" s="13" t="s">
        <v>408</v>
      </c>
    </row>
    <row r="92" spans="1:13" x14ac:dyDescent="0.3">
      <c r="A92" s="13" t="s">
        <v>14</v>
      </c>
      <c r="B92" s="13" t="s">
        <v>183</v>
      </c>
      <c r="C92" s="13" t="s">
        <v>90</v>
      </c>
      <c r="D92" s="13" t="s">
        <v>368</v>
      </c>
      <c r="E92" s="13" t="s">
        <v>648</v>
      </c>
      <c r="F92" s="13" t="s">
        <v>93</v>
      </c>
      <c r="G92" s="13" t="s">
        <v>409</v>
      </c>
      <c r="H92" s="13" t="s">
        <v>410</v>
      </c>
      <c r="I92" s="14">
        <v>2</v>
      </c>
      <c r="J92" s="13" t="s">
        <v>13</v>
      </c>
      <c r="K92" s="13" t="s">
        <v>141</v>
      </c>
      <c r="L92" s="13" t="s">
        <v>407</v>
      </c>
      <c r="M92" s="13" t="s">
        <v>408</v>
      </c>
    </row>
    <row r="93" spans="1:13" x14ac:dyDescent="0.3">
      <c r="A93" s="13" t="s">
        <v>14</v>
      </c>
      <c r="B93" s="13" t="s">
        <v>183</v>
      </c>
      <c r="C93" s="13" t="s">
        <v>90</v>
      </c>
      <c r="D93" s="13" t="s">
        <v>368</v>
      </c>
      <c r="E93" s="13" t="s">
        <v>649</v>
      </c>
      <c r="F93" s="13" t="s">
        <v>93</v>
      </c>
      <c r="G93" s="13" t="s">
        <v>650</v>
      </c>
      <c r="H93" s="13" t="s">
        <v>651</v>
      </c>
      <c r="I93" s="14">
        <v>3</v>
      </c>
      <c r="J93" s="13" t="s">
        <v>13</v>
      </c>
      <c r="K93" s="13" t="s">
        <v>181</v>
      </c>
      <c r="L93" s="13" t="s">
        <v>407</v>
      </c>
      <c r="M93" s="13" t="s">
        <v>652</v>
      </c>
    </row>
    <row r="94" spans="1:13" x14ac:dyDescent="0.3">
      <c r="A94" s="13" t="s">
        <v>14</v>
      </c>
      <c r="B94" s="13" t="s">
        <v>183</v>
      </c>
      <c r="C94" s="13" t="s">
        <v>90</v>
      </c>
      <c r="D94" s="13" t="s">
        <v>368</v>
      </c>
      <c r="E94" s="13" t="s">
        <v>653</v>
      </c>
      <c r="F94" s="13" t="s">
        <v>93</v>
      </c>
      <c r="G94" s="13" t="s">
        <v>654</v>
      </c>
      <c r="H94" s="13" t="s">
        <v>655</v>
      </c>
      <c r="I94" s="14">
        <v>2</v>
      </c>
      <c r="J94" s="13" t="s">
        <v>13</v>
      </c>
      <c r="K94" s="13" t="s">
        <v>324</v>
      </c>
      <c r="L94" s="13" t="s">
        <v>407</v>
      </c>
      <c r="M94" s="13" t="s">
        <v>142</v>
      </c>
    </row>
    <row r="95" spans="1:13" x14ac:dyDescent="0.3">
      <c r="A95" s="13" t="s">
        <v>14</v>
      </c>
      <c r="B95" s="13" t="s">
        <v>183</v>
      </c>
      <c r="C95" s="13" t="s">
        <v>90</v>
      </c>
      <c r="D95" s="13" t="s">
        <v>368</v>
      </c>
      <c r="E95" s="13" t="s">
        <v>656</v>
      </c>
      <c r="F95" s="13" t="s">
        <v>93</v>
      </c>
      <c r="G95" s="13" t="s">
        <v>657</v>
      </c>
      <c r="H95" s="13" t="s">
        <v>658</v>
      </c>
      <c r="I95" s="14">
        <v>1</v>
      </c>
      <c r="J95" s="13" t="s">
        <v>13</v>
      </c>
      <c r="K95" s="13" t="s">
        <v>659</v>
      </c>
      <c r="L95" s="13" t="s">
        <v>407</v>
      </c>
      <c r="M95" s="13" t="s">
        <v>660</v>
      </c>
    </row>
    <row r="96" spans="1:13" x14ac:dyDescent="0.3">
      <c r="A96" s="13" t="s">
        <v>14</v>
      </c>
      <c r="B96" s="13" t="s">
        <v>183</v>
      </c>
      <c r="C96" s="13" t="s">
        <v>90</v>
      </c>
      <c r="D96" s="13" t="s">
        <v>368</v>
      </c>
      <c r="E96" s="13" t="s">
        <v>661</v>
      </c>
      <c r="F96" s="13" t="s">
        <v>93</v>
      </c>
      <c r="G96" s="13" t="s">
        <v>552</v>
      </c>
      <c r="H96" s="13" t="s">
        <v>553</v>
      </c>
      <c r="I96" s="14">
        <v>1</v>
      </c>
      <c r="J96" s="13" t="s">
        <v>13</v>
      </c>
      <c r="K96" s="13" t="s">
        <v>282</v>
      </c>
      <c r="L96" s="13" t="s">
        <v>407</v>
      </c>
      <c r="M96" s="13" t="s">
        <v>488</v>
      </c>
    </row>
    <row r="97" spans="1:13" x14ac:dyDescent="0.3">
      <c r="A97" s="13" t="s">
        <v>14</v>
      </c>
      <c r="B97" s="13" t="s">
        <v>183</v>
      </c>
      <c r="C97" s="13" t="s">
        <v>90</v>
      </c>
      <c r="D97" s="13" t="s">
        <v>368</v>
      </c>
      <c r="E97" s="13" t="s">
        <v>662</v>
      </c>
      <c r="F97" s="13" t="s">
        <v>93</v>
      </c>
      <c r="G97" s="13" t="s">
        <v>483</v>
      </c>
      <c r="H97" s="13" t="s">
        <v>484</v>
      </c>
      <c r="I97" s="14">
        <v>4</v>
      </c>
      <c r="J97" s="13" t="s">
        <v>13</v>
      </c>
      <c r="K97" s="13" t="s">
        <v>554</v>
      </c>
      <c r="L97" s="13" t="s">
        <v>407</v>
      </c>
      <c r="M97" s="13" t="s">
        <v>408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1"/>
  <sheetViews>
    <sheetView workbookViewId="0">
      <selection activeCell="J6" sqref="J6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  <col min="14" max="14" width="10.77734375" bestFit="1" customWidth="1"/>
  </cols>
  <sheetData>
    <row r="1" spans="1:14" x14ac:dyDescent="0.3">
      <c r="A1" s="29" t="s">
        <v>663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 ht="27.45" customHeight="1" x14ac:dyDescent="0.3">
      <c r="A2" s="15" t="s">
        <v>82</v>
      </c>
      <c r="B2" s="15" t="s">
        <v>664</v>
      </c>
      <c r="C2" s="15" t="s">
        <v>665</v>
      </c>
      <c r="D2" s="15" t="s">
        <v>666</v>
      </c>
      <c r="E2" s="15" t="s">
        <v>88</v>
      </c>
      <c r="F2" s="15" t="s">
        <v>667</v>
      </c>
      <c r="G2" s="16" t="s">
        <v>668</v>
      </c>
      <c r="H2" s="16" t="s">
        <v>84</v>
      </c>
      <c r="I2" s="16" t="s">
        <v>669</v>
      </c>
      <c r="J2" s="16" t="s">
        <v>670</v>
      </c>
      <c r="K2" s="16" t="s">
        <v>671</v>
      </c>
      <c r="L2" s="16" t="s">
        <v>672</v>
      </c>
      <c r="M2" s="43" t="s">
        <v>2346</v>
      </c>
      <c r="N2" s="43" t="s">
        <v>2347</v>
      </c>
    </row>
    <row r="3" spans="1:14" x14ac:dyDescent="0.3">
      <c r="A3" s="17" t="s">
        <v>673</v>
      </c>
      <c r="B3" s="17" t="s">
        <v>674</v>
      </c>
      <c r="C3" s="17" t="s">
        <v>675</v>
      </c>
      <c r="D3" s="17" t="s">
        <v>676</v>
      </c>
      <c r="E3" s="17" t="s">
        <v>677</v>
      </c>
      <c r="F3" s="17" t="s">
        <v>678</v>
      </c>
      <c r="G3" s="18">
        <v>22</v>
      </c>
      <c r="H3" s="18">
        <v>81</v>
      </c>
      <c r="I3" s="19">
        <v>0.95454545454545459</v>
      </c>
      <c r="J3" s="20">
        <v>4.5454545454545456E-2</v>
      </c>
      <c r="K3" s="21">
        <v>0</v>
      </c>
      <c r="L3" s="22">
        <v>0</v>
      </c>
      <c r="M3" s="44" t="s">
        <v>2340</v>
      </c>
      <c r="N3" s="44"/>
    </row>
    <row r="4" spans="1:14" x14ac:dyDescent="0.3">
      <c r="A4" s="17" t="s">
        <v>679</v>
      </c>
      <c r="B4" s="17" t="s">
        <v>680</v>
      </c>
      <c r="C4" s="17" t="s">
        <v>681</v>
      </c>
      <c r="D4" s="17" t="s">
        <v>682</v>
      </c>
      <c r="E4" s="17" t="s">
        <v>683</v>
      </c>
      <c r="F4" s="17" t="s">
        <v>684</v>
      </c>
      <c r="G4" s="18">
        <v>15</v>
      </c>
      <c r="H4" s="18">
        <v>80</v>
      </c>
      <c r="I4" s="19">
        <v>1</v>
      </c>
      <c r="J4" s="20">
        <v>0</v>
      </c>
      <c r="K4" s="21">
        <v>0</v>
      </c>
      <c r="L4" s="22">
        <v>0</v>
      </c>
      <c r="M4" s="44" t="s">
        <v>2341</v>
      </c>
      <c r="N4" s="44"/>
    </row>
    <row r="5" spans="1:14" x14ac:dyDescent="0.3">
      <c r="A5" s="17" t="s">
        <v>685</v>
      </c>
      <c r="B5" s="17" t="s">
        <v>686</v>
      </c>
      <c r="C5" s="17" t="s">
        <v>687</v>
      </c>
      <c r="D5" s="17" t="s">
        <v>688</v>
      </c>
      <c r="E5" s="17" t="s">
        <v>689</v>
      </c>
      <c r="F5" s="17" t="s">
        <v>690</v>
      </c>
      <c r="G5" s="18">
        <v>15</v>
      </c>
      <c r="H5" s="18">
        <v>133</v>
      </c>
      <c r="I5" s="19">
        <v>0.46666666666666662</v>
      </c>
      <c r="J5" s="20">
        <v>0.53333333333333333</v>
      </c>
      <c r="K5" s="21">
        <v>0</v>
      </c>
      <c r="L5" s="22">
        <v>0</v>
      </c>
      <c r="M5" s="44" t="s">
        <v>2341</v>
      </c>
      <c r="N5" s="44"/>
    </row>
    <row r="6" spans="1:14" x14ac:dyDescent="0.3">
      <c r="A6" s="17" t="s">
        <v>691</v>
      </c>
      <c r="B6" s="17" t="s">
        <v>692</v>
      </c>
      <c r="C6" s="17" t="s">
        <v>693</v>
      </c>
      <c r="D6" s="17" t="s">
        <v>694</v>
      </c>
      <c r="E6" s="17" t="s">
        <v>294</v>
      </c>
      <c r="F6" s="17" t="s">
        <v>695</v>
      </c>
      <c r="G6" s="18">
        <v>13</v>
      </c>
      <c r="H6" s="18">
        <v>22</v>
      </c>
      <c r="I6" s="19">
        <v>0.15384615384615385</v>
      </c>
      <c r="J6" s="20">
        <v>0.84615384615384615</v>
      </c>
      <c r="K6" s="21">
        <v>0</v>
      </c>
      <c r="L6" s="22">
        <v>0</v>
      </c>
      <c r="M6" s="44" t="s">
        <v>2341</v>
      </c>
      <c r="N6" s="44"/>
    </row>
    <row r="7" spans="1:14" x14ac:dyDescent="0.3">
      <c r="A7" s="17">
        <v>1314312</v>
      </c>
      <c r="B7" s="17" t="s">
        <v>696</v>
      </c>
      <c r="C7" s="17" t="s">
        <v>697</v>
      </c>
      <c r="D7" s="17" t="s">
        <v>698</v>
      </c>
      <c r="E7" s="17" t="s">
        <v>699</v>
      </c>
      <c r="F7" s="17" t="s">
        <v>700</v>
      </c>
      <c r="G7" s="18">
        <v>12</v>
      </c>
      <c r="H7" s="18">
        <v>20</v>
      </c>
      <c r="I7" s="19">
        <v>0.83333333333333326</v>
      </c>
      <c r="J7" s="20">
        <v>0.16666666666666669</v>
      </c>
      <c r="K7" s="21">
        <v>0</v>
      </c>
      <c r="L7" s="22">
        <v>0</v>
      </c>
      <c r="M7" s="44" t="s">
        <v>2341</v>
      </c>
      <c r="N7" s="44"/>
    </row>
    <row r="8" spans="1:14" x14ac:dyDescent="0.3">
      <c r="A8" s="17" t="s">
        <v>701</v>
      </c>
      <c r="B8" s="17" t="s">
        <v>702</v>
      </c>
      <c r="C8" s="17" t="s">
        <v>703</v>
      </c>
      <c r="D8" s="17" t="s">
        <v>704</v>
      </c>
      <c r="E8" s="17" t="s">
        <v>683</v>
      </c>
      <c r="F8" s="17" t="s">
        <v>705</v>
      </c>
      <c r="G8" s="18">
        <v>10</v>
      </c>
      <c r="H8" s="18">
        <v>42</v>
      </c>
      <c r="I8" s="19">
        <v>1</v>
      </c>
      <c r="J8" s="20">
        <v>0</v>
      </c>
      <c r="K8" s="21">
        <v>0</v>
      </c>
      <c r="L8" s="22">
        <v>0</v>
      </c>
      <c r="M8" s="44" t="s">
        <v>2341</v>
      </c>
      <c r="N8" s="44"/>
    </row>
    <row r="9" spans="1:14" x14ac:dyDescent="0.3">
      <c r="A9" s="17" t="s">
        <v>706</v>
      </c>
      <c r="B9" s="17" t="s">
        <v>707</v>
      </c>
      <c r="C9" s="17" t="s">
        <v>708</v>
      </c>
      <c r="D9" s="17" t="s">
        <v>698</v>
      </c>
      <c r="E9" s="17" t="s">
        <v>709</v>
      </c>
      <c r="F9" s="17" t="s">
        <v>710</v>
      </c>
      <c r="G9" s="18">
        <v>10</v>
      </c>
      <c r="H9" s="18">
        <v>13</v>
      </c>
      <c r="I9" s="19">
        <v>1</v>
      </c>
      <c r="J9" s="20">
        <v>0</v>
      </c>
      <c r="K9" s="21">
        <v>0</v>
      </c>
      <c r="L9" s="22">
        <v>0</v>
      </c>
      <c r="M9" s="44" t="s">
        <v>2341</v>
      </c>
      <c r="N9" s="44"/>
    </row>
    <row r="10" spans="1:14" x14ac:dyDescent="0.3">
      <c r="A10" s="17" t="s">
        <v>711</v>
      </c>
      <c r="B10" s="17" t="s">
        <v>712</v>
      </c>
      <c r="C10" s="17" t="s">
        <v>713</v>
      </c>
      <c r="D10" s="17" t="s">
        <v>714</v>
      </c>
      <c r="E10" s="17" t="s">
        <v>683</v>
      </c>
      <c r="F10" s="17" t="s">
        <v>700</v>
      </c>
      <c r="G10" s="18">
        <v>10</v>
      </c>
      <c r="H10" s="18">
        <v>161</v>
      </c>
      <c r="I10" s="19">
        <v>0.7</v>
      </c>
      <c r="J10" s="20">
        <v>0.3</v>
      </c>
      <c r="K10" s="21">
        <v>0</v>
      </c>
      <c r="L10" s="22">
        <v>0</v>
      </c>
      <c r="M10" s="44" t="s">
        <v>2341</v>
      </c>
      <c r="N10" s="44"/>
    </row>
    <row r="11" spans="1:14" x14ac:dyDescent="0.3">
      <c r="A11" s="17" t="s">
        <v>715</v>
      </c>
      <c r="B11" s="17" t="s">
        <v>716</v>
      </c>
      <c r="C11" s="17" t="s">
        <v>717</v>
      </c>
      <c r="D11" s="17" t="s">
        <v>718</v>
      </c>
      <c r="E11" s="17" t="s">
        <v>709</v>
      </c>
      <c r="F11" s="17" t="s">
        <v>719</v>
      </c>
      <c r="G11" s="18">
        <v>9</v>
      </c>
      <c r="H11" s="18">
        <v>9</v>
      </c>
      <c r="I11" s="19">
        <v>0.1111111111111111</v>
      </c>
      <c r="J11" s="20">
        <v>0.88888888888888884</v>
      </c>
      <c r="K11" s="21">
        <v>0</v>
      </c>
      <c r="L11" s="22">
        <v>0</v>
      </c>
      <c r="M11" s="44" t="s">
        <v>2341</v>
      </c>
      <c r="N11" s="44"/>
    </row>
    <row r="12" spans="1:14" x14ac:dyDescent="0.3">
      <c r="A12" s="17" t="s">
        <v>327</v>
      </c>
      <c r="B12" s="17" t="s">
        <v>720</v>
      </c>
      <c r="C12" s="17" t="s">
        <v>721</v>
      </c>
      <c r="D12" s="17" t="s">
        <v>722</v>
      </c>
      <c r="E12" s="17" t="s">
        <v>330</v>
      </c>
      <c r="F12" s="17" t="s">
        <v>723</v>
      </c>
      <c r="G12" s="18">
        <v>8</v>
      </c>
      <c r="H12" s="18">
        <v>13</v>
      </c>
      <c r="I12" s="19">
        <v>0.375</v>
      </c>
      <c r="J12" s="20">
        <v>0.25</v>
      </c>
      <c r="K12" s="21">
        <v>0.375</v>
      </c>
      <c r="L12" s="22">
        <v>0</v>
      </c>
      <c r="M12" s="45" t="s">
        <v>2345</v>
      </c>
      <c r="N12" s="44"/>
    </row>
    <row r="13" spans="1:14" x14ac:dyDescent="0.3">
      <c r="A13" s="17" t="s">
        <v>724</v>
      </c>
      <c r="B13" s="17" t="s">
        <v>725</v>
      </c>
      <c r="C13" s="17" t="s">
        <v>726</v>
      </c>
      <c r="D13" s="17" t="s">
        <v>698</v>
      </c>
      <c r="E13" s="17" t="s">
        <v>727</v>
      </c>
      <c r="F13" s="17" t="s">
        <v>728</v>
      </c>
      <c r="G13" s="18">
        <v>8</v>
      </c>
      <c r="H13" s="18">
        <v>11</v>
      </c>
      <c r="I13" s="19">
        <v>1</v>
      </c>
      <c r="J13" s="20">
        <v>0</v>
      </c>
      <c r="K13" s="21">
        <v>0</v>
      </c>
      <c r="L13" s="22">
        <v>0</v>
      </c>
      <c r="M13" s="44" t="s">
        <v>2341</v>
      </c>
      <c r="N13" s="44"/>
    </row>
    <row r="14" spans="1:14" x14ac:dyDescent="0.3">
      <c r="A14" s="17" t="s">
        <v>220</v>
      </c>
      <c r="B14" s="17" t="s">
        <v>729</v>
      </c>
      <c r="C14" s="17" t="s">
        <v>730</v>
      </c>
      <c r="D14" s="17" t="s">
        <v>731</v>
      </c>
      <c r="E14" s="17" t="s">
        <v>103</v>
      </c>
      <c r="F14" s="17" t="s">
        <v>732</v>
      </c>
      <c r="G14" s="18">
        <v>7</v>
      </c>
      <c r="H14" s="18">
        <v>9</v>
      </c>
      <c r="I14" s="19">
        <v>0</v>
      </c>
      <c r="J14" s="20">
        <v>0</v>
      </c>
      <c r="K14" s="21">
        <v>1</v>
      </c>
      <c r="L14" s="22">
        <v>0</v>
      </c>
      <c r="M14" s="45" t="s">
        <v>2348</v>
      </c>
      <c r="N14" s="44">
        <v>2</v>
      </c>
    </row>
    <row r="15" spans="1:14" x14ac:dyDescent="0.3">
      <c r="A15" s="17" t="s">
        <v>733</v>
      </c>
      <c r="B15" s="17" t="s">
        <v>734</v>
      </c>
      <c r="C15" s="17" t="s">
        <v>735</v>
      </c>
      <c r="D15" s="17" t="s">
        <v>736</v>
      </c>
      <c r="E15" s="17" t="s">
        <v>683</v>
      </c>
      <c r="F15" s="17" t="s">
        <v>737</v>
      </c>
      <c r="G15" s="18">
        <v>7</v>
      </c>
      <c r="H15" s="18">
        <v>16</v>
      </c>
      <c r="I15" s="19">
        <v>1</v>
      </c>
      <c r="J15" s="20">
        <v>0</v>
      </c>
      <c r="K15" s="21">
        <v>0</v>
      </c>
      <c r="L15" s="22">
        <v>0</v>
      </c>
      <c r="M15" s="44" t="s">
        <v>2341</v>
      </c>
      <c r="N15" s="44"/>
    </row>
    <row r="16" spans="1:14" x14ac:dyDescent="0.3">
      <c r="A16" s="17" t="s">
        <v>738</v>
      </c>
      <c r="B16" s="17" t="s">
        <v>739</v>
      </c>
      <c r="C16" s="17" t="s">
        <v>740</v>
      </c>
      <c r="D16" s="17" t="s">
        <v>731</v>
      </c>
      <c r="E16" s="17" t="s">
        <v>103</v>
      </c>
      <c r="F16" s="17" t="s">
        <v>741</v>
      </c>
      <c r="G16" s="18">
        <v>6</v>
      </c>
      <c r="H16" s="18">
        <v>11</v>
      </c>
      <c r="I16" s="19">
        <v>0</v>
      </c>
      <c r="J16" s="20">
        <v>1</v>
      </c>
      <c r="K16" s="21">
        <v>0</v>
      </c>
      <c r="L16" s="22">
        <v>0</v>
      </c>
      <c r="M16" s="45" t="s">
        <v>2345</v>
      </c>
      <c r="N16" s="44"/>
    </row>
    <row r="17" spans="1:14" x14ac:dyDescent="0.3">
      <c r="A17" s="17" t="s">
        <v>742</v>
      </c>
      <c r="B17" s="17" t="s">
        <v>743</v>
      </c>
      <c r="C17" s="17" t="s">
        <v>697</v>
      </c>
      <c r="D17" s="17" t="s">
        <v>698</v>
      </c>
      <c r="E17" s="17" t="s">
        <v>709</v>
      </c>
      <c r="F17" s="17" t="s">
        <v>744</v>
      </c>
      <c r="G17" s="18">
        <v>6</v>
      </c>
      <c r="H17" s="18">
        <v>6</v>
      </c>
      <c r="I17" s="19">
        <v>1</v>
      </c>
      <c r="J17" s="20">
        <v>0</v>
      </c>
      <c r="K17" s="21">
        <v>0</v>
      </c>
      <c r="L17" s="22">
        <v>0</v>
      </c>
      <c r="M17" s="44" t="s">
        <v>2341</v>
      </c>
      <c r="N17" s="44"/>
    </row>
    <row r="18" spans="1:14" x14ac:dyDescent="0.3">
      <c r="A18" s="17" t="s">
        <v>745</v>
      </c>
      <c r="B18" s="17" t="s">
        <v>746</v>
      </c>
      <c r="C18" s="17" t="s">
        <v>747</v>
      </c>
      <c r="D18" s="17" t="s">
        <v>748</v>
      </c>
      <c r="E18" s="17" t="s">
        <v>709</v>
      </c>
      <c r="F18" s="17" t="s">
        <v>749</v>
      </c>
      <c r="G18" s="18">
        <v>6</v>
      </c>
      <c r="H18" s="18">
        <v>7</v>
      </c>
      <c r="I18" s="19">
        <v>1</v>
      </c>
      <c r="J18" s="20">
        <v>0</v>
      </c>
      <c r="K18" s="21">
        <v>0</v>
      </c>
      <c r="L18" s="22">
        <v>0</v>
      </c>
      <c r="M18" s="44" t="s">
        <v>2341</v>
      </c>
      <c r="N18" s="44"/>
    </row>
    <row r="19" spans="1:14" x14ac:dyDescent="0.3">
      <c r="A19" s="17" t="s">
        <v>750</v>
      </c>
      <c r="B19" s="17" t="s">
        <v>725</v>
      </c>
      <c r="C19" s="17" t="s">
        <v>703</v>
      </c>
      <c r="D19" s="17" t="s">
        <v>698</v>
      </c>
      <c r="E19" s="17" t="s">
        <v>727</v>
      </c>
      <c r="F19" s="17" t="s">
        <v>751</v>
      </c>
      <c r="G19" s="18">
        <v>6</v>
      </c>
      <c r="H19" s="18">
        <v>8</v>
      </c>
      <c r="I19" s="19">
        <v>1</v>
      </c>
      <c r="J19" s="20">
        <v>0</v>
      </c>
      <c r="K19" s="21">
        <v>0</v>
      </c>
      <c r="L19" s="22">
        <v>0</v>
      </c>
      <c r="M19" s="44" t="s">
        <v>2341</v>
      </c>
      <c r="N19" s="44"/>
    </row>
    <row r="20" spans="1:14" x14ac:dyDescent="0.3">
      <c r="A20" s="17" t="s">
        <v>752</v>
      </c>
      <c r="B20" s="17" t="s">
        <v>753</v>
      </c>
      <c r="C20" s="17" t="s">
        <v>754</v>
      </c>
      <c r="D20" s="17" t="s">
        <v>714</v>
      </c>
      <c r="E20" s="17" t="s">
        <v>683</v>
      </c>
      <c r="F20" s="17" t="s">
        <v>755</v>
      </c>
      <c r="G20" s="18">
        <v>6</v>
      </c>
      <c r="H20" s="18">
        <v>46</v>
      </c>
      <c r="I20" s="19">
        <v>0.16666666666666669</v>
      </c>
      <c r="J20" s="20">
        <v>0.83333333333333326</v>
      </c>
      <c r="K20" s="21">
        <v>0</v>
      </c>
      <c r="L20" s="22">
        <v>0</v>
      </c>
      <c r="M20" s="44" t="s">
        <v>2341</v>
      </c>
      <c r="N20" s="44"/>
    </row>
    <row r="21" spans="1:14" x14ac:dyDescent="0.3">
      <c r="A21" s="17" t="s">
        <v>756</v>
      </c>
      <c r="B21" s="17" t="s">
        <v>757</v>
      </c>
      <c r="C21" s="17" t="s">
        <v>758</v>
      </c>
      <c r="D21" s="17" t="s">
        <v>731</v>
      </c>
      <c r="E21" s="17" t="s">
        <v>759</v>
      </c>
      <c r="F21" s="17" t="s">
        <v>760</v>
      </c>
      <c r="G21" s="18">
        <v>6</v>
      </c>
      <c r="H21" s="18">
        <v>55</v>
      </c>
      <c r="I21" s="19">
        <v>0</v>
      </c>
      <c r="J21" s="20">
        <v>1</v>
      </c>
      <c r="K21" s="21">
        <v>0</v>
      </c>
      <c r="L21" s="22">
        <v>0</v>
      </c>
      <c r="M21" s="45" t="s">
        <v>2345</v>
      </c>
      <c r="N21" s="44"/>
    </row>
    <row r="22" spans="1:14" x14ac:dyDescent="0.3">
      <c r="A22" s="7" t="s">
        <v>778</v>
      </c>
      <c r="B22" s="7" t="s">
        <v>779</v>
      </c>
      <c r="C22" s="7" t="s">
        <v>780</v>
      </c>
      <c r="D22" s="7" t="s">
        <v>781</v>
      </c>
      <c r="E22" s="7" t="s">
        <v>228</v>
      </c>
      <c r="F22" s="7" t="s">
        <v>782</v>
      </c>
      <c r="G22" s="38">
        <v>5</v>
      </c>
      <c r="H22" s="38">
        <v>5</v>
      </c>
      <c r="I22" s="39">
        <v>1</v>
      </c>
      <c r="J22" s="40">
        <v>0</v>
      </c>
      <c r="K22" s="41">
        <v>0</v>
      </c>
      <c r="L22" s="42">
        <v>0</v>
      </c>
      <c r="M22" s="46" t="s">
        <v>2341</v>
      </c>
      <c r="N22" s="44"/>
    </row>
    <row r="23" spans="1:14" x14ac:dyDescent="0.3">
      <c r="A23" s="17" t="s">
        <v>761</v>
      </c>
      <c r="B23" s="17" t="s">
        <v>762</v>
      </c>
      <c r="C23" s="17" t="s">
        <v>763</v>
      </c>
      <c r="D23" s="17" t="s">
        <v>731</v>
      </c>
      <c r="E23" s="17" t="s">
        <v>103</v>
      </c>
      <c r="F23" s="17" t="s">
        <v>764</v>
      </c>
      <c r="G23" s="18">
        <v>5</v>
      </c>
      <c r="H23" s="18">
        <v>8</v>
      </c>
      <c r="I23" s="19">
        <v>0</v>
      </c>
      <c r="J23" s="20">
        <v>1</v>
      </c>
      <c r="K23" s="21">
        <v>0</v>
      </c>
      <c r="L23" s="22">
        <v>0</v>
      </c>
      <c r="M23" s="45" t="s">
        <v>2345</v>
      </c>
      <c r="N23" s="44"/>
    </row>
    <row r="24" spans="1:14" x14ac:dyDescent="0.3">
      <c r="A24" s="17" t="s">
        <v>765</v>
      </c>
      <c r="B24" s="17" t="s">
        <v>766</v>
      </c>
      <c r="C24" s="17" t="s">
        <v>767</v>
      </c>
      <c r="D24" s="17" t="s">
        <v>768</v>
      </c>
      <c r="E24" s="17" t="s">
        <v>257</v>
      </c>
      <c r="F24" s="17" t="s">
        <v>769</v>
      </c>
      <c r="G24" s="18">
        <v>5</v>
      </c>
      <c r="H24" s="18">
        <v>25</v>
      </c>
      <c r="I24" s="19">
        <v>0.8</v>
      </c>
      <c r="J24" s="20">
        <v>0.2</v>
      </c>
      <c r="K24" s="21">
        <v>0</v>
      </c>
      <c r="L24" s="22">
        <v>0</v>
      </c>
      <c r="M24" s="44" t="s">
        <v>2341</v>
      </c>
      <c r="N24" s="44"/>
    </row>
    <row r="25" spans="1:14" x14ac:dyDescent="0.3">
      <c r="A25" s="17" t="s">
        <v>770</v>
      </c>
      <c r="B25" s="17" t="s">
        <v>771</v>
      </c>
      <c r="C25" s="17" t="s">
        <v>772</v>
      </c>
      <c r="D25" s="17" t="s">
        <v>773</v>
      </c>
      <c r="E25" s="17" t="s">
        <v>683</v>
      </c>
      <c r="F25" s="17" t="s">
        <v>774</v>
      </c>
      <c r="G25" s="18">
        <v>5</v>
      </c>
      <c r="H25" s="18">
        <v>8</v>
      </c>
      <c r="I25" s="19">
        <v>0.8</v>
      </c>
      <c r="J25" s="20">
        <v>0.2</v>
      </c>
      <c r="K25" s="21">
        <v>0</v>
      </c>
      <c r="L25" s="22">
        <v>0</v>
      </c>
      <c r="M25" s="44" t="s">
        <v>2341</v>
      </c>
      <c r="N25" s="44"/>
    </row>
    <row r="26" spans="1:14" x14ac:dyDescent="0.3">
      <c r="A26" s="17" t="s">
        <v>775</v>
      </c>
      <c r="B26" s="17" t="s">
        <v>776</v>
      </c>
      <c r="C26" s="17" t="s">
        <v>693</v>
      </c>
      <c r="D26" s="17" t="s">
        <v>731</v>
      </c>
      <c r="E26" s="17" t="s">
        <v>344</v>
      </c>
      <c r="F26" s="17" t="s">
        <v>777</v>
      </c>
      <c r="G26" s="18">
        <v>5</v>
      </c>
      <c r="H26" s="18">
        <v>23</v>
      </c>
      <c r="I26" s="19">
        <v>0</v>
      </c>
      <c r="J26" s="20">
        <v>1</v>
      </c>
      <c r="K26" s="21">
        <v>0</v>
      </c>
      <c r="L26" s="22">
        <v>0</v>
      </c>
      <c r="M26" s="45" t="s">
        <v>2350</v>
      </c>
      <c r="N26" s="44">
        <v>8</v>
      </c>
    </row>
    <row r="27" spans="1:14" x14ac:dyDescent="0.3">
      <c r="A27" s="17" t="s">
        <v>483</v>
      </c>
      <c r="B27" s="17" t="s">
        <v>783</v>
      </c>
      <c r="C27" s="17" t="s">
        <v>693</v>
      </c>
      <c r="D27" s="17" t="s">
        <v>784</v>
      </c>
      <c r="E27" s="17" t="s">
        <v>408</v>
      </c>
      <c r="F27" s="17" t="s">
        <v>785</v>
      </c>
      <c r="G27" s="18">
        <v>5</v>
      </c>
      <c r="H27" s="18">
        <v>10</v>
      </c>
      <c r="I27" s="19">
        <v>0</v>
      </c>
      <c r="J27" s="20">
        <v>0</v>
      </c>
      <c r="K27" s="21">
        <v>0</v>
      </c>
      <c r="L27" s="22">
        <v>1</v>
      </c>
      <c r="M27" s="44" t="s">
        <v>2342</v>
      </c>
      <c r="N27" s="44"/>
    </row>
    <row r="28" spans="1:14" x14ac:dyDescent="0.3">
      <c r="A28" s="7" t="s">
        <v>805</v>
      </c>
      <c r="B28" s="7" t="s">
        <v>806</v>
      </c>
      <c r="C28" s="7" t="s">
        <v>735</v>
      </c>
      <c r="D28" s="7" t="s">
        <v>807</v>
      </c>
      <c r="E28" s="7" t="s">
        <v>808</v>
      </c>
      <c r="F28" s="7" t="s">
        <v>809</v>
      </c>
      <c r="G28" s="38">
        <v>4</v>
      </c>
      <c r="H28" s="38">
        <v>6</v>
      </c>
      <c r="I28" s="39">
        <v>1</v>
      </c>
      <c r="J28" s="40">
        <v>0</v>
      </c>
      <c r="K28" s="41">
        <v>0</v>
      </c>
      <c r="L28" s="42">
        <v>0</v>
      </c>
      <c r="M28" s="46" t="s">
        <v>2341</v>
      </c>
      <c r="N28" s="44"/>
    </row>
    <row r="29" spans="1:14" x14ac:dyDescent="0.3">
      <c r="A29" s="7" t="s">
        <v>810</v>
      </c>
      <c r="B29" s="7" t="s">
        <v>811</v>
      </c>
      <c r="C29" s="7" t="s">
        <v>812</v>
      </c>
      <c r="D29" s="7" t="s">
        <v>813</v>
      </c>
      <c r="E29" s="7" t="s">
        <v>814</v>
      </c>
      <c r="F29" s="7" t="s">
        <v>815</v>
      </c>
      <c r="G29" s="38">
        <v>4</v>
      </c>
      <c r="H29" s="38">
        <v>4</v>
      </c>
      <c r="I29" s="39">
        <v>0.5</v>
      </c>
      <c r="J29" s="40">
        <v>0.5</v>
      </c>
      <c r="K29" s="41">
        <v>0</v>
      </c>
      <c r="L29" s="42">
        <v>0</v>
      </c>
      <c r="M29" s="46" t="s">
        <v>2341</v>
      </c>
      <c r="N29" s="44"/>
    </row>
    <row r="30" spans="1:14" x14ac:dyDescent="0.3">
      <c r="A30" s="7" t="s">
        <v>819</v>
      </c>
      <c r="B30" s="7" t="s">
        <v>820</v>
      </c>
      <c r="C30" s="7" t="s">
        <v>821</v>
      </c>
      <c r="D30" s="7" t="s">
        <v>794</v>
      </c>
      <c r="E30" s="7" t="s">
        <v>822</v>
      </c>
      <c r="F30" s="7" t="s">
        <v>823</v>
      </c>
      <c r="G30" s="38">
        <v>4</v>
      </c>
      <c r="H30" s="38">
        <v>6</v>
      </c>
      <c r="I30" s="39">
        <v>1</v>
      </c>
      <c r="J30" s="40">
        <v>0</v>
      </c>
      <c r="K30" s="41">
        <v>0</v>
      </c>
      <c r="L30" s="42">
        <v>0</v>
      </c>
      <c r="M30" s="46" t="s">
        <v>2341</v>
      </c>
      <c r="N30" s="44"/>
    </row>
    <row r="31" spans="1:14" x14ac:dyDescent="0.3">
      <c r="A31" s="17" t="s">
        <v>786</v>
      </c>
      <c r="B31" s="17" t="s">
        <v>787</v>
      </c>
      <c r="C31" s="17" t="s">
        <v>693</v>
      </c>
      <c r="D31" s="17" t="s">
        <v>788</v>
      </c>
      <c r="E31" s="17" t="s">
        <v>789</v>
      </c>
      <c r="F31" s="17" t="s">
        <v>790</v>
      </c>
      <c r="G31" s="18">
        <v>4</v>
      </c>
      <c r="H31" s="18">
        <v>5</v>
      </c>
      <c r="I31" s="19">
        <v>0.5</v>
      </c>
      <c r="J31" s="20">
        <v>0.5</v>
      </c>
      <c r="K31" s="21">
        <v>0</v>
      </c>
      <c r="L31" s="22">
        <v>0</v>
      </c>
      <c r="M31" s="44" t="s">
        <v>2341</v>
      </c>
      <c r="N31" s="44"/>
    </row>
    <row r="32" spans="1:14" x14ac:dyDescent="0.3">
      <c r="A32" s="17" t="s">
        <v>791</v>
      </c>
      <c r="B32" s="17" t="s">
        <v>792</v>
      </c>
      <c r="C32" s="17" t="s">
        <v>793</v>
      </c>
      <c r="D32" s="17" t="s">
        <v>794</v>
      </c>
      <c r="E32" s="17" t="s">
        <v>344</v>
      </c>
      <c r="F32" s="17" t="s">
        <v>795</v>
      </c>
      <c r="G32" s="18">
        <v>4</v>
      </c>
      <c r="H32" s="18">
        <v>8</v>
      </c>
      <c r="I32" s="19">
        <v>0.5</v>
      </c>
      <c r="J32" s="20">
        <v>0.5</v>
      </c>
      <c r="K32" s="21">
        <v>0</v>
      </c>
      <c r="L32" s="22">
        <v>0</v>
      </c>
      <c r="M32" s="44" t="s">
        <v>2341</v>
      </c>
      <c r="N32" s="44"/>
    </row>
    <row r="33" spans="1:14" x14ac:dyDescent="0.3">
      <c r="A33" s="17" t="s">
        <v>242</v>
      </c>
      <c r="B33" s="17" t="s">
        <v>796</v>
      </c>
      <c r="C33" s="17" t="s">
        <v>693</v>
      </c>
      <c r="D33" s="17" t="s">
        <v>797</v>
      </c>
      <c r="E33" s="17" t="s">
        <v>245</v>
      </c>
      <c r="F33" s="17" t="s">
        <v>798</v>
      </c>
      <c r="G33" s="18">
        <v>4</v>
      </c>
      <c r="H33" s="18">
        <v>4</v>
      </c>
      <c r="I33" s="19">
        <v>0</v>
      </c>
      <c r="J33" s="20">
        <v>0</v>
      </c>
      <c r="K33" s="21">
        <v>1</v>
      </c>
      <c r="L33" s="22">
        <v>0</v>
      </c>
      <c r="M33" s="45" t="s">
        <v>2348</v>
      </c>
      <c r="N33" s="44">
        <v>4</v>
      </c>
    </row>
    <row r="34" spans="1:14" x14ac:dyDescent="0.3">
      <c r="A34" s="17" t="s">
        <v>799</v>
      </c>
      <c r="B34" s="17" t="s">
        <v>739</v>
      </c>
      <c r="C34" s="17" t="s">
        <v>800</v>
      </c>
      <c r="D34" s="17" t="s">
        <v>731</v>
      </c>
      <c r="E34" s="17" t="s">
        <v>103</v>
      </c>
      <c r="F34" s="17" t="s">
        <v>801</v>
      </c>
      <c r="G34" s="18">
        <v>4</v>
      </c>
      <c r="H34" s="18">
        <v>6</v>
      </c>
      <c r="I34" s="19">
        <v>0</v>
      </c>
      <c r="J34" s="20">
        <v>1</v>
      </c>
      <c r="K34" s="21">
        <v>0</v>
      </c>
      <c r="L34" s="22">
        <v>0</v>
      </c>
      <c r="M34" s="45" t="s">
        <v>2345</v>
      </c>
      <c r="N34" s="44"/>
    </row>
    <row r="35" spans="1:14" x14ac:dyDescent="0.3">
      <c r="A35" s="17" t="s">
        <v>255</v>
      </c>
      <c r="B35" s="17" t="s">
        <v>802</v>
      </c>
      <c r="C35" s="17" t="s">
        <v>803</v>
      </c>
      <c r="D35" s="17" t="s">
        <v>731</v>
      </c>
      <c r="E35" s="17" t="s">
        <v>257</v>
      </c>
      <c r="F35" s="17" t="s">
        <v>804</v>
      </c>
      <c r="G35" s="18">
        <v>4</v>
      </c>
      <c r="H35" s="18">
        <v>4</v>
      </c>
      <c r="I35" s="19">
        <v>0</v>
      </c>
      <c r="J35" s="20">
        <v>0</v>
      </c>
      <c r="K35" s="21">
        <v>1</v>
      </c>
      <c r="L35" s="22">
        <v>0</v>
      </c>
      <c r="M35" s="45" t="s">
        <v>2349</v>
      </c>
      <c r="N35" s="44"/>
    </row>
    <row r="36" spans="1:14" x14ac:dyDescent="0.3">
      <c r="A36" s="17" t="s">
        <v>409</v>
      </c>
      <c r="B36" s="17" t="s">
        <v>816</v>
      </c>
      <c r="C36" s="17" t="s">
        <v>693</v>
      </c>
      <c r="D36" s="17" t="s">
        <v>817</v>
      </c>
      <c r="E36" s="17" t="s">
        <v>408</v>
      </c>
      <c r="F36" s="17" t="s">
        <v>818</v>
      </c>
      <c r="G36" s="18">
        <v>4</v>
      </c>
      <c r="H36" s="18">
        <v>5</v>
      </c>
      <c r="I36" s="19">
        <v>0</v>
      </c>
      <c r="J36" s="20">
        <v>0</v>
      </c>
      <c r="K36" s="21">
        <v>0</v>
      </c>
      <c r="L36" s="22">
        <v>1</v>
      </c>
      <c r="M36" s="44" t="s">
        <v>2342</v>
      </c>
      <c r="N36" s="44"/>
    </row>
    <row r="37" spans="1:14" x14ac:dyDescent="0.3">
      <c r="A37" s="17" t="s">
        <v>824</v>
      </c>
      <c r="B37" s="17" t="s">
        <v>825</v>
      </c>
      <c r="C37" s="17" t="s">
        <v>826</v>
      </c>
      <c r="D37" s="17" t="s">
        <v>731</v>
      </c>
      <c r="E37" s="17" t="s">
        <v>103</v>
      </c>
      <c r="F37" s="17" t="s">
        <v>827</v>
      </c>
      <c r="G37" s="18">
        <v>4</v>
      </c>
      <c r="H37" s="18">
        <v>11</v>
      </c>
      <c r="I37" s="19">
        <v>0</v>
      </c>
      <c r="J37" s="20">
        <v>1</v>
      </c>
      <c r="K37" s="21">
        <v>0</v>
      </c>
      <c r="L37" s="22">
        <v>0</v>
      </c>
      <c r="M37" s="44" t="s">
        <v>2343</v>
      </c>
      <c r="N37" s="44"/>
    </row>
    <row r="38" spans="1:14" x14ac:dyDescent="0.3">
      <c r="A38" s="17" t="s">
        <v>828</v>
      </c>
      <c r="B38" s="17" t="s">
        <v>829</v>
      </c>
      <c r="C38" s="17" t="s">
        <v>763</v>
      </c>
      <c r="D38" s="17" t="s">
        <v>731</v>
      </c>
      <c r="E38" s="17" t="s">
        <v>103</v>
      </c>
      <c r="F38" s="17" t="s">
        <v>830</v>
      </c>
      <c r="G38" s="18">
        <v>4</v>
      </c>
      <c r="H38" s="18">
        <v>5</v>
      </c>
      <c r="I38" s="19">
        <v>0</v>
      </c>
      <c r="J38" s="20">
        <v>1</v>
      </c>
      <c r="K38" s="21">
        <v>0</v>
      </c>
      <c r="L38" s="22">
        <v>0</v>
      </c>
      <c r="M38" s="45" t="s">
        <v>2345</v>
      </c>
      <c r="N38" s="44"/>
    </row>
    <row r="39" spans="1:14" x14ac:dyDescent="0.3">
      <c r="A39" s="17" t="s">
        <v>831</v>
      </c>
      <c r="B39" s="17" t="s">
        <v>832</v>
      </c>
      <c r="C39" s="17" t="s">
        <v>726</v>
      </c>
      <c r="D39" s="17" t="s">
        <v>833</v>
      </c>
      <c r="E39" s="17" t="s">
        <v>683</v>
      </c>
      <c r="F39" s="17" t="s">
        <v>728</v>
      </c>
      <c r="G39" s="18">
        <v>4</v>
      </c>
      <c r="H39" s="18">
        <v>22</v>
      </c>
      <c r="I39" s="19">
        <v>1</v>
      </c>
      <c r="J39" s="20">
        <v>0</v>
      </c>
      <c r="K39" s="21">
        <v>0</v>
      </c>
      <c r="L39" s="22">
        <v>0</v>
      </c>
      <c r="M39" s="44" t="s">
        <v>2341</v>
      </c>
      <c r="N39" s="44"/>
    </row>
    <row r="40" spans="1:14" x14ac:dyDescent="0.3">
      <c r="A40" s="17" t="s">
        <v>834</v>
      </c>
      <c r="B40" s="17" t="s">
        <v>835</v>
      </c>
      <c r="C40" s="17" t="s">
        <v>836</v>
      </c>
      <c r="D40" s="17" t="s">
        <v>837</v>
      </c>
      <c r="E40" s="17" t="s">
        <v>330</v>
      </c>
      <c r="F40" s="17" t="s">
        <v>838</v>
      </c>
      <c r="G40" s="18">
        <v>4</v>
      </c>
      <c r="H40" s="18">
        <v>8</v>
      </c>
      <c r="I40" s="19">
        <v>0.25</v>
      </c>
      <c r="J40" s="20">
        <v>0.75</v>
      </c>
      <c r="K40" s="21">
        <v>0</v>
      </c>
      <c r="L40" s="22">
        <v>0</v>
      </c>
      <c r="M40" s="44" t="s">
        <v>2340</v>
      </c>
      <c r="N40" s="44"/>
    </row>
    <row r="41" spans="1:14" x14ac:dyDescent="0.3">
      <c r="A41" s="17" t="s">
        <v>839</v>
      </c>
      <c r="B41" s="17" t="s">
        <v>840</v>
      </c>
      <c r="C41" s="17" t="s">
        <v>841</v>
      </c>
      <c r="D41" s="17" t="s">
        <v>781</v>
      </c>
      <c r="E41" s="17" t="s">
        <v>228</v>
      </c>
      <c r="F41" s="17" t="s">
        <v>842</v>
      </c>
      <c r="G41" s="18">
        <v>4</v>
      </c>
      <c r="H41" s="18">
        <v>4</v>
      </c>
      <c r="I41" s="19">
        <v>0.25</v>
      </c>
      <c r="J41" s="20">
        <v>0.75</v>
      </c>
      <c r="K41" s="21">
        <v>0</v>
      </c>
      <c r="L41" s="22">
        <v>0</v>
      </c>
      <c r="M41" s="44" t="s">
        <v>2341</v>
      </c>
      <c r="N41" s="44"/>
    </row>
    <row r="42" spans="1:14" x14ac:dyDescent="0.3">
      <c r="A42" s="7" t="s">
        <v>843</v>
      </c>
      <c r="B42" s="7" t="s">
        <v>844</v>
      </c>
      <c r="C42" s="7" t="s">
        <v>845</v>
      </c>
      <c r="D42" s="7" t="s">
        <v>698</v>
      </c>
      <c r="E42" s="7" t="s">
        <v>846</v>
      </c>
      <c r="F42" s="7" t="s">
        <v>847</v>
      </c>
      <c r="G42" s="38">
        <v>3</v>
      </c>
      <c r="H42" s="38">
        <v>3</v>
      </c>
      <c r="I42" s="39">
        <v>1</v>
      </c>
      <c r="J42" s="40">
        <v>0</v>
      </c>
      <c r="K42" s="41">
        <v>0</v>
      </c>
      <c r="L42" s="42">
        <v>0</v>
      </c>
      <c r="M42" s="46" t="s">
        <v>2341</v>
      </c>
      <c r="N42" s="44"/>
    </row>
    <row r="43" spans="1:14" x14ac:dyDescent="0.3">
      <c r="A43" s="7" t="s">
        <v>897</v>
      </c>
      <c r="B43" s="7" t="s">
        <v>898</v>
      </c>
      <c r="C43" s="7" t="s">
        <v>693</v>
      </c>
      <c r="D43" s="7" t="s">
        <v>899</v>
      </c>
      <c r="E43" s="7" t="s">
        <v>900</v>
      </c>
      <c r="F43" s="7" t="s">
        <v>901</v>
      </c>
      <c r="G43" s="38">
        <v>3</v>
      </c>
      <c r="H43" s="38">
        <v>6</v>
      </c>
      <c r="I43" s="39">
        <v>1</v>
      </c>
      <c r="J43" s="40">
        <v>0</v>
      </c>
      <c r="K43" s="41">
        <v>0</v>
      </c>
      <c r="L43" s="42">
        <v>0</v>
      </c>
      <c r="M43" s="46" t="s">
        <v>2341</v>
      </c>
      <c r="N43" s="44"/>
    </row>
    <row r="44" spans="1:14" x14ac:dyDescent="0.3">
      <c r="A44" s="17" t="s">
        <v>552</v>
      </c>
      <c r="B44" s="17" t="s">
        <v>848</v>
      </c>
      <c r="C44" s="17" t="s">
        <v>693</v>
      </c>
      <c r="D44" s="17" t="s">
        <v>849</v>
      </c>
      <c r="E44" s="17" t="s">
        <v>488</v>
      </c>
      <c r="F44" s="17" t="s">
        <v>850</v>
      </c>
      <c r="G44" s="18">
        <v>3</v>
      </c>
      <c r="H44" s="18">
        <v>5</v>
      </c>
      <c r="I44" s="19">
        <v>0</v>
      </c>
      <c r="J44" s="20">
        <v>0</v>
      </c>
      <c r="K44" s="21">
        <v>0</v>
      </c>
      <c r="L44" s="22">
        <v>1</v>
      </c>
      <c r="M44" s="45" t="s">
        <v>2348</v>
      </c>
      <c r="N44" s="44">
        <v>6</v>
      </c>
    </row>
    <row r="45" spans="1:14" x14ac:dyDescent="0.3">
      <c r="A45" s="17" t="s">
        <v>851</v>
      </c>
      <c r="B45" s="17" t="s">
        <v>852</v>
      </c>
      <c r="C45" s="17" t="s">
        <v>693</v>
      </c>
      <c r="D45" s="17" t="s">
        <v>731</v>
      </c>
      <c r="E45" s="17" t="s">
        <v>320</v>
      </c>
      <c r="F45" s="17" t="s">
        <v>853</v>
      </c>
      <c r="G45" s="18">
        <v>3</v>
      </c>
      <c r="H45" s="18">
        <v>3</v>
      </c>
      <c r="I45" s="19">
        <v>0.33333333333333337</v>
      </c>
      <c r="J45" s="20">
        <v>0.66666666666666674</v>
      </c>
      <c r="K45" s="21">
        <v>0</v>
      </c>
      <c r="L45" s="22">
        <v>0</v>
      </c>
      <c r="M45" s="44" t="s">
        <v>2341</v>
      </c>
      <c r="N45" s="44"/>
    </row>
    <row r="46" spans="1:14" x14ac:dyDescent="0.3">
      <c r="A46" s="17" t="s">
        <v>854</v>
      </c>
      <c r="B46" s="17" t="s">
        <v>855</v>
      </c>
      <c r="C46" s="17" t="s">
        <v>856</v>
      </c>
      <c r="D46" s="17" t="s">
        <v>731</v>
      </c>
      <c r="E46" s="17" t="s">
        <v>857</v>
      </c>
      <c r="F46" s="17" t="s">
        <v>858</v>
      </c>
      <c r="G46" s="18">
        <v>3</v>
      </c>
      <c r="H46" s="18">
        <v>8</v>
      </c>
      <c r="I46" s="19">
        <v>0</v>
      </c>
      <c r="J46" s="20">
        <v>1</v>
      </c>
      <c r="K46" s="21">
        <v>0</v>
      </c>
      <c r="L46" s="22">
        <v>0</v>
      </c>
      <c r="M46" s="44" t="s">
        <v>2340</v>
      </c>
      <c r="N46" s="44"/>
    </row>
    <row r="47" spans="1:14" x14ac:dyDescent="0.3">
      <c r="A47" s="17" t="s">
        <v>859</v>
      </c>
      <c r="B47" s="17" t="s">
        <v>720</v>
      </c>
      <c r="C47" s="17" t="s">
        <v>860</v>
      </c>
      <c r="D47" s="17" t="s">
        <v>837</v>
      </c>
      <c r="E47" s="17" t="s">
        <v>814</v>
      </c>
      <c r="F47" s="17" t="s">
        <v>861</v>
      </c>
      <c r="G47" s="18">
        <v>3</v>
      </c>
      <c r="H47" s="18">
        <v>4</v>
      </c>
      <c r="I47" s="19">
        <v>1</v>
      </c>
      <c r="J47" s="20">
        <v>0</v>
      </c>
      <c r="K47" s="21">
        <v>0</v>
      </c>
      <c r="L47" s="22">
        <v>0</v>
      </c>
      <c r="M47" s="44" t="s">
        <v>2340</v>
      </c>
      <c r="N47" s="44"/>
    </row>
    <row r="48" spans="1:14" x14ac:dyDescent="0.3">
      <c r="A48" s="17" t="s">
        <v>862</v>
      </c>
      <c r="B48" s="17" t="s">
        <v>863</v>
      </c>
      <c r="C48" s="17" t="s">
        <v>864</v>
      </c>
      <c r="D48" s="17" t="s">
        <v>731</v>
      </c>
      <c r="E48" s="17" t="s">
        <v>131</v>
      </c>
      <c r="F48" s="17" t="s">
        <v>865</v>
      </c>
      <c r="G48" s="18">
        <v>3</v>
      </c>
      <c r="H48" s="18">
        <v>10</v>
      </c>
      <c r="I48" s="19">
        <v>0</v>
      </c>
      <c r="J48" s="20">
        <v>1</v>
      </c>
      <c r="K48" s="21">
        <v>0</v>
      </c>
      <c r="L48" s="22">
        <v>0</v>
      </c>
      <c r="M48" s="45" t="s">
        <v>2345</v>
      </c>
      <c r="N48" s="44"/>
    </row>
    <row r="49" spans="1:14" x14ac:dyDescent="0.3">
      <c r="A49" s="17" t="s">
        <v>866</v>
      </c>
      <c r="B49" s="17" t="s">
        <v>867</v>
      </c>
      <c r="C49" s="17" t="s">
        <v>868</v>
      </c>
      <c r="D49" s="17" t="s">
        <v>731</v>
      </c>
      <c r="E49" s="17" t="s">
        <v>103</v>
      </c>
      <c r="F49" s="17" t="s">
        <v>869</v>
      </c>
      <c r="G49" s="18">
        <v>3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44" t="s">
        <v>2343</v>
      </c>
      <c r="N49" s="44"/>
    </row>
    <row r="50" spans="1:14" x14ac:dyDescent="0.3">
      <c r="A50" s="17" t="s">
        <v>870</v>
      </c>
      <c r="B50" s="17" t="s">
        <v>871</v>
      </c>
      <c r="C50" s="17" t="s">
        <v>872</v>
      </c>
      <c r="D50" s="17" t="s">
        <v>873</v>
      </c>
      <c r="E50" s="17" t="s">
        <v>683</v>
      </c>
      <c r="F50" s="17" t="s">
        <v>874</v>
      </c>
      <c r="G50" s="18">
        <v>3</v>
      </c>
      <c r="H50" s="18">
        <v>7</v>
      </c>
      <c r="I50" s="19">
        <v>0.33333333333333337</v>
      </c>
      <c r="J50" s="20">
        <v>0.66666666666666674</v>
      </c>
      <c r="K50" s="21">
        <v>0</v>
      </c>
      <c r="L50" s="22">
        <v>0</v>
      </c>
      <c r="M50" s="44" t="s">
        <v>2341</v>
      </c>
      <c r="N50" s="44"/>
    </row>
    <row r="51" spans="1:14" x14ac:dyDescent="0.3">
      <c r="A51" s="17" t="s">
        <v>875</v>
      </c>
      <c r="B51" s="17" t="s">
        <v>876</v>
      </c>
      <c r="C51" s="17" t="s">
        <v>877</v>
      </c>
      <c r="D51" s="17" t="s">
        <v>731</v>
      </c>
      <c r="E51" s="17" t="s">
        <v>878</v>
      </c>
      <c r="F51" s="17" t="s">
        <v>879</v>
      </c>
      <c r="G51" s="18">
        <v>3</v>
      </c>
      <c r="H51" s="18">
        <v>7</v>
      </c>
      <c r="I51" s="19">
        <v>0</v>
      </c>
      <c r="J51" s="20">
        <v>1</v>
      </c>
      <c r="K51" s="21">
        <v>0</v>
      </c>
      <c r="L51" s="22">
        <v>0</v>
      </c>
      <c r="M51" s="44" t="s">
        <v>2341</v>
      </c>
      <c r="N51" s="44"/>
    </row>
    <row r="52" spans="1:14" x14ac:dyDescent="0.3">
      <c r="A52" s="17" t="s">
        <v>880</v>
      </c>
      <c r="B52" s="17" t="s">
        <v>881</v>
      </c>
      <c r="C52" s="17" t="s">
        <v>882</v>
      </c>
      <c r="D52" s="17" t="s">
        <v>883</v>
      </c>
      <c r="E52" s="17" t="s">
        <v>536</v>
      </c>
      <c r="F52" s="17" t="s">
        <v>884</v>
      </c>
      <c r="G52" s="18">
        <v>3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45" t="s">
        <v>2345</v>
      </c>
      <c r="N52" s="44"/>
    </row>
    <row r="53" spans="1:14" x14ac:dyDescent="0.3">
      <c r="A53" s="17" t="s">
        <v>885</v>
      </c>
      <c r="B53" s="17" t="s">
        <v>886</v>
      </c>
      <c r="C53" s="17" t="s">
        <v>887</v>
      </c>
      <c r="D53" s="17" t="s">
        <v>731</v>
      </c>
      <c r="E53" s="17" t="s">
        <v>103</v>
      </c>
      <c r="F53" s="17" t="s">
        <v>888</v>
      </c>
      <c r="G53" s="18">
        <v>3</v>
      </c>
      <c r="H53" s="18">
        <v>6</v>
      </c>
      <c r="I53" s="19">
        <v>0</v>
      </c>
      <c r="J53" s="20">
        <v>1</v>
      </c>
      <c r="K53" s="21">
        <v>0</v>
      </c>
      <c r="L53" s="22">
        <v>0</v>
      </c>
      <c r="M53" s="44" t="s">
        <v>2341</v>
      </c>
      <c r="N53" s="44"/>
    </row>
    <row r="54" spans="1:14" x14ac:dyDescent="0.3">
      <c r="A54" s="17" t="s">
        <v>226</v>
      </c>
      <c r="B54" s="17" t="s">
        <v>227</v>
      </c>
      <c r="C54" s="17" t="s">
        <v>693</v>
      </c>
      <c r="D54" s="17" t="s">
        <v>889</v>
      </c>
      <c r="E54" s="17" t="s">
        <v>228</v>
      </c>
      <c r="F54" s="17" t="s">
        <v>890</v>
      </c>
      <c r="G54" s="18">
        <v>3</v>
      </c>
      <c r="H54" s="18">
        <v>3</v>
      </c>
      <c r="I54" s="19">
        <v>0</v>
      </c>
      <c r="J54" s="20">
        <v>0</v>
      </c>
      <c r="K54" s="21">
        <v>1</v>
      </c>
      <c r="L54" s="22">
        <v>0</v>
      </c>
      <c r="M54" s="45" t="s">
        <v>2349</v>
      </c>
      <c r="N54" s="44"/>
    </row>
    <row r="55" spans="1:14" x14ac:dyDescent="0.3">
      <c r="A55" s="17" t="s">
        <v>891</v>
      </c>
      <c r="B55" s="17" t="s">
        <v>892</v>
      </c>
      <c r="C55" s="17" t="s">
        <v>893</v>
      </c>
      <c r="D55" s="17" t="s">
        <v>894</v>
      </c>
      <c r="E55" s="17" t="s">
        <v>895</v>
      </c>
      <c r="F55" s="17" t="s">
        <v>896</v>
      </c>
      <c r="G55" s="18">
        <v>3</v>
      </c>
      <c r="H55" s="18">
        <v>3</v>
      </c>
      <c r="I55" s="19">
        <v>0</v>
      </c>
      <c r="J55" s="20">
        <v>1</v>
      </c>
      <c r="K55" s="21">
        <v>0</v>
      </c>
      <c r="L55" s="22">
        <v>0</v>
      </c>
      <c r="M55" s="45" t="s">
        <v>2345</v>
      </c>
      <c r="N55" s="44"/>
    </row>
    <row r="56" spans="1:14" x14ac:dyDescent="0.3">
      <c r="A56" s="17" t="s">
        <v>902</v>
      </c>
      <c r="B56" s="17" t="s">
        <v>903</v>
      </c>
      <c r="C56" s="17" t="s">
        <v>904</v>
      </c>
      <c r="D56" s="17" t="s">
        <v>905</v>
      </c>
      <c r="E56" s="17" t="s">
        <v>906</v>
      </c>
      <c r="F56" s="17" t="s">
        <v>907</v>
      </c>
      <c r="G56" s="18">
        <v>3</v>
      </c>
      <c r="H56" s="18">
        <v>36</v>
      </c>
      <c r="I56" s="19">
        <v>0.66666666666666674</v>
      </c>
      <c r="J56" s="20">
        <v>0.33333333333333337</v>
      </c>
      <c r="K56" s="21">
        <v>0</v>
      </c>
      <c r="L56" s="22">
        <v>0</v>
      </c>
      <c r="M56" s="45" t="s">
        <v>2345</v>
      </c>
      <c r="N56" s="44"/>
    </row>
    <row r="57" spans="1:14" x14ac:dyDescent="0.3">
      <c r="A57" s="17" t="s">
        <v>908</v>
      </c>
      <c r="B57" s="17" t="s">
        <v>909</v>
      </c>
      <c r="C57" s="17" t="s">
        <v>910</v>
      </c>
      <c r="D57" s="17" t="s">
        <v>698</v>
      </c>
      <c r="E57" s="17" t="s">
        <v>727</v>
      </c>
      <c r="F57" s="17" t="s">
        <v>705</v>
      </c>
      <c r="G57" s="18">
        <v>3</v>
      </c>
      <c r="H57" s="18">
        <v>3</v>
      </c>
      <c r="I57" s="19">
        <v>1</v>
      </c>
      <c r="J57" s="20">
        <v>0</v>
      </c>
      <c r="K57" s="21">
        <v>0</v>
      </c>
      <c r="L57" s="22">
        <v>0</v>
      </c>
      <c r="M57" s="44" t="s">
        <v>2341</v>
      </c>
      <c r="N57" s="44"/>
    </row>
    <row r="58" spans="1:14" x14ac:dyDescent="0.3">
      <c r="A58" s="17" t="s">
        <v>911</v>
      </c>
      <c r="B58" s="17" t="s">
        <v>912</v>
      </c>
      <c r="C58" s="17" t="s">
        <v>913</v>
      </c>
      <c r="D58" s="17" t="s">
        <v>731</v>
      </c>
      <c r="E58" s="17" t="s">
        <v>228</v>
      </c>
      <c r="F58" s="17" t="s">
        <v>914</v>
      </c>
      <c r="G58" s="18">
        <v>3</v>
      </c>
      <c r="H58" s="18">
        <v>22</v>
      </c>
      <c r="I58" s="19">
        <v>1</v>
      </c>
      <c r="J58" s="20">
        <v>0</v>
      </c>
      <c r="K58" s="21">
        <v>0</v>
      </c>
      <c r="L58" s="22">
        <v>0</v>
      </c>
      <c r="M58" s="44" t="s">
        <v>2341</v>
      </c>
      <c r="N58" s="44"/>
    </row>
    <row r="59" spans="1:14" x14ac:dyDescent="0.3">
      <c r="A59" s="17" t="s">
        <v>915</v>
      </c>
      <c r="B59" s="17" t="s">
        <v>916</v>
      </c>
      <c r="C59" s="17" t="s">
        <v>772</v>
      </c>
      <c r="D59" s="17" t="s">
        <v>676</v>
      </c>
      <c r="E59" s="17" t="s">
        <v>683</v>
      </c>
      <c r="F59" s="17" t="s">
        <v>917</v>
      </c>
      <c r="G59" s="18">
        <v>3</v>
      </c>
      <c r="H59" s="18">
        <v>22</v>
      </c>
      <c r="I59" s="19">
        <v>1</v>
      </c>
      <c r="J59" s="20">
        <v>0</v>
      </c>
      <c r="K59" s="21">
        <v>0</v>
      </c>
      <c r="L59" s="22">
        <v>0</v>
      </c>
      <c r="M59" s="44" t="s">
        <v>2341</v>
      </c>
      <c r="N59" s="44"/>
    </row>
    <row r="60" spans="1:14" x14ac:dyDescent="0.3">
      <c r="A60" s="17" t="s">
        <v>918</v>
      </c>
      <c r="B60" s="17" t="s">
        <v>919</v>
      </c>
      <c r="C60" s="17" t="s">
        <v>920</v>
      </c>
      <c r="D60" s="17" t="s">
        <v>731</v>
      </c>
      <c r="E60" s="17" t="s">
        <v>103</v>
      </c>
      <c r="F60" s="17" t="s">
        <v>921</v>
      </c>
      <c r="G60" s="18">
        <v>3</v>
      </c>
      <c r="H60" s="18">
        <v>9</v>
      </c>
      <c r="I60" s="19">
        <v>0.33333333333333337</v>
      </c>
      <c r="J60" s="20">
        <v>0.66666666666666674</v>
      </c>
      <c r="K60" s="21">
        <v>0</v>
      </c>
      <c r="L60" s="22">
        <v>0</v>
      </c>
      <c r="M60" s="44" t="s">
        <v>2343</v>
      </c>
      <c r="N60" s="44"/>
    </row>
    <row r="61" spans="1:14" x14ac:dyDescent="0.3">
      <c r="A61" s="17" t="s">
        <v>922</v>
      </c>
      <c r="B61" s="17" t="s">
        <v>923</v>
      </c>
      <c r="C61" s="17" t="s">
        <v>924</v>
      </c>
      <c r="D61" s="17" t="s">
        <v>731</v>
      </c>
      <c r="E61" s="17" t="s">
        <v>925</v>
      </c>
      <c r="F61" s="17" t="s">
        <v>926</v>
      </c>
      <c r="G61" s="18">
        <v>3</v>
      </c>
      <c r="H61" s="18">
        <v>15</v>
      </c>
      <c r="I61" s="19">
        <v>0.33333333333333337</v>
      </c>
      <c r="J61" s="20">
        <v>0.66666666666666674</v>
      </c>
      <c r="K61" s="21">
        <v>0</v>
      </c>
      <c r="L61" s="22">
        <v>0</v>
      </c>
      <c r="M61" s="44" t="s">
        <v>2341</v>
      </c>
      <c r="N61" s="44"/>
    </row>
    <row r="62" spans="1:14" x14ac:dyDescent="0.3">
      <c r="A62" s="17" t="s">
        <v>927</v>
      </c>
      <c r="B62" s="17" t="s">
        <v>928</v>
      </c>
      <c r="C62" s="17" t="s">
        <v>929</v>
      </c>
      <c r="D62" s="17" t="s">
        <v>731</v>
      </c>
      <c r="E62" s="17" t="s">
        <v>103</v>
      </c>
      <c r="F62" s="17" t="s">
        <v>930</v>
      </c>
      <c r="G62" s="18">
        <v>3</v>
      </c>
      <c r="H62" s="18">
        <v>3</v>
      </c>
      <c r="I62" s="19">
        <v>0</v>
      </c>
      <c r="J62" s="20">
        <v>1</v>
      </c>
      <c r="K62" s="21">
        <v>0</v>
      </c>
      <c r="L62" s="22">
        <v>0</v>
      </c>
      <c r="M62" s="45" t="s">
        <v>2345</v>
      </c>
      <c r="N62" s="44"/>
    </row>
    <row r="63" spans="1:14" x14ac:dyDescent="0.3">
      <c r="A63" s="17" t="s">
        <v>931</v>
      </c>
      <c r="B63" s="17" t="s">
        <v>932</v>
      </c>
      <c r="C63" s="17" t="s">
        <v>933</v>
      </c>
      <c r="D63" s="17" t="s">
        <v>794</v>
      </c>
      <c r="E63" s="17" t="s">
        <v>228</v>
      </c>
      <c r="F63" s="17" t="s">
        <v>934</v>
      </c>
      <c r="G63" s="18">
        <v>3</v>
      </c>
      <c r="H63" s="18">
        <v>3</v>
      </c>
      <c r="I63" s="19">
        <v>1</v>
      </c>
      <c r="J63" s="20">
        <v>0</v>
      </c>
      <c r="K63" s="21">
        <v>0</v>
      </c>
      <c r="L63" s="22">
        <v>0</v>
      </c>
      <c r="M63" s="44" t="s">
        <v>2341</v>
      </c>
      <c r="N63" s="44"/>
    </row>
    <row r="64" spans="1:14" x14ac:dyDescent="0.3">
      <c r="A64" s="17" t="s">
        <v>935</v>
      </c>
      <c r="B64" s="17" t="s">
        <v>936</v>
      </c>
      <c r="C64" s="17" t="s">
        <v>937</v>
      </c>
      <c r="D64" s="17" t="s">
        <v>905</v>
      </c>
      <c r="E64" s="17" t="s">
        <v>938</v>
      </c>
      <c r="F64" s="17" t="s">
        <v>939</v>
      </c>
      <c r="G64" s="18">
        <v>2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44" t="s">
        <v>2344</v>
      </c>
      <c r="N64" s="44"/>
    </row>
    <row r="65" spans="1:14" x14ac:dyDescent="0.3">
      <c r="A65" s="17" t="s">
        <v>370</v>
      </c>
      <c r="B65" s="17" t="s">
        <v>940</v>
      </c>
      <c r="C65" s="17" t="s">
        <v>941</v>
      </c>
      <c r="D65" s="17" t="s">
        <v>942</v>
      </c>
      <c r="E65" s="17" t="s">
        <v>110</v>
      </c>
      <c r="F65" s="17" t="s">
        <v>943</v>
      </c>
      <c r="G65" s="18">
        <v>2</v>
      </c>
      <c r="H65" s="18">
        <v>2</v>
      </c>
      <c r="I65" s="19">
        <v>0</v>
      </c>
      <c r="J65" s="20">
        <v>0</v>
      </c>
      <c r="K65" s="21">
        <v>1</v>
      </c>
      <c r="L65" s="22">
        <v>0</v>
      </c>
      <c r="M65" s="45" t="s">
        <v>2349</v>
      </c>
      <c r="N65" s="44"/>
    </row>
    <row r="66" spans="1:14" x14ac:dyDescent="0.3">
      <c r="A66" s="17" t="s">
        <v>944</v>
      </c>
      <c r="B66" s="17" t="s">
        <v>945</v>
      </c>
      <c r="C66" s="17" t="s">
        <v>946</v>
      </c>
      <c r="D66" s="17" t="s">
        <v>947</v>
      </c>
      <c r="E66" s="17" t="s">
        <v>846</v>
      </c>
      <c r="F66" s="17" t="s">
        <v>948</v>
      </c>
      <c r="G66" s="18">
        <v>2</v>
      </c>
      <c r="H66" s="18">
        <v>3</v>
      </c>
      <c r="I66" s="19">
        <v>0</v>
      </c>
      <c r="J66" s="20">
        <v>1</v>
      </c>
      <c r="K66" s="21">
        <v>0</v>
      </c>
      <c r="L66" s="22">
        <v>0</v>
      </c>
      <c r="M66" s="44" t="s">
        <v>2344</v>
      </c>
      <c r="N66" s="44"/>
    </row>
    <row r="67" spans="1:14" x14ac:dyDescent="0.3">
      <c r="A67" s="17" t="s">
        <v>949</v>
      </c>
      <c r="B67" s="17" t="s">
        <v>950</v>
      </c>
      <c r="C67" s="17" t="s">
        <v>951</v>
      </c>
      <c r="D67" s="17" t="s">
        <v>731</v>
      </c>
      <c r="E67" s="17" t="s">
        <v>952</v>
      </c>
      <c r="F67" s="17" t="s">
        <v>953</v>
      </c>
      <c r="G67" s="18">
        <v>2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44" t="s">
        <v>2344</v>
      </c>
      <c r="N67" s="44"/>
    </row>
    <row r="68" spans="1:14" x14ac:dyDescent="0.3">
      <c r="A68" s="17" t="s">
        <v>954</v>
      </c>
      <c r="B68" s="17" t="s">
        <v>955</v>
      </c>
      <c r="C68" s="17" t="s">
        <v>956</v>
      </c>
      <c r="D68" s="17" t="s">
        <v>957</v>
      </c>
      <c r="E68" s="17" t="s">
        <v>895</v>
      </c>
      <c r="F68" s="17" t="s">
        <v>958</v>
      </c>
      <c r="G68" s="18">
        <v>2</v>
      </c>
      <c r="H68" s="18">
        <v>2</v>
      </c>
      <c r="I68" s="19">
        <v>0.5</v>
      </c>
      <c r="J68" s="20">
        <v>0.5</v>
      </c>
      <c r="K68" s="21">
        <v>0</v>
      </c>
      <c r="L68" s="22">
        <v>0</v>
      </c>
      <c r="M68" s="44" t="s">
        <v>2344</v>
      </c>
      <c r="N68" s="44"/>
    </row>
    <row r="69" spans="1:14" x14ac:dyDescent="0.3">
      <c r="A69" s="17" t="s">
        <v>959</v>
      </c>
      <c r="B69" s="17" t="s">
        <v>960</v>
      </c>
      <c r="C69" s="17" t="s">
        <v>961</v>
      </c>
      <c r="D69" s="17" t="s">
        <v>962</v>
      </c>
      <c r="E69" s="17" t="s">
        <v>963</v>
      </c>
      <c r="F69" s="17" t="s">
        <v>964</v>
      </c>
      <c r="G69" s="18">
        <v>2</v>
      </c>
      <c r="H69" s="18">
        <v>15</v>
      </c>
      <c r="I69" s="19">
        <v>1</v>
      </c>
      <c r="J69" s="20">
        <v>0</v>
      </c>
      <c r="K69" s="21">
        <v>0</v>
      </c>
      <c r="L69" s="22">
        <v>0</v>
      </c>
      <c r="M69" s="44" t="s">
        <v>2344</v>
      </c>
      <c r="N69" s="44"/>
    </row>
    <row r="70" spans="1:14" x14ac:dyDescent="0.3">
      <c r="A70" s="17" t="s">
        <v>965</v>
      </c>
      <c r="B70" s="17" t="s">
        <v>966</v>
      </c>
      <c r="C70" s="17" t="s">
        <v>726</v>
      </c>
      <c r="D70" s="17" t="s">
        <v>773</v>
      </c>
      <c r="E70" s="17" t="s">
        <v>683</v>
      </c>
      <c r="F70" s="17" t="s">
        <v>967</v>
      </c>
      <c r="G70" s="18">
        <v>2</v>
      </c>
      <c r="H70" s="18">
        <v>8</v>
      </c>
      <c r="I70" s="19">
        <v>1</v>
      </c>
      <c r="J70" s="20">
        <v>0</v>
      </c>
      <c r="K70" s="21">
        <v>0</v>
      </c>
      <c r="L70" s="22">
        <v>0</v>
      </c>
      <c r="M70" s="44" t="s">
        <v>2341</v>
      </c>
      <c r="N70" s="44"/>
    </row>
    <row r="71" spans="1:14" x14ac:dyDescent="0.3">
      <c r="A71" s="17" t="s">
        <v>968</v>
      </c>
      <c r="B71" s="17" t="s">
        <v>969</v>
      </c>
      <c r="C71" s="17" t="s">
        <v>970</v>
      </c>
      <c r="D71" s="17" t="s">
        <v>731</v>
      </c>
      <c r="E71" s="17" t="s">
        <v>103</v>
      </c>
      <c r="F71" s="17" t="s">
        <v>971</v>
      </c>
      <c r="G71" s="18">
        <v>2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44" t="s">
        <v>2345</v>
      </c>
      <c r="N71" s="44"/>
    </row>
    <row r="72" spans="1:14" x14ac:dyDescent="0.3">
      <c r="A72" s="17" t="s">
        <v>413</v>
      </c>
      <c r="B72" s="17" t="s">
        <v>972</v>
      </c>
      <c r="C72" s="17" t="s">
        <v>693</v>
      </c>
      <c r="D72" s="17" t="s">
        <v>731</v>
      </c>
      <c r="E72" s="17" t="s">
        <v>165</v>
      </c>
      <c r="F72" s="17" t="s">
        <v>973</v>
      </c>
      <c r="G72" s="18">
        <v>2</v>
      </c>
      <c r="H72" s="18">
        <v>4</v>
      </c>
      <c r="I72" s="19">
        <v>0</v>
      </c>
      <c r="J72" s="20">
        <v>0</v>
      </c>
      <c r="K72" s="21">
        <v>0</v>
      </c>
      <c r="L72" s="22">
        <v>1</v>
      </c>
      <c r="M72" s="45" t="s">
        <v>2349</v>
      </c>
      <c r="N72" s="44"/>
    </row>
    <row r="73" spans="1:14" x14ac:dyDescent="0.3">
      <c r="A73" s="17" t="s">
        <v>974</v>
      </c>
      <c r="B73" s="17" t="s">
        <v>975</v>
      </c>
      <c r="C73" s="17" t="s">
        <v>976</v>
      </c>
      <c r="D73" s="17" t="s">
        <v>731</v>
      </c>
      <c r="E73" s="17" t="s">
        <v>103</v>
      </c>
      <c r="F73" s="17" t="s">
        <v>977</v>
      </c>
      <c r="G73" s="18">
        <v>2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44" t="s">
        <v>2345</v>
      </c>
      <c r="N73" s="44"/>
    </row>
    <row r="74" spans="1:14" x14ac:dyDescent="0.3">
      <c r="A74" s="17" t="s">
        <v>978</v>
      </c>
      <c r="B74" s="17" t="s">
        <v>979</v>
      </c>
      <c r="C74" s="17" t="s">
        <v>980</v>
      </c>
      <c r="D74" s="17" t="s">
        <v>794</v>
      </c>
      <c r="E74" s="17" t="s">
        <v>110</v>
      </c>
      <c r="F74" s="17" t="s">
        <v>981</v>
      </c>
      <c r="G74" s="18">
        <v>2</v>
      </c>
      <c r="H74" s="18">
        <v>2</v>
      </c>
      <c r="I74" s="19">
        <v>1</v>
      </c>
      <c r="J74" s="20">
        <v>0</v>
      </c>
      <c r="K74" s="21">
        <v>0</v>
      </c>
      <c r="L74" s="22">
        <v>0</v>
      </c>
      <c r="M74" s="44" t="s">
        <v>2344</v>
      </c>
      <c r="N74" s="44"/>
    </row>
    <row r="75" spans="1:14" x14ac:dyDescent="0.3">
      <c r="A75" s="17" t="s">
        <v>982</v>
      </c>
      <c r="B75" s="17" t="s">
        <v>983</v>
      </c>
      <c r="C75" s="17" t="s">
        <v>984</v>
      </c>
      <c r="D75" s="17" t="s">
        <v>985</v>
      </c>
      <c r="E75" s="17" t="s">
        <v>196</v>
      </c>
      <c r="F75" s="17" t="s">
        <v>986</v>
      </c>
      <c r="G75" s="18">
        <v>2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44" t="s">
        <v>2345</v>
      </c>
      <c r="N75" s="44"/>
    </row>
    <row r="76" spans="1:14" x14ac:dyDescent="0.3">
      <c r="A76" s="17" t="s">
        <v>987</v>
      </c>
      <c r="B76" s="17" t="s">
        <v>988</v>
      </c>
      <c r="C76" s="17" t="s">
        <v>989</v>
      </c>
      <c r="D76" s="17" t="s">
        <v>781</v>
      </c>
      <c r="E76" s="17" t="s">
        <v>938</v>
      </c>
      <c r="F76" s="17" t="s">
        <v>990</v>
      </c>
      <c r="G76" s="18">
        <v>2</v>
      </c>
      <c r="H76" s="18">
        <v>3</v>
      </c>
      <c r="I76" s="19">
        <v>1</v>
      </c>
      <c r="J76" s="20">
        <v>0</v>
      </c>
      <c r="K76" s="21">
        <v>0</v>
      </c>
      <c r="L76" s="22">
        <v>0</v>
      </c>
      <c r="M76" s="44" t="s">
        <v>2344</v>
      </c>
      <c r="N76" s="44"/>
    </row>
    <row r="77" spans="1:14" x14ac:dyDescent="0.3">
      <c r="A77" s="17" t="s">
        <v>991</v>
      </c>
      <c r="B77" s="17" t="s">
        <v>992</v>
      </c>
      <c r="C77" s="17" t="s">
        <v>993</v>
      </c>
      <c r="D77" s="17" t="s">
        <v>731</v>
      </c>
      <c r="E77" s="17" t="s">
        <v>103</v>
      </c>
      <c r="F77" s="17" t="s">
        <v>994</v>
      </c>
      <c r="G77" s="18">
        <v>2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44" t="s">
        <v>2345</v>
      </c>
      <c r="N77" s="44"/>
    </row>
    <row r="78" spans="1:14" x14ac:dyDescent="0.3">
      <c r="A78" s="17" t="s">
        <v>995</v>
      </c>
      <c r="B78" s="17" t="s">
        <v>996</v>
      </c>
      <c r="C78" s="17" t="s">
        <v>997</v>
      </c>
      <c r="D78" s="17" t="s">
        <v>985</v>
      </c>
      <c r="E78" s="17" t="s">
        <v>814</v>
      </c>
      <c r="F78" s="17" t="s">
        <v>998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44" t="s">
        <v>2344</v>
      </c>
      <c r="N78" s="44"/>
    </row>
    <row r="79" spans="1:14" x14ac:dyDescent="0.3">
      <c r="A79" s="17" t="s">
        <v>999</v>
      </c>
      <c r="B79" s="17" t="s">
        <v>1000</v>
      </c>
      <c r="C79" s="17" t="s">
        <v>1001</v>
      </c>
      <c r="D79" s="17" t="s">
        <v>1002</v>
      </c>
      <c r="E79" s="17" t="s">
        <v>683</v>
      </c>
      <c r="F79" s="17" t="s">
        <v>1003</v>
      </c>
      <c r="G79" s="18">
        <v>2</v>
      </c>
      <c r="H79" s="18">
        <v>5</v>
      </c>
      <c r="I79" s="19">
        <v>1</v>
      </c>
      <c r="J79" s="20">
        <v>0</v>
      </c>
      <c r="K79" s="21">
        <v>0</v>
      </c>
      <c r="L79" s="22">
        <v>0</v>
      </c>
      <c r="M79" s="44" t="s">
        <v>2341</v>
      </c>
      <c r="N79" s="44"/>
    </row>
    <row r="80" spans="1:14" x14ac:dyDescent="0.3">
      <c r="A80" s="17" t="s">
        <v>1004</v>
      </c>
      <c r="B80" s="17" t="s">
        <v>1005</v>
      </c>
      <c r="C80" s="17" t="s">
        <v>1006</v>
      </c>
      <c r="D80" s="17" t="s">
        <v>1007</v>
      </c>
      <c r="E80" s="17" t="s">
        <v>683</v>
      </c>
      <c r="F80" s="17" t="s">
        <v>1008</v>
      </c>
      <c r="G80" s="18">
        <v>2</v>
      </c>
      <c r="H80" s="18">
        <v>3</v>
      </c>
      <c r="I80" s="19">
        <v>0.5</v>
      </c>
      <c r="J80" s="20">
        <v>0.5</v>
      </c>
      <c r="K80" s="21">
        <v>0</v>
      </c>
      <c r="L80" s="22">
        <v>0</v>
      </c>
      <c r="M80" s="44" t="s">
        <v>2341</v>
      </c>
      <c r="N80" s="44"/>
    </row>
    <row r="81" spans="1:14" x14ac:dyDescent="0.3">
      <c r="A81" s="17" t="s">
        <v>1009</v>
      </c>
      <c r="B81" s="17" t="s">
        <v>1010</v>
      </c>
      <c r="C81" s="17" t="s">
        <v>1011</v>
      </c>
      <c r="D81" s="17" t="s">
        <v>731</v>
      </c>
      <c r="E81" s="17" t="s">
        <v>1012</v>
      </c>
      <c r="F81" s="17" t="s">
        <v>1013</v>
      </c>
      <c r="G81" s="18">
        <v>2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44" t="s">
        <v>2344</v>
      </c>
      <c r="N81" s="44"/>
    </row>
    <row r="82" spans="1:14" x14ac:dyDescent="0.3">
      <c r="A82" s="17" t="s">
        <v>1014</v>
      </c>
      <c r="B82" s="17" t="s">
        <v>1015</v>
      </c>
      <c r="C82" s="17" t="s">
        <v>1016</v>
      </c>
      <c r="D82" s="17" t="s">
        <v>731</v>
      </c>
      <c r="E82" s="17" t="s">
        <v>1017</v>
      </c>
      <c r="F82" s="17" t="s">
        <v>1018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44" t="s">
        <v>2345</v>
      </c>
      <c r="N82" s="44"/>
    </row>
    <row r="83" spans="1:14" x14ac:dyDescent="0.3">
      <c r="A83" s="17" t="s">
        <v>1019</v>
      </c>
      <c r="B83" s="17" t="s">
        <v>1020</v>
      </c>
      <c r="C83" s="17" t="s">
        <v>1021</v>
      </c>
      <c r="D83" s="17" t="s">
        <v>1022</v>
      </c>
      <c r="E83" s="17" t="s">
        <v>814</v>
      </c>
      <c r="F83" s="17" t="s">
        <v>1023</v>
      </c>
      <c r="G83" s="18">
        <v>2</v>
      </c>
      <c r="H83" s="18">
        <v>2</v>
      </c>
      <c r="I83" s="19">
        <v>1</v>
      </c>
      <c r="J83" s="20">
        <v>0</v>
      </c>
      <c r="K83" s="21">
        <v>0</v>
      </c>
      <c r="L83" s="22">
        <v>0</v>
      </c>
      <c r="M83" s="44" t="s">
        <v>2344</v>
      </c>
      <c r="N83" s="44"/>
    </row>
    <row r="84" spans="1:14" x14ac:dyDescent="0.3">
      <c r="A84" s="17" t="s">
        <v>1024</v>
      </c>
      <c r="B84" s="17" t="s">
        <v>1025</v>
      </c>
      <c r="C84" s="17" t="s">
        <v>1026</v>
      </c>
      <c r="D84" s="17" t="s">
        <v>781</v>
      </c>
      <c r="E84" s="17" t="s">
        <v>228</v>
      </c>
      <c r="F84" s="17" t="s">
        <v>1027</v>
      </c>
      <c r="G84" s="18">
        <v>2</v>
      </c>
      <c r="H84" s="18">
        <v>2</v>
      </c>
      <c r="I84" s="19">
        <v>1</v>
      </c>
      <c r="J84" s="20">
        <v>0</v>
      </c>
      <c r="K84" s="21">
        <v>0</v>
      </c>
      <c r="L84" s="22">
        <v>0</v>
      </c>
      <c r="M84" s="44" t="s">
        <v>2344</v>
      </c>
      <c r="N84" s="44"/>
    </row>
    <row r="85" spans="1:14" x14ac:dyDescent="0.3">
      <c r="A85" s="17" t="s">
        <v>1028</v>
      </c>
      <c r="B85" s="17" t="s">
        <v>1029</v>
      </c>
      <c r="C85" s="17" t="s">
        <v>1030</v>
      </c>
      <c r="D85" s="17" t="s">
        <v>731</v>
      </c>
      <c r="E85" s="17" t="s">
        <v>441</v>
      </c>
      <c r="F85" s="17" t="s">
        <v>1031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44" t="s">
        <v>2344</v>
      </c>
      <c r="N85" s="44"/>
    </row>
    <row r="86" spans="1:14" x14ac:dyDescent="0.3">
      <c r="A86" s="17" t="s">
        <v>1032</v>
      </c>
      <c r="B86" s="17" t="s">
        <v>1033</v>
      </c>
      <c r="C86" s="17" t="s">
        <v>693</v>
      </c>
      <c r="D86" s="17" t="s">
        <v>1034</v>
      </c>
      <c r="E86" s="17" t="s">
        <v>189</v>
      </c>
      <c r="F86" s="17" t="s">
        <v>1035</v>
      </c>
      <c r="G86" s="18">
        <v>2</v>
      </c>
      <c r="H86" s="18">
        <v>40</v>
      </c>
      <c r="I86" s="19">
        <v>0</v>
      </c>
      <c r="J86" s="20">
        <v>1</v>
      </c>
      <c r="K86" s="21">
        <v>0</v>
      </c>
      <c r="L86" s="22">
        <v>0</v>
      </c>
      <c r="M86" s="44" t="s">
        <v>2344</v>
      </c>
      <c r="N86" s="44"/>
    </row>
    <row r="87" spans="1:14" x14ac:dyDescent="0.3">
      <c r="A87" s="17" t="s">
        <v>1036</v>
      </c>
      <c r="B87" s="17" t="s">
        <v>936</v>
      </c>
      <c r="C87" s="17" t="s">
        <v>1037</v>
      </c>
      <c r="D87" s="17" t="s">
        <v>905</v>
      </c>
      <c r="E87" s="17" t="s">
        <v>938</v>
      </c>
      <c r="F87" s="17" t="s">
        <v>1038</v>
      </c>
      <c r="G87" s="18">
        <v>2</v>
      </c>
      <c r="H87" s="18">
        <v>6</v>
      </c>
      <c r="I87" s="19">
        <v>1</v>
      </c>
      <c r="J87" s="20">
        <v>0</v>
      </c>
      <c r="K87" s="21">
        <v>0</v>
      </c>
      <c r="L87" s="22">
        <v>0</v>
      </c>
      <c r="M87" s="44" t="s">
        <v>2344</v>
      </c>
      <c r="N87" s="44"/>
    </row>
    <row r="88" spans="1:14" x14ac:dyDescent="0.3">
      <c r="A88" s="17" t="s">
        <v>1039</v>
      </c>
      <c r="B88" s="17" t="s">
        <v>960</v>
      </c>
      <c r="C88" s="17" t="s">
        <v>961</v>
      </c>
      <c r="D88" s="17" t="s">
        <v>985</v>
      </c>
      <c r="E88" s="17" t="s">
        <v>963</v>
      </c>
      <c r="F88" s="17" t="s">
        <v>1040</v>
      </c>
      <c r="G88" s="18">
        <v>2</v>
      </c>
      <c r="H88" s="18">
        <v>4</v>
      </c>
      <c r="I88" s="19">
        <v>1</v>
      </c>
      <c r="J88" s="20">
        <v>0</v>
      </c>
      <c r="K88" s="21">
        <v>0</v>
      </c>
      <c r="L88" s="22">
        <v>0</v>
      </c>
      <c r="M88" s="44" t="s">
        <v>2344</v>
      </c>
      <c r="N88" s="44"/>
    </row>
    <row r="89" spans="1:14" x14ac:dyDescent="0.3">
      <c r="A89" s="17" t="s">
        <v>1041</v>
      </c>
      <c r="B89" s="17" t="s">
        <v>1042</v>
      </c>
      <c r="C89" s="17" t="s">
        <v>693</v>
      </c>
      <c r="D89" s="17" t="s">
        <v>731</v>
      </c>
      <c r="E89" s="17" t="s">
        <v>131</v>
      </c>
      <c r="F89" s="17" t="s">
        <v>1043</v>
      </c>
      <c r="G89" s="18">
        <v>2</v>
      </c>
      <c r="H89" s="18">
        <v>4</v>
      </c>
      <c r="I89" s="19">
        <v>0</v>
      </c>
      <c r="J89" s="20">
        <v>1</v>
      </c>
      <c r="K89" s="21">
        <v>0</v>
      </c>
      <c r="L89" s="22">
        <v>0</v>
      </c>
      <c r="M89" s="44" t="s">
        <v>2345</v>
      </c>
      <c r="N89" s="44"/>
    </row>
    <row r="90" spans="1:14" x14ac:dyDescent="0.3">
      <c r="A90" s="17" t="s">
        <v>1044</v>
      </c>
      <c r="B90" s="17" t="s">
        <v>1045</v>
      </c>
      <c r="C90" s="17" t="s">
        <v>1046</v>
      </c>
      <c r="D90" s="17" t="s">
        <v>694</v>
      </c>
      <c r="E90" s="17" t="s">
        <v>1047</v>
      </c>
      <c r="F90" s="17" t="s">
        <v>1048</v>
      </c>
      <c r="G90" s="18">
        <v>2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44" t="s">
        <v>2344</v>
      </c>
      <c r="N90" s="44"/>
    </row>
    <row r="91" spans="1:14" x14ac:dyDescent="0.3">
      <c r="A91" s="17" t="s">
        <v>1049</v>
      </c>
      <c r="B91" s="17" t="s">
        <v>1050</v>
      </c>
      <c r="C91" s="17" t="s">
        <v>693</v>
      </c>
      <c r="D91" s="17" t="s">
        <v>1051</v>
      </c>
      <c r="E91" s="17" t="s">
        <v>248</v>
      </c>
      <c r="F91" s="17" t="s">
        <v>1052</v>
      </c>
      <c r="G91" s="18">
        <v>2</v>
      </c>
      <c r="H91" s="18">
        <v>8</v>
      </c>
      <c r="I91" s="19">
        <v>1</v>
      </c>
      <c r="J91" s="20">
        <v>0</v>
      </c>
      <c r="K91" s="21">
        <v>0</v>
      </c>
      <c r="L91" s="22">
        <v>0</v>
      </c>
      <c r="M91" s="44" t="s">
        <v>2344</v>
      </c>
      <c r="N91" s="44"/>
    </row>
    <row r="92" spans="1:14" x14ac:dyDescent="0.3">
      <c r="A92" s="17" t="s">
        <v>1053</v>
      </c>
      <c r="B92" s="17" t="s">
        <v>1054</v>
      </c>
      <c r="C92" s="17" t="s">
        <v>1055</v>
      </c>
      <c r="D92" s="17" t="s">
        <v>1056</v>
      </c>
      <c r="E92" s="17" t="s">
        <v>683</v>
      </c>
      <c r="F92" s="17" t="s">
        <v>1057</v>
      </c>
      <c r="G92" s="18">
        <v>2</v>
      </c>
      <c r="H92" s="18">
        <v>22</v>
      </c>
      <c r="I92" s="19">
        <v>1</v>
      </c>
      <c r="J92" s="20">
        <v>0</v>
      </c>
      <c r="K92" s="21">
        <v>0</v>
      </c>
      <c r="L92" s="22">
        <v>0</v>
      </c>
      <c r="M92" s="44" t="s">
        <v>2341</v>
      </c>
      <c r="N92" s="44"/>
    </row>
    <row r="93" spans="1:14" x14ac:dyDescent="0.3">
      <c r="A93" s="17" t="s">
        <v>270</v>
      </c>
      <c r="B93" s="17" t="s">
        <v>729</v>
      </c>
      <c r="C93" s="17" t="s">
        <v>800</v>
      </c>
      <c r="D93" s="17" t="s">
        <v>731</v>
      </c>
      <c r="E93" s="17" t="s">
        <v>103</v>
      </c>
      <c r="F93" s="17" t="s">
        <v>1058</v>
      </c>
      <c r="G93" s="18">
        <v>2</v>
      </c>
      <c r="H93" s="18">
        <v>3</v>
      </c>
      <c r="I93" s="19">
        <v>0</v>
      </c>
      <c r="J93" s="20">
        <v>0</v>
      </c>
      <c r="K93" s="21">
        <v>1</v>
      </c>
      <c r="L93" s="22">
        <v>0</v>
      </c>
      <c r="M93" s="45" t="s">
        <v>2349</v>
      </c>
      <c r="N93" s="44"/>
    </row>
    <row r="94" spans="1:14" x14ac:dyDescent="0.3">
      <c r="A94" s="17" t="s">
        <v>405</v>
      </c>
      <c r="B94" s="17" t="s">
        <v>1059</v>
      </c>
      <c r="C94" s="17" t="s">
        <v>693</v>
      </c>
      <c r="D94" s="17" t="s">
        <v>1022</v>
      </c>
      <c r="E94" s="17" t="s">
        <v>408</v>
      </c>
      <c r="F94" s="17" t="s">
        <v>1060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44" t="s">
        <v>2342</v>
      </c>
      <c r="N94" s="44"/>
    </row>
    <row r="95" spans="1:14" x14ac:dyDescent="0.3">
      <c r="A95" s="17" t="s">
        <v>1061</v>
      </c>
      <c r="B95" s="17" t="s">
        <v>1062</v>
      </c>
      <c r="C95" s="17" t="s">
        <v>1021</v>
      </c>
      <c r="D95" s="17" t="s">
        <v>1022</v>
      </c>
      <c r="E95" s="17" t="s">
        <v>1063</v>
      </c>
      <c r="F95" s="17" t="s">
        <v>1064</v>
      </c>
      <c r="G95" s="18">
        <v>2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44" t="s">
        <v>2344</v>
      </c>
      <c r="N95" s="44"/>
    </row>
    <row r="96" spans="1:14" x14ac:dyDescent="0.3">
      <c r="A96" s="17" t="s">
        <v>1065</v>
      </c>
      <c r="B96" s="17" t="s">
        <v>1066</v>
      </c>
      <c r="C96" s="17" t="s">
        <v>693</v>
      </c>
      <c r="D96" s="17" t="s">
        <v>1067</v>
      </c>
      <c r="E96" s="17" t="s">
        <v>1068</v>
      </c>
      <c r="F96" s="17" t="s">
        <v>1069</v>
      </c>
      <c r="G96" s="18">
        <v>2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44" t="s">
        <v>2345</v>
      </c>
      <c r="N96" s="44"/>
    </row>
    <row r="97" spans="1:14" x14ac:dyDescent="0.3">
      <c r="A97" s="17" t="s">
        <v>1070</v>
      </c>
      <c r="B97" s="17" t="s">
        <v>1071</v>
      </c>
      <c r="C97" s="17" t="s">
        <v>1072</v>
      </c>
      <c r="D97" s="17" t="s">
        <v>1073</v>
      </c>
      <c r="E97" s="17" t="s">
        <v>1074</v>
      </c>
      <c r="F97" s="17" t="s">
        <v>1075</v>
      </c>
      <c r="G97" s="18">
        <v>2</v>
      </c>
      <c r="H97" s="18">
        <v>5</v>
      </c>
      <c r="I97" s="19">
        <v>1</v>
      </c>
      <c r="J97" s="20">
        <v>0</v>
      </c>
      <c r="K97" s="21">
        <v>0</v>
      </c>
      <c r="L97" s="22">
        <v>0</v>
      </c>
      <c r="M97" s="44" t="s">
        <v>2345</v>
      </c>
      <c r="N97" s="44"/>
    </row>
    <row r="98" spans="1:14" x14ac:dyDescent="0.3">
      <c r="A98" s="17" t="s">
        <v>1076</v>
      </c>
      <c r="B98" s="17" t="s">
        <v>1077</v>
      </c>
      <c r="C98" s="17" t="s">
        <v>1078</v>
      </c>
      <c r="D98" s="17" t="s">
        <v>1079</v>
      </c>
      <c r="E98" s="17" t="s">
        <v>103</v>
      </c>
      <c r="F98" s="17" t="s">
        <v>1080</v>
      </c>
      <c r="G98" s="18">
        <v>2</v>
      </c>
      <c r="H98" s="18">
        <v>4</v>
      </c>
      <c r="I98" s="19">
        <v>0</v>
      </c>
      <c r="J98" s="20">
        <v>1</v>
      </c>
      <c r="K98" s="21">
        <v>0</v>
      </c>
      <c r="L98" s="22">
        <v>0</v>
      </c>
      <c r="M98" s="44" t="s">
        <v>2345</v>
      </c>
      <c r="N98" s="44"/>
    </row>
    <row r="99" spans="1:14" x14ac:dyDescent="0.3">
      <c r="A99" s="17" t="s">
        <v>1081</v>
      </c>
      <c r="B99" s="17" t="s">
        <v>1082</v>
      </c>
      <c r="C99" s="17" t="s">
        <v>726</v>
      </c>
      <c r="D99" s="17" t="s">
        <v>736</v>
      </c>
      <c r="E99" s="17" t="s">
        <v>683</v>
      </c>
      <c r="F99" s="17" t="s">
        <v>1083</v>
      </c>
      <c r="G99" s="18">
        <v>2</v>
      </c>
      <c r="H99" s="18">
        <v>8</v>
      </c>
      <c r="I99" s="19">
        <v>1</v>
      </c>
      <c r="J99" s="20">
        <v>0</v>
      </c>
      <c r="K99" s="21">
        <v>0</v>
      </c>
      <c r="L99" s="22">
        <v>0</v>
      </c>
      <c r="M99" s="44" t="s">
        <v>2341</v>
      </c>
      <c r="N99" s="44"/>
    </row>
    <row r="100" spans="1:14" x14ac:dyDescent="0.3">
      <c r="A100" s="17" t="s">
        <v>128</v>
      </c>
      <c r="B100" s="17" t="s">
        <v>1084</v>
      </c>
      <c r="C100" s="17" t="s">
        <v>1085</v>
      </c>
      <c r="D100" s="17" t="s">
        <v>731</v>
      </c>
      <c r="E100" s="17" t="s">
        <v>131</v>
      </c>
      <c r="F100" s="17" t="s">
        <v>1086</v>
      </c>
      <c r="G100" s="18">
        <v>2</v>
      </c>
      <c r="H100" s="18">
        <v>3</v>
      </c>
      <c r="I100" s="19">
        <v>0</v>
      </c>
      <c r="J100" s="20">
        <v>0</v>
      </c>
      <c r="K100" s="21">
        <v>1</v>
      </c>
      <c r="L100" s="22">
        <v>0</v>
      </c>
      <c r="M100" s="45" t="s">
        <v>2349</v>
      </c>
      <c r="N100" s="44"/>
    </row>
    <row r="101" spans="1:14" x14ac:dyDescent="0.3">
      <c r="A101" s="17" t="s">
        <v>1087</v>
      </c>
      <c r="B101" s="17" t="s">
        <v>919</v>
      </c>
      <c r="C101" s="17" t="s">
        <v>1088</v>
      </c>
      <c r="D101" s="17" t="s">
        <v>731</v>
      </c>
      <c r="E101" s="17" t="s">
        <v>103</v>
      </c>
      <c r="F101" s="17" t="s">
        <v>1089</v>
      </c>
      <c r="G101" s="18">
        <v>2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44" t="s">
        <v>2345</v>
      </c>
      <c r="N101" s="44"/>
    </row>
    <row r="102" spans="1:14" x14ac:dyDescent="0.3">
      <c r="A102" s="17" t="s">
        <v>285</v>
      </c>
      <c r="B102" s="17" t="s">
        <v>1090</v>
      </c>
      <c r="C102" s="17" t="s">
        <v>1091</v>
      </c>
      <c r="D102" s="17" t="s">
        <v>731</v>
      </c>
      <c r="E102" s="17" t="s">
        <v>287</v>
      </c>
      <c r="F102" s="17" t="s">
        <v>1092</v>
      </c>
      <c r="G102" s="18">
        <v>2</v>
      </c>
      <c r="H102" s="18">
        <v>6</v>
      </c>
      <c r="I102" s="19">
        <v>0</v>
      </c>
      <c r="J102" s="20">
        <v>0</v>
      </c>
      <c r="K102" s="21">
        <v>1</v>
      </c>
      <c r="L102" s="22">
        <v>0</v>
      </c>
      <c r="M102" s="45" t="s">
        <v>2349</v>
      </c>
      <c r="N102" s="44"/>
    </row>
    <row r="103" spans="1:14" x14ac:dyDescent="0.3">
      <c r="A103" s="17" t="s">
        <v>1093</v>
      </c>
      <c r="B103" s="17" t="s">
        <v>712</v>
      </c>
      <c r="C103" s="17" t="s">
        <v>713</v>
      </c>
      <c r="D103" s="17" t="s">
        <v>1007</v>
      </c>
      <c r="E103" s="17" t="s">
        <v>683</v>
      </c>
      <c r="F103" s="17" t="s">
        <v>1094</v>
      </c>
      <c r="G103" s="18">
        <v>2</v>
      </c>
      <c r="H103" s="18">
        <v>27</v>
      </c>
      <c r="I103" s="19">
        <v>1</v>
      </c>
      <c r="J103" s="20">
        <v>0</v>
      </c>
      <c r="K103" s="21">
        <v>0</v>
      </c>
      <c r="L103" s="22">
        <v>0</v>
      </c>
      <c r="M103" s="44" t="s">
        <v>2341</v>
      </c>
      <c r="N103" s="44"/>
    </row>
    <row r="104" spans="1:14" x14ac:dyDescent="0.3">
      <c r="A104" s="17" t="s">
        <v>1095</v>
      </c>
      <c r="B104" s="17" t="s">
        <v>1096</v>
      </c>
      <c r="C104" s="17" t="s">
        <v>1055</v>
      </c>
      <c r="D104" s="17" t="s">
        <v>1097</v>
      </c>
      <c r="E104" s="17" t="s">
        <v>878</v>
      </c>
      <c r="F104" s="17" t="s">
        <v>1098</v>
      </c>
      <c r="G104" s="18">
        <v>2</v>
      </c>
      <c r="H104" s="18">
        <v>3</v>
      </c>
      <c r="I104" s="19">
        <v>1</v>
      </c>
      <c r="J104" s="20">
        <v>0</v>
      </c>
      <c r="K104" s="21">
        <v>0</v>
      </c>
      <c r="L104" s="22">
        <v>0</v>
      </c>
      <c r="M104" s="44" t="s">
        <v>2344</v>
      </c>
      <c r="N104" s="44"/>
    </row>
    <row r="105" spans="1:14" x14ac:dyDescent="0.3">
      <c r="A105" s="17" t="s">
        <v>1099</v>
      </c>
      <c r="B105" s="17" t="s">
        <v>966</v>
      </c>
      <c r="C105" s="17" t="s">
        <v>703</v>
      </c>
      <c r="D105" s="17" t="s">
        <v>1100</v>
      </c>
      <c r="E105" s="17" t="s">
        <v>683</v>
      </c>
      <c r="F105" s="17" t="s">
        <v>1101</v>
      </c>
      <c r="G105" s="18">
        <v>2</v>
      </c>
      <c r="H105" s="18">
        <v>8</v>
      </c>
      <c r="I105" s="19">
        <v>1</v>
      </c>
      <c r="J105" s="20">
        <v>0</v>
      </c>
      <c r="K105" s="21">
        <v>0</v>
      </c>
      <c r="L105" s="22">
        <v>0</v>
      </c>
      <c r="M105" s="44" t="s">
        <v>2341</v>
      </c>
      <c r="N105" s="44"/>
    </row>
    <row r="106" spans="1:14" x14ac:dyDescent="0.3">
      <c r="A106" s="17" t="s">
        <v>460</v>
      </c>
      <c r="B106" s="17" t="s">
        <v>1102</v>
      </c>
      <c r="C106" s="17" t="s">
        <v>693</v>
      </c>
      <c r="D106" s="17" t="s">
        <v>731</v>
      </c>
      <c r="E106" s="17" t="s">
        <v>462</v>
      </c>
      <c r="F106" s="17" t="s">
        <v>1103</v>
      </c>
      <c r="G106" s="18">
        <v>2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45" t="s">
        <v>2349</v>
      </c>
      <c r="N106" s="44"/>
    </row>
    <row r="107" spans="1:14" x14ac:dyDescent="0.3">
      <c r="A107" s="17" t="s">
        <v>486</v>
      </c>
      <c r="B107" s="17" t="s">
        <v>1104</v>
      </c>
      <c r="C107" s="17" t="s">
        <v>693</v>
      </c>
      <c r="D107" s="17" t="s">
        <v>797</v>
      </c>
      <c r="E107" s="17" t="s">
        <v>488</v>
      </c>
      <c r="F107" s="17" t="s">
        <v>1105</v>
      </c>
      <c r="G107" s="18">
        <v>2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44" t="s">
        <v>2345</v>
      </c>
      <c r="N107" s="44"/>
    </row>
    <row r="108" spans="1:14" x14ac:dyDescent="0.3">
      <c r="A108" s="17" t="s">
        <v>144</v>
      </c>
      <c r="B108" s="17" t="s">
        <v>145</v>
      </c>
      <c r="C108" s="17" t="s">
        <v>1106</v>
      </c>
      <c r="D108" s="17" t="s">
        <v>731</v>
      </c>
      <c r="E108" s="17" t="s">
        <v>98</v>
      </c>
      <c r="F108" s="17" t="s">
        <v>1107</v>
      </c>
      <c r="G108" s="18">
        <v>2</v>
      </c>
      <c r="H108" s="18">
        <v>2</v>
      </c>
      <c r="I108" s="19">
        <v>0</v>
      </c>
      <c r="J108" s="20">
        <v>0</v>
      </c>
      <c r="K108" s="21">
        <v>1</v>
      </c>
      <c r="L108" s="22">
        <v>0</v>
      </c>
      <c r="M108" s="45" t="s">
        <v>2349</v>
      </c>
      <c r="N108" s="44"/>
    </row>
    <row r="109" spans="1:14" x14ac:dyDescent="0.3">
      <c r="A109" s="17" t="s">
        <v>1108</v>
      </c>
      <c r="B109" s="17" t="s">
        <v>1109</v>
      </c>
      <c r="C109" s="17" t="s">
        <v>1110</v>
      </c>
      <c r="D109" s="17" t="s">
        <v>1111</v>
      </c>
      <c r="E109" s="17" t="s">
        <v>228</v>
      </c>
      <c r="F109" s="17" t="s">
        <v>1112</v>
      </c>
      <c r="G109" s="18">
        <v>2</v>
      </c>
      <c r="H109" s="18">
        <v>2</v>
      </c>
      <c r="I109" s="19">
        <v>0.5</v>
      </c>
      <c r="J109" s="20">
        <v>0.5</v>
      </c>
      <c r="K109" s="21">
        <v>0</v>
      </c>
      <c r="L109" s="22">
        <v>0</v>
      </c>
      <c r="M109" s="44" t="s">
        <v>2345</v>
      </c>
      <c r="N109" s="44"/>
    </row>
    <row r="110" spans="1:14" x14ac:dyDescent="0.3">
      <c r="A110" s="17" t="s">
        <v>1113</v>
      </c>
      <c r="B110" s="17" t="s">
        <v>1114</v>
      </c>
      <c r="C110" s="17" t="s">
        <v>793</v>
      </c>
      <c r="D110" s="17" t="s">
        <v>794</v>
      </c>
      <c r="E110" s="17" t="s">
        <v>344</v>
      </c>
      <c r="F110" s="17" t="s">
        <v>1115</v>
      </c>
      <c r="G110" s="18">
        <v>2</v>
      </c>
      <c r="H110" s="18">
        <v>3</v>
      </c>
      <c r="I110" s="19">
        <v>1</v>
      </c>
      <c r="J110" s="20">
        <v>0</v>
      </c>
      <c r="K110" s="21">
        <v>0</v>
      </c>
      <c r="L110" s="22">
        <v>0</v>
      </c>
      <c r="M110" s="44" t="s">
        <v>2345</v>
      </c>
      <c r="N110" s="44"/>
    </row>
    <row r="111" spans="1:14" x14ac:dyDescent="0.3">
      <c r="A111" s="17" t="s">
        <v>1116</v>
      </c>
      <c r="B111" s="17" t="s">
        <v>1117</v>
      </c>
      <c r="C111" s="17" t="s">
        <v>730</v>
      </c>
      <c r="D111" s="17" t="s">
        <v>731</v>
      </c>
      <c r="E111" s="17" t="s">
        <v>103</v>
      </c>
      <c r="F111" s="17" t="s">
        <v>1118</v>
      </c>
      <c r="G111" s="18">
        <v>2</v>
      </c>
      <c r="H111" s="18">
        <v>6</v>
      </c>
      <c r="I111" s="19">
        <v>0.5</v>
      </c>
      <c r="J111" s="20">
        <v>0.5</v>
      </c>
      <c r="K111" s="21">
        <v>0</v>
      </c>
      <c r="L111" s="22">
        <v>0</v>
      </c>
      <c r="M111" s="44" t="s">
        <v>2344</v>
      </c>
      <c r="N111" s="44"/>
    </row>
    <row r="112" spans="1:14" x14ac:dyDescent="0.3">
      <c r="A112" s="17" t="s">
        <v>1119</v>
      </c>
      <c r="B112" s="17" t="s">
        <v>739</v>
      </c>
      <c r="C112" s="17" t="s">
        <v>800</v>
      </c>
      <c r="D112" s="17" t="s">
        <v>731</v>
      </c>
      <c r="E112" s="17" t="s">
        <v>103</v>
      </c>
      <c r="F112" s="17" t="s">
        <v>1120</v>
      </c>
      <c r="G112" s="18">
        <v>2</v>
      </c>
      <c r="H112" s="18">
        <v>2</v>
      </c>
      <c r="I112" s="19">
        <v>0</v>
      </c>
      <c r="J112" s="20">
        <v>1</v>
      </c>
      <c r="K112" s="21">
        <v>0</v>
      </c>
      <c r="L112" s="22">
        <v>0</v>
      </c>
      <c r="M112" s="44" t="s">
        <v>2345</v>
      </c>
      <c r="N112" s="44"/>
    </row>
    <row r="113" spans="1:14" x14ac:dyDescent="0.3">
      <c r="A113" s="17" t="s">
        <v>1121</v>
      </c>
      <c r="B113" s="17" t="s">
        <v>1122</v>
      </c>
      <c r="C113" s="17" t="s">
        <v>1123</v>
      </c>
      <c r="D113" s="17" t="s">
        <v>698</v>
      </c>
      <c r="E113" s="17" t="s">
        <v>228</v>
      </c>
      <c r="F113" s="17" t="s">
        <v>1124</v>
      </c>
      <c r="G113" s="18">
        <v>2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44" t="s">
        <v>2344</v>
      </c>
      <c r="N113" s="44"/>
    </row>
    <row r="114" spans="1:14" x14ac:dyDescent="0.3">
      <c r="A114" s="17" t="s">
        <v>1125</v>
      </c>
      <c r="B114" s="17" t="s">
        <v>1126</v>
      </c>
      <c r="C114" s="17" t="s">
        <v>1127</v>
      </c>
      <c r="D114" s="17" t="s">
        <v>1128</v>
      </c>
      <c r="E114" s="17" t="s">
        <v>1129</v>
      </c>
      <c r="F114" s="17" t="s">
        <v>1130</v>
      </c>
      <c r="G114" s="18">
        <v>2</v>
      </c>
      <c r="H114" s="18">
        <v>2</v>
      </c>
      <c r="I114" s="19">
        <v>0.5</v>
      </c>
      <c r="J114" s="20">
        <v>0.5</v>
      </c>
      <c r="K114" s="21">
        <v>0</v>
      </c>
      <c r="L114" s="22">
        <v>0</v>
      </c>
      <c r="M114" s="44" t="s">
        <v>2344</v>
      </c>
      <c r="N114" s="44"/>
    </row>
    <row r="115" spans="1:14" x14ac:dyDescent="0.3">
      <c r="A115" s="17" t="s">
        <v>338</v>
      </c>
      <c r="B115" s="17" t="s">
        <v>1131</v>
      </c>
      <c r="C115" s="17" t="s">
        <v>1132</v>
      </c>
      <c r="D115" s="17" t="s">
        <v>731</v>
      </c>
      <c r="E115" s="17" t="s">
        <v>257</v>
      </c>
      <c r="F115" s="17" t="s">
        <v>1133</v>
      </c>
      <c r="G115" s="18">
        <v>2</v>
      </c>
      <c r="H115" s="18">
        <v>3</v>
      </c>
      <c r="I115" s="19">
        <v>0</v>
      </c>
      <c r="J115" s="20">
        <v>0</v>
      </c>
      <c r="K115" s="21">
        <v>1</v>
      </c>
      <c r="L115" s="22">
        <v>0</v>
      </c>
      <c r="M115" s="45" t="s">
        <v>2349</v>
      </c>
      <c r="N115" s="44"/>
    </row>
    <row r="116" spans="1:14" x14ac:dyDescent="0.3">
      <c r="A116" s="17" t="s">
        <v>1134</v>
      </c>
      <c r="B116" s="17" t="s">
        <v>919</v>
      </c>
      <c r="C116" s="17" t="s">
        <v>1135</v>
      </c>
      <c r="D116" s="17" t="s">
        <v>731</v>
      </c>
      <c r="E116" s="17" t="s">
        <v>103</v>
      </c>
      <c r="F116" s="17" t="s">
        <v>1136</v>
      </c>
      <c r="G116" s="18">
        <v>2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44" t="s">
        <v>2345</v>
      </c>
      <c r="N116" s="44"/>
    </row>
    <row r="117" spans="1:14" x14ac:dyDescent="0.3">
      <c r="A117" s="17" t="s">
        <v>1137</v>
      </c>
      <c r="B117" s="17" t="s">
        <v>1138</v>
      </c>
      <c r="C117" s="17" t="s">
        <v>1139</v>
      </c>
      <c r="D117" s="17" t="s">
        <v>905</v>
      </c>
      <c r="E117" s="17" t="s">
        <v>938</v>
      </c>
      <c r="F117" s="17" t="s">
        <v>1140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44" t="s">
        <v>2340</v>
      </c>
      <c r="N117" s="44"/>
    </row>
    <row r="118" spans="1:14" x14ac:dyDescent="0.3">
      <c r="A118" s="17" t="s">
        <v>1141</v>
      </c>
      <c r="B118" s="17" t="s">
        <v>1142</v>
      </c>
      <c r="C118" s="17" t="s">
        <v>1143</v>
      </c>
      <c r="D118" s="17" t="s">
        <v>1144</v>
      </c>
      <c r="E118" s="17" t="s">
        <v>182</v>
      </c>
      <c r="F118" s="17" t="s">
        <v>1145</v>
      </c>
      <c r="G118" s="18">
        <v>1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44" t="s">
        <v>2344</v>
      </c>
      <c r="N118" s="44"/>
    </row>
    <row r="119" spans="1:14" x14ac:dyDescent="0.3">
      <c r="A119" s="17" t="s">
        <v>520</v>
      </c>
      <c r="B119" s="17" t="s">
        <v>1146</v>
      </c>
      <c r="C119" s="17" t="s">
        <v>1147</v>
      </c>
      <c r="D119" s="17" t="s">
        <v>731</v>
      </c>
      <c r="E119" s="17" t="s">
        <v>212</v>
      </c>
      <c r="F119" s="17" t="s">
        <v>1148</v>
      </c>
      <c r="G119" s="18">
        <v>1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45" t="s">
        <v>2349</v>
      </c>
      <c r="N119" s="44"/>
    </row>
    <row r="120" spans="1:14" x14ac:dyDescent="0.3">
      <c r="A120" s="17" t="s">
        <v>1149</v>
      </c>
      <c r="B120" s="17" t="s">
        <v>1150</v>
      </c>
      <c r="C120" s="17" t="s">
        <v>693</v>
      </c>
      <c r="D120" s="17" t="s">
        <v>714</v>
      </c>
      <c r="E120" s="17" t="s">
        <v>1151</v>
      </c>
      <c r="F120" s="17" t="s">
        <v>1152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44" t="s">
        <v>2344</v>
      </c>
      <c r="N120" s="44"/>
    </row>
    <row r="121" spans="1:14" x14ac:dyDescent="0.3">
      <c r="A121" s="17" t="s">
        <v>1153</v>
      </c>
      <c r="B121" s="17" t="s">
        <v>1154</v>
      </c>
      <c r="C121" s="17" t="s">
        <v>1155</v>
      </c>
      <c r="D121" s="17" t="s">
        <v>731</v>
      </c>
      <c r="E121" s="17" t="s">
        <v>1156</v>
      </c>
      <c r="F121" s="17" t="s">
        <v>1157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44" t="s">
        <v>2344</v>
      </c>
      <c r="N121" s="44"/>
    </row>
    <row r="122" spans="1:14" x14ac:dyDescent="0.3">
      <c r="A122" s="17" t="s">
        <v>1158</v>
      </c>
      <c r="B122" s="17" t="s">
        <v>1159</v>
      </c>
      <c r="C122" s="17" t="s">
        <v>1160</v>
      </c>
      <c r="D122" s="17" t="s">
        <v>731</v>
      </c>
      <c r="E122" s="17" t="s">
        <v>1161</v>
      </c>
      <c r="F122" s="17" t="s">
        <v>1162</v>
      </c>
      <c r="G122" s="18">
        <v>1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44" t="s">
        <v>2344</v>
      </c>
      <c r="N122" s="44"/>
    </row>
    <row r="123" spans="1:14" x14ac:dyDescent="0.3">
      <c r="A123" s="17" t="s">
        <v>447</v>
      </c>
      <c r="B123" s="17" t="s">
        <v>1163</v>
      </c>
      <c r="C123" s="17" t="s">
        <v>693</v>
      </c>
      <c r="D123" s="17" t="s">
        <v>731</v>
      </c>
      <c r="E123" s="17" t="s">
        <v>449</v>
      </c>
      <c r="F123" s="17" t="s">
        <v>1164</v>
      </c>
      <c r="G123" s="18">
        <v>1</v>
      </c>
      <c r="H123" s="18">
        <v>6</v>
      </c>
      <c r="I123" s="19">
        <v>0</v>
      </c>
      <c r="J123" s="20">
        <v>0</v>
      </c>
      <c r="K123" s="21">
        <v>0</v>
      </c>
      <c r="L123" s="22">
        <v>1</v>
      </c>
      <c r="M123" s="45" t="s">
        <v>2349</v>
      </c>
      <c r="N123" s="44"/>
    </row>
    <row r="124" spans="1:14" x14ac:dyDescent="0.3">
      <c r="A124" s="17" t="s">
        <v>1165</v>
      </c>
      <c r="B124" s="17" t="s">
        <v>1166</v>
      </c>
      <c r="C124" s="17" t="s">
        <v>693</v>
      </c>
      <c r="D124" s="17" t="s">
        <v>731</v>
      </c>
      <c r="E124" s="17" t="s">
        <v>1167</v>
      </c>
      <c r="F124" s="17" t="s">
        <v>1168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44" t="s">
        <v>2345</v>
      </c>
      <c r="N124" s="44"/>
    </row>
    <row r="125" spans="1:14" x14ac:dyDescent="0.3">
      <c r="A125" s="17" t="s">
        <v>1169</v>
      </c>
      <c r="B125" s="17" t="s">
        <v>1170</v>
      </c>
      <c r="C125" s="17" t="s">
        <v>1171</v>
      </c>
      <c r="D125" s="17" t="s">
        <v>731</v>
      </c>
      <c r="E125" s="17" t="s">
        <v>131</v>
      </c>
      <c r="F125" s="17" t="s">
        <v>1172</v>
      </c>
      <c r="G125" s="18">
        <v>1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44" t="s">
        <v>2345</v>
      </c>
      <c r="N125" s="44"/>
    </row>
    <row r="126" spans="1:14" x14ac:dyDescent="0.3">
      <c r="A126" s="17" t="s">
        <v>571</v>
      </c>
      <c r="B126" s="17" t="s">
        <v>1173</v>
      </c>
      <c r="C126" s="17" t="s">
        <v>1174</v>
      </c>
      <c r="D126" s="17" t="s">
        <v>768</v>
      </c>
      <c r="E126" s="17" t="s">
        <v>564</v>
      </c>
      <c r="F126" s="17" t="s">
        <v>1175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45" t="s">
        <v>2349</v>
      </c>
      <c r="N126" s="44"/>
    </row>
    <row r="127" spans="1:14" x14ac:dyDescent="0.3">
      <c r="A127" s="17" t="s">
        <v>1176</v>
      </c>
      <c r="B127" s="17" t="s">
        <v>1177</v>
      </c>
      <c r="C127" s="17" t="s">
        <v>1178</v>
      </c>
      <c r="D127" s="17" t="s">
        <v>731</v>
      </c>
      <c r="E127" s="17" t="s">
        <v>103</v>
      </c>
      <c r="F127" s="17" t="s">
        <v>1179</v>
      </c>
      <c r="G127" s="18">
        <v>1</v>
      </c>
      <c r="H127" s="18">
        <v>1</v>
      </c>
      <c r="I127" s="19">
        <v>1</v>
      </c>
      <c r="J127" s="20">
        <v>0</v>
      </c>
      <c r="K127" s="21">
        <v>0</v>
      </c>
      <c r="L127" s="22">
        <v>0</v>
      </c>
      <c r="M127" s="44" t="s">
        <v>2344</v>
      </c>
      <c r="N127" s="44"/>
    </row>
    <row r="128" spans="1:14" x14ac:dyDescent="0.3">
      <c r="A128" s="17" t="s">
        <v>1180</v>
      </c>
      <c r="B128" s="17" t="s">
        <v>1181</v>
      </c>
      <c r="C128" s="17" t="s">
        <v>1182</v>
      </c>
      <c r="D128" s="17" t="s">
        <v>731</v>
      </c>
      <c r="E128" s="17" t="s">
        <v>382</v>
      </c>
      <c r="F128" s="17" t="s">
        <v>1183</v>
      </c>
      <c r="G128" s="18">
        <v>1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44" t="s">
        <v>2340</v>
      </c>
      <c r="N128" s="44"/>
    </row>
    <row r="129" spans="1:14" x14ac:dyDescent="0.3">
      <c r="A129" s="17" t="s">
        <v>1184</v>
      </c>
      <c r="B129" s="17" t="s">
        <v>1185</v>
      </c>
      <c r="C129" s="17" t="s">
        <v>1186</v>
      </c>
      <c r="D129" s="17" t="s">
        <v>1187</v>
      </c>
      <c r="E129" s="17" t="s">
        <v>1188</v>
      </c>
      <c r="F129" s="17" t="s">
        <v>1189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44" t="s">
        <v>2345</v>
      </c>
      <c r="N129" s="44"/>
    </row>
    <row r="130" spans="1:14" x14ac:dyDescent="0.3">
      <c r="A130" s="17" t="s">
        <v>644</v>
      </c>
      <c r="B130" s="17" t="s">
        <v>1190</v>
      </c>
      <c r="C130" s="17" t="s">
        <v>1191</v>
      </c>
      <c r="D130" s="17" t="s">
        <v>731</v>
      </c>
      <c r="E130" s="17" t="s">
        <v>294</v>
      </c>
      <c r="F130" s="17" t="s">
        <v>1192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45" t="s">
        <v>2349</v>
      </c>
      <c r="N130" s="44"/>
    </row>
    <row r="131" spans="1:14" x14ac:dyDescent="0.3">
      <c r="A131" s="17" t="s">
        <v>346</v>
      </c>
      <c r="B131" s="17" t="s">
        <v>1193</v>
      </c>
      <c r="C131" s="17" t="s">
        <v>693</v>
      </c>
      <c r="D131" s="17" t="s">
        <v>731</v>
      </c>
      <c r="E131" s="17" t="s">
        <v>126</v>
      </c>
      <c r="F131" s="17" t="s">
        <v>1194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45" t="s">
        <v>2349</v>
      </c>
      <c r="N131" s="44"/>
    </row>
    <row r="132" spans="1:14" x14ac:dyDescent="0.3">
      <c r="A132" s="17" t="s">
        <v>641</v>
      </c>
      <c r="B132" s="17" t="s">
        <v>1195</v>
      </c>
      <c r="C132" s="17" t="s">
        <v>1196</v>
      </c>
      <c r="D132" s="17" t="s">
        <v>1197</v>
      </c>
      <c r="E132" s="17" t="s">
        <v>158</v>
      </c>
      <c r="F132" s="17" t="s">
        <v>1198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45" t="s">
        <v>2349</v>
      </c>
      <c r="N132" s="44"/>
    </row>
    <row r="133" spans="1:14" x14ac:dyDescent="0.3">
      <c r="A133" s="17" t="s">
        <v>1199</v>
      </c>
      <c r="B133" s="17" t="s">
        <v>1200</v>
      </c>
      <c r="C133" s="17" t="s">
        <v>1201</v>
      </c>
      <c r="D133" s="17" t="s">
        <v>698</v>
      </c>
      <c r="E133" s="17" t="s">
        <v>727</v>
      </c>
      <c r="F133" s="17" t="s">
        <v>684</v>
      </c>
      <c r="G133" s="18">
        <v>1</v>
      </c>
      <c r="H133" s="18">
        <v>1</v>
      </c>
      <c r="I133" s="19">
        <v>1</v>
      </c>
      <c r="J133" s="20">
        <v>0</v>
      </c>
      <c r="K133" s="21">
        <v>0</v>
      </c>
      <c r="L133" s="22">
        <v>0</v>
      </c>
      <c r="M133" s="44" t="s">
        <v>2341</v>
      </c>
      <c r="N133" s="44"/>
    </row>
    <row r="134" spans="1:14" x14ac:dyDescent="0.3">
      <c r="A134" s="17" t="s">
        <v>1202</v>
      </c>
      <c r="B134" s="17" t="s">
        <v>1203</v>
      </c>
      <c r="C134" s="17" t="s">
        <v>693</v>
      </c>
      <c r="D134" s="17" t="s">
        <v>768</v>
      </c>
      <c r="E134" s="17" t="s">
        <v>142</v>
      </c>
      <c r="F134" s="17" t="s">
        <v>1204</v>
      </c>
      <c r="G134" s="18">
        <v>1</v>
      </c>
      <c r="H134" s="18">
        <v>1</v>
      </c>
      <c r="I134" s="19">
        <v>1</v>
      </c>
      <c r="J134" s="20">
        <v>0</v>
      </c>
      <c r="K134" s="21">
        <v>0</v>
      </c>
      <c r="L134" s="22">
        <v>0</v>
      </c>
      <c r="M134" s="44" t="s">
        <v>2345</v>
      </c>
      <c r="N134" s="44"/>
    </row>
    <row r="135" spans="1:14" x14ac:dyDescent="0.3">
      <c r="A135" s="17" t="s">
        <v>1205</v>
      </c>
      <c r="B135" s="17" t="s">
        <v>1206</v>
      </c>
      <c r="C135" s="17" t="s">
        <v>1030</v>
      </c>
      <c r="D135" s="17" t="s">
        <v>731</v>
      </c>
      <c r="E135" s="17" t="s">
        <v>398</v>
      </c>
      <c r="F135" s="17" t="s">
        <v>1207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44" t="s">
        <v>2345</v>
      </c>
      <c r="N135" s="44"/>
    </row>
    <row r="136" spans="1:14" x14ac:dyDescent="0.3">
      <c r="A136" s="17" t="s">
        <v>1208</v>
      </c>
      <c r="B136" s="17" t="s">
        <v>1209</v>
      </c>
      <c r="C136" s="17" t="s">
        <v>1210</v>
      </c>
      <c r="D136" s="17" t="s">
        <v>1211</v>
      </c>
      <c r="E136" s="17" t="s">
        <v>1212</v>
      </c>
      <c r="F136" s="17" t="s">
        <v>1213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44" t="s">
        <v>2344</v>
      </c>
      <c r="N136" s="44"/>
    </row>
    <row r="137" spans="1:14" x14ac:dyDescent="0.3">
      <c r="A137" s="17" t="s">
        <v>1214</v>
      </c>
      <c r="B137" s="17" t="s">
        <v>1215</v>
      </c>
      <c r="C137" s="17" t="s">
        <v>1030</v>
      </c>
      <c r="D137" s="17" t="s">
        <v>731</v>
      </c>
      <c r="E137" s="17" t="s">
        <v>1216</v>
      </c>
      <c r="F137" s="17" t="s">
        <v>1217</v>
      </c>
      <c r="G137" s="18">
        <v>1</v>
      </c>
      <c r="H137" s="18">
        <v>30</v>
      </c>
      <c r="I137" s="19">
        <v>1</v>
      </c>
      <c r="J137" s="20">
        <v>0</v>
      </c>
      <c r="K137" s="21">
        <v>0</v>
      </c>
      <c r="L137" s="22">
        <v>0</v>
      </c>
      <c r="M137" s="44" t="s">
        <v>2344</v>
      </c>
      <c r="N137" s="44"/>
    </row>
    <row r="138" spans="1:14" x14ac:dyDescent="0.3">
      <c r="A138" s="17" t="s">
        <v>1218</v>
      </c>
      <c r="B138" s="17" t="s">
        <v>1219</v>
      </c>
      <c r="C138" s="17" t="s">
        <v>1220</v>
      </c>
      <c r="D138" s="17" t="s">
        <v>781</v>
      </c>
      <c r="E138" s="17" t="s">
        <v>1221</v>
      </c>
      <c r="F138" s="17" t="s">
        <v>1222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44" t="s">
        <v>2344</v>
      </c>
      <c r="N138" s="44"/>
    </row>
    <row r="139" spans="1:14" x14ac:dyDescent="0.3">
      <c r="A139" s="17" t="s">
        <v>1223</v>
      </c>
      <c r="B139" s="17" t="s">
        <v>1224</v>
      </c>
      <c r="C139" s="17" t="s">
        <v>1021</v>
      </c>
      <c r="D139" s="17" t="s">
        <v>1022</v>
      </c>
      <c r="E139" s="17" t="s">
        <v>1063</v>
      </c>
      <c r="F139" s="17" t="s">
        <v>1225</v>
      </c>
      <c r="G139" s="18">
        <v>1</v>
      </c>
      <c r="H139" s="18">
        <v>1</v>
      </c>
      <c r="I139" s="19">
        <v>1</v>
      </c>
      <c r="J139" s="20">
        <v>0</v>
      </c>
      <c r="K139" s="21">
        <v>0</v>
      </c>
      <c r="L139" s="22">
        <v>0</v>
      </c>
      <c r="M139" s="44" t="s">
        <v>2344</v>
      </c>
      <c r="N139" s="44"/>
    </row>
    <row r="140" spans="1:14" x14ac:dyDescent="0.3">
      <c r="A140" s="17" t="s">
        <v>454</v>
      </c>
      <c r="B140" s="17" t="s">
        <v>1226</v>
      </c>
      <c r="C140" s="17" t="s">
        <v>693</v>
      </c>
      <c r="D140" s="17" t="s">
        <v>731</v>
      </c>
      <c r="E140" s="17" t="s">
        <v>126</v>
      </c>
      <c r="F140" s="17" t="s">
        <v>1227</v>
      </c>
      <c r="G140" s="18">
        <v>1</v>
      </c>
      <c r="H140" s="18">
        <v>1</v>
      </c>
      <c r="I140" s="19">
        <v>0</v>
      </c>
      <c r="J140" s="20">
        <v>0</v>
      </c>
      <c r="K140" s="21">
        <v>0</v>
      </c>
      <c r="L140" s="22">
        <v>1</v>
      </c>
      <c r="M140" s="45" t="s">
        <v>2349</v>
      </c>
      <c r="N140" s="44"/>
    </row>
    <row r="141" spans="1:14" x14ac:dyDescent="0.3">
      <c r="A141" s="17" t="s">
        <v>639</v>
      </c>
      <c r="B141" s="17" t="s">
        <v>640</v>
      </c>
      <c r="C141" s="17" t="s">
        <v>1228</v>
      </c>
      <c r="D141" s="17" t="s">
        <v>1229</v>
      </c>
      <c r="E141" s="17" t="s">
        <v>367</v>
      </c>
      <c r="F141" s="17" t="s">
        <v>1230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45" t="s">
        <v>2349</v>
      </c>
      <c r="N141" s="44"/>
    </row>
    <row r="142" spans="1:14" x14ac:dyDescent="0.3">
      <c r="A142" s="17" t="s">
        <v>1231</v>
      </c>
      <c r="B142" s="17" t="s">
        <v>1232</v>
      </c>
      <c r="C142" s="17" t="s">
        <v>1233</v>
      </c>
      <c r="D142" s="17" t="s">
        <v>731</v>
      </c>
      <c r="E142" s="17" t="s">
        <v>131</v>
      </c>
      <c r="F142" s="17" t="s">
        <v>1234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44" t="s">
        <v>2345</v>
      </c>
      <c r="N142" s="44"/>
    </row>
    <row r="143" spans="1:14" x14ac:dyDescent="0.3">
      <c r="A143" s="17" t="s">
        <v>1235</v>
      </c>
      <c r="B143" s="17" t="s">
        <v>1236</v>
      </c>
      <c r="C143" s="17" t="s">
        <v>913</v>
      </c>
      <c r="D143" s="17" t="s">
        <v>731</v>
      </c>
      <c r="E143" s="17" t="s">
        <v>1237</v>
      </c>
      <c r="F143" s="17" t="s">
        <v>1238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44" t="s">
        <v>2345</v>
      </c>
      <c r="N143" s="44"/>
    </row>
    <row r="144" spans="1:14" x14ac:dyDescent="0.3">
      <c r="A144" s="17" t="s">
        <v>426</v>
      </c>
      <c r="B144" s="17" t="s">
        <v>1239</v>
      </c>
      <c r="C144" s="17" t="s">
        <v>693</v>
      </c>
      <c r="D144" s="17" t="s">
        <v>731</v>
      </c>
      <c r="E144" s="17" t="s">
        <v>131</v>
      </c>
      <c r="F144" s="17" t="s">
        <v>1240</v>
      </c>
      <c r="G144" s="18">
        <v>1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45" t="s">
        <v>2349</v>
      </c>
      <c r="N144" s="44"/>
    </row>
    <row r="145" spans="1:14" x14ac:dyDescent="0.3">
      <c r="A145" s="17" t="s">
        <v>470</v>
      </c>
      <c r="B145" s="17" t="s">
        <v>471</v>
      </c>
      <c r="C145" s="17" t="s">
        <v>1241</v>
      </c>
      <c r="D145" s="17" t="s">
        <v>794</v>
      </c>
      <c r="E145" s="17" t="s">
        <v>472</v>
      </c>
      <c r="F145" s="17" t="s">
        <v>1242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45" t="s">
        <v>2349</v>
      </c>
      <c r="N145" s="44"/>
    </row>
    <row r="146" spans="1:14" x14ac:dyDescent="0.3">
      <c r="A146" s="17" t="s">
        <v>1243</v>
      </c>
      <c r="B146" s="17" t="s">
        <v>1244</v>
      </c>
      <c r="C146" s="17" t="s">
        <v>1245</v>
      </c>
      <c r="D146" s="17" t="s">
        <v>794</v>
      </c>
      <c r="E146" s="17" t="s">
        <v>1246</v>
      </c>
      <c r="F146" s="17" t="s">
        <v>1247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44" t="s">
        <v>2345</v>
      </c>
      <c r="N146" s="44"/>
    </row>
    <row r="147" spans="1:14" x14ac:dyDescent="0.3">
      <c r="A147" s="17" t="s">
        <v>1248</v>
      </c>
      <c r="B147" s="17" t="s">
        <v>1249</v>
      </c>
      <c r="C147" s="17" t="s">
        <v>1250</v>
      </c>
      <c r="D147" s="17" t="s">
        <v>905</v>
      </c>
      <c r="E147" s="17" t="s">
        <v>1251</v>
      </c>
      <c r="F147" s="17" t="s">
        <v>1252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44" t="s">
        <v>2345</v>
      </c>
      <c r="N147" s="44"/>
    </row>
    <row r="148" spans="1:14" x14ac:dyDescent="0.3">
      <c r="A148" s="17" t="s">
        <v>1253</v>
      </c>
      <c r="B148" s="17" t="s">
        <v>1254</v>
      </c>
      <c r="C148" s="17" t="s">
        <v>1255</v>
      </c>
      <c r="D148" s="17" t="s">
        <v>1256</v>
      </c>
      <c r="E148" s="17" t="s">
        <v>1012</v>
      </c>
      <c r="F148" s="17" t="s">
        <v>1257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44" t="s">
        <v>2345</v>
      </c>
      <c r="N148" s="44"/>
    </row>
    <row r="149" spans="1:14" x14ac:dyDescent="0.3">
      <c r="A149" s="17" t="s">
        <v>1258</v>
      </c>
      <c r="B149" s="17" t="s">
        <v>1259</v>
      </c>
      <c r="C149" s="17" t="s">
        <v>1260</v>
      </c>
      <c r="D149" s="17" t="s">
        <v>731</v>
      </c>
      <c r="E149" s="17" t="s">
        <v>103</v>
      </c>
      <c r="F149" s="17" t="s">
        <v>1261</v>
      </c>
      <c r="G149" s="18">
        <v>1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44" t="s">
        <v>2344</v>
      </c>
      <c r="N149" s="44"/>
    </row>
    <row r="150" spans="1:14" x14ac:dyDescent="0.3">
      <c r="A150" s="17" t="s">
        <v>1262</v>
      </c>
      <c r="B150" s="17" t="s">
        <v>1263</v>
      </c>
      <c r="C150" s="17" t="s">
        <v>740</v>
      </c>
      <c r="D150" s="17" t="s">
        <v>731</v>
      </c>
      <c r="E150" s="17" t="s">
        <v>103</v>
      </c>
      <c r="F150" s="17" t="s">
        <v>1264</v>
      </c>
      <c r="G150" s="18">
        <v>1</v>
      </c>
      <c r="H150" s="18">
        <v>2</v>
      </c>
      <c r="I150" s="19">
        <v>1</v>
      </c>
      <c r="J150" s="20">
        <v>0</v>
      </c>
      <c r="K150" s="21">
        <v>0</v>
      </c>
      <c r="L150" s="22">
        <v>0</v>
      </c>
      <c r="M150" s="44" t="s">
        <v>2345</v>
      </c>
      <c r="N150" s="44"/>
    </row>
    <row r="151" spans="1:14" x14ac:dyDescent="0.3">
      <c r="A151" s="17" t="s">
        <v>1265</v>
      </c>
      <c r="B151" s="17" t="s">
        <v>1266</v>
      </c>
      <c r="C151" s="17" t="s">
        <v>1267</v>
      </c>
      <c r="D151" s="17" t="s">
        <v>1268</v>
      </c>
      <c r="E151" s="17" t="s">
        <v>189</v>
      </c>
      <c r="F151" s="17" t="s">
        <v>1269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44" t="s">
        <v>2345</v>
      </c>
      <c r="N151" s="44"/>
    </row>
    <row r="152" spans="1:14" x14ac:dyDescent="0.3">
      <c r="A152" s="17" t="s">
        <v>205</v>
      </c>
      <c r="B152" s="17" t="s">
        <v>1270</v>
      </c>
      <c r="C152" s="17" t="s">
        <v>1271</v>
      </c>
      <c r="D152" s="17" t="s">
        <v>731</v>
      </c>
      <c r="E152" s="17" t="s">
        <v>165</v>
      </c>
      <c r="F152" s="17" t="s">
        <v>1272</v>
      </c>
      <c r="G152" s="18">
        <v>1</v>
      </c>
      <c r="H152" s="18">
        <v>6</v>
      </c>
      <c r="I152" s="19">
        <v>0</v>
      </c>
      <c r="J152" s="20">
        <v>0</v>
      </c>
      <c r="K152" s="21">
        <v>1</v>
      </c>
      <c r="L152" s="22">
        <v>0</v>
      </c>
      <c r="M152" s="44" t="s">
        <v>2345</v>
      </c>
      <c r="N152" s="44"/>
    </row>
    <row r="153" spans="1:14" x14ac:dyDescent="0.3">
      <c r="A153" s="17" t="s">
        <v>246</v>
      </c>
      <c r="B153" s="17" t="s">
        <v>1273</v>
      </c>
      <c r="C153" s="17" t="s">
        <v>693</v>
      </c>
      <c r="D153" s="17" t="s">
        <v>1144</v>
      </c>
      <c r="E153" s="17" t="s">
        <v>248</v>
      </c>
      <c r="F153" s="17" t="s">
        <v>1274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45" t="s">
        <v>2349</v>
      </c>
      <c r="N153" s="44"/>
    </row>
    <row r="154" spans="1:14" x14ac:dyDescent="0.3">
      <c r="A154" s="17" t="s">
        <v>1275</v>
      </c>
      <c r="B154" s="17" t="s">
        <v>1276</v>
      </c>
      <c r="C154" s="17" t="s">
        <v>1277</v>
      </c>
      <c r="D154" s="17" t="s">
        <v>731</v>
      </c>
      <c r="E154" s="17" t="s">
        <v>131</v>
      </c>
      <c r="F154" s="17" t="s">
        <v>1278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44" t="s">
        <v>2345</v>
      </c>
      <c r="N154" s="44"/>
    </row>
    <row r="155" spans="1:14" x14ac:dyDescent="0.3">
      <c r="A155" s="17" t="s">
        <v>491</v>
      </c>
      <c r="B155" s="17" t="s">
        <v>1279</v>
      </c>
      <c r="C155" s="17" t="s">
        <v>1147</v>
      </c>
      <c r="D155" s="17" t="s">
        <v>731</v>
      </c>
      <c r="E155" s="17" t="s">
        <v>212</v>
      </c>
      <c r="F155" s="17" t="s">
        <v>1280</v>
      </c>
      <c r="G155" s="18">
        <v>1</v>
      </c>
      <c r="H155" s="18">
        <v>4</v>
      </c>
      <c r="I155" s="19">
        <v>0</v>
      </c>
      <c r="J155" s="20">
        <v>0</v>
      </c>
      <c r="K155" s="21">
        <v>0</v>
      </c>
      <c r="L155" s="22">
        <v>1</v>
      </c>
      <c r="M155" s="45" t="s">
        <v>2349</v>
      </c>
      <c r="N155" s="44"/>
    </row>
    <row r="156" spans="1:14" x14ac:dyDescent="0.3">
      <c r="A156" s="17" t="s">
        <v>1281</v>
      </c>
      <c r="B156" s="17" t="s">
        <v>1282</v>
      </c>
      <c r="C156" s="17" t="s">
        <v>1283</v>
      </c>
      <c r="D156" s="17" t="s">
        <v>1284</v>
      </c>
      <c r="E156" s="17" t="s">
        <v>1285</v>
      </c>
      <c r="F156" s="17" t="s">
        <v>1286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44" t="s">
        <v>2345</v>
      </c>
      <c r="N156" s="44"/>
    </row>
    <row r="157" spans="1:14" x14ac:dyDescent="0.3">
      <c r="A157" s="17" t="s">
        <v>513</v>
      </c>
      <c r="B157" s="17" t="s">
        <v>1287</v>
      </c>
      <c r="C157" s="17" t="s">
        <v>1288</v>
      </c>
      <c r="D157" s="17" t="s">
        <v>942</v>
      </c>
      <c r="E157" s="17" t="s">
        <v>189</v>
      </c>
      <c r="F157" s="17" t="s">
        <v>1289</v>
      </c>
      <c r="G157" s="18">
        <v>1</v>
      </c>
      <c r="H157" s="18">
        <v>1</v>
      </c>
      <c r="I157" s="19">
        <v>0</v>
      </c>
      <c r="J157" s="20">
        <v>0</v>
      </c>
      <c r="K157" s="21">
        <v>0</v>
      </c>
      <c r="L157" s="22">
        <v>1</v>
      </c>
      <c r="M157" s="45" t="s">
        <v>2349</v>
      </c>
      <c r="N157" s="44"/>
    </row>
    <row r="158" spans="1:14" x14ac:dyDescent="0.3">
      <c r="A158" s="17" t="s">
        <v>1290</v>
      </c>
      <c r="B158" s="17" t="s">
        <v>1291</v>
      </c>
      <c r="C158" s="17" t="s">
        <v>1292</v>
      </c>
      <c r="D158" s="17" t="s">
        <v>1293</v>
      </c>
      <c r="E158" s="17" t="s">
        <v>1294</v>
      </c>
      <c r="F158" s="17" t="s">
        <v>1295</v>
      </c>
      <c r="G158" s="18">
        <v>1</v>
      </c>
      <c r="H158" s="18">
        <v>2</v>
      </c>
      <c r="I158" s="19">
        <v>1</v>
      </c>
      <c r="J158" s="20">
        <v>0</v>
      </c>
      <c r="K158" s="21">
        <v>0</v>
      </c>
      <c r="L158" s="22">
        <v>0</v>
      </c>
      <c r="M158" s="44" t="s">
        <v>2340</v>
      </c>
      <c r="N158" s="44"/>
    </row>
    <row r="159" spans="1:14" x14ac:dyDescent="0.3">
      <c r="A159" s="17" t="s">
        <v>1296</v>
      </c>
      <c r="B159" s="17" t="s">
        <v>1297</v>
      </c>
      <c r="C159" s="17" t="s">
        <v>693</v>
      </c>
      <c r="D159" s="17" t="s">
        <v>731</v>
      </c>
      <c r="E159" s="17" t="s">
        <v>1298</v>
      </c>
      <c r="F159" s="17" t="s">
        <v>1299</v>
      </c>
      <c r="G159" s="18">
        <v>1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44" t="s">
        <v>2345</v>
      </c>
      <c r="N159" s="44"/>
    </row>
    <row r="160" spans="1:14" x14ac:dyDescent="0.3">
      <c r="A160" s="17" t="s">
        <v>514</v>
      </c>
      <c r="B160" s="17" t="s">
        <v>515</v>
      </c>
      <c r="C160" s="17" t="s">
        <v>929</v>
      </c>
      <c r="D160" s="17" t="s">
        <v>731</v>
      </c>
      <c r="E160" s="17" t="s">
        <v>212</v>
      </c>
      <c r="F160" s="17" t="s">
        <v>1300</v>
      </c>
      <c r="G160" s="18">
        <v>1</v>
      </c>
      <c r="H160" s="18">
        <v>2</v>
      </c>
      <c r="I160" s="19">
        <v>0</v>
      </c>
      <c r="J160" s="20">
        <v>0</v>
      </c>
      <c r="K160" s="21">
        <v>0</v>
      </c>
      <c r="L160" s="22">
        <v>1</v>
      </c>
      <c r="M160" s="45" t="s">
        <v>2349</v>
      </c>
      <c r="N160" s="44"/>
    </row>
    <row r="161" spans="1:14" x14ac:dyDescent="0.3">
      <c r="A161" s="17" t="s">
        <v>1301</v>
      </c>
      <c r="B161" s="17" t="s">
        <v>1302</v>
      </c>
      <c r="C161" s="17" t="s">
        <v>1303</v>
      </c>
      <c r="D161" s="17" t="s">
        <v>731</v>
      </c>
      <c r="E161" s="17" t="s">
        <v>126</v>
      </c>
      <c r="F161" s="17" t="s">
        <v>1304</v>
      </c>
      <c r="G161" s="18">
        <v>1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44" t="s">
        <v>2345</v>
      </c>
      <c r="N161" s="44"/>
    </row>
    <row r="162" spans="1:14" x14ac:dyDescent="0.3">
      <c r="A162" s="17" t="s">
        <v>541</v>
      </c>
      <c r="B162" s="17" t="s">
        <v>1305</v>
      </c>
      <c r="C162" s="17" t="s">
        <v>693</v>
      </c>
      <c r="D162" s="17" t="s">
        <v>731</v>
      </c>
      <c r="E162" s="17" t="s">
        <v>543</v>
      </c>
      <c r="F162" s="17" t="s">
        <v>1306</v>
      </c>
      <c r="G162" s="18">
        <v>1</v>
      </c>
      <c r="H162" s="18">
        <v>3</v>
      </c>
      <c r="I162" s="19">
        <v>0</v>
      </c>
      <c r="J162" s="20">
        <v>0</v>
      </c>
      <c r="K162" s="21">
        <v>0</v>
      </c>
      <c r="L162" s="22">
        <v>1</v>
      </c>
      <c r="M162" s="45" t="s">
        <v>2349</v>
      </c>
      <c r="N162" s="44"/>
    </row>
    <row r="163" spans="1:14" x14ac:dyDescent="0.3">
      <c r="A163" s="17" t="s">
        <v>107</v>
      </c>
      <c r="B163" s="17" t="s">
        <v>1307</v>
      </c>
      <c r="C163" s="17" t="s">
        <v>1308</v>
      </c>
      <c r="D163" s="17" t="s">
        <v>1309</v>
      </c>
      <c r="E163" s="17" t="s">
        <v>110</v>
      </c>
      <c r="F163" s="17" t="s">
        <v>1310</v>
      </c>
      <c r="G163" s="18">
        <v>1</v>
      </c>
      <c r="H163" s="18">
        <v>1</v>
      </c>
      <c r="I163" s="19">
        <v>0</v>
      </c>
      <c r="J163" s="20">
        <v>0</v>
      </c>
      <c r="K163" s="21">
        <v>1</v>
      </c>
      <c r="L163" s="22">
        <v>0</v>
      </c>
      <c r="M163" s="45" t="s">
        <v>2349</v>
      </c>
      <c r="N163" s="44"/>
    </row>
    <row r="164" spans="1:14" x14ac:dyDescent="0.3">
      <c r="A164" s="17" t="s">
        <v>423</v>
      </c>
      <c r="B164" s="17" t="s">
        <v>1311</v>
      </c>
      <c r="C164" s="17" t="s">
        <v>1312</v>
      </c>
      <c r="D164" s="17" t="s">
        <v>731</v>
      </c>
      <c r="E164" s="17" t="s">
        <v>131</v>
      </c>
      <c r="F164" s="17" t="s">
        <v>1313</v>
      </c>
      <c r="G164" s="18">
        <v>1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45" t="s">
        <v>2349</v>
      </c>
      <c r="N164" s="44"/>
    </row>
    <row r="165" spans="1:14" x14ac:dyDescent="0.3">
      <c r="A165" s="17" t="s">
        <v>1314</v>
      </c>
      <c r="B165" s="17" t="s">
        <v>729</v>
      </c>
      <c r="C165" s="17" t="s">
        <v>1315</v>
      </c>
      <c r="D165" s="17" t="s">
        <v>768</v>
      </c>
      <c r="E165" s="17" t="s">
        <v>103</v>
      </c>
      <c r="F165" s="17" t="s">
        <v>1316</v>
      </c>
      <c r="G165" s="18">
        <v>1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44" t="s">
        <v>2344</v>
      </c>
      <c r="N165" s="44"/>
    </row>
    <row r="166" spans="1:14" x14ac:dyDescent="0.3">
      <c r="A166" s="17" t="s">
        <v>139</v>
      </c>
      <c r="B166" s="17" t="s">
        <v>1317</v>
      </c>
      <c r="C166" s="17" t="s">
        <v>1318</v>
      </c>
      <c r="D166" s="17" t="s">
        <v>905</v>
      </c>
      <c r="E166" s="17" t="s">
        <v>142</v>
      </c>
      <c r="F166" s="17" t="s">
        <v>1319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45" t="s">
        <v>2349</v>
      </c>
      <c r="N166" s="44"/>
    </row>
    <row r="167" spans="1:14" x14ac:dyDescent="0.3">
      <c r="A167" s="17" t="s">
        <v>1320</v>
      </c>
      <c r="B167" s="17" t="s">
        <v>1321</v>
      </c>
      <c r="C167" s="17" t="s">
        <v>1322</v>
      </c>
      <c r="D167" s="17" t="s">
        <v>1323</v>
      </c>
      <c r="E167" s="17" t="s">
        <v>257</v>
      </c>
      <c r="F167" s="17" t="s">
        <v>1324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44" t="s">
        <v>2344</v>
      </c>
      <c r="N167" s="44"/>
    </row>
    <row r="168" spans="1:14" x14ac:dyDescent="0.3">
      <c r="A168" s="17" t="s">
        <v>314</v>
      </c>
      <c r="B168" s="17" t="s">
        <v>1325</v>
      </c>
      <c r="C168" s="17" t="s">
        <v>1326</v>
      </c>
      <c r="D168" s="17" t="s">
        <v>985</v>
      </c>
      <c r="E168" s="17" t="s">
        <v>126</v>
      </c>
      <c r="F168" s="17" t="s">
        <v>1327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45" t="s">
        <v>2349</v>
      </c>
      <c r="N168" s="44"/>
    </row>
    <row r="169" spans="1:14" x14ac:dyDescent="0.3">
      <c r="A169" s="17" t="s">
        <v>289</v>
      </c>
      <c r="B169" s="17" t="s">
        <v>1328</v>
      </c>
      <c r="C169" s="17" t="s">
        <v>693</v>
      </c>
      <c r="D169" s="17" t="s">
        <v>731</v>
      </c>
      <c r="E169" s="17" t="s">
        <v>153</v>
      </c>
      <c r="F169" s="17" t="s">
        <v>1329</v>
      </c>
      <c r="G169" s="18">
        <v>1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45" t="s">
        <v>2349</v>
      </c>
      <c r="N169" s="44"/>
    </row>
    <row r="170" spans="1:14" x14ac:dyDescent="0.3">
      <c r="A170" s="17" t="s">
        <v>1330</v>
      </c>
      <c r="B170" s="17" t="s">
        <v>1331</v>
      </c>
      <c r="C170" s="17" t="s">
        <v>693</v>
      </c>
      <c r="D170" s="17" t="s">
        <v>1022</v>
      </c>
      <c r="E170" s="17" t="s">
        <v>1221</v>
      </c>
      <c r="F170" s="17" t="s">
        <v>1332</v>
      </c>
      <c r="G170" s="18">
        <v>1</v>
      </c>
      <c r="H170" s="18">
        <v>2</v>
      </c>
      <c r="I170" s="19">
        <v>1</v>
      </c>
      <c r="J170" s="20">
        <v>0</v>
      </c>
      <c r="K170" s="21">
        <v>0</v>
      </c>
      <c r="L170" s="22">
        <v>0</v>
      </c>
      <c r="M170" s="44" t="s">
        <v>2345</v>
      </c>
      <c r="N170" s="44"/>
    </row>
    <row r="171" spans="1:14" x14ac:dyDescent="0.3">
      <c r="A171" s="17" t="s">
        <v>359</v>
      </c>
      <c r="B171" s="17" t="s">
        <v>1333</v>
      </c>
      <c r="C171" s="17" t="s">
        <v>1334</v>
      </c>
      <c r="D171" s="17" t="s">
        <v>1335</v>
      </c>
      <c r="E171" s="17" t="s">
        <v>182</v>
      </c>
      <c r="F171" s="17" t="s">
        <v>1336</v>
      </c>
      <c r="G171" s="18">
        <v>1</v>
      </c>
      <c r="H171" s="18">
        <v>2</v>
      </c>
      <c r="I171" s="19">
        <v>0</v>
      </c>
      <c r="J171" s="20">
        <v>0</v>
      </c>
      <c r="K171" s="21">
        <v>1</v>
      </c>
      <c r="L171" s="22">
        <v>0</v>
      </c>
      <c r="M171" s="45" t="s">
        <v>2349</v>
      </c>
      <c r="N171" s="44"/>
    </row>
    <row r="172" spans="1:14" x14ac:dyDescent="0.3">
      <c r="A172" s="17" t="s">
        <v>1337</v>
      </c>
      <c r="B172" s="17" t="s">
        <v>1338</v>
      </c>
      <c r="C172" s="17" t="s">
        <v>1339</v>
      </c>
      <c r="D172" s="17" t="s">
        <v>1340</v>
      </c>
      <c r="E172" s="17" t="s">
        <v>814</v>
      </c>
      <c r="F172" s="17" t="s">
        <v>1341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44" t="s">
        <v>2344</v>
      </c>
      <c r="N172" s="44"/>
    </row>
    <row r="173" spans="1:14" x14ac:dyDescent="0.3">
      <c r="A173" s="17" t="s">
        <v>1342</v>
      </c>
      <c r="B173" s="17" t="s">
        <v>1343</v>
      </c>
      <c r="C173" s="17" t="s">
        <v>1344</v>
      </c>
      <c r="D173" s="17" t="s">
        <v>731</v>
      </c>
      <c r="E173" s="17" t="s">
        <v>1345</v>
      </c>
      <c r="F173" s="17" t="s">
        <v>1346</v>
      </c>
      <c r="G173" s="18">
        <v>1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44" t="s">
        <v>2345</v>
      </c>
      <c r="N173" s="44"/>
    </row>
    <row r="174" spans="1:14" x14ac:dyDescent="0.3">
      <c r="A174" s="17" t="s">
        <v>198</v>
      </c>
      <c r="B174" s="17" t="s">
        <v>1347</v>
      </c>
      <c r="C174" s="17" t="s">
        <v>693</v>
      </c>
      <c r="D174" s="17" t="s">
        <v>731</v>
      </c>
      <c r="E174" s="17" t="s">
        <v>201</v>
      </c>
      <c r="F174" s="17" t="s">
        <v>1348</v>
      </c>
      <c r="G174" s="18">
        <v>1</v>
      </c>
      <c r="H174" s="18">
        <v>3</v>
      </c>
      <c r="I174" s="19">
        <v>0</v>
      </c>
      <c r="J174" s="20">
        <v>0</v>
      </c>
      <c r="K174" s="21">
        <v>1</v>
      </c>
      <c r="L174" s="22">
        <v>0</v>
      </c>
      <c r="M174" s="45" t="s">
        <v>2349</v>
      </c>
      <c r="N174" s="44"/>
    </row>
    <row r="175" spans="1:14" x14ac:dyDescent="0.3">
      <c r="A175" s="17" t="s">
        <v>1349</v>
      </c>
      <c r="B175" s="17" t="s">
        <v>1350</v>
      </c>
      <c r="C175" s="17" t="s">
        <v>1351</v>
      </c>
      <c r="D175" s="17" t="s">
        <v>1352</v>
      </c>
      <c r="E175" s="17" t="s">
        <v>1353</v>
      </c>
      <c r="F175" s="17" t="s">
        <v>1354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44" t="s">
        <v>2340</v>
      </c>
      <c r="N175" s="44"/>
    </row>
    <row r="176" spans="1:14" x14ac:dyDescent="0.3">
      <c r="A176" s="17" t="s">
        <v>1355</v>
      </c>
      <c r="B176" s="17" t="s">
        <v>1356</v>
      </c>
      <c r="C176" s="17" t="s">
        <v>800</v>
      </c>
      <c r="D176" s="17" t="s">
        <v>768</v>
      </c>
      <c r="E176" s="17" t="s">
        <v>103</v>
      </c>
      <c r="F176" s="17" t="s">
        <v>1357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44" t="s">
        <v>2345</v>
      </c>
      <c r="N176" s="44"/>
    </row>
    <row r="177" spans="1:14" x14ac:dyDescent="0.3">
      <c r="A177" s="17" t="s">
        <v>155</v>
      </c>
      <c r="B177" s="17" t="s">
        <v>1358</v>
      </c>
      <c r="C177" s="17" t="s">
        <v>1359</v>
      </c>
      <c r="D177" s="17" t="s">
        <v>731</v>
      </c>
      <c r="E177" s="17" t="s">
        <v>158</v>
      </c>
      <c r="F177" s="17" t="s">
        <v>1360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45" t="s">
        <v>2349</v>
      </c>
      <c r="N177" s="44"/>
    </row>
    <row r="178" spans="1:14" x14ac:dyDescent="0.3">
      <c r="A178" s="17" t="s">
        <v>567</v>
      </c>
      <c r="B178" s="17" t="s">
        <v>1361</v>
      </c>
      <c r="C178" s="17" t="s">
        <v>800</v>
      </c>
      <c r="D178" s="17" t="s">
        <v>731</v>
      </c>
      <c r="E178" s="17" t="s">
        <v>564</v>
      </c>
      <c r="F178" s="17" t="s">
        <v>1362</v>
      </c>
      <c r="G178" s="18">
        <v>1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45" t="s">
        <v>2349</v>
      </c>
      <c r="N178" s="44"/>
    </row>
    <row r="179" spans="1:14" x14ac:dyDescent="0.3">
      <c r="A179" s="17" t="s">
        <v>1363</v>
      </c>
      <c r="B179" s="17" t="s">
        <v>1364</v>
      </c>
      <c r="C179" s="17" t="s">
        <v>1365</v>
      </c>
      <c r="D179" s="17" t="s">
        <v>1366</v>
      </c>
      <c r="E179" s="17" t="s">
        <v>189</v>
      </c>
      <c r="F179" s="17" t="s">
        <v>1367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44" t="s">
        <v>2345</v>
      </c>
      <c r="N179" s="44"/>
    </row>
    <row r="180" spans="1:14" x14ac:dyDescent="0.3">
      <c r="A180" s="17" t="s">
        <v>1368</v>
      </c>
      <c r="B180" s="17" t="s">
        <v>1369</v>
      </c>
      <c r="C180" s="17" t="s">
        <v>1370</v>
      </c>
      <c r="D180" s="17" t="s">
        <v>1371</v>
      </c>
      <c r="E180" s="17" t="s">
        <v>1372</v>
      </c>
      <c r="F180" s="17" t="s">
        <v>1373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44" t="s">
        <v>2344</v>
      </c>
      <c r="N180" s="44"/>
    </row>
    <row r="181" spans="1:14" x14ac:dyDescent="0.3">
      <c r="A181" s="17" t="s">
        <v>1374</v>
      </c>
      <c r="B181" s="17" t="s">
        <v>1375</v>
      </c>
      <c r="C181" s="17" t="s">
        <v>1376</v>
      </c>
      <c r="D181" s="17" t="s">
        <v>731</v>
      </c>
      <c r="E181" s="17" t="s">
        <v>257</v>
      </c>
      <c r="F181" s="17" t="s">
        <v>1377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44" t="s">
        <v>2344</v>
      </c>
      <c r="N181" s="44"/>
    </row>
    <row r="182" spans="1:14" x14ac:dyDescent="0.3">
      <c r="A182" s="17" t="s">
        <v>1378</v>
      </c>
      <c r="B182" s="17" t="s">
        <v>1379</v>
      </c>
      <c r="C182" s="17" t="s">
        <v>1380</v>
      </c>
      <c r="D182" s="17" t="s">
        <v>731</v>
      </c>
      <c r="E182" s="17" t="s">
        <v>1381</v>
      </c>
      <c r="F182" s="17" t="s">
        <v>1382</v>
      </c>
      <c r="G182" s="18">
        <v>1</v>
      </c>
      <c r="H182" s="18">
        <v>6</v>
      </c>
      <c r="I182" s="19">
        <v>1</v>
      </c>
      <c r="J182" s="20">
        <v>0</v>
      </c>
      <c r="K182" s="21">
        <v>0</v>
      </c>
      <c r="L182" s="22">
        <v>0</v>
      </c>
      <c r="M182" s="44" t="s">
        <v>2340</v>
      </c>
      <c r="N182" s="44"/>
    </row>
    <row r="183" spans="1:14" x14ac:dyDescent="0.3">
      <c r="A183" s="17" t="s">
        <v>167</v>
      </c>
      <c r="B183" s="17" t="s">
        <v>1383</v>
      </c>
      <c r="C183" s="17" t="s">
        <v>1384</v>
      </c>
      <c r="D183" s="17" t="s">
        <v>731</v>
      </c>
      <c r="E183" s="17" t="s">
        <v>170</v>
      </c>
      <c r="F183" s="17" t="s">
        <v>1385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45" t="s">
        <v>2349</v>
      </c>
      <c r="N183" s="44"/>
    </row>
    <row r="184" spans="1:14" x14ac:dyDescent="0.3">
      <c r="A184" s="17" t="s">
        <v>1386</v>
      </c>
      <c r="B184" s="17" t="s">
        <v>1387</v>
      </c>
      <c r="C184" s="17" t="s">
        <v>1388</v>
      </c>
      <c r="D184" s="17" t="s">
        <v>1389</v>
      </c>
      <c r="E184" s="17" t="s">
        <v>126</v>
      </c>
      <c r="F184" s="17" t="s">
        <v>1390</v>
      </c>
      <c r="G184" s="18">
        <v>1</v>
      </c>
      <c r="H184" s="18">
        <v>7</v>
      </c>
      <c r="I184" s="19">
        <v>0</v>
      </c>
      <c r="J184" s="20">
        <v>1</v>
      </c>
      <c r="K184" s="21">
        <v>0</v>
      </c>
      <c r="L184" s="22">
        <v>0</v>
      </c>
      <c r="M184" s="44" t="s">
        <v>2344</v>
      </c>
      <c r="N184" s="44"/>
    </row>
    <row r="185" spans="1:14" x14ac:dyDescent="0.3">
      <c r="A185" s="17" t="s">
        <v>1391</v>
      </c>
      <c r="B185" s="17" t="s">
        <v>1392</v>
      </c>
      <c r="C185" s="17" t="s">
        <v>1393</v>
      </c>
      <c r="D185" s="17" t="s">
        <v>985</v>
      </c>
      <c r="E185" s="17" t="s">
        <v>963</v>
      </c>
      <c r="F185" s="17" t="s">
        <v>1394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44" t="s">
        <v>2344</v>
      </c>
      <c r="N185" s="44"/>
    </row>
    <row r="186" spans="1:14" x14ac:dyDescent="0.3">
      <c r="A186" s="17" t="s">
        <v>1395</v>
      </c>
      <c r="B186" s="17" t="s">
        <v>1396</v>
      </c>
      <c r="C186" s="17" t="s">
        <v>1397</v>
      </c>
      <c r="D186" s="17" t="s">
        <v>731</v>
      </c>
      <c r="E186" s="17" t="s">
        <v>228</v>
      </c>
      <c r="F186" s="17" t="s">
        <v>1398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44" t="s">
        <v>2344</v>
      </c>
      <c r="N186" s="44"/>
    </row>
    <row r="187" spans="1:14" x14ac:dyDescent="0.3">
      <c r="A187" s="17" t="s">
        <v>1399</v>
      </c>
      <c r="B187" s="17" t="s">
        <v>1400</v>
      </c>
      <c r="C187" s="17" t="s">
        <v>1401</v>
      </c>
      <c r="D187" s="17" t="s">
        <v>731</v>
      </c>
      <c r="E187" s="17" t="s">
        <v>382</v>
      </c>
      <c r="F187" s="17" t="s">
        <v>1402</v>
      </c>
      <c r="G187" s="18">
        <v>1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44" t="s">
        <v>2345</v>
      </c>
      <c r="N187" s="44"/>
    </row>
    <row r="188" spans="1:14" x14ac:dyDescent="0.3">
      <c r="A188" s="17" t="s">
        <v>1403</v>
      </c>
      <c r="B188" s="17" t="s">
        <v>1404</v>
      </c>
      <c r="C188" s="17" t="s">
        <v>1405</v>
      </c>
      <c r="D188" s="17" t="s">
        <v>731</v>
      </c>
      <c r="E188" s="17" t="s">
        <v>1406</v>
      </c>
      <c r="F188" s="17" t="s">
        <v>1407</v>
      </c>
      <c r="G188" s="18">
        <v>1</v>
      </c>
      <c r="H188" s="18">
        <v>10</v>
      </c>
      <c r="I188" s="19">
        <v>0</v>
      </c>
      <c r="J188" s="20">
        <v>1</v>
      </c>
      <c r="K188" s="21">
        <v>0</v>
      </c>
      <c r="L188" s="22">
        <v>0</v>
      </c>
      <c r="M188" s="44" t="s">
        <v>2344</v>
      </c>
      <c r="N188" s="44"/>
    </row>
    <row r="189" spans="1:14" x14ac:dyDescent="0.3">
      <c r="A189" s="17" t="s">
        <v>1408</v>
      </c>
      <c r="B189" s="17" t="s">
        <v>1409</v>
      </c>
      <c r="C189" s="17" t="s">
        <v>1410</v>
      </c>
      <c r="D189" s="17" t="s">
        <v>1144</v>
      </c>
      <c r="E189" s="17" t="s">
        <v>1411</v>
      </c>
      <c r="F189" s="17" t="s">
        <v>1412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44" t="s">
        <v>2345</v>
      </c>
      <c r="N189" s="44"/>
    </row>
    <row r="190" spans="1:14" x14ac:dyDescent="0.3">
      <c r="A190" s="17" t="s">
        <v>1413</v>
      </c>
      <c r="B190" s="17" t="s">
        <v>1414</v>
      </c>
      <c r="C190" s="17" t="s">
        <v>1415</v>
      </c>
      <c r="D190" s="17" t="s">
        <v>781</v>
      </c>
      <c r="E190" s="17" t="s">
        <v>1416</v>
      </c>
      <c r="F190" s="17" t="s">
        <v>1417</v>
      </c>
      <c r="G190" s="18">
        <v>1</v>
      </c>
      <c r="H190" s="18">
        <v>4</v>
      </c>
      <c r="I190" s="19">
        <v>0</v>
      </c>
      <c r="J190" s="20">
        <v>1</v>
      </c>
      <c r="K190" s="21">
        <v>0</v>
      </c>
      <c r="L190" s="22">
        <v>0</v>
      </c>
      <c r="M190" s="44" t="s">
        <v>2345</v>
      </c>
      <c r="N190" s="44"/>
    </row>
    <row r="191" spans="1:14" x14ac:dyDescent="0.3">
      <c r="A191" s="17" t="s">
        <v>1418</v>
      </c>
      <c r="B191" s="17" t="s">
        <v>1122</v>
      </c>
      <c r="C191" s="17" t="s">
        <v>1026</v>
      </c>
      <c r="D191" s="17" t="s">
        <v>781</v>
      </c>
      <c r="E191" s="17" t="s">
        <v>228</v>
      </c>
      <c r="F191" s="17" t="s">
        <v>1419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44" t="s">
        <v>2344</v>
      </c>
      <c r="N191" s="44"/>
    </row>
    <row r="192" spans="1:14" x14ac:dyDescent="0.3">
      <c r="A192" s="17" t="s">
        <v>596</v>
      </c>
      <c r="B192" s="17" t="s">
        <v>1420</v>
      </c>
      <c r="C192" s="17" t="s">
        <v>1421</v>
      </c>
      <c r="D192" s="17" t="s">
        <v>942</v>
      </c>
      <c r="E192" s="17" t="s">
        <v>598</v>
      </c>
      <c r="F192" s="17" t="s">
        <v>1422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44" t="s">
        <v>2340</v>
      </c>
      <c r="N192" s="44"/>
    </row>
    <row r="193" spans="1:14" x14ac:dyDescent="0.3">
      <c r="A193" s="17" t="s">
        <v>1423</v>
      </c>
      <c r="B193" s="17" t="s">
        <v>1424</v>
      </c>
      <c r="C193" s="17" t="s">
        <v>1425</v>
      </c>
      <c r="D193" s="17" t="s">
        <v>1426</v>
      </c>
      <c r="E193" s="17" t="s">
        <v>367</v>
      </c>
      <c r="F193" s="17" t="s">
        <v>1427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44" t="s">
        <v>2345</v>
      </c>
      <c r="N193" s="44"/>
    </row>
    <row r="194" spans="1:14" x14ac:dyDescent="0.3">
      <c r="A194" s="17" t="s">
        <v>574</v>
      </c>
      <c r="B194" s="17" t="s">
        <v>1428</v>
      </c>
      <c r="C194" s="17" t="s">
        <v>1429</v>
      </c>
      <c r="D194" s="17" t="s">
        <v>1430</v>
      </c>
      <c r="E194" s="17" t="s">
        <v>576</v>
      </c>
      <c r="F194" s="17" t="s">
        <v>1431</v>
      </c>
      <c r="G194" s="18">
        <v>1</v>
      </c>
      <c r="H194" s="18">
        <v>2</v>
      </c>
      <c r="I194" s="19">
        <v>0</v>
      </c>
      <c r="J194" s="20">
        <v>0</v>
      </c>
      <c r="K194" s="21">
        <v>0</v>
      </c>
      <c r="L194" s="22">
        <v>1</v>
      </c>
      <c r="M194" s="45" t="s">
        <v>2349</v>
      </c>
      <c r="N194" s="44"/>
    </row>
    <row r="195" spans="1:14" x14ac:dyDescent="0.3">
      <c r="A195" s="17" t="s">
        <v>588</v>
      </c>
      <c r="B195" s="17" t="s">
        <v>1432</v>
      </c>
      <c r="C195" s="17" t="s">
        <v>1433</v>
      </c>
      <c r="D195" s="17" t="s">
        <v>731</v>
      </c>
      <c r="E195" s="17" t="s">
        <v>590</v>
      </c>
      <c r="F195" s="17" t="s">
        <v>1434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45" t="s">
        <v>2349</v>
      </c>
      <c r="N195" s="44"/>
    </row>
    <row r="196" spans="1:14" x14ac:dyDescent="0.3">
      <c r="A196" s="17" t="s">
        <v>534</v>
      </c>
      <c r="B196" s="17" t="s">
        <v>1435</v>
      </c>
      <c r="C196" s="17" t="s">
        <v>693</v>
      </c>
      <c r="D196" s="17" t="s">
        <v>698</v>
      </c>
      <c r="E196" s="17" t="s">
        <v>536</v>
      </c>
      <c r="F196" s="17" t="s">
        <v>1436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45" t="s">
        <v>2349</v>
      </c>
      <c r="N196" s="44"/>
    </row>
    <row r="197" spans="1:14" x14ac:dyDescent="0.3">
      <c r="A197" s="17" t="s">
        <v>1437</v>
      </c>
      <c r="B197" s="17" t="s">
        <v>1438</v>
      </c>
      <c r="C197" s="17" t="s">
        <v>693</v>
      </c>
      <c r="D197" s="17" t="s">
        <v>731</v>
      </c>
      <c r="E197" s="17" t="s">
        <v>1156</v>
      </c>
      <c r="F197" s="17" t="s">
        <v>1439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44" t="s">
        <v>2345</v>
      </c>
      <c r="N197" s="44"/>
    </row>
    <row r="198" spans="1:14" x14ac:dyDescent="0.3">
      <c r="A198" s="17" t="s">
        <v>1440</v>
      </c>
      <c r="B198" s="17" t="s">
        <v>1441</v>
      </c>
      <c r="C198" s="17" t="s">
        <v>1442</v>
      </c>
      <c r="D198" s="17" t="s">
        <v>731</v>
      </c>
      <c r="E198" s="17" t="s">
        <v>131</v>
      </c>
      <c r="F198" s="17" t="s">
        <v>1443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44" t="s">
        <v>2345</v>
      </c>
      <c r="N198" s="44"/>
    </row>
    <row r="199" spans="1:14" x14ac:dyDescent="0.3">
      <c r="A199" s="17" t="s">
        <v>1444</v>
      </c>
      <c r="B199" s="17" t="s">
        <v>1445</v>
      </c>
      <c r="C199" s="17" t="s">
        <v>693</v>
      </c>
      <c r="D199" s="17" t="s">
        <v>731</v>
      </c>
      <c r="E199" s="17" t="s">
        <v>449</v>
      </c>
      <c r="F199" s="17" t="s">
        <v>1446</v>
      </c>
      <c r="G199" s="18">
        <v>1</v>
      </c>
      <c r="H199" s="18">
        <v>1</v>
      </c>
      <c r="I199" s="19">
        <v>1</v>
      </c>
      <c r="J199" s="20">
        <v>0</v>
      </c>
      <c r="K199" s="21">
        <v>0</v>
      </c>
      <c r="L199" s="22">
        <v>0</v>
      </c>
      <c r="M199" s="44" t="s">
        <v>2345</v>
      </c>
      <c r="N199" s="44"/>
    </row>
    <row r="200" spans="1:14" x14ac:dyDescent="0.3">
      <c r="A200" s="17" t="s">
        <v>1447</v>
      </c>
      <c r="B200" s="17" t="s">
        <v>1448</v>
      </c>
      <c r="C200" s="17" t="s">
        <v>1449</v>
      </c>
      <c r="D200" s="17" t="s">
        <v>768</v>
      </c>
      <c r="E200" s="17" t="s">
        <v>595</v>
      </c>
      <c r="F200" s="17" t="s">
        <v>1450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44" t="s">
        <v>2345</v>
      </c>
      <c r="N200" s="44"/>
    </row>
    <row r="201" spans="1:14" x14ac:dyDescent="0.3">
      <c r="A201" s="17" t="s">
        <v>620</v>
      </c>
      <c r="B201" s="17" t="s">
        <v>1451</v>
      </c>
      <c r="C201" s="17" t="s">
        <v>1410</v>
      </c>
      <c r="D201" s="17" t="s">
        <v>731</v>
      </c>
      <c r="E201" s="17" t="s">
        <v>595</v>
      </c>
      <c r="F201" s="17" t="s">
        <v>1452</v>
      </c>
      <c r="G201" s="18">
        <v>1</v>
      </c>
      <c r="H201" s="18">
        <v>4</v>
      </c>
      <c r="I201" s="19">
        <v>0</v>
      </c>
      <c r="J201" s="20">
        <v>0</v>
      </c>
      <c r="K201" s="21">
        <v>0</v>
      </c>
      <c r="L201" s="22">
        <v>1</v>
      </c>
      <c r="M201" s="45" t="s">
        <v>2349</v>
      </c>
      <c r="N201" s="44"/>
    </row>
    <row r="202" spans="1:14" x14ac:dyDescent="0.3">
      <c r="A202" s="17" t="s">
        <v>1453</v>
      </c>
      <c r="B202" s="17" t="s">
        <v>1454</v>
      </c>
      <c r="C202" s="17" t="s">
        <v>693</v>
      </c>
      <c r="D202" s="17" t="s">
        <v>731</v>
      </c>
      <c r="E202" s="17" t="s">
        <v>1455</v>
      </c>
      <c r="F202" s="17" t="s">
        <v>1456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44" t="s">
        <v>2345</v>
      </c>
      <c r="N202" s="44"/>
    </row>
    <row r="203" spans="1:14" x14ac:dyDescent="0.3">
      <c r="A203" s="17" t="s">
        <v>1457</v>
      </c>
      <c r="B203" s="17" t="s">
        <v>1458</v>
      </c>
      <c r="C203" s="17" t="s">
        <v>1459</v>
      </c>
      <c r="D203" s="17" t="s">
        <v>1460</v>
      </c>
      <c r="E203" s="17" t="s">
        <v>189</v>
      </c>
      <c r="F203" s="17" t="s">
        <v>1461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44" t="s">
        <v>2344</v>
      </c>
      <c r="N203" s="44"/>
    </row>
    <row r="204" spans="1:14" x14ac:dyDescent="0.3">
      <c r="A204" s="17" t="s">
        <v>342</v>
      </c>
      <c r="B204" s="17" t="s">
        <v>1462</v>
      </c>
      <c r="C204" s="17" t="s">
        <v>1463</v>
      </c>
      <c r="D204" s="17" t="s">
        <v>794</v>
      </c>
      <c r="E204" s="17" t="s">
        <v>344</v>
      </c>
      <c r="F204" s="17" t="s">
        <v>1464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45" t="s">
        <v>2349</v>
      </c>
      <c r="N204" s="44"/>
    </row>
    <row r="205" spans="1:14" x14ac:dyDescent="0.3">
      <c r="A205" s="17" t="s">
        <v>1465</v>
      </c>
      <c r="B205" s="17" t="s">
        <v>1466</v>
      </c>
      <c r="C205" s="17" t="s">
        <v>693</v>
      </c>
      <c r="D205" s="17" t="s">
        <v>1467</v>
      </c>
      <c r="E205" s="17" t="s">
        <v>1468</v>
      </c>
      <c r="F205" s="17" t="s">
        <v>1469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44" t="s">
        <v>2345</v>
      </c>
      <c r="N205" s="44"/>
    </row>
    <row r="206" spans="1:14" x14ac:dyDescent="0.3">
      <c r="A206" s="17" t="s">
        <v>629</v>
      </c>
      <c r="B206" s="17" t="s">
        <v>1470</v>
      </c>
      <c r="C206" s="17" t="s">
        <v>1471</v>
      </c>
      <c r="D206" s="17" t="s">
        <v>731</v>
      </c>
      <c r="E206" s="17" t="s">
        <v>631</v>
      </c>
      <c r="F206" s="17" t="s">
        <v>1472</v>
      </c>
      <c r="G206" s="18">
        <v>1</v>
      </c>
      <c r="H206" s="18">
        <v>5</v>
      </c>
      <c r="I206" s="19">
        <v>0</v>
      </c>
      <c r="J206" s="20">
        <v>0</v>
      </c>
      <c r="K206" s="21">
        <v>0</v>
      </c>
      <c r="L206" s="22">
        <v>1</v>
      </c>
      <c r="M206" s="44" t="s">
        <v>2342</v>
      </c>
      <c r="N206" s="44"/>
    </row>
    <row r="207" spans="1:14" x14ac:dyDescent="0.3">
      <c r="A207" s="17" t="s">
        <v>1473</v>
      </c>
      <c r="B207" s="17" t="s">
        <v>1474</v>
      </c>
      <c r="C207" s="17" t="s">
        <v>693</v>
      </c>
      <c r="D207" s="17" t="s">
        <v>731</v>
      </c>
      <c r="E207" s="17" t="s">
        <v>1475</v>
      </c>
      <c r="F207" s="17" t="s">
        <v>1476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44" t="s">
        <v>2345</v>
      </c>
      <c r="N207" s="44"/>
    </row>
    <row r="208" spans="1:14" x14ac:dyDescent="0.3">
      <c r="A208" s="17" t="s">
        <v>1477</v>
      </c>
      <c r="B208" s="17" t="s">
        <v>1478</v>
      </c>
      <c r="C208" s="17" t="s">
        <v>1479</v>
      </c>
      <c r="D208" s="17" t="s">
        <v>1467</v>
      </c>
      <c r="E208" s="17" t="s">
        <v>1480</v>
      </c>
      <c r="F208" s="17" t="s">
        <v>1481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44" t="s">
        <v>2344</v>
      </c>
      <c r="N208" s="44"/>
    </row>
    <row r="209" spans="1:14" x14ac:dyDescent="0.3">
      <c r="A209" s="17" t="s">
        <v>1482</v>
      </c>
      <c r="B209" s="17" t="s">
        <v>1483</v>
      </c>
      <c r="C209" s="17" t="s">
        <v>1484</v>
      </c>
      <c r="D209" s="17" t="s">
        <v>731</v>
      </c>
      <c r="E209" s="17" t="s">
        <v>257</v>
      </c>
      <c r="F209" s="17" t="s">
        <v>1485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44" t="s">
        <v>2345</v>
      </c>
      <c r="N209" s="44"/>
    </row>
    <row r="210" spans="1:14" x14ac:dyDescent="0.3">
      <c r="A210" s="17" t="s">
        <v>1486</v>
      </c>
      <c r="B210" s="17" t="s">
        <v>1487</v>
      </c>
      <c r="C210" s="17" t="s">
        <v>1488</v>
      </c>
      <c r="D210" s="17" t="s">
        <v>1489</v>
      </c>
      <c r="E210" s="17" t="s">
        <v>660</v>
      </c>
      <c r="F210" s="17" t="s">
        <v>1490</v>
      </c>
      <c r="G210" s="18">
        <v>1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44" t="s">
        <v>2344</v>
      </c>
      <c r="N210" s="44"/>
    </row>
    <row r="211" spans="1:14" x14ac:dyDescent="0.3">
      <c r="A211" s="17" t="s">
        <v>356</v>
      </c>
      <c r="B211" s="17" t="s">
        <v>357</v>
      </c>
      <c r="C211" s="17" t="s">
        <v>1491</v>
      </c>
      <c r="D211" s="17" t="s">
        <v>1492</v>
      </c>
      <c r="E211" s="17" t="s">
        <v>358</v>
      </c>
      <c r="F211" s="17" t="s">
        <v>1493</v>
      </c>
      <c r="G211" s="18">
        <v>1</v>
      </c>
      <c r="H211" s="18">
        <v>2</v>
      </c>
      <c r="I211" s="19">
        <v>0</v>
      </c>
      <c r="J211" s="20">
        <v>0</v>
      </c>
      <c r="K211" s="21">
        <v>1</v>
      </c>
      <c r="L211" s="22">
        <v>0</v>
      </c>
      <c r="M211" s="45" t="s">
        <v>2349</v>
      </c>
      <c r="N211" s="44"/>
    </row>
    <row r="212" spans="1:14" x14ac:dyDescent="0.3">
      <c r="A212" s="17" t="s">
        <v>1494</v>
      </c>
      <c r="B212" s="17" t="s">
        <v>1495</v>
      </c>
      <c r="C212" s="17" t="s">
        <v>1496</v>
      </c>
      <c r="D212" s="17" t="s">
        <v>731</v>
      </c>
      <c r="E212" s="17" t="s">
        <v>126</v>
      </c>
      <c r="F212" s="17" t="s">
        <v>1497</v>
      </c>
      <c r="G212" s="18">
        <v>1</v>
      </c>
      <c r="H212" s="18">
        <v>3</v>
      </c>
      <c r="I212" s="19">
        <v>0</v>
      </c>
      <c r="J212" s="20">
        <v>1</v>
      </c>
      <c r="K212" s="21">
        <v>0</v>
      </c>
      <c r="L212" s="22">
        <v>0</v>
      </c>
      <c r="M212" s="44" t="s">
        <v>2345</v>
      </c>
      <c r="N212" s="44"/>
    </row>
    <row r="213" spans="1:14" x14ac:dyDescent="0.3">
      <c r="A213" s="17" t="s">
        <v>1498</v>
      </c>
      <c r="B213" s="17" t="s">
        <v>1499</v>
      </c>
      <c r="C213" s="17" t="s">
        <v>1500</v>
      </c>
      <c r="D213" s="17" t="s">
        <v>1501</v>
      </c>
      <c r="E213" s="17" t="s">
        <v>1353</v>
      </c>
      <c r="F213" s="17" t="s">
        <v>1502</v>
      </c>
      <c r="G213" s="18">
        <v>1</v>
      </c>
      <c r="H213" s="18">
        <v>4</v>
      </c>
      <c r="I213" s="19">
        <v>0</v>
      </c>
      <c r="J213" s="20">
        <v>1</v>
      </c>
      <c r="K213" s="21">
        <v>0</v>
      </c>
      <c r="L213" s="22">
        <v>0</v>
      </c>
      <c r="M213" s="44" t="s">
        <v>2340</v>
      </c>
      <c r="N213" s="44"/>
    </row>
    <row r="214" spans="1:14" x14ac:dyDescent="0.3">
      <c r="A214" s="17" t="s">
        <v>380</v>
      </c>
      <c r="B214" s="17" t="s">
        <v>1503</v>
      </c>
      <c r="C214" s="17" t="s">
        <v>1488</v>
      </c>
      <c r="D214" s="17" t="s">
        <v>731</v>
      </c>
      <c r="E214" s="17" t="s">
        <v>382</v>
      </c>
      <c r="F214" s="17" t="s">
        <v>1504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45" t="s">
        <v>2349</v>
      </c>
      <c r="N214" s="44"/>
    </row>
    <row r="215" spans="1:14" x14ac:dyDescent="0.3">
      <c r="A215" s="17" t="s">
        <v>1505</v>
      </c>
      <c r="B215" s="17" t="s">
        <v>1506</v>
      </c>
      <c r="C215" s="17" t="s">
        <v>1507</v>
      </c>
      <c r="D215" s="17" t="s">
        <v>694</v>
      </c>
      <c r="E215" s="17" t="s">
        <v>1508</v>
      </c>
      <c r="F215" s="17" t="s">
        <v>1509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44" t="s">
        <v>2344</v>
      </c>
      <c r="N215" s="44"/>
    </row>
    <row r="216" spans="1:14" x14ac:dyDescent="0.3">
      <c r="A216" s="17" t="s">
        <v>1510</v>
      </c>
      <c r="B216" s="17" t="s">
        <v>1511</v>
      </c>
      <c r="C216" s="17" t="s">
        <v>1512</v>
      </c>
      <c r="D216" s="17" t="s">
        <v>731</v>
      </c>
      <c r="E216" s="17" t="s">
        <v>103</v>
      </c>
      <c r="F216" s="17" t="s">
        <v>1513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44" t="s">
        <v>2345</v>
      </c>
      <c r="N216" s="44"/>
    </row>
    <row r="217" spans="1:14" x14ac:dyDescent="0.3">
      <c r="A217" s="17" t="s">
        <v>1514</v>
      </c>
      <c r="B217" s="17" t="s">
        <v>1515</v>
      </c>
      <c r="C217" s="17" t="s">
        <v>800</v>
      </c>
      <c r="D217" s="17" t="s">
        <v>731</v>
      </c>
      <c r="E217" s="17" t="s">
        <v>103</v>
      </c>
      <c r="F217" s="17" t="s">
        <v>1516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44" t="s">
        <v>2345</v>
      </c>
      <c r="N217" s="44"/>
    </row>
    <row r="218" spans="1:14" x14ac:dyDescent="0.3">
      <c r="A218" s="17" t="s">
        <v>626</v>
      </c>
      <c r="B218" s="17" t="s">
        <v>1517</v>
      </c>
      <c r="C218" s="17" t="s">
        <v>693</v>
      </c>
      <c r="D218" s="17" t="s">
        <v>688</v>
      </c>
      <c r="E218" s="17" t="s">
        <v>550</v>
      </c>
      <c r="F218" s="17" t="s">
        <v>1518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45" t="s">
        <v>2349</v>
      </c>
      <c r="N218" s="44"/>
    </row>
    <row r="219" spans="1:14" x14ac:dyDescent="0.3">
      <c r="A219" s="17" t="s">
        <v>1519</v>
      </c>
      <c r="B219" s="17" t="s">
        <v>1520</v>
      </c>
      <c r="C219" s="17" t="s">
        <v>1521</v>
      </c>
      <c r="D219" s="17" t="s">
        <v>1522</v>
      </c>
      <c r="E219" s="17" t="s">
        <v>1523</v>
      </c>
      <c r="F219" s="17" t="s">
        <v>1524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44" t="s">
        <v>2345</v>
      </c>
      <c r="N219" s="44"/>
    </row>
    <row r="220" spans="1:14" x14ac:dyDescent="0.3">
      <c r="A220" s="17" t="s">
        <v>1525</v>
      </c>
      <c r="B220" s="17" t="s">
        <v>1526</v>
      </c>
      <c r="C220" s="17" t="s">
        <v>763</v>
      </c>
      <c r="D220" s="17" t="s">
        <v>768</v>
      </c>
      <c r="E220" s="17" t="s">
        <v>103</v>
      </c>
      <c r="F220" s="17" t="s">
        <v>1527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44" t="s">
        <v>2345</v>
      </c>
      <c r="N220" s="44"/>
    </row>
    <row r="221" spans="1:14" x14ac:dyDescent="0.3">
      <c r="A221" s="17" t="s">
        <v>506</v>
      </c>
      <c r="B221" s="17" t="s">
        <v>1528</v>
      </c>
      <c r="C221" s="17" t="s">
        <v>1529</v>
      </c>
      <c r="D221" s="17" t="s">
        <v>1530</v>
      </c>
      <c r="E221" s="17" t="s">
        <v>508</v>
      </c>
      <c r="F221" s="17" t="s">
        <v>1531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44" t="s">
        <v>2340</v>
      </c>
      <c r="N221" s="44"/>
    </row>
    <row r="222" spans="1:14" x14ac:dyDescent="0.3">
      <c r="A222" s="17" t="s">
        <v>1532</v>
      </c>
      <c r="B222" s="17" t="s">
        <v>1533</v>
      </c>
      <c r="C222" s="17" t="s">
        <v>1534</v>
      </c>
      <c r="D222" s="17" t="s">
        <v>1530</v>
      </c>
      <c r="E222" s="17" t="s">
        <v>1535</v>
      </c>
      <c r="F222" s="17" t="s">
        <v>1536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44" t="s">
        <v>2344</v>
      </c>
      <c r="N222" s="44"/>
    </row>
    <row r="223" spans="1:14" x14ac:dyDescent="0.3">
      <c r="A223" s="17" t="s">
        <v>1537</v>
      </c>
      <c r="B223" s="17" t="s">
        <v>1538</v>
      </c>
      <c r="C223" s="17" t="s">
        <v>1132</v>
      </c>
      <c r="D223" s="17" t="s">
        <v>731</v>
      </c>
      <c r="E223" s="17" t="s">
        <v>257</v>
      </c>
      <c r="F223" s="17" t="s">
        <v>1539</v>
      </c>
      <c r="G223" s="18">
        <v>1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44" t="s">
        <v>2344</v>
      </c>
      <c r="N223" s="44"/>
    </row>
    <row r="224" spans="1:14" x14ac:dyDescent="0.3">
      <c r="A224" s="17" t="s">
        <v>1540</v>
      </c>
      <c r="B224" s="17" t="s">
        <v>1541</v>
      </c>
      <c r="C224" s="17" t="s">
        <v>1542</v>
      </c>
      <c r="D224" s="17" t="s">
        <v>905</v>
      </c>
      <c r="E224" s="17" t="s">
        <v>1353</v>
      </c>
      <c r="F224" s="17" t="s">
        <v>1543</v>
      </c>
      <c r="G224" s="18">
        <v>1</v>
      </c>
      <c r="H224" s="18">
        <v>10</v>
      </c>
      <c r="I224" s="19">
        <v>1</v>
      </c>
      <c r="J224" s="20">
        <v>0</v>
      </c>
      <c r="K224" s="21">
        <v>0</v>
      </c>
      <c r="L224" s="22">
        <v>0</v>
      </c>
      <c r="M224" s="44" t="s">
        <v>2344</v>
      </c>
      <c r="N224" s="44"/>
    </row>
    <row r="225" spans="1:14" x14ac:dyDescent="0.3">
      <c r="A225" s="17" t="s">
        <v>1544</v>
      </c>
      <c r="B225" s="17" t="s">
        <v>1545</v>
      </c>
      <c r="C225" s="17" t="s">
        <v>800</v>
      </c>
      <c r="D225" s="17" t="s">
        <v>837</v>
      </c>
      <c r="E225" s="17" t="s">
        <v>126</v>
      </c>
      <c r="F225" s="17" t="s">
        <v>1546</v>
      </c>
      <c r="G225" s="18">
        <v>1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44" t="s">
        <v>2344</v>
      </c>
      <c r="N225" s="44"/>
    </row>
    <row r="226" spans="1:14" x14ac:dyDescent="0.3">
      <c r="A226" s="17" t="s">
        <v>548</v>
      </c>
      <c r="B226" s="17" t="s">
        <v>1547</v>
      </c>
      <c r="C226" s="17" t="s">
        <v>1344</v>
      </c>
      <c r="D226" s="17" t="s">
        <v>731</v>
      </c>
      <c r="E226" s="17" t="s">
        <v>550</v>
      </c>
      <c r="F226" s="17" t="s">
        <v>1548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45" t="s">
        <v>2349</v>
      </c>
      <c r="N226" s="44"/>
    </row>
    <row r="227" spans="1:14" x14ac:dyDescent="0.3">
      <c r="A227" s="17" t="s">
        <v>1549</v>
      </c>
      <c r="B227" s="17" t="s">
        <v>1550</v>
      </c>
      <c r="C227" s="17" t="s">
        <v>1551</v>
      </c>
      <c r="D227" s="17" t="s">
        <v>731</v>
      </c>
      <c r="E227" s="17" t="s">
        <v>228</v>
      </c>
      <c r="F227" s="17" t="s">
        <v>1552</v>
      </c>
      <c r="G227" s="18">
        <v>1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44" t="s">
        <v>2345</v>
      </c>
      <c r="N227" s="44"/>
    </row>
    <row r="228" spans="1:14" x14ac:dyDescent="0.3">
      <c r="A228" s="17" t="s">
        <v>1553</v>
      </c>
      <c r="B228" s="17" t="s">
        <v>1554</v>
      </c>
      <c r="C228" s="17" t="s">
        <v>726</v>
      </c>
      <c r="D228" s="17" t="s">
        <v>698</v>
      </c>
      <c r="E228" s="17" t="s">
        <v>727</v>
      </c>
      <c r="F228" s="17" t="s">
        <v>967</v>
      </c>
      <c r="G228" s="18">
        <v>1</v>
      </c>
      <c r="H228" s="18">
        <v>1</v>
      </c>
      <c r="I228" s="19">
        <v>1</v>
      </c>
      <c r="J228" s="20">
        <v>0</v>
      </c>
      <c r="K228" s="21">
        <v>0</v>
      </c>
      <c r="L228" s="22">
        <v>0</v>
      </c>
      <c r="M228" s="44" t="s">
        <v>2341</v>
      </c>
      <c r="N228" s="44"/>
    </row>
    <row r="229" spans="1:14" x14ac:dyDescent="0.3">
      <c r="A229" s="17" t="s">
        <v>1555</v>
      </c>
      <c r="B229" s="17" t="s">
        <v>1556</v>
      </c>
      <c r="C229" s="17" t="s">
        <v>1557</v>
      </c>
      <c r="D229" s="17" t="s">
        <v>1558</v>
      </c>
      <c r="E229" s="17" t="s">
        <v>895</v>
      </c>
      <c r="F229" s="17" t="s">
        <v>1559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44" t="s">
        <v>2345</v>
      </c>
      <c r="N229" s="44"/>
    </row>
    <row r="230" spans="1:14" x14ac:dyDescent="0.3">
      <c r="A230" s="17" t="s">
        <v>305</v>
      </c>
      <c r="B230" s="17" t="s">
        <v>1560</v>
      </c>
      <c r="C230" s="17" t="s">
        <v>730</v>
      </c>
      <c r="D230" s="17" t="s">
        <v>731</v>
      </c>
      <c r="E230" s="17" t="s">
        <v>103</v>
      </c>
      <c r="F230" s="17" t="s">
        <v>1561</v>
      </c>
      <c r="G230" s="18">
        <v>1</v>
      </c>
      <c r="H230" s="18">
        <v>2</v>
      </c>
      <c r="I230" s="19">
        <v>0</v>
      </c>
      <c r="J230" s="20">
        <v>0</v>
      </c>
      <c r="K230" s="21">
        <v>1</v>
      </c>
      <c r="L230" s="22">
        <v>0</v>
      </c>
      <c r="M230" s="45" t="s">
        <v>2349</v>
      </c>
      <c r="N230" s="44"/>
    </row>
    <row r="231" spans="1:14" x14ac:dyDescent="0.3">
      <c r="A231" s="17" t="s">
        <v>1562</v>
      </c>
      <c r="B231" s="17" t="s">
        <v>1563</v>
      </c>
      <c r="C231" s="17" t="s">
        <v>730</v>
      </c>
      <c r="D231" s="17" t="s">
        <v>768</v>
      </c>
      <c r="E231" s="17" t="s">
        <v>170</v>
      </c>
      <c r="F231" s="17" t="s">
        <v>1564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44" t="s">
        <v>2345</v>
      </c>
      <c r="N231" s="44"/>
    </row>
    <row r="232" spans="1:14" x14ac:dyDescent="0.3">
      <c r="A232" s="17" t="s">
        <v>1565</v>
      </c>
      <c r="B232" s="17" t="s">
        <v>1566</v>
      </c>
      <c r="C232" s="17" t="s">
        <v>1567</v>
      </c>
      <c r="D232" s="17" t="s">
        <v>947</v>
      </c>
      <c r="E232" s="17" t="s">
        <v>1568</v>
      </c>
      <c r="F232" s="17" t="s">
        <v>1569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44" t="s">
        <v>2345</v>
      </c>
      <c r="N232" s="44"/>
    </row>
    <row r="233" spans="1:14" x14ac:dyDescent="0.3">
      <c r="A233" s="17" t="s">
        <v>569</v>
      </c>
      <c r="B233" s="17" t="s">
        <v>1570</v>
      </c>
      <c r="C233" s="17" t="s">
        <v>693</v>
      </c>
      <c r="D233" s="17" t="s">
        <v>1571</v>
      </c>
      <c r="E233" s="17" t="s">
        <v>408</v>
      </c>
      <c r="F233" s="17" t="s">
        <v>1572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44" t="s">
        <v>2342</v>
      </c>
      <c r="N233" s="44"/>
    </row>
    <row r="234" spans="1:14" x14ac:dyDescent="0.3">
      <c r="A234" s="17" t="s">
        <v>1573</v>
      </c>
      <c r="B234" s="17" t="s">
        <v>1574</v>
      </c>
      <c r="C234" s="17" t="s">
        <v>1575</v>
      </c>
      <c r="D234" s="17" t="s">
        <v>781</v>
      </c>
      <c r="E234" s="17" t="s">
        <v>110</v>
      </c>
      <c r="F234" s="17" t="s">
        <v>1576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44" t="s">
        <v>2345</v>
      </c>
      <c r="N234" s="44"/>
    </row>
    <row r="235" spans="1:14" x14ac:dyDescent="0.3">
      <c r="A235" s="17" t="s">
        <v>1577</v>
      </c>
      <c r="B235" s="17" t="s">
        <v>1578</v>
      </c>
      <c r="C235" s="17" t="s">
        <v>904</v>
      </c>
      <c r="D235" s="17" t="s">
        <v>1467</v>
      </c>
      <c r="E235" s="17" t="s">
        <v>189</v>
      </c>
      <c r="F235" s="17" t="s">
        <v>1579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44" t="s">
        <v>2344</v>
      </c>
      <c r="N235" s="44"/>
    </row>
    <row r="236" spans="1:14" x14ac:dyDescent="0.3">
      <c r="A236" s="17" t="s">
        <v>1580</v>
      </c>
      <c r="B236" s="17" t="s">
        <v>1581</v>
      </c>
      <c r="C236" s="17" t="s">
        <v>693</v>
      </c>
      <c r="D236" s="17" t="s">
        <v>731</v>
      </c>
      <c r="E236" s="17" t="s">
        <v>1582</v>
      </c>
      <c r="F236" s="17" t="s">
        <v>1583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44" t="s">
        <v>2345</v>
      </c>
      <c r="N236" s="44"/>
    </row>
    <row r="237" spans="1:14" x14ac:dyDescent="0.3">
      <c r="A237" s="17" t="s">
        <v>1584</v>
      </c>
      <c r="B237" s="17" t="s">
        <v>1585</v>
      </c>
      <c r="C237" s="17" t="s">
        <v>1586</v>
      </c>
      <c r="D237" s="17" t="s">
        <v>1587</v>
      </c>
      <c r="E237" s="17" t="s">
        <v>1588</v>
      </c>
      <c r="F237" s="17" t="s">
        <v>1589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44" t="s">
        <v>2344</v>
      </c>
      <c r="N237" s="44"/>
    </row>
    <row r="238" spans="1:14" x14ac:dyDescent="0.3">
      <c r="A238" s="17" t="s">
        <v>450</v>
      </c>
      <c r="B238" s="17" t="s">
        <v>1590</v>
      </c>
      <c r="C238" s="17" t="s">
        <v>1591</v>
      </c>
      <c r="D238" s="17" t="s">
        <v>731</v>
      </c>
      <c r="E238" s="17" t="s">
        <v>452</v>
      </c>
      <c r="F238" s="17" t="s">
        <v>1592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45" t="s">
        <v>2349</v>
      </c>
      <c r="N238" s="44"/>
    </row>
    <row r="239" spans="1:14" x14ac:dyDescent="0.3">
      <c r="A239" s="17" t="s">
        <v>1593</v>
      </c>
      <c r="B239" s="17" t="s">
        <v>1594</v>
      </c>
      <c r="C239" s="17" t="s">
        <v>1595</v>
      </c>
      <c r="D239" s="17" t="s">
        <v>1596</v>
      </c>
      <c r="E239" s="17" t="s">
        <v>1597</v>
      </c>
      <c r="F239" s="17" t="s">
        <v>1598</v>
      </c>
      <c r="G239" s="18">
        <v>1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44" t="s">
        <v>2344</v>
      </c>
      <c r="N239" s="44"/>
    </row>
    <row r="240" spans="1:14" x14ac:dyDescent="0.3">
      <c r="A240" s="17" t="s">
        <v>1599</v>
      </c>
      <c r="B240" s="17" t="s">
        <v>1600</v>
      </c>
      <c r="C240" s="17" t="s">
        <v>1601</v>
      </c>
      <c r="D240" s="17" t="s">
        <v>731</v>
      </c>
      <c r="E240" s="17" t="s">
        <v>103</v>
      </c>
      <c r="F240" s="17" t="s">
        <v>1602</v>
      </c>
      <c r="G240" s="18">
        <v>1</v>
      </c>
      <c r="H240" s="18">
        <v>4</v>
      </c>
      <c r="I240" s="19">
        <v>0</v>
      </c>
      <c r="J240" s="20">
        <v>1</v>
      </c>
      <c r="K240" s="21">
        <v>0</v>
      </c>
      <c r="L240" s="22">
        <v>0</v>
      </c>
      <c r="M240" s="44" t="s">
        <v>2344</v>
      </c>
      <c r="N240" s="44"/>
    </row>
    <row r="241" spans="1:14" x14ac:dyDescent="0.3">
      <c r="A241" s="17" t="s">
        <v>1603</v>
      </c>
      <c r="B241" s="17" t="s">
        <v>1604</v>
      </c>
      <c r="C241" s="17" t="s">
        <v>800</v>
      </c>
      <c r="D241" s="17" t="s">
        <v>1605</v>
      </c>
      <c r="E241" s="17" t="s">
        <v>248</v>
      </c>
      <c r="F241" s="17" t="s">
        <v>1606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44" t="s">
        <v>2344</v>
      </c>
      <c r="N241" s="44"/>
    </row>
    <row r="242" spans="1:14" x14ac:dyDescent="0.3">
      <c r="A242" s="17" t="s">
        <v>1607</v>
      </c>
      <c r="B242" s="17" t="s">
        <v>1029</v>
      </c>
      <c r="C242" s="17" t="s">
        <v>1608</v>
      </c>
      <c r="D242" s="17" t="s">
        <v>731</v>
      </c>
      <c r="E242" s="17" t="s">
        <v>441</v>
      </c>
      <c r="F242" s="17" t="s">
        <v>1609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44" t="s">
        <v>2345</v>
      </c>
      <c r="N242" s="44"/>
    </row>
    <row r="243" spans="1:14" x14ac:dyDescent="0.3">
      <c r="A243" s="17" t="s">
        <v>1610</v>
      </c>
      <c r="B243" s="17" t="s">
        <v>1611</v>
      </c>
      <c r="C243" s="17" t="s">
        <v>1384</v>
      </c>
      <c r="D243" s="17" t="s">
        <v>731</v>
      </c>
      <c r="E243" s="17" t="s">
        <v>103</v>
      </c>
      <c r="F243" s="17" t="s">
        <v>1612</v>
      </c>
      <c r="G243" s="18">
        <v>1</v>
      </c>
      <c r="H243" s="18">
        <v>12</v>
      </c>
      <c r="I243" s="19">
        <v>0</v>
      </c>
      <c r="J243" s="20">
        <v>1</v>
      </c>
      <c r="K243" s="21">
        <v>0</v>
      </c>
      <c r="L243" s="22">
        <v>0</v>
      </c>
      <c r="M243" s="44" t="s">
        <v>2345</v>
      </c>
      <c r="N243" s="44"/>
    </row>
    <row r="244" spans="1:14" x14ac:dyDescent="0.3">
      <c r="A244" s="17" t="s">
        <v>1613</v>
      </c>
      <c r="B244" s="17" t="s">
        <v>1614</v>
      </c>
      <c r="C244" s="17" t="s">
        <v>1615</v>
      </c>
      <c r="D244" s="17" t="s">
        <v>1034</v>
      </c>
      <c r="E244" s="17" t="s">
        <v>1616</v>
      </c>
      <c r="F244" s="17" t="s">
        <v>1617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44" t="s">
        <v>2345</v>
      </c>
      <c r="N244" s="44"/>
    </row>
    <row r="245" spans="1:14" x14ac:dyDescent="0.3">
      <c r="A245" s="17" t="s">
        <v>1618</v>
      </c>
      <c r="B245" s="17" t="s">
        <v>1619</v>
      </c>
      <c r="C245" s="17" t="s">
        <v>1620</v>
      </c>
      <c r="D245" s="17" t="s">
        <v>731</v>
      </c>
      <c r="E245" s="17" t="s">
        <v>196</v>
      </c>
      <c r="F245" s="17" t="s">
        <v>1621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44" t="s">
        <v>2344</v>
      </c>
      <c r="N245" s="44"/>
    </row>
    <row r="246" spans="1:14" x14ac:dyDescent="0.3">
      <c r="A246" s="17" t="s">
        <v>1622</v>
      </c>
      <c r="B246" s="17" t="s">
        <v>1623</v>
      </c>
      <c r="C246" s="17" t="s">
        <v>1624</v>
      </c>
      <c r="D246" s="17" t="s">
        <v>731</v>
      </c>
      <c r="E246" s="17" t="s">
        <v>257</v>
      </c>
      <c r="F246" s="17" t="s">
        <v>1625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44" t="s">
        <v>2344</v>
      </c>
      <c r="N246" s="44"/>
    </row>
    <row r="247" spans="1:14" x14ac:dyDescent="0.3">
      <c r="A247" s="17" t="s">
        <v>1626</v>
      </c>
      <c r="B247" s="17" t="s">
        <v>1627</v>
      </c>
      <c r="C247" s="17" t="s">
        <v>1628</v>
      </c>
      <c r="D247" s="17" t="s">
        <v>1144</v>
      </c>
      <c r="E247" s="17" t="s">
        <v>1629</v>
      </c>
      <c r="F247" s="17" t="s">
        <v>1630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44" t="s">
        <v>2345</v>
      </c>
      <c r="N247" s="44"/>
    </row>
    <row r="248" spans="1:14" x14ac:dyDescent="0.3">
      <c r="A248" s="17" t="s">
        <v>1631</v>
      </c>
      <c r="B248" s="17" t="s">
        <v>1632</v>
      </c>
      <c r="C248" s="17" t="s">
        <v>1633</v>
      </c>
      <c r="D248" s="17" t="s">
        <v>731</v>
      </c>
      <c r="E248" s="17" t="s">
        <v>1634</v>
      </c>
      <c r="F248" s="17" t="s">
        <v>1635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44" t="s">
        <v>2345</v>
      </c>
      <c r="N248" s="44"/>
    </row>
    <row r="249" spans="1:14" x14ac:dyDescent="0.3">
      <c r="A249" s="17" t="s">
        <v>1636</v>
      </c>
      <c r="B249" s="17" t="s">
        <v>1637</v>
      </c>
      <c r="C249" s="17" t="s">
        <v>1638</v>
      </c>
      <c r="D249" s="17" t="s">
        <v>985</v>
      </c>
      <c r="E249" s="17" t="s">
        <v>963</v>
      </c>
      <c r="F249" s="17" t="s">
        <v>1639</v>
      </c>
      <c r="G249" s="18">
        <v>1</v>
      </c>
      <c r="H249" s="18">
        <v>6</v>
      </c>
      <c r="I249" s="19">
        <v>0</v>
      </c>
      <c r="J249" s="20">
        <v>1</v>
      </c>
      <c r="K249" s="21">
        <v>0</v>
      </c>
      <c r="L249" s="22">
        <v>0</v>
      </c>
      <c r="M249" s="44" t="s">
        <v>2344</v>
      </c>
      <c r="N249" s="44"/>
    </row>
    <row r="250" spans="1:14" x14ac:dyDescent="0.3">
      <c r="A250" s="17" t="s">
        <v>396</v>
      </c>
      <c r="B250" s="17" t="s">
        <v>1640</v>
      </c>
      <c r="C250" s="17" t="s">
        <v>693</v>
      </c>
      <c r="D250" s="17" t="s">
        <v>731</v>
      </c>
      <c r="E250" s="17" t="s">
        <v>398</v>
      </c>
      <c r="F250" s="17" t="s">
        <v>1641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45" t="s">
        <v>2349</v>
      </c>
      <c r="N250" s="44"/>
    </row>
    <row r="251" spans="1:14" x14ac:dyDescent="0.3">
      <c r="A251" s="17" t="s">
        <v>443</v>
      </c>
      <c r="B251" s="17" t="s">
        <v>1642</v>
      </c>
      <c r="C251" s="17" t="s">
        <v>693</v>
      </c>
      <c r="D251" s="17" t="s">
        <v>1643</v>
      </c>
      <c r="E251" s="17" t="s">
        <v>445</v>
      </c>
      <c r="F251" s="17" t="s">
        <v>1644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45" t="s">
        <v>2349</v>
      </c>
      <c r="N251" s="44"/>
    </row>
    <row r="252" spans="1:14" x14ac:dyDescent="0.3">
      <c r="A252" s="17" t="s">
        <v>509</v>
      </c>
      <c r="B252" s="17" t="s">
        <v>1645</v>
      </c>
      <c r="C252" s="17" t="s">
        <v>1646</v>
      </c>
      <c r="D252" s="17" t="s">
        <v>942</v>
      </c>
      <c r="E252" s="17" t="s">
        <v>189</v>
      </c>
      <c r="F252" s="17" t="s">
        <v>1647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45" t="s">
        <v>2349</v>
      </c>
      <c r="N252" s="44"/>
    </row>
    <row r="253" spans="1:14" x14ac:dyDescent="0.3">
      <c r="A253" s="17" t="s">
        <v>1648</v>
      </c>
      <c r="B253" s="17" t="s">
        <v>1649</v>
      </c>
      <c r="C253" s="17" t="s">
        <v>1650</v>
      </c>
      <c r="D253" s="17" t="s">
        <v>1651</v>
      </c>
      <c r="E253" s="17" t="s">
        <v>1652</v>
      </c>
      <c r="F253" s="17" t="s">
        <v>1653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44" t="s">
        <v>2345</v>
      </c>
      <c r="N253" s="44"/>
    </row>
    <row r="254" spans="1:14" x14ac:dyDescent="0.3">
      <c r="A254" s="17" t="s">
        <v>392</v>
      </c>
      <c r="B254" s="17" t="s">
        <v>1654</v>
      </c>
      <c r="C254" s="17" t="s">
        <v>1655</v>
      </c>
      <c r="D254" s="17" t="s">
        <v>1656</v>
      </c>
      <c r="E254" s="17" t="s">
        <v>394</v>
      </c>
      <c r="F254" s="17" t="s">
        <v>1657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45" t="s">
        <v>2349</v>
      </c>
      <c r="N254" s="44"/>
    </row>
    <row r="255" spans="1:14" x14ac:dyDescent="0.3">
      <c r="A255" s="17" t="s">
        <v>1658</v>
      </c>
      <c r="B255" s="17" t="s">
        <v>1029</v>
      </c>
      <c r="C255" s="17" t="s">
        <v>1659</v>
      </c>
      <c r="D255" s="17" t="s">
        <v>731</v>
      </c>
      <c r="E255" s="17" t="s">
        <v>441</v>
      </c>
      <c r="F255" s="17" t="s">
        <v>1660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44" t="s">
        <v>2345</v>
      </c>
      <c r="N255" s="44"/>
    </row>
    <row r="256" spans="1:14" x14ac:dyDescent="0.3">
      <c r="A256" s="17" t="s">
        <v>1661</v>
      </c>
      <c r="B256" s="17" t="s">
        <v>1662</v>
      </c>
      <c r="C256" s="17" t="s">
        <v>693</v>
      </c>
      <c r="D256" s="17" t="s">
        <v>1034</v>
      </c>
      <c r="E256" s="17" t="s">
        <v>189</v>
      </c>
      <c r="F256" s="17" t="s">
        <v>1663</v>
      </c>
      <c r="G256" s="18">
        <v>1</v>
      </c>
      <c r="H256" s="18">
        <v>20</v>
      </c>
      <c r="I256" s="19">
        <v>0</v>
      </c>
      <c r="J256" s="20">
        <v>1</v>
      </c>
      <c r="K256" s="21">
        <v>0</v>
      </c>
      <c r="L256" s="22">
        <v>0</v>
      </c>
      <c r="M256" s="44" t="s">
        <v>2344</v>
      </c>
      <c r="N256" s="44"/>
    </row>
    <row r="257" spans="1:14" x14ac:dyDescent="0.3">
      <c r="A257" s="17" t="s">
        <v>310</v>
      </c>
      <c r="B257" s="17" t="s">
        <v>1664</v>
      </c>
      <c r="C257" s="17" t="s">
        <v>1665</v>
      </c>
      <c r="D257" s="17" t="s">
        <v>731</v>
      </c>
      <c r="E257" s="17" t="s">
        <v>212</v>
      </c>
      <c r="F257" s="17" t="s">
        <v>1666</v>
      </c>
      <c r="G257" s="18">
        <v>1</v>
      </c>
      <c r="H257" s="18">
        <v>2</v>
      </c>
      <c r="I257" s="19">
        <v>0</v>
      </c>
      <c r="J257" s="20">
        <v>0</v>
      </c>
      <c r="K257" s="21">
        <v>1</v>
      </c>
      <c r="L257" s="22">
        <v>0</v>
      </c>
      <c r="M257" s="45" t="s">
        <v>2349</v>
      </c>
      <c r="N257" s="44"/>
    </row>
    <row r="258" spans="1:14" x14ac:dyDescent="0.3">
      <c r="A258" s="17" t="s">
        <v>593</v>
      </c>
      <c r="B258" s="17" t="s">
        <v>1667</v>
      </c>
      <c r="C258" s="17" t="s">
        <v>693</v>
      </c>
      <c r="D258" s="17" t="s">
        <v>731</v>
      </c>
      <c r="E258" s="17" t="s">
        <v>595</v>
      </c>
      <c r="F258" s="17" t="s">
        <v>1668</v>
      </c>
      <c r="G258" s="18">
        <v>1</v>
      </c>
      <c r="H258" s="18">
        <v>2</v>
      </c>
      <c r="I258" s="19">
        <v>0</v>
      </c>
      <c r="J258" s="20">
        <v>0</v>
      </c>
      <c r="K258" s="21">
        <v>0</v>
      </c>
      <c r="L258" s="22">
        <v>1</v>
      </c>
      <c r="M258" s="45" t="s">
        <v>2349</v>
      </c>
      <c r="N258" s="44"/>
    </row>
    <row r="259" spans="1:14" x14ac:dyDescent="0.3">
      <c r="A259" s="17" t="s">
        <v>1669</v>
      </c>
      <c r="B259" s="17" t="s">
        <v>1670</v>
      </c>
      <c r="C259" s="17" t="s">
        <v>693</v>
      </c>
      <c r="D259" s="17" t="s">
        <v>731</v>
      </c>
      <c r="E259" s="17" t="s">
        <v>938</v>
      </c>
      <c r="F259" s="17" t="s">
        <v>1671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44" t="s">
        <v>2345</v>
      </c>
      <c r="N259" s="44"/>
    </row>
    <row r="260" spans="1:14" x14ac:dyDescent="0.3">
      <c r="A260" s="17" t="s">
        <v>1672</v>
      </c>
      <c r="B260" s="17" t="s">
        <v>1673</v>
      </c>
      <c r="C260" s="17" t="s">
        <v>693</v>
      </c>
      <c r="D260" s="17" t="s">
        <v>905</v>
      </c>
      <c r="E260" s="17" t="s">
        <v>1674</v>
      </c>
      <c r="F260" s="17" t="s">
        <v>1675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4" t="s">
        <v>2344</v>
      </c>
      <c r="N260" s="44"/>
    </row>
    <row r="261" spans="1:14" x14ac:dyDescent="0.3">
      <c r="A261" s="17" t="s">
        <v>433</v>
      </c>
      <c r="B261" s="17" t="s">
        <v>1676</v>
      </c>
      <c r="C261" s="17" t="s">
        <v>1677</v>
      </c>
      <c r="D261" s="17" t="s">
        <v>1678</v>
      </c>
      <c r="E261" s="17" t="s">
        <v>436</v>
      </c>
      <c r="F261" s="17" t="s">
        <v>1679</v>
      </c>
      <c r="G261" s="18">
        <v>1</v>
      </c>
      <c r="H261" s="18">
        <v>3</v>
      </c>
      <c r="I261" s="19">
        <v>0</v>
      </c>
      <c r="J261" s="20">
        <v>0</v>
      </c>
      <c r="K261" s="21">
        <v>0</v>
      </c>
      <c r="L261" s="22">
        <v>1</v>
      </c>
      <c r="M261" s="45" t="s">
        <v>2349</v>
      </c>
      <c r="N261" s="44"/>
    </row>
    <row r="262" spans="1:14" x14ac:dyDescent="0.3">
      <c r="A262" s="17" t="s">
        <v>438</v>
      </c>
      <c r="B262" s="17" t="s">
        <v>1680</v>
      </c>
      <c r="C262" s="17" t="s">
        <v>1681</v>
      </c>
      <c r="D262" s="17" t="s">
        <v>731</v>
      </c>
      <c r="E262" s="17" t="s">
        <v>441</v>
      </c>
      <c r="F262" s="17" t="s">
        <v>1682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45" t="s">
        <v>2349</v>
      </c>
      <c r="N262" s="44"/>
    </row>
    <row r="263" spans="1:14" x14ac:dyDescent="0.3">
      <c r="A263" s="17" t="s">
        <v>1683</v>
      </c>
      <c r="B263" s="17" t="s">
        <v>1684</v>
      </c>
      <c r="C263" s="17" t="s">
        <v>1191</v>
      </c>
      <c r="D263" s="17" t="s">
        <v>947</v>
      </c>
      <c r="E263" s="17" t="s">
        <v>110</v>
      </c>
      <c r="F263" s="17" t="s">
        <v>1685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44" t="s">
        <v>2344</v>
      </c>
      <c r="N263" s="44"/>
    </row>
    <row r="264" spans="1:14" x14ac:dyDescent="0.3">
      <c r="A264" s="17" t="s">
        <v>1686</v>
      </c>
      <c r="B264" s="17" t="s">
        <v>1687</v>
      </c>
      <c r="C264" s="17" t="s">
        <v>1344</v>
      </c>
      <c r="D264" s="17" t="s">
        <v>797</v>
      </c>
      <c r="E264" s="17" t="s">
        <v>1688</v>
      </c>
      <c r="F264" s="17" t="s">
        <v>1689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44" t="s">
        <v>2345</v>
      </c>
      <c r="N264" s="44"/>
    </row>
    <row r="265" spans="1:14" x14ac:dyDescent="0.3">
      <c r="A265" s="17" t="s">
        <v>1690</v>
      </c>
      <c r="B265" s="17" t="s">
        <v>1691</v>
      </c>
      <c r="C265" s="17" t="s">
        <v>693</v>
      </c>
      <c r="D265" s="17" t="s">
        <v>1692</v>
      </c>
      <c r="E265" s="17" t="s">
        <v>1353</v>
      </c>
      <c r="F265" s="17" t="s">
        <v>1693</v>
      </c>
      <c r="G265" s="18">
        <v>1</v>
      </c>
      <c r="H265" s="18">
        <v>4</v>
      </c>
      <c r="I265" s="19">
        <v>0</v>
      </c>
      <c r="J265" s="20">
        <v>1</v>
      </c>
      <c r="K265" s="21">
        <v>0</v>
      </c>
      <c r="L265" s="22">
        <v>0</v>
      </c>
      <c r="M265" s="44" t="s">
        <v>2344</v>
      </c>
      <c r="N265" s="44"/>
    </row>
    <row r="266" spans="1:14" x14ac:dyDescent="0.3">
      <c r="A266" s="17" t="s">
        <v>565</v>
      </c>
      <c r="B266" s="17" t="s">
        <v>1694</v>
      </c>
      <c r="C266" s="17" t="s">
        <v>730</v>
      </c>
      <c r="D266" s="17" t="s">
        <v>731</v>
      </c>
      <c r="E266" s="17" t="s">
        <v>564</v>
      </c>
      <c r="F266" s="17" t="s">
        <v>1695</v>
      </c>
      <c r="G266" s="18">
        <v>1</v>
      </c>
      <c r="H266" s="18">
        <v>2</v>
      </c>
      <c r="I266" s="19">
        <v>0</v>
      </c>
      <c r="J266" s="20">
        <v>0</v>
      </c>
      <c r="K266" s="21">
        <v>0</v>
      </c>
      <c r="L266" s="22">
        <v>1</v>
      </c>
      <c r="M266" s="45" t="s">
        <v>2349</v>
      </c>
      <c r="N266" s="44"/>
    </row>
    <row r="267" spans="1:14" x14ac:dyDescent="0.3">
      <c r="A267" s="17" t="s">
        <v>1696</v>
      </c>
      <c r="B267" s="17" t="s">
        <v>1697</v>
      </c>
      <c r="C267" s="17" t="s">
        <v>1698</v>
      </c>
      <c r="D267" s="17" t="s">
        <v>731</v>
      </c>
      <c r="E267" s="17" t="s">
        <v>1699</v>
      </c>
      <c r="F267" s="17" t="s">
        <v>1700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44" t="s">
        <v>2345</v>
      </c>
      <c r="N267" s="44"/>
    </row>
    <row r="268" spans="1:14" x14ac:dyDescent="0.3">
      <c r="A268" s="17" t="s">
        <v>479</v>
      </c>
      <c r="B268" s="17" t="s">
        <v>1701</v>
      </c>
      <c r="C268" s="17" t="s">
        <v>1702</v>
      </c>
      <c r="D268" s="17" t="s">
        <v>731</v>
      </c>
      <c r="E268" s="17" t="s">
        <v>158</v>
      </c>
      <c r="F268" s="17" t="s">
        <v>1703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45" t="s">
        <v>2349</v>
      </c>
      <c r="N268" s="44"/>
    </row>
    <row r="269" spans="1:14" x14ac:dyDescent="0.3">
      <c r="A269" s="17" t="s">
        <v>1704</v>
      </c>
      <c r="B269" s="17" t="s">
        <v>1705</v>
      </c>
      <c r="C269" s="17" t="s">
        <v>1706</v>
      </c>
      <c r="D269" s="17" t="s">
        <v>905</v>
      </c>
      <c r="E269" s="17" t="s">
        <v>1156</v>
      </c>
      <c r="F269" s="17" t="s">
        <v>1707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44" t="s">
        <v>2344</v>
      </c>
      <c r="N269" s="44"/>
    </row>
    <row r="270" spans="1:14" x14ac:dyDescent="0.3">
      <c r="A270" s="17" t="s">
        <v>1708</v>
      </c>
      <c r="B270" s="17" t="s">
        <v>1709</v>
      </c>
      <c r="C270" s="17" t="s">
        <v>1710</v>
      </c>
      <c r="D270" s="17" t="s">
        <v>731</v>
      </c>
      <c r="E270" s="17" t="s">
        <v>126</v>
      </c>
      <c r="F270" s="17" t="s">
        <v>1711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44" t="s">
        <v>2345</v>
      </c>
      <c r="N270" s="44"/>
    </row>
    <row r="271" spans="1:14" x14ac:dyDescent="0.3">
      <c r="A271" s="17" t="s">
        <v>1712</v>
      </c>
      <c r="B271" s="17" t="s">
        <v>1713</v>
      </c>
      <c r="C271" s="17" t="s">
        <v>1714</v>
      </c>
      <c r="D271" s="17" t="s">
        <v>731</v>
      </c>
      <c r="E271" s="17" t="s">
        <v>212</v>
      </c>
      <c r="F271" s="17" t="s">
        <v>1715</v>
      </c>
      <c r="G271" s="18">
        <v>1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44" t="s">
        <v>2345</v>
      </c>
      <c r="N271" s="44"/>
    </row>
    <row r="272" spans="1:14" x14ac:dyDescent="0.3">
      <c r="A272" s="17" t="s">
        <v>657</v>
      </c>
      <c r="B272" s="17" t="s">
        <v>1716</v>
      </c>
      <c r="C272" s="17" t="s">
        <v>1717</v>
      </c>
      <c r="D272" s="17" t="s">
        <v>1718</v>
      </c>
      <c r="E272" s="17" t="s">
        <v>660</v>
      </c>
      <c r="F272" s="17" t="s">
        <v>1719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45" t="s">
        <v>2349</v>
      </c>
      <c r="N272" s="44"/>
    </row>
    <row r="273" spans="1:14" x14ac:dyDescent="0.3">
      <c r="A273" s="17" t="s">
        <v>174</v>
      </c>
      <c r="B273" s="17" t="s">
        <v>1720</v>
      </c>
      <c r="C273" s="17" t="s">
        <v>1721</v>
      </c>
      <c r="D273" s="17" t="s">
        <v>1722</v>
      </c>
      <c r="E273" s="17" t="s">
        <v>177</v>
      </c>
      <c r="F273" s="17" t="s">
        <v>1723</v>
      </c>
      <c r="G273" s="18">
        <v>1</v>
      </c>
      <c r="H273" s="18">
        <v>1</v>
      </c>
      <c r="I273" s="19">
        <v>0</v>
      </c>
      <c r="J273" s="20">
        <v>0</v>
      </c>
      <c r="K273" s="21">
        <v>1</v>
      </c>
      <c r="L273" s="22">
        <v>0</v>
      </c>
      <c r="M273" s="45" t="s">
        <v>2349</v>
      </c>
      <c r="N273" s="44"/>
    </row>
    <row r="274" spans="1:14" x14ac:dyDescent="0.3">
      <c r="A274" s="17" t="s">
        <v>1724</v>
      </c>
      <c r="B274" s="17" t="s">
        <v>1725</v>
      </c>
      <c r="C274" s="17" t="s">
        <v>1726</v>
      </c>
      <c r="D274" s="17" t="s">
        <v>1051</v>
      </c>
      <c r="E274" s="17" t="s">
        <v>1727</v>
      </c>
      <c r="F274" s="17" t="s">
        <v>1728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44" t="s">
        <v>2345</v>
      </c>
      <c r="N274" s="44"/>
    </row>
    <row r="275" spans="1:14" x14ac:dyDescent="0.3">
      <c r="A275" s="17" t="s">
        <v>1729</v>
      </c>
      <c r="B275" s="17" t="s">
        <v>792</v>
      </c>
      <c r="C275" s="17" t="s">
        <v>1730</v>
      </c>
      <c r="D275" s="17" t="s">
        <v>794</v>
      </c>
      <c r="E275" s="17" t="s">
        <v>344</v>
      </c>
      <c r="F275" s="17" t="s">
        <v>1731</v>
      </c>
      <c r="G275" s="18">
        <v>1</v>
      </c>
      <c r="H275" s="18">
        <v>1</v>
      </c>
      <c r="I275" s="19">
        <v>1</v>
      </c>
      <c r="J275" s="20">
        <v>0</v>
      </c>
      <c r="K275" s="21">
        <v>0</v>
      </c>
      <c r="L275" s="22">
        <v>0</v>
      </c>
      <c r="M275" s="44" t="s">
        <v>2344</v>
      </c>
      <c r="N275" s="44"/>
    </row>
    <row r="276" spans="1:14" x14ac:dyDescent="0.3">
      <c r="A276" s="17" t="s">
        <v>1732</v>
      </c>
      <c r="B276" s="17" t="s">
        <v>1733</v>
      </c>
      <c r="C276" s="17" t="s">
        <v>1734</v>
      </c>
      <c r="D276" s="17" t="s">
        <v>1735</v>
      </c>
      <c r="E276" s="17" t="s">
        <v>1736</v>
      </c>
      <c r="F276" s="17" t="s">
        <v>1737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4" t="s">
        <v>2345</v>
      </c>
      <c r="N276" s="44"/>
    </row>
    <row r="277" spans="1:14" x14ac:dyDescent="0.3">
      <c r="A277" s="17" t="s">
        <v>1738</v>
      </c>
      <c r="B277" s="17" t="s">
        <v>1739</v>
      </c>
      <c r="C277" s="17" t="s">
        <v>1740</v>
      </c>
      <c r="D277" s="17" t="s">
        <v>1722</v>
      </c>
      <c r="E277" s="17" t="s">
        <v>1353</v>
      </c>
      <c r="F277" s="17" t="s">
        <v>1741</v>
      </c>
      <c r="G277" s="18">
        <v>1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44" t="s">
        <v>2345</v>
      </c>
      <c r="N277" s="44"/>
    </row>
    <row r="278" spans="1:14" x14ac:dyDescent="0.3">
      <c r="A278" s="17" t="s">
        <v>1742</v>
      </c>
      <c r="B278" s="17" t="s">
        <v>1743</v>
      </c>
      <c r="C278" s="17" t="s">
        <v>1744</v>
      </c>
      <c r="D278" s="17" t="s">
        <v>1745</v>
      </c>
      <c r="E278" s="17" t="s">
        <v>1285</v>
      </c>
      <c r="F278" s="17" t="s">
        <v>1746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44" t="s">
        <v>2345</v>
      </c>
      <c r="N278" s="44"/>
    </row>
    <row r="279" spans="1:14" x14ac:dyDescent="0.3">
      <c r="A279" s="17" t="s">
        <v>1747</v>
      </c>
      <c r="B279" s="17" t="s">
        <v>1748</v>
      </c>
      <c r="C279" s="17" t="s">
        <v>1344</v>
      </c>
      <c r="D279" s="17" t="s">
        <v>1467</v>
      </c>
      <c r="E279" s="17" t="s">
        <v>1212</v>
      </c>
      <c r="F279" s="17" t="s">
        <v>1749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44" t="s">
        <v>2345</v>
      </c>
      <c r="N279" s="44"/>
    </row>
    <row r="280" spans="1:14" x14ac:dyDescent="0.3">
      <c r="A280" s="17" t="s">
        <v>411</v>
      </c>
      <c r="B280" s="17" t="s">
        <v>1750</v>
      </c>
      <c r="C280" s="17" t="s">
        <v>1384</v>
      </c>
      <c r="D280" s="17" t="s">
        <v>731</v>
      </c>
      <c r="E280" s="17" t="s">
        <v>103</v>
      </c>
      <c r="F280" s="17" t="s">
        <v>1751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45" t="s">
        <v>2349</v>
      </c>
      <c r="N280" s="44"/>
    </row>
    <row r="281" spans="1:14" x14ac:dyDescent="0.3">
      <c r="A281" s="17" t="s">
        <v>186</v>
      </c>
      <c r="B281" s="17" t="s">
        <v>1752</v>
      </c>
      <c r="C281" s="17" t="s">
        <v>1753</v>
      </c>
      <c r="D281" s="17" t="s">
        <v>1467</v>
      </c>
      <c r="E281" s="17" t="s">
        <v>189</v>
      </c>
      <c r="F281" s="17" t="s">
        <v>1754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45" t="s">
        <v>2349</v>
      </c>
      <c r="N281" s="44"/>
    </row>
    <row r="282" spans="1:14" x14ac:dyDescent="0.3">
      <c r="A282" s="17" t="s">
        <v>233</v>
      </c>
      <c r="B282" s="17" t="s">
        <v>234</v>
      </c>
      <c r="C282" s="17" t="s">
        <v>1755</v>
      </c>
      <c r="D282" s="17" t="s">
        <v>731</v>
      </c>
      <c r="E282" s="17" t="s">
        <v>236</v>
      </c>
      <c r="F282" s="17" t="s">
        <v>1756</v>
      </c>
      <c r="G282" s="18">
        <v>1</v>
      </c>
      <c r="H282" s="18">
        <v>3</v>
      </c>
      <c r="I282" s="19">
        <v>0</v>
      </c>
      <c r="J282" s="20">
        <v>0</v>
      </c>
      <c r="K282" s="21">
        <v>1</v>
      </c>
      <c r="L282" s="22">
        <v>0</v>
      </c>
      <c r="M282" s="45" t="s">
        <v>2349</v>
      </c>
      <c r="N282" s="44"/>
    </row>
    <row r="283" spans="1:14" x14ac:dyDescent="0.3">
      <c r="A283" s="17" t="s">
        <v>1757</v>
      </c>
      <c r="B283" s="17" t="s">
        <v>1758</v>
      </c>
      <c r="C283" s="17" t="s">
        <v>1759</v>
      </c>
      <c r="D283" s="17" t="s">
        <v>1760</v>
      </c>
      <c r="E283" s="17" t="s">
        <v>938</v>
      </c>
      <c r="F283" s="17" t="s">
        <v>1761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44" t="s">
        <v>2344</v>
      </c>
      <c r="N283" s="44"/>
    </row>
    <row r="284" spans="1:14" x14ac:dyDescent="0.3">
      <c r="A284" s="17" t="s">
        <v>623</v>
      </c>
      <c r="B284" s="17" t="s">
        <v>1762</v>
      </c>
      <c r="C284" s="17" t="s">
        <v>693</v>
      </c>
      <c r="D284" s="17" t="s">
        <v>731</v>
      </c>
      <c r="E284" s="17" t="s">
        <v>257</v>
      </c>
      <c r="F284" s="17" t="s">
        <v>1763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45" t="s">
        <v>2349</v>
      </c>
      <c r="N284" s="44"/>
    </row>
    <row r="285" spans="1:14" x14ac:dyDescent="0.3">
      <c r="A285" s="17" t="s">
        <v>1764</v>
      </c>
      <c r="B285" s="17" t="s">
        <v>1765</v>
      </c>
      <c r="C285" s="17" t="s">
        <v>693</v>
      </c>
      <c r="D285" s="17" t="s">
        <v>1766</v>
      </c>
      <c r="E285" s="17" t="s">
        <v>103</v>
      </c>
      <c r="F285" s="17" t="s">
        <v>1767</v>
      </c>
      <c r="G285" s="18">
        <v>1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44" t="s">
        <v>2345</v>
      </c>
      <c r="N285" s="44"/>
    </row>
    <row r="286" spans="1:14" x14ac:dyDescent="0.3">
      <c r="A286" s="17" t="s">
        <v>365</v>
      </c>
      <c r="B286" s="17" t="s">
        <v>1768</v>
      </c>
      <c r="C286" s="17" t="s">
        <v>693</v>
      </c>
      <c r="D286" s="17" t="s">
        <v>1530</v>
      </c>
      <c r="E286" s="17" t="s">
        <v>367</v>
      </c>
      <c r="F286" s="17" t="s">
        <v>1769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45" t="s">
        <v>2349</v>
      </c>
      <c r="N286" s="44"/>
    </row>
    <row r="287" spans="1:14" x14ac:dyDescent="0.3">
      <c r="A287" s="17" t="s">
        <v>1770</v>
      </c>
      <c r="B287" s="17" t="s">
        <v>1771</v>
      </c>
      <c r="C287" s="17" t="s">
        <v>1463</v>
      </c>
      <c r="D287" s="17" t="s">
        <v>794</v>
      </c>
      <c r="E287" s="17" t="s">
        <v>344</v>
      </c>
      <c r="F287" s="17" t="s">
        <v>1772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44" t="s">
        <v>2345</v>
      </c>
      <c r="N287" s="44"/>
    </row>
    <row r="288" spans="1:14" x14ac:dyDescent="0.3">
      <c r="A288" s="17" t="s">
        <v>1773</v>
      </c>
      <c r="B288" s="17" t="s">
        <v>1774</v>
      </c>
      <c r="C288" s="17" t="s">
        <v>1775</v>
      </c>
      <c r="D288" s="17" t="s">
        <v>768</v>
      </c>
      <c r="E288" s="17" t="s">
        <v>1221</v>
      </c>
      <c r="F288" s="17" t="s">
        <v>1776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44" t="s">
        <v>2345</v>
      </c>
      <c r="N288" s="44"/>
    </row>
    <row r="289" spans="1:14" x14ac:dyDescent="0.3">
      <c r="A289" s="17" t="s">
        <v>650</v>
      </c>
      <c r="B289" s="17" t="s">
        <v>651</v>
      </c>
      <c r="C289" s="17" t="s">
        <v>1777</v>
      </c>
      <c r="D289" s="17" t="s">
        <v>817</v>
      </c>
      <c r="E289" s="17" t="s">
        <v>652</v>
      </c>
      <c r="F289" s="17" t="s">
        <v>1778</v>
      </c>
      <c r="G289" s="18">
        <v>1</v>
      </c>
      <c r="H289" s="18">
        <v>3</v>
      </c>
      <c r="I289" s="19">
        <v>0</v>
      </c>
      <c r="J289" s="20">
        <v>0</v>
      </c>
      <c r="K289" s="21">
        <v>0</v>
      </c>
      <c r="L289" s="22">
        <v>1</v>
      </c>
      <c r="M289" s="45" t="s">
        <v>2349</v>
      </c>
      <c r="N289" s="44"/>
    </row>
    <row r="290" spans="1:14" x14ac:dyDescent="0.3">
      <c r="A290" s="17" t="s">
        <v>118</v>
      </c>
      <c r="B290" s="17" t="s">
        <v>1779</v>
      </c>
      <c r="C290" s="17" t="s">
        <v>693</v>
      </c>
      <c r="D290" s="17" t="s">
        <v>1284</v>
      </c>
      <c r="E290" s="17" t="s">
        <v>121</v>
      </c>
      <c r="F290" s="17" t="s">
        <v>1780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45" t="s">
        <v>2349</v>
      </c>
      <c r="N290" s="44"/>
    </row>
    <row r="291" spans="1:14" x14ac:dyDescent="0.3">
      <c r="A291" s="17" t="s">
        <v>112</v>
      </c>
      <c r="B291" s="17" t="s">
        <v>1750</v>
      </c>
      <c r="C291" s="17" t="s">
        <v>730</v>
      </c>
      <c r="D291" s="17" t="s">
        <v>731</v>
      </c>
      <c r="E291" s="17" t="s">
        <v>103</v>
      </c>
      <c r="F291" s="17" t="s">
        <v>1781</v>
      </c>
      <c r="G291" s="18">
        <v>1</v>
      </c>
      <c r="H291" s="18">
        <v>2</v>
      </c>
      <c r="I291" s="19">
        <v>0</v>
      </c>
      <c r="J291" s="20">
        <v>0</v>
      </c>
      <c r="K291" s="21">
        <v>1</v>
      </c>
      <c r="L291" s="22">
        <v>0</v>
      </c>
      <c r="M291" s="45" t="s">
        <v>2349</v>
      </c>
      <c r="N291" s="44"/>
    </row>
    <row r="292" spans="1:14" x14ac:dyDescent="0.3">
      <c r="A292" s="17" t="s">
        <v>1782</v>
      </c>
      <c r="B292" s="17" t="s">
        <v>1783</v>
      </c>
      <c r="C292" s="17" t="s">
        <v>1784</v>
      </c>
      <c r="D292" s="17" t="s">
        <v>1785</v>
      </c>
      <c r="E292" s="17" t="s">
        <v>683</v>
      </c>
      <c r="F292" s="17" t="s">
        <v>1786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44" t="s">
        <v>2341</v>
      </c>
      <c r="N292" s="44"/>
    </row>
    <row r="293" spans="1:14" x14ac:dyDescent="0.3">
      <c r="A293" s="17" t="s">
        <v>612</v>
      </c>
      <c r="B293" s="17" t="s">
        <v>613</v>
      </c>
      <c r="C293" s="17" t="s">
        <v>1410</v>
      </c>
      <c r="D293" s="17" t="s">
        <v>731</v>
      </c>
      <c r="E293" s="17" t="s">
        <v>189</v>
      </c>
      <c r="F293" s="17" t="s">
        <v>1787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45" t="s">
        <v>2349</v>
      </c>
      <c r="N293" s="44"/>
    </row>
    <row r="294" spans="1:14" x14ac:dyDescent="0.3">
      <c r="A294" s="17" t="s">
        <v>1788</v>
      </c>
      <c r="B294" s="17" t="s">
        <v>1789</v>
      </c>
      <c r="C294" s="17" t="s">
        <v>730</v>
      </c>
      <c r="D294" s="17" t="s">
        <v>731</v>
      </c>
      <c r="E294" s="17" t="s">
        <v>1411</v>
      </c>
      <c r="F294" s="17" t="s">
        <v>1790</v>
      </c>
      <c r="G294" s="18">
        <v>1</v>
      </c>
      <c r="H294" s="18">
        <v>10</v>
      </c>
      <c r="I294" s="19">
        <v>0</v>
      </c>
      <c r="J294" s="20">
        <v>1</v>
      </c>
      <c r="K294" s="21">
        <v>0</v>
      </c>
      <c r="L294" s="22">
        <v>0</v>
      </c>
      <c r="M294" s="44" t="s">
        <v>2345</v>
      </c>
      <c r="N294" s="44"/>
    </row>
    <row r="295" spans="1:14" x14ac:dyDescent="0.3">
      <c r="A295" s="17" t="s">
        <v>1791</v>
      </c>
      <c r="B295" s="17" t="s">
        <v>1792</v>
      </c>
      <c r="C295" s="17" t="s">
        <v>1793</v>
      </c>
      <c r="D295" s="17" t="s">
        <v>1794</v>
      </c>
      <c r="E295" s="17" t="s">
        <v>814</v>
      </c>
      <c r="F295" s="17" t="s">
        <v>1795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44" t="s">
        <v>2345</v>
      </c>
      <c r="N295" s="44"/>
    </row>
    <row r="296" spans="1:14" x14ac:dyDescent="0.3">
      <c r="A296" s="17" t="s">
        <v>495</v>
      </c>
      <c r="B296" s="17" t="s">
        <v>1796</v>
      </c>
      <c r="C296" s="17" t="s">
        <v>1797</v>
      </c>
      <c r="D296" s="17" t="s">
        <v>731</v>
      </c>
      <c r="E296" s="17" t="s">
        <v>131</v>
      </c>
      <c r="F296" s="17" t="s">
        <v>1798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45" t="s">
        <v>2349</v>
      </c>
      <c r="N296" s="44"/>
    </row>
    <row r="297" spans="1:14" x14ac:dyDescent="0.3">
      <c r="A297" s="17" t="s">
        <v>1799</v>
      </c>
      <c r="B297" s="17" t="s">
        <v>1800</v>
      </c>
      <c r="C297" s="17" t="s">
        <v>1801</v>
      </c>
      <c r="D297" s="17" t="s">
        <v>731</v>
      </c>
      <c r="E297" s="17" t="s">
        <v>1802</v>
      </c>
      <c r="F297" s="17" t="s">
        <v>1803</v>
      </c>
      <c r="G297" s="18">
        <v>1</v>
      </c>
      <c r="H297" s="18">
        <v>3</v>
      </c>
      <c r="I297" s="19">
        <v>0</v>
      </c>
      <c r="J297" s="20">
        <v>1</v>
      </c>
      <c r="K297" s="21">
        <v>0</v>
      </c>
      <c r="L297" s="22">
        <v>0</v>
      </c>
      <c r="M297" s="44" t="s">
        <v>2345</v>
      </c>
      <c r="N297" s="44"/>
    </row>
    <row r="298" spans="1:14" x14ac:dyDescent="0.3">
      <c r="A298" s="17" t="s">
        <v>350</v>
      </c>
      <c r="B298" s="17" t="s">
        <v>1804</v>
      </c>
      <c r="C298" s="17" t="s">
        <v>1805</v>
      </c>
      <c r="D298" s="17" t="s">
        <v>1806</v>
      </c>
      <c r="E298" s="17" t="s">
        <v>344</v>
      </c>
      <c r="F298" s="17" t="s">
        <v>1807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45" t="s">
        <v>2349</v>
      </c>
      <c r="N298" s="44"/>
    </row>
    <row r="299" spans="1:14" x14ac:dyDescent="0.3">
      <c r="A299" s="17" t="s">
        <v>578</v>
      </c>
      <c r="B299" s="17" t="s">
        <v>1808</v>
      </c>
      <c r="C299" s="17" t="s">
        <v>693</v>
      </c>
      <c r="D299" s="17" t="s">
        <v>698</v>
      </c>
      <c r="E299" s="17" t="s">
        <v>158</v>
      </c>
      <c r="F299" s="17" t="s">
        <v>1809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45" t="s">
        <v>2349</v>
      </c>
      <c r="N299" s="44"/>
    </row>
    <row r="300" spans="1:14" x14ac:dyDescent="0.3">
      <c r="A300" s="17" t="s">
        <v>499</v>
      </c>
      <c r="B300" s="17" t="s">
        <v>1810</v>
      </c>
      <c r="C300" s="17" t="s">
        <v>1811</v>
      </c>
      <c r="D300" s="17" t="s">
        <v>731</v>
      </c>
      <c r="E300" s="17" t="s">
        <v>131</v>
      </c>
      <c r="F300" s="17" t="s">
        <v>1812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45" t="s">
        <v>2349</v>
      </c>
      <c r="N300" s="44"/>
    </row>
    <row r="301" spans="1:14" x14ac:dyDescent="0.3">
      <c r="A301" s="17" t="s">
        <v>429</v>
      </c>
      <c r="B301" s="17" t="s">
        <v>1813</v>
      </c>
      <c r="C301" s="17" t="s">
        <v>1814</v>
      </c>
      <c r="D301" s="17" t="s">
        <v>731</v>
      </c>
      <c r="E301" s="17" t="s">
        <v>131</v>
      </c>
      <c r="F301" s="17" t="s">
        <v>1815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45" t="s">
        <v>2349</v>
      </c>
      <c r="N301" s="44"/>
    </row>
    <row r="302" spans="1:14" x14ac:dyDescent="0.3">
      <c r="A302" s="17" t="s">
        <v>162</v>
      </c>
      <c r="B302" s="17" t="s">
        <v>1816</v>
      </c>
      <c r="C302" s="17" t="s">
        <v>1753</v>
      </c>
      <c r="D302" s="17" t="s">
        <v>731</v>
      </c>
      <c r="E302" s="17" t="s">
        <v>165</v>
      </c>
      <c r="F302" s="17" t="s">
        <v>1817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45" t="s">
        <v>2349</v>
      </c>
      <c r="N302" s="44"/>
    </row>
    <row r="303" spans="1:14" x14ac:dyDescent="0.3">
      <c r="A303" s="17" t="s">
        <v>1818</v>
      </c>
      <c r="B303" s="17" t="s">
        <v>1819</v>
      </c>
      <c r="C303" s="17" t="s">
        <v>730</v>
      </c>
      <c r="D303" s="17" t="s">
        <v>731</v>
      </c>
      <c r="E303" s="17" t="s">
        <v>170</v>
      </c>
      <c r="F303" s="17" t="s">
        <v>1820</v>
      </c>
      <c r="G303" s="18">
        <v>1</v>
      </c>
      <c r="H303" s="18">
        <v>4</v>
      </c>
      <c r="I303" s="19">
        <v>0</v>
      </c>
      <c r="J303" s="20">
        <v>1</v>
      </c>
      <c r="K303" s="21">
        <v>0</v>
      </c>
      <c r="L303" s="22">
        <v>0</v>
      </c>
      <c r="M303" s="44" t="s">
        <v>2344</v>
      </c>
      <c r="N303" s="44"/>
    </row>
    <row r="304" spans="1:14" x14ac:dyDescent="0.3">
      <c r="A304" s="17" t="s">
        <v>1821</v>
      </c>
      <c r="B304" s="17" t="s">
        <v>1822</v>
      </c>
      <c r="C304" s="17" t="s">
        <v>1823</v>
      </c>
      <c r="D304" s="17" t="s">
        <v>1718</v>
      </c>
      <c r="E304" s="17" t="s">
        <v>1736</v>
      </c>
      <c r="F304" s="17" t="s">
        <v>1824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44" t="s">
        <v>2345</v>
      </c>
      <c r="N304" s="44"/>
    </row>
    <row r="305" spans="1:14" x14ac:dyDescent="0.3">
      <c r="A305" s="17" t="s">
        <v>272</v>
      </c>
      <c r="B305" s="17" t="s">
        <v>1825</v>
      </c>
      <c r="C305" s="17" t="s">
        <v>693</v>
      </c>
      <c r="D305" s="17" t="s">
        <v>797</v>
      </c>
      <c r="E305" s="17" t="s">
        <v>253</v>
      </c>
      <c r="F305" s="17" t="s">
        <v>1826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45" t="s">
        <v>2349</v>
      </c>
      <c r="N305" s="44"/>
    </row>
    <row r="306" spans="1:14" x14ac:dyDescent="0.3">
      <c r="A306" s="17" t="s">
        <v>1827</v>
      </c>
      <c r="B306" s="17" t="s">
        <v>1828</v>
      </c>
      <c r="C306" s="17" t="s">
        <v>1829</v>
      </c>
      <c r="D306" s="17" t="s">
        <v>698</v>
      </c>
      <c r="E306" s="17" t="s">
        <v>727</v>
      </c>
      <c r="F306" s="17" t="s">
        <v>1830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44" t="s">
        <v>2341</v>
      </c>
      <c r="N306" s="44"/>
    </row>
    <row r="307" spans="1:14" x14ac:dyDescent="0.3">
      <c r="A307" s="17" t="s">
        <v>1831</v>
      </c>
      <c r="B307" s="17" t="s">
        <v>1832</v>
      </c>
      <c r="C307" s="17" t="s">
        <v>1833</v>
      </c>
      <c r="D307" s="17" t="s">
        <v>731</v>
      </c>
      <c r="E307" s="17" t="s">
        <v>131</v>
      </c>
      <c r="F307" s="17" t="s">
        <v>1834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44" t="s">
        <v>2344</v>
      </c>
      <c r="N307" s="44"/>
    </row>
    <row r="308" spans="1:14" x14ac:dyDescent="0.3">
      <c r="A308" s="17" t="s">
        <v>1835</v>
      </c>
      <c r="B308" s="17" t="s">
        <v>1836</v>
      </c>
      <c r="C308" s="17" t="s">
        <v>1837</v>
      </c>
      <c r="D308" s="17" t="s">
        <v>1838</v>
      </c>
      <c r="E308" s="17" t="s">
        <v>895</v>
      </c>
      <c r="F308" s="17" t="s">
        <v>1839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44" t="s">
        <v>2345</v>
      </c>
      <c r="N308" s="44"/>
    </row>
    <row r="309" spans="1:14" x14ac:dyDescent="0.3">
      <c r="A309" s="17" t="s">
        <v>1840</v>
      </c>
      <c r="B309" s="17" t="s">
        <v>1841</v>
      </c>
      <c r="C309" s="17" t="s">
        <v>1030</v>
      </c>
      <c r="D309" s="17" t="s">
        <v>731</v>
      </c>
      <c r="E309" s="17" t="s">
        <v>196</v>
      </c>
      <c r="F309" s="17" t="s">
        <v>1842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44" t="s">
        <v>2344</v>
      </c>
      <c r="N309" s="44"/>
    </row>
    <row r="310" spans="1:14" x14ac:dyDescent="0.3">
      <c r="A310" s="17" t="s">
        <v>1843</v>
      </c>
      <c r="B310" s="17" t="s">
        <v>1844</v>
      </c>
      <c r="C310" s="17" t="s">
        <v>1845</v>
      </c>
      <c r="D310" s="17" t="s">
        <v>731</v>
      </c>
      <c r="E310" s="17" t="s">
        <v>126</v>
      </c>
      <c r="F310" s="17" t="s">
        <v>1846</v>
      </c>
      <c r="G310" s="18">
        <v>1</v>
      </c>
      <c r="H310" s="18">
        <v>1</v>
      </c>
      <c r="I310" s="19">
        <v>1</v>
      </c>
      <c r="J310" s="20">
        <v>0</v>
      </c>
      <c r="K310" s="21">
        <v>0</v>
      </c>
      <c r="L310" s="22">
        <v>0</v>
      </c>
      <c r="M310" s="44" t="s">
        <v>2345</v>
      </c>
      <c r="N310" s="44"/>
    </row>
    <row r="311" spans="1:14" x14ac:dyDescent="0.3">
      <c r="A311" s="17" t="s">
        <v>531</v>
      </c>
      <c r="B311" s="17" t="s">
        <v>1847</v>
      </c>
      <c r="C311" s="17" t="s">
        <v>693</v>
      </c>
      <c r="D311" s="17" t="s">
        <v>1848</v>
      </c>
      <c r="E311" s="17" t="s">
        <v>408</v>
      </c>
      <c r="F311" s="17" t="s">
        <v>1849</v>
      </c>
      <c r="G311" s="18">
        <v>1</v>
      </c>
      <c r="H311" s="18">
        <v>3</v>
      </c>
      <c r="I311" s="19">
        <v>0</v>
      </c>
      <c r="J311" s="20">
        <v>0</v>
      </c>
      <c r="K311" s="21">
        <v>0</v>
      </c>
      <c r="L311" s="22">
        <v>1</v>
      </c>
      <c r="M311" s="44" t="s">
        <v>2342</v>
      </c>
      <c r="N311" s="44"/>
    </row>
    <row r="312" spans="1:14" x14ac:dyDescent="0.3">
      <c r="A312" s="17" t="s">
        <v>1850</v>
      </c>
      <c r="B312" s="17" t="s">
        <v>1851</v>
      </c>
      <c r="C312" s="17" t="s">
        <v>1852</v>
      </c>
      <c r="D312" s="17" t="s">
        <v>698</v>
      </c>
      <c r="E312" s="17" t="s">
        <v>110</v>
      </c>
      <c r="F312" s="17" t="s">
        <v>1853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4" t="s">
        <v>2345</v>
      </c>
      <c r="N312" s="44"/>
    </row>
    <row r="313" spans="1:14" x14ac:dyDescent="0.3">
      <c r="A313" s="17" t="s">
        <v>635</v>
      </c>
      <c r="B313" s="17" t="s">
        <v>1854</v>
      </c>
      <c r="C313" s="17" t="s">
        <v>693</v>
      </c>
      <c r="D313" s="17" t="s">
        <v>1587</v>
      </c>
      <c r="E313" s="17" t="s">
        <v>189</v>
      </c>
      <c r="F313" s="17" t="s">
        <v>1855</v>
      </c>
      <c r="G313" s="18">
        <v>1</v>
      </c>
      <c r="H313" s="18">
        <v>6</v>
      </c>
      <c r="I313" s="19">
        <v>0</v>
      </c>
      <c r="J313" s="20">
        <v>0</v>
      </c>
      <c r="K313" s="21">
        <v>0</v>
      </c>
      <c r="L313" s="22">
        <v>1</v>
      </c>
      <c r="M313" s="45" t="s">
        <v>2349</v>
      </c>
      <c r="N313" s="44"/>
    </row>
    <row r="314" spans="1:14" x14ac:dyDescent="0.3">
      <c r="A314" s="17" t="s">
        <v>1856</v>
      </c>
      <c r="B314" s="17" t="s">
        <v>1857</v>
      </c>
      <c r="C314" s="17" t="s">
        <v>1858</v>
      </c>
      <c r="D314" s="17" t="s">
        <v>768</v>
      </c>
      <c r="E314" s="17" t="s">
        <v>1859</v>
      </c>
      <c r="F314" s="17" t="s">
        <v>1860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44" t="s">
        <v>2345</v>
      </c>
      <c r="N314" s="44"/>
    </row>
    <row r="315" spans="1:14" x14ac:dyDescent="0.3">
      <c r="A315" s="17" t="s">
        <v>100</v>
      </c>
      <c r="B315" s="17" t="s">
        <v>739</v>
      </c>
      <c r="C315" s="17" t="s">
        <v>1861</v>
      </c>
      <c r="D315" s="17" t="s">
        <v>731</v>
      </c>
      <c r="E315" s="17" t="s">
        <v>103</v>
      </c>
      <c r="F315" s="17" t="s">
        <v>1862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45" t="s">
        <v>2349</v>
      </c>
      <c r="N315" s="44"/>
    </row>
    <row r="316" spans="1:14" x14ac:dyDescent="0.3">
      <c r="A316" s="17" t="s">
        <v>1863</v>
      </c>
      <c r="B316" s="17" t="s">
        <v>1864</v>
      </c>
      <c r="C316" s="17" t="s">
        <v>1829</v>
      </c>
      <c r="D316" s="17" t="s">
        <v>736</v>
      </c>
      <c r="E316" s="17" t="s">
        <v>683</v>
      </c>
      <c r="F316" s="17" t="s">
        <v>1830</v>
      </c>
      <c r="G316" s="18">
        <v>1</v>
      </c>
      <c r="H316" s="18">
        <v>2</v>
      </c>
      <c r="I316" s="19">
        <v>1</v>
      </c>
      <c r="J316" s="20">
        <v>0</v>
      </c>
      <c r="K316" s="21">
        <v>0</v>
      </c>
      <c r="L316" s="22">
        <v>0</v>
      </c>
      <c r="M316" s="44" t="s">
        <v>2341</v>
      </c>
      <c r="N316" s="44"/>
    </row>
    <row r="317" spans="1:14" x14ac:dyDescent="0.3">
      <c r="A317" s="17" t="s">
        <v>1865</v>
      </c>
      <c r="B317" s="17" t="s">
        <v>1866</v>
      </c>
      <c r="C317" s="17" t="s">
        <v>693</v>
      </c>
      <c r="D317" s="17" t="s">
        <v>768</v>
      </c>
      <c r="E317" s="17" t="s">
        <v>131</v>
      </c>
      <c r="F317" s="17" t="s">
        <v>1867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44" t="s">
        <v>2345</v>
      </c>
      <c r="N317" s="44"/>
    </row>
    <row r="318" spans="1:14" x14ac:dyDescent="0.3">
      <c r="A318" s="17" t="s">
        <v>214</v>
      </c>
      <c r="B318" s="17" t="s">
        <v>1868</v>
      </c>
      <c r="C318" s="17" t="s">
        <v>1869</v>
      </c>
      <c r="D318" s="17" t="s">
        <v>731</v>
      </c>
      <c r="E318" s="17" t="s">
        <v>217</v>
      </c>
      <c r="F318" s="17" t="s">
        <v>1870</v>
      </c>
      <c r="G318" s="18">
        <v>1</v>
      </c>
      <c r="H318" s="18">
        <v>3</v>
      </c>
      <c r="I318" s="19">
        <v>0</v>
      </c>
      <c r="J318" s="20">
        <v>0</v>
      </c>
      <c r="K318" s="21">
        <v>1</v>
      </c>
      <c r="L318" s="22">
        <v>0</v>
      </c>
      <c r="M318" s="45" t="s">
        <v>2349</v>
      </c>
      <c r="N318" s="44"/>
    </row>
    <row r="319" spans="1:14" x14ac:dyDescent="0.3">
      <c r="A319" s="17" t="s">
        <v>654</v>
      </c>
      <c r="B319" s="17" t="s">
        <v>1871</v>
      </c>
      <c r="C319" s="17" t="s">
        <v>1872</v>
      </c>
      <c r="D319" s="17" t="s">
        <v>731</v>
      </c>
      <c r="E319" s="17" t="s">
        <v>142</v>
      </c>
      <c r="F319" s="17" t="s">
        <v>1873</v>
      </c>
      <c r="G319" s="18">
        <v>1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45" t="s">
        <v>2349</v>
      </c>
      <c r="N319" s="44"/>
    </row>
    <row r="320" spans="1:14" x14ac:dyDescent="0.3">
      <c r="A320" s="17" t="s">
        <v>94</v>
      </c>
      <c r="B320" s="17" t="s">
        <v>1874</v>
      </c>
      <c r="C320" s="17" t="s">
        <v>1875</v>
      </c>
      <c r="D320" s="17" t="s">
        <v>731</v>
      </c>
      <c r="E320" s="17" t="s">
        <v>98</v>
      </c>
      <c r="F320" s="17" t="s">
        <v>1876</v>
      </c>
      <c r="G320" s="18">
        <v>1</v>
      </c>
      <c r="H320" s="18">
        <v>4</v>
      </c>
      <c r="I320" s="19">
        <v>0</v>
      </c>
      <c r="J320" s="20">
        <v>0</v>
      </c>
      <c r="K320" s="21">
        <v>1</v>
      </c>
      <c r="L320" s="22">
        <v>0</v>
      </c>
      <c r="M320" s="45" t="s">
        <v>2349</v>
      </c>
      <c r="N320" s="44"/>
    </row>
    <row r="321" spans="1:14" x14ac:dyDescent="0.3">
      <c r="A321" s="17" t="s">
        <v>1877</v>
      </c>
      <c r="B321" s="17" t="s">
        <v>1878</v>
      </c>
      <c r="C321" s="17" t="s">
        <v>1879</v>
      </c>
      <c r="D321" s="17" t="s">
        <v>1880</v>
      </c>
      <c r="E321" s="17" t="s">
        <v>1881</v>
      </c>
      <c r="F321" s="17" t="s">
        <v>1882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44" t="s">
        <v>2344</v>
      </c>
      <c r="N321" s="44"/>
    </row>
    <row r="322" spans="1:14" x14ac:dyDescent="0.3">
      <c r="A322" s="17" t="s">
        <v>615</v>
      </c>
      <c r="B322" s="17" t="s">
        <v>1883</v>
      </c>
      <c r="C322" s="17" t="s">
        <v>693</v>
      </c>
      <c r="D322" s="17" t="s">
        <v>768</v>
      </c>
      <c r="E322" s="17" t="s">
        <v>153</v>
      </c>
      <c r="F322" s="17" t="s">
        <v>1884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45" t="s">
        <v>2349</v>
      </c>
      <c r="N322" s="44"/>
    </row>
    <row r="323" spans="1:14" x14ac:dyDescent="0.3">
      <c r="A323" s="17" t="s">
        <v>322</v>
      </c>
      <c r="B323" s="17" t="s">
        <v>1885</v>
      </c>
      <c r="C323" s="17" t="s">
        <v>1191</v>
      </c>
      <c r="D323" s="17" t="s">
        <v>1886</v>
      </c>
      <c r="E323" s="17" t="s">
        <v>325</v>
      </c>
      <c r="F323" s="17" t="s">
        <v>1887</v>
      </c>
      <c r="G323" s="18">
        <v>1</v>
      </c>
      <c r="H323" s="18">
        <v>2</v>
      </c>
      <c r="I323" s="19">
        <v>0</v>
      </c>
      <c r="J323" s="20">
        <v>0</v>
      </c>
      <c r="K323" s="21">
        <v>1</v>
      </c>
      <c r="L323" s="22">
        <v>0</v>
      </c>
      <c r="M323" s="45" t="s">
        <v>2349</v>
      </c>
      <c r="N323" s="44"/>
    </row>
    <row r="324" spans="1:14" x14ac:dyDescent="0.3">
      <c r="A324" s="17" t="s">
        <v>1888</v>
      </c>
      <c r="B324" s="17" t="s">
        <v>1889</v>
      </c>
      <c r="C324" s="17" t="s">
        <v>693</v>
      </c>
      <c r="D324" s="17" t="s">
        <v>1890</v>
      </c>
      <c r="E324" s="17" t="s">
        <v>1891</v>
      </c>
      <c r="F324" s="17" t="s">
        <v>1892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4" t="s">
        <v>2344</v>
      </c>
      <c r="N324" s="44"/>
    </row>
    <row r="325" spans="1:14" x14ac:dyDescent="0.3">
      <c r="A325" s="17" t="s">
        <v>1893</v>
      </c>
      <c r="B325" s="17" t="s">
        <v>1894</v>
      </c>
      <c r="C325" s="17" t="s">
        <v>693</v>
      </c>
      <c r="D325" s="17" t="s">
        <v>1895</v>
      </c>
      <c r="E325" s="17" t="s">
        <v>1896</v>
      </c>
      <c r="F325" s="17" t="s">
        <v>1897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44" t="s">
        <v>2345</v>
      </c>
      <c r="N325" s="44"/>
    </row>
    <row r="326" spans="1:14" x14ac:dyDescent="0.3">
      <c r="A326" s="17" t="s">
        <v>1898</v>
      </c>
      <c r="B326" s="17" t="s">
        <v>1899</v>
      </c>
      <c r="C326" s="17" t="s">
        <v>1900</v>
      </c>
      <c r="D326" s="17" t="s">
        <v>1901</v>
      </c>
      <c r="E326" s="17" t="s">
        <v>1902</v>
      </c>
      <c r="F326" s="17" t="s">
        <v>1903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4" t="s">
        <v>2345</v>
      </c>
      <c r="N326" s="44"/>
    </row>
    <row r="327" spans="1:14" x14ac:dyDescent="0.3">
      <c r="A327" s="17" t="s">
        <v>1904</v>
      </c>
      <c r="B327" s="17" t="s">
        <v>1905</v>
      </c>
      <c r="C327" s="17" t="s">
        <v>693</v>
      </c>
      <c r="D327" s="17" t="s">
        <v>731</v>
      </c>
      <c r="E327" s="17" t="s">
        <v>344</v>
      </c>
      <c r="F327" s="17" t="s">
        <v>1906</v>
      </c>
      <c r="G327" s="18">
        <v>1</v>
      </c>
      <c r="H327" s="18">
        <v>3</v>
      </c>
      <c r="I327" s="19">
        <v>0</v>
      </c>
      <c r="J327" s="20">
        <v>1</v>
      </c>
      <c r="K327" s="21">
        <v>0</v>
      </c>
      <c r="L327" s="22">
        <v>0</v>
      </c>
      <c r="M327" s="44" t="s">
        <v>2345</v>
      </c>
      <c r="N327" s="44"/>
    </row>
    <row r="328" spans="1:14" x14ac:dyDescent="0.3">
      <c r="A328" s="17" t="s">
        <v>1907</v>
      </c>
      <c r="B328" s="17" t="s">
        <v>1908</v>
      </c>
      <c r="C328" s="17" t="s">
        <v>693</v>
      </c>
      <c r="D328" s="17" t="s">
        <v>1909</v>
      </c>
      <c r="E328" s="17" t="s">
        <v>1910</v>
      </c>
      <c r="F328" s="17" t="s">
        <v>1911</v>
      </c>
      <c r="G328" s="18">
        <v>1</v>
      </c>
      <c r="H328" s="18">
        <v>10</v>
      </c>
      <c r="I328" s="19">
        <v>1</v>
      </c>
      <c r="J328" s="20">
        <v>0</v>
      </c>
      <c r="K328" s="21">
        <v>0</v>
      </c>
      <c r="L328" s="22">
        <v>0</v>
      </c>
      <c r="M328" s="44" t="s">
        <v>2344</v>
      </c>
      <c r="N328" s="44"/>
    </row>
    <row r="329" spans="1:14" x14ac:dyDescent="0.3">
      <c r="A329" s="17" t="s">
        <v>400</v>
      </c>
      <c r="B329" s="17" t="s">
        <v>1912</v>
      </c>
      <c r="C329" s="17" t="s">
        <v>1913</v>
      </c>
      <c r="D329" s="17" t="s">
        <v>722</v>
      </c>
      <c r="E329" s="17" t="s">
        <v>330</v>
      </c>
      <c r="F329" s="17" t="s">
        <v>1914</v>
      </c>
      <c r="G329" s="18">
        <v>1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45" t="s">
        <v>2349</v>
      </c>
      <c r="N329" s="44"/>
    </row>
    <row r="330" spans="1:14" x14ac:dyDescent="0.3">
      <c r="A330" s="17" t="s">
        <v>511</v>
      </c>
      <c r="B330" s="17" t="s">
        <v>1287</v>
      </c>
      <c r="C330" s="17" t="s">
        <v>1915</v>
      </c>
      <c r="D330" s="17" t="s">
        <v>942</v>
      </c>
      <c r="E330" s="17" t="s">
        <v>189</v>
      </c>
      <c r="F330" s="17" t="s">
        <v>1916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45" t="s">
        <v>2349</v>
      </c>
      <c r="N330" s="44"/>
    </row>
    <row r="331" spans="1:14" x14ac:dyDescent="0.3">
      <c r="A331" s="17" t="s">
        <v>1917</v>
      </c>
      <c r="B331" s="17" t="s">
        <v>1918</v>
      </c>
      <c r="C331" s="17" t="s">
        <v>693</v>
      </c>
      <c r="D331" s="17" t="s">
        <v>731</v>
      </c>
      <c r="E331" s="17" t="s">
        <v>126</v>
      </c>
      <c r="F331" s="17" t="s">
        <v>1919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44" t="s">
        <v>2344</v>
      </c>
      <c r="N331" s="44"/>
    </row>
    <row r="332" spans="1:14" x14ac:dyDescent="0.3">
      <c r="A332" s="17" t="s">
        <v>1920</v>
      </c>
      <c r="B332" s="17" t="s">
        <v>1921</v>
      </c>
      <c r="C332" s="17" t="s">
        <v>1922</v>
      </c>
      <c r="D332" s="17" t="s">
        <v>731</v>
      </c>
      <c r="E332" s="17" t="s">
        <v>938</v>
      </c>
      <c r="F332" s="17" t="s">
        <v>1923</v>
      </c>
      <c r="G332" s="18">
        <v>1</v>
      </c>
      <c r="H332" s="18">
        <v>4</v>
      </c>
      <c r="I332" s="19">
        <v>1</v>
      </c>
      <c r="J332" s="20">
        <v>0</v>
      </c>
      <c r="K332" s="21">
        <v>0</v>
      </c>
      <c r="L332" s="22">
        <v>0</v>
      </c>
      <c r="M332" s="44" t="s">
        <v>2344</v>
      </c>
      <c r="N332" s="44"/>
    </row>
    <row r="333" spans="1:14" x14ac:dyDescent="0.3">
      <c r="A333" s="17" t="s">
        <v>1924</v>
      </c>
      <c r="B333" s="17" t="s">
        <v>1925</v>
      </c>
      <c r="C333" s="17" t="s">
        <v>1926</v>
      </c>
      <c r="D333" s="17" t="s">
        <v>1927</v>
      </c>
      <c r="E333" s="17" t="s">
        <v>1652</v>
      </c>
      <c r="F333" s="17" t="s">
        <v>1928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44" t="s">
        <v>2345</v>
      </c>
      <c r="N333" s="44"/>
    </row>
    <row r="334" spans="1:14" x14ac:dyDescent="0.3">
      <c r="A334" s="17" t="s">
        <v>1929</v>
      </c>
      <c r="B334" s="17" t="s">
        <v>1930</v>
      </c>
      <c r="C334" s="17" t="s">
        <v>841</v>
      </c>
      <c r="D334" s="17" t="s">
        <v>781</v>
      </c>
      <c r="E334" s="17" t="s">
        <v>228</v>
      </c>
      <c r="F334" s="17" t="s">
        <v>1931</v>
      </c>
      <c r="G334" s="18">
        <v>1</v>
      </c>
      <c r="H334" s="18">
        <v>1</v>
      </c>
      <c r="I334" s="19">
        <v>1</v>
      </c>
      <c r="J334" s="20">
        <v>0</v>
      </c>
      <c r="K334" s="21">
        <v>0</v>
      </c>
      <c r="L334" s="22">
        <v>0</v>
      </c>
      <c r="M334" s="44" t="s">
        <v>2344</v>
      </c>
      <c r="N334" s="44"/>
    </row>
    <row r="335" spans="1:14" x14ac:dyDescent="0.3">
      <c r="A335" s="17" t="s">
        <v>538</v>
      </c>
      <c r="B335" s="17" t="s">
        <v>1932</v>
      </c>
      <c r="C335" s="17" t="s">
        <v>1933</v>
      </c>
      <c r="D335" s="17" t="s">
        <v>905</v>
      </c>
      <c r="E335" s="17" t="s">
        <v>540</v>
      </c>
      <c r="F335" s="17" t="s">
        <v>1934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45" t="s">
        <v>2349</v>
      </c>
      <c r="N335" s="44"/>
    </row>
    <row r="336" spans="1:14" x14ac:dyDescent="0.3">
      <c r="A336" s="17" t="s">
        <v>600</v>
      </c>
      <c r="B336" s="17" t="s">
        <v>1935</v>
      </c>
      <c r="C336" s="17" t="s">
        <v>1936</v>
      </c>
      <c r="D336" s="17" t="s">
        <v>731</v>
      </c>
      <c r="E336" s="17" t="s">
        <v>441</v>
      </c>
      <c r="F336" s="17" t="s">
        <v>1937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45" t="s">
        <v>2349</v>
      </c>
      <c r="N336" s="44"/>
    </row>
    <row r="337" spans="1:14" x14ac:dyDescent="0.3">
      <c r="A337" s="17" t="s">
        <v>468</v>
      </c>
      <c r="B337" s="17" t="s">
        <v>1938</v>
      </c>
      <c r="C337" s="17" t="s">
        <v>1939</v>
      </c>
      <c r="D337" s="17" t="s">
        <v>1501</v>
      </c>
      <c r="E337" s="17" t="s">
        <v>408</v>
      </c>
      <c r="F337" s="17" t="s">
        <v>1940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44" t="s">
        <v>2342</v>
      </c>
      <c r="N337" s="44"/>
    </row>
    <row r="338" spans="1:14" x14ac:dyDescent="0.3">
      <c r="A338" s="17" t="s">
        <v>1941</v>
      </c>
      <c r="B338" s="17" t="s">
        <v>1942</v>
      </c>
      <c r="C338" s="17" t="s">
        <v>1943</v>
      </c>
      <c r="D338" s="17" t="s">
        <v>1944</v>
      </c>
      <c r="E338" s="17" t="s">
        <v>808</v>
      </c>
      <c r="F338" s="17" t="s">
        <v>1945</v>
      </c>
      <c r="G338" s="18">
        <v>1</v>
      </c>
      <c r="H338" s="18">
        <v>1</v>
      </c>
      <c r="I338" s="19">
        <v>1</v>
      </c>
      <c r="J338" s="20">
        <v>0</v>
      </c>
      <c r="K338" s="21">
        <v>0</v>
      </c>
      <c r="L338" s="22">
        <v>0</v>
      </c>
      <c r="M338" s="44" t="s">
        <v>2344</v>
      </c>
      <c r="N338" s="44"/>
    </row>
    <row r="339" spans="1:14" x14ac:dyDescent="0.3">
      <c r="A339" s="17" t="s">
        <v>1946</v>
      </c>
      <c r="B339" s="17" t="s">
        <v>1947</v>
      </c>
      <c r="C339" s="17" t="s">
        <v>1948</v>
      </c>
      <c r="D339" s="17" t="s">
        <v>731</v>
      </c>
      <c r="E339" s="17" t="s">
        <v>103</v>
      </c>
      <c r="F339" s="17" t="s">
        <v>1949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44" t="s">
        <v>2345</v>
      </c>
      <c r="N339" s="44"/>
    </row>
    <row r="340" spans="1:14" x14ac:dyDescent="0.3">
      <c r="A340" s="17" t="s">
        <v>1950</v>
      </c>
      <c r="B340" s="17" t="s">
        <v>1951</v>
      </c>
      <c r="C340" s="17" t="s">
        <v>1952</v>
      </c>
      <c r="D340" s="17" t="s">
        <v>1426</v>
      </c>
      <c r="E340" s="17" t="s">
        <v>1156</v>
      </c>
      <c r="F340" s="17" t="s">
        <v>1953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44" t="s">
        <v>2344</v>
      </c>
      <c r="N340" s="44"/>
    </row>
    <row r="341" spans="1:14" x14ac:dyDescent="0.3">
      <c r="A341" s="17" t="s">
        <v>1954</v>
      </c>
      <c r="B341" s="17" t="s">
        <v>1955</v>
      </c>
      <c r="C341" s="17" t="s">
        <v>1730</v>
      </c>
      <c r="D341" s="17" t="s">
        <v>1806</v>
      </c>
      <c r="E341" s="17" t="s">
        <v>344</v>
      </c>
      <c r="F341" s="17" t="s">
        <v>1956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44" t="s">
        <v>2345</v>
      </c>
      <c r="N341" s="44"/>
    </row>
    <row r="342" spans="1:14" x14ac:dyDescent="0.3">
      <c r="A342" s="17" t="s">
        <v>1957</v>
      </c>
      <c r="B342" s="17" t="s">
        <v>1958</v>
      </c>
      <c r="C342" s="17" t="s">
        <v>1959</v>
      </c>
      <c r="D342" s="17" t="s">
        <v>731</v>
      </c>
      <c r="E342" s="17" t="s">
        <v>189</v>
      </c>
      <c r="F342" s="17" t="s">
        <v>1960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44" t="s">
        <v>2345</v>
      </c>
      <c r="N342" s="44"/>
    </row>
    <row r="343" spans="1:14" x14ac:dyDescent="0.3">
      <c r="A343" s="17" t="s">
        <v>1961</v>
      </c>
      <c r="B343" s="17" t="s">
        <v>1962</v>
      </c>
      <c r="C343" s="17" t="s">
        <v>1963</v>
      </c>
      <c r="D343" s="17" t="s">
        <v>905</v>
      </c>
      <c r="E343" s="17" t="s">
        <v>808</v>
      </c>
      <c r="F343" s="17" t="s">
        <v>1964</v>
      </c>
      <c r="G343" s="18">
        <v>1</v>
      </c>
      <c r="H343" s="18">
        <v>1</v>
      </c>
      <c r="I343" s="19">
        <v>1</v>
      </c>
      <c r="J343" s="20">
        <v>0</v>
      </c>
      <c r="K343" s="21">
        <v>0</v>
      </c>
      <c r="L343" s="22">
        <v>0</v>
      </c>
      <c r="M343" s="44" t="s">
        <v>2344</v>
      </c>
      <c r="N343" s="44"/>
    </row>
    <row r="344" spans="1:14" x14ac:dyDescent="0.3">
      <c r="A344" s="17" t="s">
        <v>501</v>
      </c>
      <c r="B344" s="17" t="s">
        <v>1965</v>
      </c>
      <c r="C344" s="17" t="s">
        <v>1966</v>
      </c>
      <c r="D344" s="17" t="s">
        <v>731</v>
      </c>
      <c r="E344" s="17" t="s">
        <v>131</v>
      </c>
      <c r="F344" s="17" t="s">
        <v>1967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45" t="s">
        <v>2349</v>
      </c>
      <c r="N344" s="44"/>
    </row>
    <row r="345" spans="1:14" x14ac:dyDescent="0.3">
      <c r="A345" s="17" t="s">
        <v>1968</v>
      </c>
      <c r="B345" s="17" t="s">
        <v>1969</v>
      </c>
      <c r="C345" s="17" t="s">
        <v>693</v>
      </c>
      <c r="D345" s="17" t="s">
        <v>1022</v>
      </c>
      <c r="E345" s="17" t="s">
        <v>1216</v>
      </c>
      <c r="F345" s="17" t="s">
        <v>1970</v>
      </c>
      <c r="G345" s="18">
        <v>1</v>
      </c>
      <c r="H345" s="18">
        <v>6</v>
      </c>
      <c r="I345" s="19">
        <v>0</v>
      </c>
      <c r="J345" s="20">
        <v>1</v>
      </c>
      <c r="K345" s="21">
        <v>0</v>
      </c>
      <c r="L345" s="22">
        <v>0</v>
      </c>
      <c r="M345" s="44" t="s">
        <v>2344</v>
      </c>
      <c r="N345" s="44"/>
    </row>
    <row r="346" spans="1:14" x14ac:dyDescent="0.3">
      <c r="A346" s="17" t="s">
        <v>1971</v>
      </c>
      <c r="B346" s="17" t="s">
        <v>1972</v>
      </c>
      <c r="C346" s="17" t="s">
        <v>1973</v>
      </c>
      <c r="D346" s="17" t="s">
        <v>894</v>
      </c>
      <c r="E346" s="17" t="s">
        <v>895</v>
      </c>
      <c r="F346" s="17" t="s">
        <v>1974</v>
      </c>
      <c r="G346" s="18">
        <v>1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44" t="s">
        <v>2345</v>
      </c>
      <c r="N346" s="44"/>
    </row>
    <row r="347" spans="1:14" x14ac:dyDescent="0.3">
      <c r="A347" s="17" t="s">
        <v>559</v>
      </c>
      <c r="B347" s="17" t="s">
        <v>1975</v>
      </c>
      <c r="C347" s="17" t="s">
        <v>693</v>
      </c>
      <c r="D347" s="17" t="s">
        <v>1976</v>
      </c>
      <c r="E347" s="17" t="s">
        <v>558</v>
      </c>
      <c r="F347" s="17" t="s">
        <v>1977</v>
      </c>
      <c r="G347" s="18">
        <v>1</v>
      </c>
      <c r="H347" s="18">
        <v>5</v>
      </c>
      <c r="I347" s="19">
        <v>0</v>
      </c>
      <c r="J347" s="20">
        <v>0</v>
      </c>
      <c r="K347" s="21">
        <v>0</v>
      </c>
      <c r="L347" s="22">
        <v>1</v>
      </c>
      <c r="M347" s="45" t="s">
        <v>2349</v>
      </c>
      <c r="N347" s="44"/>
    </row>
    <row r="348" spans="1:14" x14ac:dyDescent="0.3">
      <c r="A348" s="17" t="s">
        <v>1978</v>
      </c>
      <c r="B348" s="17" t="s">
        <v>1979</v>
      </c>
      <c r="C348" s="17" t="s">
        <v>693</v>
      </c>
      <c r="D348" s="17" t="s">
        <v>731</v>
      </c>
      <c r="E348" s="17" t="s">
        <v>103</v>
      </c>
      <c r="F348" s="17" t="s">
        <v>1980</v>
      </c>
      <c r="G348" s="18">
        <v>1</v>
      </c>
      <c r="H348" s="18">
        <v>3</v>
      </c>
      <c r="I348" s="19">
        <v>0</v>
      </c>
      <c r="J348" s="20">
        <v>1</v>
      </c>
      <c r="K348" s="21">
        <v>0</v>
      </c>
      <c r="L348" s="22">
        <v>0</v>
      </c>
      <c r="M348" s="44" t="s">
        <v>2345</v>
      </c>
      <c r="N348" s="44"/>
    </row>
    <row r="349" spans="1:14" x14ac:dyDescent="0.3">
      <c r="A349" s="17" t="s">
        <v>516</v>
      </c>
      <c r="B349" s="17" t="s">
        <v>1981</v>
      </c>
      <c r="C349" s="17" t="s">
        <v>693</v>
      </c>
      <c r="D349" s="17" t="s">
        <v>731</v>
      </c>
      <c r="E349" s="17" t="s">
        <v>212</v>
      </c>
      <c r="F349" s="17" t="s">
        <v>1982</v>
      </c>
      <c r="G349" s="18">
        <v>1</v>
      </c>
      <c r="H349" s="18">
        <v>2</v>
      </c>
      <c r="I349" s="19">
        <v>0</v>
      </c>
      <c r="J349" s="20">
        <v>0</v>
      </c>
      <c r="K349" s="21">
        <v>0</v>
      </c>
      <c r="L349" s="22">
        <v>1</v>
      </c>
      <c r="M349" s="45" t="s">
        <v>2349</v>
      </c>
      <c r="N349" s="44"/>
    </row>
    <row r="350" spans="1:14" x14ac:dyDescent="0.3">
      <c r="A350" s="17" t="s">
        <v>518</v>
      </c>
      <c r="B350" s="17" t="s">
        <v>1983</v>
      </c>
      <c r="C350" s="17" t="s">
        <v>693</v>
      </c>
      <c r="D350" s="17" t="s">
        <v>731</v>
      </c>
      <c r="E350" s="17" t="s">
        <v>212</v>
      </c>
      <c r="F350" s="17" t="s">
        <v>1984</v>
      </c>
      <c r="G350" s="18">
        <v>1</v>
      </c>
      <c r="H350" s="18">
        <v>2</v>
      </c>
      <c r="I350" s="19">
        <v>0</v>
      </c>
      <c r="J350" s="20">
        <v>0</v>
      </c>
      <c r="K350" s="21">
        <v>0</v>
      </c>
      <c r="L350" s="22">
        <v>1</v>
      </c>
      <c r="M350" s="45" t="s">
        <v>2349</v>
      </c>
      <c r="N350" s="44"/>
    </row>
    <row r="351" spans="1:14" x14ac:dyDescent="0.3">
      <c r="A351" s="17" t="s">
        <v>1985</v>
      </c>
      <c r="B351" s="17" t="s">
        <v>1986</v>
      </c>
      <c r="C351" s="17" t="s">
        <v>1987</v>
      </c>
      <c r="D351" s="17" t="s">
        <v>1988</v>
      </c>
      <c r="E351" s="17" t="s">
        <v>110</v>
      </c>
      <c r="F351" s="17" t="s">
        <v>1989</v>
      </c>
      <c r="G351" s="18">
        <v>1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44" t="s">
        <v>2344</v>
      </c>
      <c r="N351" s="44"/>
    </row>
    <row r="352" spans="1:14" x14ac:dyDescent="0.3">
      <c r="A352" s="17" t="s">
        <v>1990</v>
      </c>
      <c r="B352" s="17" t="s">
        <v>1991</v>
      </c>
      <c r="C352" s="17" t="s">
        <v>693</v>
      </c>
      <c r="D352" s="17" t="s">
        <v>1992</v>
      </c>
      <c r="E352" s="17" t="s">
        <v>1993</v>
      </c>
      <c r="F352" s="17" t="s">
        <v>1994</v>
      </c>
      <c r="G352" s="18">
        <v>1</v>
      </c>
      <c r="H352" s="18">
        <v>2</v>
      </c>
      <c r="I352" s="19">
        <v>1</v>
      </c>
      <c r="J352" s="20">
        <v>0</v>
      </c>
      <c r="K352" s="21">
        <v>0</v>
      </c>
      <c r="L352" s="22">
        <v>0</v>
      </c>
      <c r="M352" s="44" t="s">
        <v>2340</v>
      </c>
      <c r="N352" s="44"/>
    </row>
    <row r="353" spans="1:14" x14ac:dyDescent="0.3">
      <c r="A353" s="17" t="s">
        <v>1995</v>
      </c>
      <c r="B353" s="17" t="s">
        <v>1996</v>
      </c>
      <c r="C353" s="17" t="s">
        <v>1442</v>
      </c>
      <c r="D353" s="17" t="s">
        <v>731</v>
      </c>
      <c r="E353" s="17" t="s">
        <v>212</v>
      </c>
      <c r="F353" s="17" t="s">
        <v>1997</v>
      </c>
      <c r="G353" s="18">
        <v>1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44" t="s">
        <v>2345</v>
      </c>
      <c r="N353" s="44"/>
    </row>
    <row r="354" spans="1:14" x14ac:dyDescent="0.3">
      <c r="A354" s="17" t="s">
        <v>1998</v>
      </c>
      <c r="B354" s="17" t="s">
        <v>1999</v>
      </c>
      <c r="C354" s="17" t="s">
        <v>1861</v>
      </c>
      <c r="D354" s="17" t="s">
        <v>1605</v>
      </c>
      <c r="E354" s="17" t="s">
        <v>248</v>
      </c>
      <c r="F354" s="17" t="s">
        <v>2000</v>
      </c>
      <c r="G354" s="18">
        <v>1</v>
      </c>
      <c r="H354" s="18">
        <v>5</v>
      </c>
      <c r="I354" s="19">
        <v>0</v>
      </c>
      <c r="J354" s="20">
        <v>1</v>
      </c>
      <c r="K354" s="21">
        <v>0</v>
      </c>
      <c r="L354" s="22">
        <v>0</v>
      </c>
      <c r="M354" s="44" t="s">
        <v>2345</v>
      </c>
      <c r="N354" s="44"/>
    </row>
    <row r="355" spans="1:14" x14ac:dyDescent="0.3">
      <c r="A355" s="17" t="s">
        <v>296</v>
      </c>
      <c r="B355" s="17" t="s">
        <v>2001</v>
      </c>
      <c r="C355" s="17" t="s">
        <v>693</v>
      </c>
      <c r="D355" s="17" t="s">
        <v>957</v>
      </c>
      <c r="E355" s="17" t="s">
        <v>299</v>
      </c>
      <c r="F355" s="17" t="s">
        <v>2002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45" t="s">
        <v>2349</v>
      </c>
      <c r="N355" s="44"/>
    </row>
    <row r="356" spans="1:14" x14ac:dyDescent="0.3">
      <c r="A356" s="17" t="s">
        <v>250</v>
      </c>
      <c r="B356" s="17" t="s">
        <v>251</v>
      </c>
      <c r="C356" s="17" t="s">
        <v>693</v>
      </c>
      <c r="D356" s="17" t="s">
        <v>1976</v>
      </c>
      <c r="E356" s="17" t="s">
        <v>253</v>
      </c>
      <c r="F356" s="17" t="s">
        <v>2003</v>
      </c>
      <c r="G356" s="18">
        <v>1</v>
      </c>
      <c r="H356" s="18">
        <v>1</v>
      </c>
      <c r="I356" s="19">
        <v>0</v>
      </c>
      <c r="J356" s="20">
        <v>0</v>
      </c>
      <c r="K356" s="21">
        <v>1</v>
      </c>
      <c r="L356" s="22">
        <v>0</v>
      </c>
      <c r="M356" s="44" t="s">
        <v>2345</v>
      </c>
      <c r="N356" s="44"/>
    </row>
    <row r="357" spans="1:14" x14ac:dyDescent="0.3">
      <c r="A357" s="17" t="s">
        <v>2004</v>
      </c>
      <c r="B357" s="17" t="s">
        <v>2005</v>
      </c>
      <c r="C357" s="17" t="s">
        <v>2006</v>
      </c>
      <c r="D357" s="17" t="s">
        <v>2007</v>
      </c>
      <c r="E357" s="17" t="s">
        <v>2008</v>
      </c>
      <c r="F357" s="17" t="s">
        <v>2009</v>
      </c>
      <c r="G357" s="18">
        <v>1</v>
      </c>
      <c r="H357" s="18">
        <v>1</v>
      </c>
      <c r="I357" s="19">
        <v>1</v>
      </c>
      <c r="J357" s="20">
        <v>0</v>
      </c>
      <c r="K357" s="21">
        <v>0</v>
      </c>
      <c r="L357" s="22">
        <v>0</v>
      </c>
      <c r="M357" s="44" t="s">
        <v>2344</v>
      </c>
      <c r="N357" s="44"/>
    </row>
    <row r="358" spans="1:14" x14ac:dyDescent="0.3">
      <c r="A358" s="17" t="s">
        <v>632</v>
      </c>
      <c r="B358" s="17" t="s">
        <v>2010</v>
      </c>
      <c r="C358" s="17" t="s">
        <v>2011</v>
      </c>
      <c r="D358" s="17" t="s">
        <v>731</v>
      </c>
      <c r="E358" s="17" t="s">
        <v>158</v>
      </c>
      <c r="F358" s="17" t="s">
        <v>2012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45" t="s">
        <v>2349</v>
      </c>
      <c r="N358" s="44"/>
    </row>
    <row r="359" spans="1:14" x14ac:dyDescent="0.3">
      <c r="A359" s="17" t="s">
        <v>210</v>
      </c>
      <c r="B359" s="17" t="s">
        <v>2013</v>
      </c>
      <c r="C359" s="17" t="s">
        <v>693</v>
      </c>
      <c r="D359" s="17" t="s">
        <v>768</v>
      </c>
      <c r="E359" s="17" t="s">
        <v>212</v>
      </c>
      <c r="F359" s="17" t="s">
        <v>2014</v>
      </c>
      <c r="G359" s="18">
        <v>1</v>
      </c>
      <c r="H359" s="18">
        <v>3</v>
      </c>
      <c r="I359" s="19">
        <v>0</v>
      </c>
      <c r="J359" s="20">
        <v>0</v>
      </c>
      <c r="K359" s="21">
        <v>1</v>
      </c>
      <c r="L359" s="22">
        <v>0</v>
      </c>
      <c r="M359" s="45" t="s">
        <v>2349</v>
      </c>
      <c r="N359" s="44"/>
    </row>
    <row r="360" spans="1:14" x14ac:dyDescent="0.3">
      <c r="A360" s="17" t="s">
        <v>2015</v>
      </c>
      <c r="B360" s="17" t="s">
        <v>2016</v>
      </c>
      <c r="C360" s="17" t="s">
        <v>2017</v>
      </c>
      <c r="D360" s="17" t="s">
        <v>731</v>
      </c>
      <c r="E360" s="17" t="s">
        <v>126</v>
      </c>
      <c r="F360" s="17" t="s">
        <v>2018</v>
      </c>
      <c r="G360" s="18">
        <v>1</v>
      </c>
      <c r="H360" s="18">
        <v>3</v>
      </c>
      <c r="I360" s="19">
        <v>0</v>
      </c>
      <c r="J360" s="20">
        <v>1</v>
      </c>
      <c r="K360" s="21">
        <v>0</v>
      </c>
      <c r="L360" s="22">
        <v>0</v>
      </c>
      <c r="M360" s="44" t="s">
        <v>2344</v>
      </c>
      <c r="N360" s="44"/>
    </row>
    <row r="361" spans="1:14" x14ac:dyDescent="0.3">
      <c r="A361" s="17" t="s">
        <v>2019</v>
      </c>
      <c r="B361" s="17" t="s">
        <v>2020</v>
      </c>
      <c r="C361" s="17" t="s">
        <v>2021</v>
      </c>
      <c r="D361" s="17" t="s">
        <v>985</v>
      </c>
      <c r="E361" s="17" t="s">
        <v>126</v>
      </c>
      <c r="F361" s="17" t="s">
        <v>2022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44" t="s">
        <v>2345</v>
      </c>
      <c r="N361" s="44"/>
    </row>
    <row r="362" spans="1:14" x14ac:dyDescent="0.3">
      <c r="A362" s="17" t="s">
        <v>292</v>
      </c>
      <c r="B362" s="17" t="s">
        <v>293</v>
      </c>
      <c r="C362" s="17" t="s">
        <v>2023</v>
      </c>
      <c r="D362" s="17" t="s">
        <v>2024</v>
      </c>
      <c r="E362" s="17" t="s">
        <v>294</v>
      </c>
      <c r="F362" s="17" t="s">
        <v>2025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45" t="s">
        <v>2349</v>
      </c>
      <c r="N362" s="44"/>
    </row>
    <row r="363" spans="1:14" x14ac:dyDescent="0.3">
      <c r="A363" s="17" t="s">
        <v>2026</v>
      </c>
      <c r="B363" s="17" t="s">
        <v>2027</v>
      </c>
      <c r="C363" s="17" t="s">
        <v>937</v>
      </c>
      <c r="D363" s="17" t="s">
        <v>905</v>
      </c>
      <c r="E363" s="17" t="s">
        <v>938</v>
      </c>
      <c r="F363" s="17" t="s">
        <v>2028</v>
      </c>
      <c r="G363" s="18">
        <v>1</v>
      </c>
      <c r="H363" s="18">
        <v>3</v>
      </c>
      <c r="I363" s="19">
        <v>0</v>
      </c>
      <c r="J363" s="20">
        <v>1</v>
      </c>
      <c r="K363" s="21">
        <v>0</v>
      </c>
      <c r="L363" s="22">
        <v>0</v>
      </c>
      <c r="M363" s="44" t="s">
        <v>2345</v>
      </c>
      <c r="N363" s="44"/>
    </row>
    <row r="364" spans="1:14" x14ac:dyDescent="0.3">
      <c r="A364" s="17" t="s">
        <v>2029</v>
      </c>
      <c r="B364" s="17" t="s">
        <v>2030</v>
      </c>
      <c r="C364" s="17" t="s">
        <v>1030</v>
      </c>
      <c r="D364" s="17" t="s">
        <v>1426</v>
      </c>
      <c r="E364" s="17" t="s">
        <v>367</v>
      </c>
      <c r="F364" s="17" t="s">
        <v>2031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44" t="s">
        <v>2345</v>
      </c>
      <c r="N364" s="44"/>
    </row>
    <row r="365" spans="1:14" x14ac:dyDescent="0.3">
      <c r="A365" s="17" t="s">
        <v>208</v>
      </c>
      <c r="B365" s="17" t="s">
        <v>2032</v>
      </c>
      <c r="C365" s="17" t="s">
        <v>2033</v>
      </c>
      <c r="D365" s="17" t="s">
        <v>2034</v>
      </c>
      <c r="E365" s="17" t="s">
        <v>110</v>
      </c>
      <c r="F365" s="17" t="s">
        <v>2035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45" t="s">
        <v>2349</v>
      </c>
      <c r="N365" s="44"/>
    </row>
    <row r="366" spans="1:14" x14ac:dyDescent="0.3">
      <c r="A366" s="17" t="s">
        <v>556</v>
      </c>
      <c r="B366" s="17" t="s">
        <v>2036</v>
      </c>
      <c r="C366" s="17" t="s">
        <v>2037</v>
      </c>
      <c r="D366" s="17" t="s">
        <v>1976</v>
      </c>
      <c r="E366" s="17" t="s">
        <v>558</v>
      </c>
      <c r="F366" s="17" t="s">
        <v>2038</v>
      </c>
      <c r="G366" s="18">
        <v>1</v>
      </c>
      <c r="H366" s="18">
        <v>5</v>
      </c>
      <c r="I366" s="19">
        <v>0</v>
      </c>
      <c r="J366" s="20">
        <v>0</v>
      </c>
      <c r="K366" s="21">
        <v>0</v>
      </c>
      <c r="L366" s="22">
        <v>1</v>
      </c>
      <c r="M366" s="45" t="s">
        <v>2349</v>
      </c>
      <c r="N366" s="44"/>
    </row>
    <row r="367" spans="1:14" x14ac:dyDescent="0.3">
      <c r="A367" s="17" t="s">
        <v>2039</v>
      </c>
      <c r="B367" s="17" t="s">
        <v>2040</v>
      </c>
      <c r="C367" s="17" t="s">
        <v>693</v>
      </c>
      <c r="D367" s="17" t="s">
        <v>731</v>
      </c>
      <c r="E367" s="17" t="s">
        <v>196</v>
      </c>
      <c r="F367" s="17" t="s">
        <v>2041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44" t="s">
        <v>2345</v>
      </c>
      <c r="N367" s="44"/>
    </row>
    <row r="368" spans="1:14" x14ac:dyDescent="0.3">
      <c r="A368" s="17" t="s">
        <v>544</v>
      </c>
      <c r="B368" s="17" t="s">
        <v>2042</v>
      </c>
      <c r="C368" s="17" t="s">
        <v>693</v>
      </c>
      <c r="D368" s="17" t="s">
        <v>731</v>
      </c>
      <c r="E368" s="17" t="s">
        <v>546</v>
      </c>
      <c r="F368" s="17" t="s">
        <v>2043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45" t="s">
        <v>2349</v>
      </c>
      <c r="N368" s="44"/>
    </row>
    <row r="369" spans="1:14" x14ac:dyDescent="0.3">
      <c r="A369" s="17" t="s">
        <v>618</v>
      </c>
      <c r="B369" s="17" t="s">
        <v>2044</v>
      </c>
      <c r="C369" s="17" t="s">
        <v>2045</v>
      </c>
      <c r="D369" s="17" t="s">
        <v>731</v>
      </c>
      <c r="E369" s="17" t="s">
        <v>595</v>
      </c>
      <c r="F369" s="17" t="s">
        <v>2046</v>
      </c>
      <c r="G369" s="18">
        <v>1</v>
      </c>
      <c r="H369" s="18">
        <v>4</v>
      </c>
      <c r="I369" s="19">
        <v>0</v>
      </c>
      <c r="J369" s="20">
        <v>0</v>
      </c>
      <c r="K369" s="21">
        <v>0</v>
      </c>
      <c r="L369" s="22">
        <v>1</v>
      </c>
      <c r="M369" s="45" t="s">
        <v>2349</v>
      </c>
      <c r="N369" s="44"/>
    </row>
    <row r="370" spans="1:14" x14ac:dyDescent="0.3">
      <c r="A370" s="17" t="s">
        <v>2047</v>
      </c>
      <c r="B370" s="17" t="s">
        <v>2048</v>
      </c>
      <c r="C370" s="17" t="s">
        <v>763</v>
      </c>
      <c r="D370" s="17" t="s">
        <v>731</v>
      </c>
      <c r="E370" s="17" t="s">
        <v>103</v>
      </c>
      <c r="F370" s="17" t="s">
        <v>2049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44" t="s">
        <v>2344</v>
      </c>
      <c r="N370" s="44"/>
    </row>
    <row r="371" spans="1:14" x14ac:dyDescent="0.3">
      <c r="A371" s="17" t="s">
        <v>610</v>
      </c>
      <c r="B371" s="17" t="s">
        <v>2050</v>
      </c>
      <c r="C371" s="17" t="s">
        <v>2051</v>
      </c>
      <c r="D371" s="17" t="s">
        <v>731</v>
      </c>
      <c r="E371" s="17" t="s">
        <v>189</v>
      </c>
      <c r="F371" s="17" t="s">
        <v>2052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45" t="s">
        <v>2349</v>
      </c>
      <c r="N371" s="44"/>
    </row>
    <row r="372" spans="1:14" x14ac:dyDescent="0.3">
      <c r="A372" s="17" t="s">
        <v>476</v>
      </c>
      <c r="B372" s="17" t="s">
        <v>2053</v>
      </c>
      <c r="C372" s="17" t="s">
        <v>693</v>
      </c>
      <c r="D372" s="17" t="s">
        <v>731</v>
      </c>
      <c r="E372" s="17" t="s">
        <v>158</v>
      </c>
      <c r="F372" s="17" t="s">
        <v>2054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45" t="s">
        <v>2349</v>
      </c>
      <c r="N372" s="44"/>
    </row>
    <row r="373" spans="1:14" x14ac:dyDescent="0.3">
      <c r="A373" s="17" t="s">
        <v>2055</v>
      </c>
      <c r="B373" s="17" t="s">
        <v>2056</v>
      </c>
      <c r="C373" s="17" t="s">
        <v>703</v>
      </c>
      <c r="D373" s="17" t="s">
        <v>704</v>
      </c>
      <c r="E373" s="17" t="s">
        <v>683</v>
      </c>
      <c r="F373" s="17" t="s">
        <v>751</v>
      </c>
      <c r="G373" s="18">
        <v>1</v>
      </c>
      <c r="H373" s="18">
        <v>10</v>
      </c>
      <c r="I373" s="19">
        <v>1</v>
      </c>
      <c r="J373" s="20">
        <v>0</v>
      </c>
      <c r="K373" s="21">
        <v>0</v>
      </c>
      <c r="L373" s="22">
        <v>0</v>
      </c>
      <c r="M373" s="44" t="s">
        <v>2341</v>
      </c>
      <c r="N373" s="44"/>
    </row>
    <row r="374" spans="1:14" x14ac:dyDescent="0.3">
      <c r="A374" s="17" t="s">
        <v>2057</v>
      </c>
      <c r="B374" s="17" t="s">
        <v>2058</v>
      </c>
      <c r="C374" s="17" t="s">
        <v>693</v>
      </c>
      <c r="D374" s="17" t="s">
        <v>731</v>
      </c>
      <c r="E374" s="17" t="s">
        <v>212</v>
      </c>
      <c r="F374" s="17" t="s">
        <v>2059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45" t="s">
        <v>2349</v>
      </c>
      <c r="N374" s="44"/>
    </row>
    <row r="375" spans="1:14" x14ac:dyDescent="0.3">
      <c r="A375" s="17" t="s">
        <v>2060</v>
      </c>
      <c r="B375" s="17" t="s">
        <v>2061</v>
      </c>
      <c r="C375" s="17" t="s">
        <v>2062</v>
      </c>
      <c r="D375" s="17" t="s">
        <v>1722</v>
      </c>
      <c r="E375" s="17" t="s">
        <v>445</v>
      </c>
      <c r="F375" s="17" t="s">
        <v>2063</v>
      </c>
      <c r="G375" s="18">
        <v>1</v>
      </c>
      <c r="H375" s="18">
        <v>5</v>
      </c>
      <c r="I375" s="19">
        <v>0</v>
      </c>
      <c r="J375" s="20">
        <v>1</v>
      </c>
      <c r="K375" s="21">
        <v>0</v>
      </c>
      <c r="L375" s="22">
        <v>0</v>
      </c>
      <c r="M375" s="44" t="s">
        <v>2345</v>
      </c>
      <c r="N375" s="44"/>
    </row>
    <row r="376" spans="1:14" x14ac:dyDescent="0.3">
      <c r="A376" s="17" t="s">
        <v>332</v>
      </c>
      <c r="B376" s="17" t="s">
        <v>2064</v>
      </c>
      <c r="C376" s="17" t="s">
        <v>693</v>
      </c>
      <c r="D376" s="17" t="s">
        <v>1293</v>
      </c>
      <c r="E376" s="17" t="s">
        <v>334</v>
      </c>
      <c r="F376" s="17" t="s">
        <v>2065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45" t="s">
        <v>2349</v>
      </c>
      <c r="N376" s="44"/>
    </row>
    <row r="377" spans="1:14" x14ac:dyDescent="0.3">
      <c r="A377" s="17" t="s">
        <v>608</v>
      </c>
      <c r="B377" s="17" t="s">
        <v>2066</v>
      </c>
      <c r="C377" s="17" t="s">
        <v>1410</v>
      </c>
      <c r="D377" s="17" t="s">
        <v>731</v>
      </c>
      <c r="E377" s="17" t="s">
        <v>189</v>
      </c>
      <c r="F377" s="17" t="s">
        <v>2067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45" t="s">
        <v>2349</v>
      </c>
      <c r="N377" s="44"/>
    </row>
    <row r="378" spans="1:14" x14ac:dyDescent="0.3">
      <c r="A378" s="17" t="s">
        <v>2068</v>
      </c>
      <c r="B378" s="17" t="s">
        <v>2069</v>
      </c>
      <c r="C378" s="17" t="s">
        <v>1334</v>
      </c>
      <c r="D378" s="17" t="s">
        <v>817</v>
      </c>
      <c r="E378" s="17" t="s">
        <v>182</v>
      </c>
      <c r="F378" s="17" t="s">
        <v>2070</v>
      </c>
      <c r="G378" s="18">
        <v>1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44" t="s">
        <v>2345</v>
      </c>
      <c r="N378" s="44"/>
    </row>
    <row r="379" spans="1:14" x14ac:dyDescent="0.3">
      <c r="A379" s="17" t="s">
        <v>193</v>
      </c>
      <c r="B379" s="17" t="s">
        <v>2071</v>
      </c>
      <c r="C379" s="17" t="s">
        <v>2072</v>
      </c>
      <c r="D379" s="17" t="s">
        <v>731</v>
      </c>
      <c r="E379" s="17" t="s">
        <v>196</v>
      </c>
      <c r="F379" s="17" t="s">
        <v>2073</v>
      </c>
      <c r="G379" s="18">
        <v>1</v>
      </c>
      <c r="H379" s="18">
        <v>8</v>
      </c>
      <c r="I379" s="19">
        <v>0</v>
      </c>
      <c r="J379" s="20">
        <v>0</v>
      </c>
      <c r="K379" s="21">
        <v>1</v>
      </c>
      <c r="L379" s="22">
        <v>0</v>
      </c>
      <c r="M379" s="44" t="s">
        <v>2345</v>
      </c>
      <c r="N379" s="44"/>
    </row>
    <row r="380" spans="1:14" x14ac:dyDescent="0.3">
      <c r="A380" s="17" t="s">
        <v>2074</v>
      </c>
      <c r="B380" s="17" t="s">
        <v>2075</v>
      </c>
      <c r="C380" s="17" t="s">
        <v>2076</v>
      </c>
      <c r="D380" s="17" t="s">
        <v>731</v>
      </c>
      <c r="E380" s="17" t="s">
        <v>212</v>
      </c>
      <c r="F380" s="17" t="s">
        <v>2077</v>
      </c>
      <c r="G380" s="18">
        <v>1</v>
      </c>
      <c r="H380" s="18">
        <v>2</v>
      </c>
      <c r="I380" s="19">
        <v>0</v>
      </c>
      <c r="J380" s="20">
        <v>1</v>
      </c>
      <c r="K380" s="21">
        <v>0</v>
      </c>
      <c r="L380" s="22">
        <v>0</v>
      </c>
      <c r="M380" s="44" t="s">
        <v>2345</v>
      </c>
      <c r="N380" s="44"/>
    </row>
    <row r="381" spans="1:14" x14ac:dyDescent="0.3">
      <c r="A381" s="17" t="s">
        <v>2078</v>
      </c>
      <c r="B381" s="17" t="s">
        <v>2079</v>
      </c>
      <c r="C381" s="17" t="s">
        <v>2080</v>
      </c>
      <c r="D381" s="17" t="s">
        <v>2081</v>
      </c>
      <c r="E381" s="17" t="s">
        <v>2082</v>
      </c>
      <c r="F381" s="17" t="s">
        <v>2083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44" t="s">
        <v>2345</v>
      </c>
      <c r="N381" s="44"/>
    </row>
    <row r="382" spans="1:14" x14ac:dyDescent="0.3">
      <c r="A382" s="17" t="s">
        <v>2084</v>
      </c>
      <c r="B382" s="17" t="s">
        <v>2085</v>
      </c>
      <c r="C382" s="17" t="s">
        <v>2086</v>
      </c>
      <c r="D382" s="17" t="s">
        <v>2081</v>
      </c>
      <c r="E382" s="17" t="s">
        <v>189</v>
      </c>
      <c r="F382" s="17" t="s">
        <v>2087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45" t="s">
        <v>2349</v>
      </c>
      <c r="N382" s="44"/>
    </row>
    <row r="383" spans="1:14" x14ac:dyDescent="0.3">
      <c r="A383" s="17" t="s">
        <v>2088</v>
      </c>
      <c r="B383" s="17" t="s">
        <v>2089</v>
      </c>
      <c r="C383" s="17" t="s">
        <v>2090</v>
      </c>
      <c r="D383" s="17" t="s">
        <v>731</v>
      </c>
      <c r="E383" s="17" t="s">
        <v>1161</v>
      </c>
      <c r="F383" s="17" t="s">
        <v>2091</v>
      </c>
      <c r="G383" s="18">
        <v>1</v>
      </c>
      <c r="H383" s="18">
        <v>3</v>
      </c>
      <c r="I383" s="19">
        <v>0</v>
      </c>
      <c r="J383" s="20">
        <v>1</v>
      </c>
      <c r="K383" s="21">
        <v>0</v>
      </c>
      <c r="L383" s="22">
        <v>0</v>
      </c>
      <c r="M383" s="44" t="s">
        <v>2344</v>
      </c>
      <c r="N383" s="44"/>
    </row>
    <row r="384" spans="1:14" x14ac:dyDescent="0.3">
      <c r="A384" s="17" t="s">
        <v>2092</v>
      </c>
      <c r="B384" s="17" t="s">
        <v>2093</v>
      </c>
      <c r="C384" s="17" t="s">
        <v>693</v>
      </c>
      <c r="D384" s="17" t="s">
        <v>731</v>
      </c>
      <c r="E384" s="17" t="s">
        <v>2094</v>
      </c>
      <c r="F384" s="17" t="s">
        <v>2095</v>
      </c>
      <c r="G384" s="18">
        <v>1</v>
      </c>
      <c r="H384" s="18">
        <v>3</v>
      </c>
      <c r="I384" s="19">
        <v>0</v>
      </c>
      <c r="J384" s="20">
        <v>1</v>
      </c>
      <c r="K384" s="21">
        <v>0</v>
      </c>
      <c r="L384" s="22">
        <v>0</v>
      </c>
      <c r="M384" s="44" t="s">
        <v>2340</v>
      </c>
      <c r="N384" s="44"/>
    </row>
    <row r="385" spans="1:14" x14ac:dyDescent="0.3">
      <c r="A385" s="17" t="s">
        <v>2096</v>
      </c>
      <c r="B385" s="17" t="s">
        <v>2097</v>
      </c>
      <c r="C385" s="17" t="s">
        <v>2098</v>
      </c>
      <c r="D385" s="17" t="s">
        <v>731</v>
      </c>
      <c r="E385" s="17" t="s">
        <v>2099</v>
      </c>
      <c r="F385" s="17" t="s">
        <v>2100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44" t="s">
        <v>2344</v>
      </c>
      <c r="N385" s="44"/>
    </row>
    <row r="386" spans="1:14" x14ac:dyDescent="0.3">
      <c r="A386" s="17" t="s">
        <v>123</v>
      </c>
      <c r="B386" s="17" t="s">
        <v>2101</v>
      </c>
      <c r="C386" s="17" t="s">
        <v>693</v>
      </c>
      <c r="D386" s="17" t="s">
        <v>2102</v>
      </c>
      <c r="E386" s="17" t="s">
        <v>126</v>
      </c>
      <c r="F386" s="17" t="s">
        <v>2103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45" t="s">
        <v>2349</v>
      </c>
      <c r="N386" s="44"/>
    </row>
    <row r="387" spans="1:14" x14ac:dyDescent="0.3">
      <c r="A387" s="17" t="s">
        <v>2104</v>
      </c>
      <c r="B387" s="17" t="s">
        <v>2105</v>
      </c>
      <c r="C387" s="17" t="s">
        <v>2106</v>
      </c>
      <c r="D387" s="17" t="s">
        <v>768</v>
      </c>
      <c r="E387" s="17" t="s">
        <v>170</v>
      </c>
      <c r="F387" s="17" t="s">
        <v>2107</v>
      </c>
      <c r="G387" s="18">
        <v>1</v>
      </c>
      <c r="H387" s="18">
        <v>4</v>
      </c>
      <c r="I387" s="19">
        <v>0</v>
      </c>
      <c r="J387" s="20">
        <v>1</v>
      </c>
      <c r="K387" s="21">
        <v>0</v>
      </c>
      <c r="L387" s="22">
        <v>0</v>
      </c>
      <c r="M387" s="44" t="s">
        <v>2345</v>
      </c>
      <c r="N387" s="44"/>
    </row>
    <row r="388" spans="1:14" x14ac:dyDescent="0.3">
      <c r="A388" s="17" t="s">
        <v>2108</v>
      </c>
      <c r="B388" s="17" t="s">
        <v>2109</v>
      </c>
      <c r="C388" s="17" t="s">
        <v>2076</v>
      </c>
      <c r="D388" s="17" t="s">
        <v>731</v>
      </c>
      <c r="E388" s="17" t="s">
        <v>1634</v>
      </c>
      <c r="F388" s="17" t="s">
        <v>2110</v>
      </c>
      <c r="G388" s="18">
        <v>1</v>
      </c>
      <c r="H388" s="18">
        <v>2</v>
      </c>
      <c r="I388" s="19">
        <v>1</v>
      </c>
      <c r="J388" s="20">
        <v>0</v>
      </c>
      <c r="K388" s="21">
        <v>0</v>
      </c>
      <c r="L388" s="22">
        <v>0</v>
      </c>
      <c r="M388" s="44" t="s">
        <v>2345</v>
      </c>
      <c r="N388" s="44"/>
    </row>
    <row r="389" spans="1:14" x14ac:dyDescent="0.3">
      <c r="A389" s="17" t="s">
        <v>2111</v>
      </c>
      <c r="B389" s="17" t="s">
        <v>2112</v>
      </c>
      <c r="C389" s="17" t="s">
        <v>2113</v>
      </c>
      <c r="D389" s="17" t="s">
        <v>2114</v>
      </c>
      <c r="E389" s="17" t="s">
        <v>2115</v>
      </c>
      <c r="F389" s="17" t="s">
        <v>2116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44" t="s">
        <v>2344</v>
      </c>
      <c r="N389" s="44"/>
    </row>
    <row r="390" spans="1:14" x14ac:dyDescent="0.3">
      <c r="A390" s="17" t="s">
        <v>2117</v>
      </c>
      <c r="B390" s="17" t="s">
        <v>2118</v>
      </c>
      <c r="C390" s="17" t="s">
        <v>2119</v>
      </c>
      <c r="D390" s="17" t="s">
        <v>731</v>
      </c>
      <c r="E390" s="17" t="s">
        <v>2120</v>
      </c>
      <c r="F390" s="17" t="s">
        <v>2121</v>
      </c>
      <c r="G390" s="18">
        <v>1</v>
      </c>
      <c r="H390" s="18">
        <v>3</v>
      </c>
      <c r="I390" s="19">
        <v>0</v>
      </c>
      <c r="J390" s="20">
        <v>1</v>
      </c>
      <c r="K390" s="21">
        <v>0</v>
      </c>
      <c r="L390" s="22">
        <v>0</v>
      </c>
      <c r="M390" s="44" t="s">
        <v>2345</v>
      </c>
      <c r="N390" s="44"/>
    </row>
    <row r="391" spans="1:14" x14ac:dyDescent="0.3">
      <c r="A391" s="17" t="s">
        <v>2122</v>
      </c>
      <c r="B391" s="17" t="s">
        <v>2123</v>
      </c>
      <c r="C391" s="17" t="s">
        <v>693</v>
      </c>
      <c r="D391" s="17" t="s">
        <v>2124</v>
      </c>
      <c r="E391" s="17" t="s">
        <v>158</v>
      </c>
      <c r="F391" s="17" t="s">
        <v>2125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44" t="s">
        <v>2345</v>
      </c>
      <c r="N391" s="44"/>
    </row>
    <row r="392" spans="1:14" x14ac:dyDescent="0.3">
      <c r="A392" s="17" t="s">
        <v>2126</v>
      </c>
      <c r="B392" s="17" t="s">
        <v>2127</v>
      </c>
      <c r="C392" s="17" t="s">
        <v>1143</v>
      </c>
      <c r="D392" s="17" t="s">
        <v>1426</v>
      </c>
      <c r="E392" s="17" t="s">
        <v>110</v>
      </c>
      <c r="F392" s="17" t="s">
        <v>2128</v>
      </c>
      <c r="G392" s="18">
        <v>1</v>
      </c>
      <c r="H392" s="18">
        <v>10</v>
      </c>
      <c r="I392" s="19">
        <v>1</v>
      </c>
      <c r="J392" s="20">
        <v>0</v>
      </c>
      <c r="K392" s="21">
        <v>0</v>
      </c>
      <c r="L392" s="22">
        <v>0</v>
      </c>
      <c r="M392" s="44" t="s">
        <v>2344</v>
      </c>
      <c r="N392" s="44"/>
    </row>
    <row r="393" spans="1:14" x14ac:dyDescent="0.3">
      <c r="A393" s="17" t="s">
        <v>473</v>
      </c>
      <c r="B393" s="17" t="s">
        <v>2129</v>
      </c>
      <c r="C393" s="17" t="s">
        <v>693</v>
      </c>
      <c r="D393" s="17" t="s">
        <v>794</v>
      </c>
      <c r="E393" s="17" t="s">
        <v>472</v>
      </c>
      <c r="F393" s="17" t="s">
        <v>2130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45" t="s">
        <v>2349</v>
      </c>
      <c r="N393" s="44"/>
    </row>
    <row r="394" spans="1:14" x14ac:dyDescent="0.3">
      <c r="A394" s="17" t="s">
        <v>2131</v>
      </c>
      <c r="B394" s="17" t="s">
        <v>2132</v>
      </c>
      <c r="C394" s="17" t="s">
        <v>2133</v>
      </c>
      <c r="D394" s="17" t="s">
        <v>682</v>
      </c>
      <c r="E394" s="17" t="s">
        <v>683</v>
      </c>
      <c r="F394" s="17" t="s">
        <v>2134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44" t="s">
        <v>2341</v>
      </c>
      <c r="N394" s="44"/>
    </row>
    <row r="395" spans="1:14" x14ac:dyDescent="0.3">
      <c r="A395" s="17" t="s">
        <v>267</v>
      </c>
      <c r="B395" s="17" t="s">
        <v>2135</v>
      </c>
      <c r="C395" s="17" t="s">
        <v>1132</v>
      </c>
      <c r="D395" s="17" t="s">
        <v>731</v>
      </c>
      <c r="E395" s="17" t="s">
        <v>257</v>
      </c>
      <c r="F395" s="17" t="s">
        <v>2136</v>
      </c>
      <c r="G395" s="18">
        <v>1</v>
      </c>
      <c r="H395" s="18">
        <v>2</v>
      </c>
      <c r="I395" s="19">
        <v>0</v>
      </c>
      <c r="J395" s="20">
        <v>0</v>
      </c>
      <c r="K395" s="21">
        <v>1</v>
      </c>
      <c r="L395" s="22">
        <v>0</v>
      </c>
      <c r="M395" s="45" t="s">
        <v>2349</v>
      </c>
      <c r="N395" s="44"/>
    </row>
    <row r="396" spans="1:14" x14ac:dyDescent="0.3">
      <c r="A396" s="17" t="s">
        <v>2137</v>
      </c>
      <c r="B396" s="17" t="s">
        <v>2138</v>
      </c>
      <c r="C396" s="17" t="s">
        <v>1384</v>
      </c>
      <c r="D396" s="17" t="s">
        <v>731</v>
      </c>
      <c r="E396" s="17" t="s">
        <v>131</v>
      </c>
      <c r="F396" s="17" t="s">
        <v>2139</v>
      </c>
      <c r="G396" s="18">
        <v>1</v>
      </c>
      <c r="H396" s="18">
        <v>11</v>
      </c>
      <c r="I396" s="19">
        <v>0</v>
      </c>
      <c r="J396" s="20">
        <v>1</v>
      </c>
      <c r="K396" s="21">
        <v>0</v>
      </c>
      <c r="L396" s="22">
        <v>0</v>
      </c>
      <c r="M396" s="44" t="s">
        <v>2345</v>
      </c>
      <c r="N396" s="44"/>
    </row>
    <row r="397" spans="1:14" x14ac:dyDescent="0.3">
      <c r="A397" s="17" t="s">
        <v>581</v>
      </c>
      <c r="B397" s="17" t="s">
        <v>2140</v>
      </c>
      <c r="C397" s="17" t="s">
        <v>2141</v>
      </c>
      <c r="D397" s="17" t="s">
        <v>2142</v>
      </c>
      <c r="E397" s="17" t="s">
        <v>408</v>
      </c>
      <c r="F397" s="17" t="s">
        <v>2143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44" t="s">
        <v>2342</v>
      </c>
      <c r="N397" s="44"/>
    </row>
    <row r="398" spans="1:14" x14ac:dyDescent="0.3">
      <c r="A398" s="17" t="s">
        <v>2144</v>
      </c>
      <c r="B398" s="17" t="s">
        <v>1841</v>
      </c>
      <c r="C398" s="17" t="s">
        <v>2145</v>
      </c>
      <c r="D398" s="17" t="s">
        <v>731</v>
      </c>
      <c r="E398" s="17" t="s">
        <v>196</v>
      </c>
      <c r="F398" s="17" t="s">
        <v>2146</v>
      </c>
      <c r="G398" s="18">
        <v>1</v>
      </c>
      <c r="H398" s="18">
        <v>15</v>
      </c>
      <c r="I398" s="19">
        <v>0</v>
      </c>
      <c r="J398" s="20">
        <v>1</v>
      </c>
      <c r="K398" s="21">
        <v>0</v>
      </c>
      <c r="L398" s="22">
        <v>0</v>
      </c>
      <c r="M398" s="44" t="s">
        <v>2345</v>
      </c>
      <c r="N398" s="44"/>
    </row>
    <row r="399" spans="1:14" x14ac:dyDescent="0.3">
      <c r="A399" s="17" t="s">
        <v>637</v>
      </c>
      <c r="B399" s="17" t="s">
        <v>2147</v>
      </c>
      <c r="C399" s="17" t="s">
        <v>693</v>
      </c>
      <c r="D399" s="17" t="s">
        <v>797</v>
      </c>
      <c r="E399" s="17" t="s">
        <v>189</v>
      </c>
      <c r="F399" s="17" t="s">
        <v>2148</v>
      </c>
      <c r="G399" s="18">
        <v>1</v>
      </c>
      <c r="H399" s="18">
        <v>1</v>
      </c>
      <c r="I399" s="19">
        <v>0</v>
      </c>
      <c r="J399" s="20">
        <v>0</v>
      </c>
      <c r="K399" s="21">
        <v>0</v>
      </c>
      <c r="L399" s="22">
        <v>1</v>
      </c>
      <c r="M399" s="45" t="s">
        <v>2349</v>
      </c>
      <c r="N399" s="44"/>
    </row>
    <row r="400" spans="1:14" x14ac:dyDescent="0.3">
      <c r="A400" s="17" t="s">
        <v>529</v>
      </c>
      <c r="B400" s="17" t="s">
        <v>530</v>
      </c>
      <c r="C400" s="17" t="s">
        <v>693</v>
      </c>
      <c r="D400" s="17" t="s">
        <v>1530</v>
      </c>
      <c r="E400" s="17" t="s">
        <v>508</v>
      </c>
      <c r="F400" s="17" t="s">
        <v>2149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45" t="s">
        <v>2349</v>
      </c>
      <c r="N400" s="44"/>
    </row>
    <row r="401" spans="1:14" x14ac:dyDescent="0.3">
      <c r="A401" s="17" t="s">
        <v>374</v>
      </c>
      <c r="B401" s="17" t="s">
        <v>2150</v>
      </c>
      <c r="C401" s="17" t="s">
        <v>693</v>
      </c>
      <c r="D401" s="17" t="s">
        <v>731</v>
      </c>
      <c r="E401" s="17" t="s">
        <v>126</v>
      </c>
      <c r="F401" s="17" t="s">
        <v>2151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45" t="s">
        <v>2349</v>
      </c>
      <c r="N401" s="44"/>
    </row>
    <row r="402" spans="1:14" x14ac:dyDescent="0.3">
      <c r="A402" s="17" t="s">
        <v>238</v>
      </c>
      <c r="B402" s="17" t="s">
        <v>2152</v>
      </c>
      <c r="C402" s="17" t="s">
        <v>2153</v>
      </c>
      <c r="D402" s="17" t="s">
        <v>731</v>
      </c>
      <c r="E402" s="17" t="s">
        <v>98</v>
      </c>
      <c r="F402" s="17" t="s">
        <v>2154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45" t="s">
        <v>2349</v>
      </c>
      <c r="N402" s="44"/>
    </row>
    <row r="403" spans="1:14" x14ac:dyDescent="0.3">
      <c r="A403" s="17" t="s">
        <v>418</v>
      </c>
      <c r="B403" s="17" t="s">
        <v>2155</v>
      </c>
      <c r="C403" s="17" t="s">
        <v>693</v>
      </c>
      <c r="D403" s="17" t="s">
        <v>1848</v>
      </c>
      <c r="E403" s="17" t="s">
        <v>408</v>
      </c>
      <c r="F403" s="17" t="s">
        <v>2156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44" t="s">
        <v>2342</v>
      </c>
      <c r="N403" s="44"/>
    </row>
    <row r="404" spans="1:14" x14ac:dyDescent="0.3">
      <c r="A404" s="17" t="s">
        <v>2157</v>
      </c>
      <c r="B404" s="17" t="s">
        <v>2158</v>
      </c>
      <c r="C404" s="17" t="s">
        <v>2159</v>
      </c>
      <c r="D404" s="17" t="s">
        <v>731</v>
      </c>
      <c r="E404" s="17" t="s">
        <v>131</v>
      </c>
      <c r="F404" s="17" t="s">
        <v>2160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44" t="s">
        <v>2345</v>
      </c>
      <c r="N404" s="44"/>
    </row>
    <row r="405" spans="1:14" x14ac:dyDescent="0.3">
      <c r="A405" s="17" t="s">
        <v>2161</v>
      </c>
      <c r="B405" s="17" t="s">
        <v>739</v>
      </c>
      <c r="C405" s="17" t="s">
        <v>2162</v>
      </c>
      <c r="D405" s="17" t="s">
        <v>731</v>
      </c>
      <c r="E405" s="17" t="s">
        <v>103</v>
      </c>
      <c r="F405" s="17" t="s">
        <v>2163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4" t="s">
        <v>2345</v>
      </c>
      <c r="N405" s="44"/>
    </row>
    <row r="406" spans="1:14" x14ac:dyDescent="0.3">
      <c r="A406" s="17" t="s">
        <v>2164</v>
      </c>
      <c r="B406" s="17" t="s">
        <v>2165</v>
      </c>
      <c r="C406" s="17" t="s">
        <v>2166</v>
      </c>
      <c r="D406" s="17" t="s">
        <v>2167</v>
      </c>
      <c r="E406" s="17" t="s">
        <v>257</v>
      </c>
      <c r="F406" s="17" t="s">
        <v>2168</v>
      </c>
      <c r="G406" s="18">
        <v>1</v>
      </c>
      <c r="H406" s="18">
        <v>1</v>
      </c>
      <c r="I406" s="19">
        <v>1</v>
      </c>
      <c r="J406" s="20">
        <v>0</v>
      </c>
      <c r="K406" s="21">
        <v>0</v>
      </c>
      <c r="L406" s="22">
        <v>0</v>
      </c>
      <c r="M406" s="44" t="s">
        <v>2344</v>
      </c>
      <c r="N406" s="44"/>
    </row>
    <row r="407" spans="1:14" x14ac:dyDescent="0.3">
      <c r="A407" s="17" t="s">
        <v>2169</v>
      </c>
      <c r="B407" s="17" t="s">
        <v>2170</v>
      </c>
      <c r="C407" s="17" t="s">
        <v>2171</v>
      </c>
      <c r="D407" s="17" t="s">
        <v>794</v>
      </c>
      <c r="E407" s="17" t="s">
        <v>1597</v>
      </c>
      <c r="F407" s="17" t="s">
        <v>2172</v>
      </c>
      <c r="G407" s="18">
        <v>1</v>
      </c>
      <c r="H407" s="18">
        <v>1</v>
      </c>
      <c r="I407" s="19">
        <v>1</v>
      </c>
      <c r="J407" s="20">
        <v>0</v>
      </c>
      <c r="K407" s="21">
        <v>0</v>
      </c>
      <c r="L407" s="22">
        <v>0</v>
      </c>
      <c r="M407" s="44" t="s">
        <v>2344</v>
      </c>
      <c r="N407" s="44"/>
    </row>
    <row r="408" spans="1:14" x14ac:dyDescent="0.3">
      <c r="A408" s="17" t="s">
        <v>377</v>
      </c>
      <c r="B408" s="17" t="s">
        <v>2173</v>
      </c>
      <c r="C408" s="17" t="s">
        <v>693</v>
      </c>
      <c r="D408" s="17" t="s">
        <v>731</v>
      </c>
      <c r="E408" s="17" t="s">
        <v>294</v>
      </c>
      <c r="F408" s="17" t="s">
        <v>2174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45" t="s">
        <v>2349</v>
      </c>
      <c r="N408" s="44"/>
    </row>
    <row r="409" spans="1:14" x14ac:dyDescent="0.3">
      <c r="A409" s="17" t="s">
        <v>2175</v>
      </c>
      <c r="B409" s="17" t="s">
        <v>2176</v>
      </c>
      <c r="C409" s="17" t="s">
        <v>2177</v>
      </c>
      <c r="D409" s="17" t="s">
        <v>781</v>
      </c>
      <c r="E409" s="17" t="s">
        <v>248</v>
      </c>
      <c r="F409" s="17" t="s">
        <v>2178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44" t="s">
        <v>2344</v>
      </c>
      <c r="N409" s="44"/>
    </row>
    <row r="410" spans="1:14" x14ac:dyDescent="0.3">
      <c r="A410" s="17" t="s">
        <v>2179</v>
      </c>
      <c r="B410" s="17" t="s">
        <v>2180</v>
      </c>
      <c r="C410" s="17" t="s">
        <v>1334</v>
      </c>
      <c r="D410" s="17" t="s">
        <v>957</v>
      </c>
      <c r="E410" s="17" t="s">
        <v>1156</v>
      </c>
      <c r="F410" s="17" t="s">
        <v>2181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4" t="s">
        <v>2345</v>
      </c>
      <c r="N410" s="44"/>
    </row>
    <row r="411" spans="1:14" x14ac:dyDescent="0.3">
      <c r="A411" s="17" t="s">
        <v>2182</v>
      </c>
      <c r="B411" s="17" t="s">
        <v>2183</v>
      </c>
      <c r="C411" s="17" t="s">
        <v>2184</v>
      </c>
      <c r="D411" s="17" t="s">
        <v>2185</v>
      </c>
      <c r="E411" s="17" t="s">
        <v>1221</v>
      </c>
      <c r="F411" s="17" t="s">
        <v>2186</v>
      </c>
      <c r="G411" s="18">
        <v>1</v>
      </c>
      <c r="H411" s="18">
        <v>1</v>
      </c>
      <c r="I411" s="19">
        <v>1</v>
      </c>
      <c r="J411" s="20">
        <v>0</v>
      </c>
      <c r="K411" s="21">
        <v>0</v>
      </c>
      <c r="L411" s="22">
        <v>0</v>
      </c>
      <c r="M411" s="44" t="s">
        <v>2344</v>
      </c>
      <c r="N411" s="44"/>
    </row>
    <row r="412" spans="1:14" x14ac:dyDescent="0.3">
      <c r="A412" s="17" t="s">
        <v>2187</v>
      </c>
      <c r="B412" s="17" t="s">
        <v>2188</v>
      </c>
      <c r="C412" s="17" t="s">
        <v>693</v>
      </c>
      <c r="D412" s="17" t="s">
        <v>2189</v>
      </c>
      <c r="E412" s="17" t="s">
        <v>126</v>
      </c>
      <c r="F412" s="17" t="s">
        <v>2190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44" t="s">
        <v>2345</v>
      </c>
      <c r="N412" s="44"/>
    </row>
    <row r="413" spans="1:14" x14ac:dyDescent="0.3">
      <c r="A413" s="17" t="s">
        <v>2191</v>
      </c>
      <c r="B413" s="17" t="s">
        <v>2192</v>
      </c>
      <c r="C413" s="17" t="s">
        <v>2193</v>
      </c>
      <c r="D413" s="17" t="s">
        <v>731</v>
      </c>
      <c r="E413" s="17" t="s">
        <v>103</v>
      </c>
      <c r="F413" s="17" t="s">
        <v>2194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4" t="s">
        <v>2344</v>
      </c>
      <c r="N413" s="44"/>
    </row>
    <row r="414" spans="1:14" x14ac:dyDescent="0.3">
      <c r="A414" s="17" t="s">
        <v>2195</v>
      </c>
      <c r="B414" s="17" t="s">
        <v>2196</v>
      </c>
      <c r="C414" s="17" t="s">
        <v>2197</v>
      </c>
      <c r="D414" s="17" t="s">
        <v>2081</v>
      </c>
      <c r="E414" s="17" t="s">
        <v>2198</v>
      </c>
      <c r="F414" s="17" t="s">
        <v>2199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44" t="s">
        <v>2345</v>
      </c>
      <c r="N414" s="44"/>
    </row>
    <row r="415" spans="1:14" x14ac:dyDescent="0.3">
      <c r="A415" s="17" t="s">
        <v>2200</v>
      </c>
      <c r="B415" s="17" t="s">
        <v>2201</v>
      </c>
      <c r="C415" s="17" t="s">
        <v>693</v>
      </c>
      <c r="D415" s="17" t="s">
        <v>2202</v>
      </c>
      <c r="E415" s="17" t="s">
        <v>1736</v>
      </c>
      <c r="F415" s="17" t="s">
        <v>2203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44" t="s">
        <v>2345</v>
      </c>
      <c r="N415" s="44"/>
    </row>
    <row r="416" spans="1:14" x14ac:dyDescent="0.3">
      <c r="A416" s="17" t="s">
        <v>2204</v>
      </c>
      <c r="B416" s="17" t="s">
        <v>2205</v>
      </c>
      <c r="C416" s="17" t="s">
        <v>693</v>
      </c>
      <c r="D416" s="17" t="s">
        <v>731</v>
      </c>
      <c r="E416" s="17" t="s">
        <v>2206</v>
      </c>
      <c r="F416" s="17" t="s">
        <v>2207</v>
      </c>
      <c r="G416" s="18">
        <v>1</v>
      </c>
      <c r="H416" s="18">
        <v>15</v>
      </c>
      <c r="I416" s="19">
        <v>0</v>
      </c>
      <c r="J416" s="20">
        <v>1</v>
      </c>
      <c r="K416" s="21">
        <v>0</v>
      </c>
      <c r="L416" s="22">
        <v>0</v>
      </c>
      <c r="M416" s="44" t="s">
        <v>2345</v>
      </c>
      <c r="N416" s="44"/>
    </row>
    <row r="417" spans="1:14" x14ac:dyDescent="0.3">
      <c r="A417" s="17" t="s">
        <v>2208</v>
      </c>
      <c r="B417" s="17" t="s">
        <v>2209</v>
      </c>
      <c r="C417" s="17" t="s">
        <v>693</v>
      </c>
      <c r="D417" s="17" t="s">
        <v>2210</v>
      </c>
      <c r="E417" s="17" t="s">
        <v>2211</v>
      </c>
      <c r="F417" s="17" t="s">
        <v>2212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44" t="s">
        <v>2345</v>
      </c>
      <c r="N417" s="44"/>
    </row>
    <row r="418" spans="1:14" x14ac:dyDescent="0.3">
      <c r="A418" s="17" t="s">
        <v>2213</v>
      </c>
      <c r="B418" s="17" t="s">
        <v>2214</v>
      </c>
      <c r="C418" s="17" t="s">
        <v>693</v>
      </c>
      <c r="D418" s="17" t="s">
        <v>731</v>
      </c>
      <c r="E418" s="17" t="s">
        <v>2215</v>
      </c>
      <c r="F418" s="17" t="s">
        <v>2216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44" t="s">
        <v>2345</v>
      </c>
      <c r="N418" s="44"/>
    </row>
    <row r="419" spans="1:14" x14ac:dyDescent="0.3">
      <c r="A419" s="17" t="s">
        <v>2217</v>
      </c>
      <c r="B419" s="17" t="s">
        <v>2218</v>
      </c>
      <c r="C419" s="17" t="s">
        <v>2219</v>
      </c>
      <c r="D419" s="17" t="s">
        <v>2220</v>
      </c>
      <c r="E419" s="17" t="s">
        <v>189</v>
      </c>
      <c r="F419" s="17" t="s">
        <v>2221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44" t="s">
        <v>2344</v>
      </c>
      <c r="N419" s="44"/>
    </row>
    <row r="420" spans="1:14" x14ac:dyDescent="0.3">
      <c r="A420" s="17" t="s">
        <v>2222</v>
      </c>
      <c r="B420" s="17" t="s">
        <v>1604</v>
      </c>
      <c r="C420" s="17" t="s">
        <v>1861</v>
      </c>
      <c r="D420" s="17" t="s">
        <v>1605</v>
      </c>
      <c r="E420" s="17" t="s">
        <v>248</v>
      </c>
      <c r="F420" s="17" t="s">
        <v>2223</v>
      </c>
      <c r="G420" s="18">
        <v>1</v>
      </c>
      <c r="H420" s="18">
        <v>6</v>
      </c>
      <c r="I420" s="19">
        <v>0</v>
      </c>
      <c r="J420" s="20">
        <v>1</v>
      </c>
      <c r="K420" s="21">
        <v>0</v>
      </c>
      <c r="L420" s="22">
        <v>0</v>
      </c>
      <c r="M420" s="44" t="s">
        <v>2344</v>
      </c>
      <c r="N420" s="44"/>
    </row>
    <row r="421" spans="1:14" x14ac:dyDescent="0.3">
      <c r="A421" s="17" t="s">
        <v>150</v>
      </c>
      <c r="B421" s="17" t="s">
        <v>2224</v>
      </c>
      <c r="C421" s="17" t="s">
        <v>2225</v>
      </c>
      <c r="D421" s="17" t="s">
        <v>731</v>
      </c>
      <c r="E421" s="17" t="s">
        <v>153</v>
      </c>
      <c r="F421" s="17" t="s">
        <v>2226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45" t="s">
        <v>2349</v>
      </c>
      <c r="N421" s="44"/>
    </row>
    <row r="422" spans="1:14" x14ac:dyDescent="0.3">
      <c r="A422" s="17" t="s">
        <v>2227</v>
      </c>
      <c r="B422" s="17" t="s">
        <v>2228</v>
      </c>
      <c r="C422" s="17" t="s">
        <v>2229</v>
      </c>
      <c r="D422" s="17" t="s">
        <v>2230</v>
      </c>
      <c r="E422" s="17" t="s">
        <v>814</v>
      </c>
      <c r="F422" s="17" t="s">
        <v>2231</v>
      </c>
      <c r="G422" s="18">
        <v>1</v>
      </c>
      <c r="H422" s="18">
        <v>2</v>
      </c>
      <c r="I422" s="19">
        <v>1</v>
      </c>
      <c r="J422" s="20">
        <v>0</v>
      </c>
      <c r="K422" s="21">
        <v>0</v>
      </c>
      <c r="L422" s="22">
        <v>0</v>
      </c>
      <c r="M422" s="44" t="s">
        <v>2344</v>
      </c>
      <c r="N422" s="44"/>
    </row>
    <row r="423" spans="1:14" x14ac:dyDescent="0.3">
      <c r="A423" s="17" t="s">
        <v>2232</v>
      </c>
      <c r="B423" s="17" t="s">
        <v>2233</v>
      </c>
      <c r="C423" s="17" t="s">
        <v>800</v>
      </c>
      <c r="D423" s="17" t="s">
        <v>731</v>
      </c>
      <c r="E423" s="17" t="s">
        <v>103</v>
      </c>
      <c r="F423" s="17" t="s">
        <v>2234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44" t="s">
        <v>2345</v>
      </c>
      <c r="N423" s="44"/>
    </row>
    <row r="424" spans="1:14" x14ac:dyDescent="0.3">
      <c r="A424" s="17" t="s">
        <v>493</v>
      </c>
      <c r="B424" s="17" t="s">
        <v>2235</v>
      </c>
      <c r="C424" s="17" t="s">
        <v>2236</v>
      </c>
      <c r="D424" s="17" t="s">
        <v>731</v>
      </c>
      <c r="E424" s="17" t="s">
        <v>212</v>
      </c>
      <c r="F424" s="17" t="s">
        <v>2237</v>
      </c>
      <c r="G424" s="18">
        <v>1</v>
      </c>
      <c r="H424" s="18">
        <v>4</v>
      </c>
      <c r="I424" s="19">
        <v>0</v>
      </c>
      <c r="J424" s="20">
        <v>0</v>
      </c>
      <c r="K424" s="21">
        <v>0</v>
      </c>
      <c r="L424" s="22">
        <v>1</v>
      </c>
      <c r="M424" s="45" t="s">
        <v>2349</v>
      </c>
      <c r="N424" s="44"/>
    </row>
    <row r="425" spans="1:14" x14ac:dyDescent="0.3">
      <c r="A425" s="17" t="s">
        <v>179</v>
      </c>
      <c r="B425" s="17" t="s">
        <v>2238</v>
      </c>
      <c r="C425" s="17" t="s">
        <v>1410</v>
      </c>
      <c r="D425" s="17" t="s">
        <v>731</v>
      </c>
      <c r="E425" s="17" t="s">
        <v>182</v>
      </c>
      <c r="F425" s="17" t="s">
        <v>2239</v>
      </c>
      <c r="G425" s="18">
        <v>1</v>
      </c>
      <c r="H425" s="18">
        <v>2</v>
      </c>
      <c r="I425" s="19">
        <v>0</v>
      </c>
      <c r="J425" s="20">
        <v>0</v>
      </c>
      <c r="K425" s="21">
        <v>1</v>
      </c>
      <c r="L425" s="22">
        <v>0</v>
      </c>
      <c r="M425" s="45" t="s">
        <v>2349</v>
      </c>
      <c r="N425" s="44"/>
    </row>
    <row r="426" spans="1:14" x14ac:dyDescent="0.3">
      <c r="A426" s="17" t="s">
        <v>2240</v>
      </c>
      <c r="B426" s="17" t="s">
        <v>2241</v>
      </c>
      <c r="C426" s="17" t="s">
        <v>693</v>
      </c>
      <c r="D426" s="17" t="s">
        <v>2242</v>
      </c>
      <c r="E426" s="17" t="s">
        <v>2082</v>
      </c>
      <c r="F426" s="17" t="s">
        <v>2243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44" t="s">
        <v>2344</v>
      </c>
      <c r="N426" s="44"/>
    </row>
    <row r="427" spans="1:14" x14ac:dyDescent="0.3">
      <c r="A427" s="17" t="s">
        <v>522</v>
      </c>
      <c r="B427" s="17" t="s">
        <v>2244</v>
      </c>
      <c r="C427" s="17" t="s">
        <v>2245</v>
      </c>
      <c r="D427" s="17" t="s">
        <v>731</v>
      </c>
      <c r="E427" s="17" t="s">
        <v>524</v>
      </c>
      <c r="F427" s="17" t="s">
        <v>2246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45" t="s">
        <v>2349</v>
      </c>
      <c r="N427" s="44"/>
    </row>
    <row r="428" spans="1:14" x14ac:dyDescent="0.3">
      <c r="A428" s="17" t="s">
        <v>503</v>
      </c>
      <c r="B428" s="17" t="s">
        <v>2247</v>
      </c>
      <c r="C428" s="17" t="s">
        <v>2248</v>
      </c>
      <c r="D428" s="17" t="s">
        <v>731</v>
      </c>
      <c r="E428" s="17" t="s">
        <v>505</v>
      </c>
      <c r="F428" s="17" t="s">
        <v>2249</v>
      </c>
      <c r="G428" s="18">
        <v>1</v>
      </c>
      <c r="H428" s="18">
        <v>2</v>
      </c>
      <c r="I428" s="19">
        <v>0</v>
      </c>
      <c r="J428" s="20">
        <v>0</v>
      </c>
      <c r="K428" s="21">
        <v>0</v>
      </c>
      <c r="L428" s="22">
        <v>1</v>
      </c>
      <c r="M428" s="45" t="s">
        <v>2349</v>
      </c>
      <c r="N428" s="44"/>
    </row>
    <row r="429" spans="1:14" x14ac:dyDescent="0.3">
      <c r="A429" s="17" t="s">
        <v>263</v>
      </c>
      <c r="B429" s="17" t="s">
        <v>2250</v>
      </c>
      <c r="C429" s="17" t="s">
        <v>2251</v>
      </c>
      <c r="D429" s="17" t="s">
        <v>797</v>
      </c>
      <c r="E429" s="17" t="s">
        <v>182</v>
      </c>
      <c r="F429" s="17" t="s">
        <v>2252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44" t="s">
        <v>2345</v>
      </c>
      <c r="N429" s="44"/>
    </row>
    <row r="430" spans="1:14" x14ac:dyDescent="0.3">
      <c r="A430" s="17" t="s">
        <v>2253</v>
      </c>
      <c r="B430" s="17" t="s">
        <v>2254</v>
      </c>
      <c r="C430" s="17" t="s">
        <v>2255</v>
      </c>
      <c r="D430" s="17" t="s">
        <v>781</v>
      </c>
      <c r="E430" s="17" t="s">
        <v>2256</v>
      </c>
      <c r="F430" s="17" t="s">
        <v>2253</v>
      </c>
      <c r="G430" s="18">
        <v>1</v>
      </c>
      <c r="H430" s="18">
        <v>1</v>
      </c>
      <c r="I430" s="19">
        <v>1</v>
      </c>
      <c r="J430" s="20">
        <v>0</v>
      </c>
      <c r="K430" s="21">
        <v>0</v>
      </c>
      <c r="L430" s="22">
        <v>0</v>
      </c>
      <c r="M430" s="44" t="s">
        <v>2344</v>
      </c>
      <c r="N430" s="44"/>
    </row>
    <row r="431" spans="1:14" x14ac:dyDescent="0.3">
      <c r="A431" s="17" t="s">
        <v>464</v>
      </c>
      <c r="B431" s="17" t="s">
        <v>2257</v>
      </c>
      <c r="C431" s="17" t="s">
        <v>693</v>
      </c>
      <c r="D431" s="17" t="s">
        <v>731</v>
      </c>
      <c r="E431" s="17" t="s">
        <v>408</v>
      </c>
      <c r="F431" s="17" t="s">
        <v>2258</v>
      </c>
      <c r="G431" s="18">
        <v>1</v>
      </c>
      <c r="H431" s="18">
        <v>2</v>
      </c>
      <c r="I431" s="19">
        <v>0</v>
      </c>
      <c r="J431" s="20">
        <v>0</v>
      </c>
      <c r="K431" s="21">
        <v>0</v>
      </c>
      <c r="L431" s="22">
        <v>1</v>
      </c>
      <c r="M431" s="44" t="s">
        <v>2342</v>
      </c>
      <c r="N431" s="44"/>
    </row>
    <row r="432" spans="1:14" x14ac:dyDescent="0.3">
      <c r="A432" s="17" t="s">
        <v>497</v>
      </c>
      <c r="B432" s="17" t="s">
        <v>2259</v>
      </c>
      <c r="C432" s="17" t="s">
        <v>693</v>
      </c>
      <c r="D432" s="17" t="s">
        <v>768</v>
      </c>
      <c r="E432" s="17" t="s">
        <v>131</v>
      </c>
      <c r="F432" s="17" t="s">
        <v>2260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45" t="s">
        <v>2349</v>
      </c>
      <c r="N432" s="44"/>
    </row>
    <row r="433" spans="1:14" x14ac:dyDescent="0.3">
      <c r="A433" s="17" t="s">
        <v>280</v>
      </c>
      <c r="B433" s="17" t="s">
        <v>2261</v>
      </c>
      <c r="C433" s="17" t="s">
        <v>693</v>
      </c>
      <c r="D433" s="17" t="s">
        <v>731</v>
      </c>
      <c r="E433" s="17" t="s">
        <v>153</v>
      </c>
      <c r="F433" s="17" t="s">
        <v>2262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45" t="s">
        <v>2349</v>
      </c>
      <c r="N433" s="44"/>
    </row>
    <row r="434" spans="1:14" x14ac:dyDescent="0.3">
      <c r="A434" s="17" t="s">
        <v>562</v>
      </c>
      <c r="B434" s="17" t="s">
        <v>1361</v>
      </c>
      <c r="C434" s="17" t="s">
        <v>1384</v>
      </c>
      <c r="D434" s="17" t="s">
        <v>731</v>
      </c>
      <c r="E434" s="17" t="s">
        <v>564</v>
      </c>
      <c r="F434" s="17" t="s">
        <v>2263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45" t="s">
        <v>2349</v>
      </c>
      <c r="N434" s="44"/>
    </row>
    <row r="435" spans="1:14" x14ac:dyDescent="0.3">
      <c r="A435" s="17" t="s">
        <v>2264</v>
      </c>
      <c r="B435" s="17" t="s">
        <v>2265</v>
      </c>
      <c r="C435" s="17" t="s">
        <v>2266</v>
      </c>
      <c r="D435" s="17" t="s">
        <v>2034</v>
      </c>
      <c r="E435" s="17" t="s">
        <v>248</v>
      </c>
      <c r="F435" s="17" t="s">
        <v>2267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44" t="s">
        <v>2345</v>
      </c>
      <c r="N435" s="44"/>
    </row>
    <row r="436" spans="1:14" x14ac:dyDescent="0.3">
      <c r="A436" s="17" t="s">
        <v>2268</v>
      </c>
      <c r="B436" s="17" t="s">
        <v>2269</v>
      </c>
      <c r="C436" s="17" t="s">
        <v>1753</v>
      </c>
      <c r="D436" s="17" t="s">
        <v>731</v>
      </c>
      <c r="E436" s="17" t="s">
        <v>131</v>
      </c>
      <c r="F436" s="17" t="s">
        <v>2270</v>
      </c>
      <c r="G436" s="18">
        <v>1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44" t="s">
        <v>2345</v>
      </c>
      <c r="N436" s="44"/>
    </row>
    <row r="437" spans="1:14" x14ac:dyDescent="0.3">
      <c r="A437" s="17" t="s">
        <v>2271</v>
      </c>
      <c r="B437" s="17" t="s">
        <v>2272</v>
      </c>
      <c r="C437" s="17" t="s">
        <v>693</v>
      </c>
      <c r="D437" s="17" t="s">
        <v>1426</v>
      </c>
      <c r="E437" s="17" t="s">
        <v>398</v>
      </c>
      <c r="F437" s="17" t="s">
        <v>2273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44" t="s">
        <v>2344</v>
      </c>
      <c r="N437" s="44"/>
    </row>
    <row r="438" spans="1:14" x14ac:dyDescent="0.3">
      <c r="A438" s="17" t="s">
        <v>2274</v>
      </c>
      <c r="B438" s="17" t="s">
        <v>2275</v>
      </c>
      <c r="C438" s="17" t="s">
        <v>2276</v>
      </c>
      <c r="D438" s="17" t="s">
        <v>2277</v>
      </c>
      <c r="E438" s="17" t="s">
        <v>330</v>
      </c>
      <c r="F438" s="17" t="s">
        <v>2278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44" t="s">
        <v>2345</v>
      </c>
      <c r="N438" s="44"/>
    </row>
    <row r="439" spans="1:14" x14ac:dyDescent="0.3">
      <c r="A439" s="17" t="s">
        <v>605</v>
      </c>
      <c r="B439" s="17" t="s">
        <v>2279</v>
      </c>
      <c r="C439" s="17" t="s">
        <v>693</v>
      </c>
      <c r="D439" s="17" t="s">
        <v>1848</v>
      </c>
      <c r="E439" s="17" t="s">
        <v>408</v>
      </c>
      <c r="F439" s="17" t="s">
        <v>2280</v>
      </c>
      <c r="G439" s="18">
        <v>1</v>
      </c>
      <c r="H439" s="18">
        <v>4</v>
      </c>
      <c r="I439" s="19">
        <v>0</v>
      </c>
      <c r="J439" s="20">
        <v>0</v>
      </c>
      <c r="K439" s="21">
        <v>0</v>
      </c>
      <c r="L439" s="22">
        <v>1</v>
      </c>
      <c r="M439" s="44" t="s">
        <v>2342</v>
      </c>
      <c r="N439" s="44"/>
    </row>
    <row r="440" spans="1:14" x14ac:dyDescent="0.3">
      <c r="A440" s="17" t="s">
        <v>2281</v>
      </c>
      <c r="B440" s="17" t="s">
        <v>992</v>
      </c>
      <c r="C440" s="17" t="s">
        <v>2282</v>
      </c>
      <c r="D440" s="17" t="s">
        <v>731</v>
      </c>
      <c r="E440" s="17" t="s">
        <v>103</v>
      </c>
      <c r="F440" s="17" t="s">
        <v>2283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44" t="s">
        <v>2345</v>
      </c>
      <c r="N440" s="44"/>
    </row>
    <row r="441" spans="1:14" x14ac:dyDescent="0.3">
      <c r="A441" s="17" t="s">
        <v>317</v>
      </c>
      <c r="B441" s="17" t="s">
        <v>2284</v>
      </c>
      <c r="C441" s="17" t="s">
        <v>693</v>
      </c>
      <c r="D441" s="17" t="s">
        <v>1229</v>
      </c>
      <c r="E441" s="17" t="s">
        <v>320</v>
      </c>
      <c r="F441" s="17" t="s">
        <v>2285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45" t="s">
        <v>2349</v>
      </c>
      <c r="N441" s="44"/>
    </row>
    <row r="442" spans="1:14" x14ac:dyDescent="0.3">
      <c r="A442" s="17" t="s">
        <v>2286</v>
      </c>
      <c r="B442" s="17" t="s">
        <v>2287</v>
      </c>
      <c r="C442" s="17" t="s">
        <v>2288</v>
      </c>
      <c r="D442" s="17" t="s">
        <v>947</v>
      </c>
      <c r="E442" s="17" t="s">
        <v>182</v>
      </c>
      <c r="F442" s="17" t="s">
        <v>2289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44" t="s">
        <v>2345</v>
      </c>
      <c r="N442" s="44"/>
    </row>
    <row r="443" spans="1:14" x14ac:dyDescent="0.3">
      <c r="A443" s="17" t="s">
        <v>2290</v>
      </c>
      <c r="B443" s="17" t="s">
        <v>2291</v>
      </c>
      <c r="C443" s="17" t="s">
        <v>2292</v>
      </c>
      <c r="D443" s="17" t="s">
        <v>731</v>
      </c>
      <c r="E443" s="17" t="s">
        <v>131</v>
      </c>
      <c r="F443" s="17" t="s">
        <v>2293</v>
      </c>
      <c r="G443" s="18">
        <v>1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44" t="s">
        <v>2345</v>
      </c>
      <c r="N443" s="44"/>
    </row>
    <row r="444" spans="1:14" x14ac:dyDescent="0.3">
      <c r="A444" s="17" t="s">
        <v>2294</v>
      </c>
      <c r="B444" s="17" t="s">
        <v>2295</v>
      </c>
      <c r="C444" s="17" t="s">
        <v>2296</v>
      </c>
      <c r="D444" s="17" t="s">
        <v>698</v>
      </c>
      <c r="E444" s="17" t="s">
        <v>727</v>
      </c>
      <c r="F444" s="17" t="s">
        <v>2297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44" t="s">
        <v>2345</v>
      </c>
      <c r="N444" s="44"/>
    </row>
    <row r="445" spans="1:14" x14ac:dyDescent="0.3">
      <c r="A445" s="17" t="s">
        <v>526</v>
      </c>
      <c r="B445" s="17" t="s">
        <v>2298</v>
      </c>
      <c r="C445" s="17" t="s">
        <v>2299</v>
      </c>
      <c r="D445" s="17" t="s">
        <v>942</v>
      </c>
      <c r="E445" s="17" t="s">
        <v>528</v>
      </c>
      <c r="F445" s="17" t="s">
        <v>2300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45" t="s">
        <v>2349</v>
      </c>
      <c r="N445" s="44"/>
    </row>
    <row r="446" spans="1:14" x14ac:dyDescent="0.3">
      <c r="A446" s="17" t="s">
        <v>2301</v>
      </c>
      <c r="B446" s="17" t="s">
        <v>2302</v>
      </c>
      <c r="C446" s="17" t="s">
        <v>2303</v>
      </c>
      <c r="D446" s="17" t="s">
        <v>1366</v>
      </c>
      <c r="E446" s="17" t="s">
        <v>2304</v>
      </c>
      <c r="F446" s="17" t="s">
        <v>2305</v>
      </c>
      <c r="G446" s="18">
        <v>1</v>
      </c>
      <c r="H446" s="18">
        <v>3</v>
      </c>
      <c r="I446" s="19">
        <v>0</v>
      </c>
      <c r="J446" s="20">
        <v>1</v>
      </c>
      <c r="K446" s="21">
        <v>0</v>
      </c>
      <c r="L446" s="22">
        <v>0</v>
      </c>
      <c r="M446" s="44" t="s">
        <v>2345</v>
      </c>
      <c r="N446" s="44"/>
    </row>
    <row r="447" spans="1:14" x14ac:dyDescent="0.3">
      <c r="A447" s="17" t="s">
        <v>456</v>
      </c>
      <c r="B447" s="17" t="s">
        <v>2306</v>
      </c>
      <c r="C447" s="17" t="s">
        <v>693</v>
      </c>
      <c r="D447" s="17" t="s">
        <v>731</v>
      </c>
      <c r="E447" s="17" t="s">
        <v>458</v>
      </c>
      <c r="F447" s="17" t="s">
        <v>2307</v>
      </c>
      <c r="G447" s="18">
        <v>1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45" t="s">
        <v>2349</v>
      </c>
      <c r="N447" s="44"/>
    </row>
    <row r="448" spans="1:14" x14ac:dyDescent="0.3">
      <c r="A448" s="17" t="s">
        <v>2308</v>
      </c>
      <c r="B448" s="17" t="s">
        <v>2309</v>
      </c>
      <c r="C448" s="17" t="s">
        <v>693</v>
      </c>
      <c r="D448" s="17" t="s">
        <v>731</v>
      </c>
      <c r="E448" s="17" t="s">
        <v>2310</v>
      </c>
      <c r="F448" s="17" t="s">
        <v>2311</v>
      </c>
      <c r="G448" s="18">
        <v>1</v>
      </c>
      <c r="H448" s="18">
        <v>10</v>
      </c>
      <c r="I448" s="19">
        <v>1</v>
      </c>
      <c r="J448" s="20">
        <v>0</v>
      </c>
      <c r="K448" s="21">
        <v>0</v>
      </c>
      <c r="L448" s="22">
        <v>0</v>
      </c>
      <c r="M448" s="44" t="s">
        <v>2344</v>
      </c>
      <c r="N448" s="44"/>
    </row>
    <row r="449" spans="1:14" x14ac:dyDescent="0.3">
      <c r="A449" s="17" t="s">
        <v>2312</v>
      </c>
      <c r="B449" s="17" t="s">
        <v>2313</v>
      </c>
      <c r="C449" s="17" t="s">
        <v>2314</v>
      </c>
      <c r="D449" s="17" t="s">
        <v>947</v>
      </c>
      <c r="E449" s="17" t="s">
        <v>212</v>
      </c>
      <c r="F449" s="17" t="s">
        <v>2315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44" t="s">
        <v>2345</v>
      </c>
      <c r="N449" s="44"/>
    </row>
    <row r="450" spans="1:14" x14ac:dyDescent="0.3">
      <c r="A450" s="17" t="s">
        <v>2316</v>
      </c>
      <c r="B450" s="17" t="s">
        <v>2317</v>
      </c>
      <c r="C450" s="17" t="s">
        <v>726</v>
      </c>
      <c r="D450" s="17" t="s">
        <v>985</v>
      </c>
      <c r="E450" s="17" t="s">
        <v>846</v>
      </c>
      <c r="F450" s="17" t="s">
        <v>2318</v>
      </c>
      <c r="G450" s="18">
        <v>1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44" t="s">
        <v>2344</v>
      </c>
      <c r="N450" s="44"/>
    </row>
    <row r="451" spans="1:14" x14ac:dyDescent="0.3">
      <c r="A451" s="17" t="s">
        <v>2319</v>
      </c>
      <c r="B451" s="17" t="s">
        <v>2320</v>
      </c>
      <c r="C451" s="17" t="s">
        <v>693</v>
      </c>
      <c r="D451" s="17" t="s">
        <v>688</v>
      </c>
      <c r="E451" s="17" t="s">
        <v>2321</v>
      </c>
      <c r="F451" s="17" t="s">
        <v>2322</v>
      </c>
      <c r="G451" s="18">
        <v>1</v>
      </c>
      <c r="H451" s="18">
        <v>3</v>
      </c>
      <c r="I451" s="19">
        <v>0</v>
      </c>
      <c r="J451" s="20">
        <v>1</v>
      </c>
      <c r="K451" s="21">
        <v>0</v>
      </c>
      <c r="L451" s="22">
        <v>0</v>
      </c>
      <c r="M451" s="44" t="s">
        <v>2344</v>
      </c>
      <c r="N451" s="44"/>
    </row>
  </sheetData>
  <autoFilter ref="A2:N451" xr:uid="{6E4B5D54-59FF-4CDB-B251-E8C767D57FF8}">
    <sortState ref="A3:N451">
      <sortCondition descending="1" ref="G2:G451"/>
    </sortState>
  </autoFilter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style="27" bestFit="1" customWidth="1"/>
    <col min="2" max="2" width="56.6640625" customWidth="1"/>
    <col min="3" max="4" width="12.21875" bestFit="1" customWidth="1"/>
    <col min="11" max="15" width="0" hidden="1" customWidth="1"/>
  </cols>
  <sheetData>
    <row r="1" spans="1:14" ht="18.600000000000001" thickBot="1" x14ac:dyDescent="0.35">
      <c r="A1" s="34" t="s">
        <v>2354</v>
      </c>
      <c r="B1" s="34"/>
      <c r="C1" s="34"/>
      <c r="D1" s="34"/>
    </row>
    <row r="2" spans="1:14" ht="15" thickBot="1" x14ac:dyDescent="0.35">
      <c r="A2" s="53" t="s">
        <v>2355</v>
      </c>
      <c r="B2" s="54" t="s">
        <v>2351</v>
      </c>
      <c r="C2" s="54" t="s">
        <v>2353</v>
      </c>
      <c r="D2" s="55" t="s">
        <v>2352</v>
      </c>
    </row>
    <row r="3" spans="1:14" x14ac:dyDescent="0.3">
      <c r="A3" s="74" t="s">
        <v>2356</v>
      </c>
      <c r="B3" s="65" t="s">
        <v>2349</v>
      </c>
      <c r="C3" s="66">
        <v>135</v>
      </c>
      <c r="D3" s="50">
        <v>122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75"/>
      <c r="B4" s="52" t="s">
        <v>2340</v>
      </c>
      <c r="C4" s="47">
        <v>42</v>
      </c>
      <c r="D4" s="49">
        <v>14</v>
      </c>
      <c r="K4" s="28" t="str">
        <f t="shared" ref="K4:K15" si="0">IF(OR($B4="Corporate non-stock - demand too low to convert",$B4="Non-stock in the primary DC - demand too low to convert",$B4="Low impact - only 1 or 2 line impact"),1,"")</f>
        <v/>
      </c>
      <c r="L4" s="28" t="str">
        <f t="shared" ref="L4:L15" si="1">IF($B4="Grand Total",2,"")</f>
        <v/>
      </c>
      <c r="M4" s="28" t="str">
        <f t="shared" ref="M4:M15" si="2">IF($K4=1,$C4,"")</f>
        <v/>
      </c>
      <c r="N4" s="28" t="str">
        <f t="shared" ref="N4:N15" si="3">IF($L4=2,$C4,"")</f>
        <v/>
      </c>
    </row>
    <row r="5" spans="1:14" x14ac:dyDescent="0.3">
      <c r="A5" s="75"/>
      <c r="B5" s="52" t="s">
        <v>2342</v>
      </c>
      <c r="C5" s="47">
        <v>19</v>
      </c>
      <c r="D5" s="49">
        <v>11</v>
      </c>
      <c r="K5" s="28" t="str">
        <f t="shared" si="0"/>
        <v/>
      </c>
      <c r="L5" s="28" t="str">
        <f t="shared" si="1"/>
        <v/>
      </c>
      <c r="M5" s="28" t="str">
        <f t="shared" si="2"/>
        <v/>
      </c>
      <c r="N5" s="28" t="str">
        <f t="shared" si="3"/>
        <v/>
      </c>
    </row>
    <row r="6" spans="1:14" ht="15" thickBot="1" x14ac:dyDescent="0.35">
      <c r="A6" s="76"/>
      <c r="B6" s="67" t="s">
        <v>2348</v>
      </c>
      <c r="C6" s="68">
        <v>14</v>
      </c>
      <c r="D6" s="69">
        <v>3</v>
      </c>
      <c r="K6" s="28" t="str">
        <f t="shared" si="0"/>
        <v/>
      </c>
      <c r="L6" s="28" t="str">
        <f t="shared" si="1"/>
        <v/>
      </c>
      <c r="M6" s="28" t="str">
        <f t="shared" si="2"/>
        <v/>
      </c>
      <c r="N6" s="28" t="str">
        <f t="shared" si="3"/>
        <v/>
      </c>
    </row>
    <row r="7" spans="1:14" x14ac:dyDescent="0.3">
      <c r="A7" s="77" t="s">
        <v>2357</v>
      </c>
      <c r="B7" s="59" t="s">
        <v>2345</v>
      </c>
      <c r="C7" s="60">
        <v>208</v>
      </c>
      <c r="D7" s="61">
        <v>149</v>
      </c>
      <c r="K7" s="28">
        <f t="shared" si="0"/>
        <v>1</v>
      </c>
      <c r="L7" s="28" t="str">
        <f t="shared" si="1"/>
        <v/>
      </c>
      <c r="M7" s="28">
        <f t="shared" si="2"/>
        <v>208</v>
      </c>
      <c r="N7" s="28" t="str">
        <f t="shared" si="3"/>
        <v/>
      </c>
    </row>
    <row r="8" spans="1:14" ht="15" thickBot="1" x14ac:dyDescent="0.35">
      <c r="A8" s="78"/>
      <c r="B8" s="56" t="s">
        <v>2350</v>
      </c>
      <c r="C8" s="57">
        <v>5</v>
      </c>
      <c r="D8" s="58">
        <v>1</v>
      </c>
      <c r="K8" s="28" t="str">
        <f t="shared" si="0"/>
        <v/>
      </c>
      <c r="L8" s="28" t="str">
        <f t="shared" si="1"/>
        <v/>
      </c>
      <c r="M8" s="28" t="str">
        <f t="shared" si="2"/>
        <v/>
      </c>
      <c r="N8" s="28" t="str">
        <f t="shared" si="3"/>
        <v/>
      </c>
    </row>
    <row r="9" spans="1:14" x14ac:dyDescent="0.3">
      <c r="A9" s="74" t="s">
        <v>2358</v>
      </c>
      <c r="B9" s="70" t="s">
        <v>2341</v>
      </c>
      <c r="C9" s="71">
        <v>230</v>
      </c>
      <c r="D9" s="48">
        <v>49</v>
      </c>
      <c r="K9" s="28" t="str">
        <f t="shared" si="0"/>
        <v/>
      </c>
      <c r="L9" s="28" t="str">
        <f t="shared" si="1"/>
        <v/>
      </c>
      <c r="M9" s="28" t="str">
        <f t="shared" si="2"/>
        <v/>
      </c>
      <c r="N9" s="28" t="str">
        <f t="shared" si="3"/>
        <v/>
      </c>
    </row>
    <row r="10" spans="1:14" ht="15" thickBot="1" x14ac:dyDescent="0.35">
      <c r="A10" s="76"/>
      <c r="B10" s="72" t="s">
        <v>2344</v>
      </c>
      <c r="C10" s="73">
        <v>122</v>
      </c>
      <c r="D10" s="51">
        <v>100</v>
      </c>
      <c r="K10" s="28">
        <f t="shared" si="0"/>
        <v>1</v>
      </c>
      <c r="L10" s="28" t="str">
        <f t="shared" si="1"/>
        <v/>
      </c>
      <c r="M10" s="28">
        <f t="shared" si="2"/>
        <v>122</v>
      </c>
      <c r="N10" s="28" t="str">
        <f t="shared" si="3"/>
        <v/>
      </c>
    </row>
    <row r="11" spans="1:14" ht="15" thickBot="1" x14ac:dyDescent="0.35">
      <c r="A11" s="28"/>
      <c r="B11" s="62" t="s">
        <v>11</v>
      </c>
      <c r="C11" s="63">
        <v>775</v>
      </c>
      <c r="D11" s="64">
        <v>449</v>
      </c>
      <c r="K11" s="28" t="str">
        <f t="shared" si="0"/>
        <v/>
      </c>
      <c r="L11" s="28">
        <f t="shared" si="1"/>
        <v>2</v>
      </c>
      <c r="M11" s="28" t="str">
        <f t="shared" si="2"/>
        <v/>
      </c>
      <c r="N11" s="28">
        <f t="shared" si="3"/>
        <v>775</v>
      </c>
    </row>
    <row r="12" spans="1:14" x14ac:dyDescent="0.3">
      <c r="A12" s="28"/>
      <c r="K12" s="28" t="str">
        <f t="shared" si="0"/>
        <v/>
      </c>
      <c r="L12" s="28" t="str">
        <f t="shared" si="1"/>
        <v/>
      </c>
      <c r="M12" s="28" t="str">
        <f t="shared" si="2"/>
        <v/>
      </c>
      <c r="N12" s="28" t="str">
        <f t="shared" si="3"/>
        <v/>
      </c>
    </row>
    <row r="13" spans="1:14" x14ac:dyDescent="0.3">
      <c r="K13" s="28" t="str">
        <f t="shared" si="0"/>
        <v/>
      </c>
      <c r="L13" s="28" t="str">
        <f t="shared" si="1"/>
        <v/>
      </c>
      <c r="M13" s="28" t="str">
        <f t="shared" si="2"/>
        <v/>
      </c>
      <c r="N13" s="28" t="str">
        <f t="shared" si="3"/>
        <v/>
      </c>
    </row>
    <row r="14" spans="1:14" x14ac:dyDescent="0.3">
      <c r="K14" s="28" t="str">
        <f t="shared" si="0"/>
        <v/>
      </c>
      <c r="L14" s="28" t="str">
        <f t="shared" si="1"/>
        <v/>
      </c>
      <c r="M14" s="28" t="str">
        <f t="shared" si="2"/>
        <v/>
      </c>
      <c r="N14" s="28" t="str">
        <f t="shared" si="3"/>
        <v/>
      </c>
    </row>
    <row r="15" spans="1:14" x14ac:dyDescent="0.3">
      <c r="K15" s="28" t="str">
        <f t="shared" si="0"/>
        <v/>
      </c>
      <c r="L15" s="28" t="str">
        <f t="shared" si="1"/>
        <v/>
      </c>
      <c r="M15" s="28" t="str">
        <f t="shared" si="2"/>
        <v/>
      </c>
      <c r="N15" s="28" t="str">
        <f t="shared" si="3"/>
        <v/>
      </c>
    </row>
    <row r="20" spans="13:15" x14ac:dyDescent="0.3">
      <c r="M20">
        <f>SUM(M1:M19)</f>
        <v>330</v>
      </c>
      <c r="N20">
        <f>SUM(N1:N19)</f>
        <v>775</v>
      </c>
      <c r="O20">
        <f>M20/N20</f>
        <v>0.4258064516129032</v>
      </c>
    </row>
    <row r="21" spans="13:15" x14ac:dyDescent="0.3">
      <c r="O21" t="str">
        <f>TEXT(O20,"0.0%")</f>
        <v>42.6%</v>
      </c>
    </row>
  </sheetData>
  <mergeCells count="4">
    <mergeCell ref="A9:A10"/>
    <mergeCell ref="A1:D1"/>
    <mergeCell ref="A3:A6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5" t="s">
        <v>2323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7.5" customHeight="1" x14ac:dyDescent="0.3">
      <c r="K2" s="36" t="s">
        <v>2324</v>
      </c>
      <c r="L2" s="36"/>
    </row>
    <row r="3" spans="1:12" ht="27.45" customHeight="1" x14ac:dyDescent="0.3">
      <c r="A3" s="23" t="s">
        <v>2325</v>
      </c>
      <c r="B3" s="23" t="s">
        <v>2326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2327</v>
      </c>
    </row>
    <row r="4" spans="1:12" ht="14.4" x14ac:dyDescent="0.3">
      <c r="A4" s="37">
        <v>2018</v>
      </c>
      <c r="B4" s="25" t="s">
        <v>2328</v>
      </c>
      <c r="C4" s="26">
        <v>2724</v>
      </c>
      <c r="D4" s="26">
        <v>2536</v>
      </c>
      <c r="E4" s="24">
        <v>0.93098384728340677</v>
      </c>
      <c r="F4" s="26">
        <v>65</v>
      </c>
      <c r="G4" s="24">
        <v>0.95484581497797361</v>
      </c>
      <c r="H4" s="26">
        <v>64</v>
      </c>
      <c r="I4" s="26">
        <v>23</v>
      </c>
      <c r="J4" s="26">
        <v>36</v>
      </c>
      <c r="K4" s="24">
        <v>0.95159474671669797</v>
      </c>
      <c r="L4" s="24">
        <v>0.97538461538461552</v>
      </c>
    </row>
    <row r="5" spans="1:12" ht="14.4" x14ac:dyDescent="0.3">
      <c r="A5" s="37">
        <v>2018</v>
      </c>
      <c r="B5" s="25" t="s">
        <v>2329</v>
      </c>
      <c r="C5" s="26">
        <v>3332</v>
      </c>
      <c r="D5" s="26">
        <v>3108</v>
      </c>
      <c r="E5" s="24">
        <v>0.93277310924369738</v>
      </c>
      <c r="F5" s="26">
        <v>103</v>
      </c>
      <c r="G5" s="24">
        <v>0.96368547418967576</v>
      </c>
      <c r="H5" s="26">
        <v>70</v>
      </c>
      <c r="I5" s="26">
        <v>22</v>
      </c>
      <c r="J5" s="26">
        <v>29</v>
      </c>
      <c r="K5" s="24">
        <v>0.94727217311795187</v>
      </c>
      <c r="L5" s="24">
        <v>0.97797356828193838</v>
      </c>
    </row>
    <row r="6" spans="1:12" ht="14.4" x14ac:dyDescent="0.3">
      <c r="A6" s="37">
        <v>2018</v>
      </c>
      <c r="B6" s="25" t="s">
        <v>2330</v>
      </c>
      <c r="C6" s="26">
        <v>2927</v>
      </c>
      <c r="D6" s="26">
        <v>2727</v>
      </c>
      <c r="E6" s="24">
        <v>0.93167065254526815</v>
      </c>
      <c r="F6" s="26">
        <v>92</v>
      </c>
      <c r="G6" s="24">
        <v>0.96310215237444485</v>
      </c>
      <c r="H6" s="26">
        <v>68</v>
      </c>
      <c r="I6" s="26">
        <v>17</v>
      </c>
      <c r="J6" s="26">
        <v>23</v>
      </c>
      <c r="K6" s="24">
        <v>0.94457914790439901</v>
      </c>
      <c r="L6" s="24">
        <v>0.97567084078711985</v>
      </c>
    </row>
    <row r="7" spans="1:12" ht="14.4" x14ac:dyDescent="0.3">
      <c r="A7" s="37">
        <v>2018</v>
      </c>
      <c r="B7" s="25" t="s">
        <v>2331</v>
      </c>
      <c r="C7" s="26">
        <v>3441</v>
      </c>
      <c r="D7" s="26">
        <v>3162</v>
      </c>
      <c r="E7" s="24">
        <v>0.91891891891891897</v>
      </c>
      <c r="F7" s="26">
        <v>118</v>
      </c>
      <c r="G7" s="24">
        <v>0.95321127579192089</v>
      </c>
      <c r="H7" s="26">
        <v>108</v>
      </c>
      <c r="I7" s="26">
        <v>29</v>
      </c>
      <c r="J7" s="26">
        <v>24</v>
      </c>
      <c r="K7" s="24">
        <v>0.93329397874852416</v>
      </c>
      <c r="L7" s="24">
        <v>0.96697247706422018</v>
      </c>
    </row>
    <row r="8" spans="1:12" ht="14.4" x14ac:dyDescent="0.3">
      <c r="A8" s="37">
        <v>2018</v>
      </c>
      <c r="B8" s="25" t="s">
        <v>2332</v>
      </c>
      <c r="C8" s="26">
        <v>2894</v>
      </c>
      <c r="D8" s="26">
        <v>2702</v>
      </c>
      <c r="E8" s="24">
        <v>0.93365583966827925</v>
      </c>
      <c r="F8" s="26">
        <v>78</v>
      </c>
      <c r="G8" s="24">
        <v>0.96060815480304074</v>
      </c>
      <c r="H8" s="26">
        <v>74</v>
      </c>
      <c r="I8" s="26">
        <v>26</v>
      </c>
      <c r="J8" s="26">
        <v>14</v>
      </c>
      <c r="K8" s="24">
        <v>0.94674141555711278</v>
      </c>
      <c r="L8" s="24">
        <v>0.97334293948126804</v>
      </c>
    </row>
    <row r="9" spans="1:12" ht="14.4" x14ac:dyDescent="0.3">
      <c r="A9" s="37">
        <v>2018</v>
      </c>
      <c r="B9" s="25" t="s">
        <v>2333</v>
      </c>
      <c r="C9" s="26">
        <v>3090</v>
      </c>
      <c r="D9" s="26">
        <v>2899</v>
      </c>
      <c r="E9" s="24">
        <v>0.93818770226537229</v>
      </c>
      <c r="F9" s="26">
        <v>82</v>
      </c>
      <c r="G9" s="24">
        <v>0.96472491909385116</v>
      </c>
      <c r="H9" s="26">
        <v>68</v>
      </c>
      <c r="I9" s="26">
        <v>14</v>
      </c>
      <c r="J9" s="26">
        <v>27</v>
      </c>
      <c r="K9" s="24">
        <v>0.95080354214496554</v>
      </c>
      <c r="L9" s="24">
        <v>0.97708122682844623</v>
      </c>
    </row>
    <row r="10" spans="1:12" ht="14.4" x14ac:dyDescent="0.3">
      <c r="A10" s="37">
        <v>2018</v>
      </c>
      <c r="B10" s="25" t="s">
        <v>2334</v>
      </c>
      <c r="C10" s="26">
        <v>3894</v>
      </c>
      <c r="D10" s="26">
        <v>3627</v>
      </c>
      <c r="E10" s="24">
        <v>0.93143297380585521</v>
      </c>
      <c r="F10" s="26">
        <v>109</v>
      </c>
      <c r="G10" s="24">
        <v>0.9594247560349255</v>
      </c>
      <c r="H10" s="26">
        <v>101</v>
      </c>
      <c r="I10" s="26">
        <v>29</v>
      </c>
      <c r="J10" s="26">
        <v>28</v>
      </c>
      <c r="K10" s="24">
        <v>0.9452697419859265</v>
      </c>
      <c r="L10" s="24">
        <v>0.97290772532188841</v>
      </c>
    </row>
    <row r="11" spans="1:12" ht="14.4" x14ac:dyDescent="0.3">
      <c r="A11" s="37">
        <v>2018</v>
      </c>
      <c r="B11" s="25" t="s">
        <v>2335</v>
      </c>
      <c r="C11" s="26">
        <v>2843</v>
      </c>
      <c r="D11" s="26">
        <v>2655</v>
      </c>
      <c r="E11" s="24">
        <v>0.93387266971508964</v>
      </c>
      <c r="F11" s="26">
        <v>85</v>
      </c>
      <c r="G11" s="24">
        <v>0.96377066479071405</v>
      </c>
      <c r="H11" s="26">
        <v>67</v>
      </c>
      <c r="I11" s="26">
        <v>16</v>
      </c>
      <c r="J11" s="26">
        <v>20</v>
      </c>
      <c r="K11" s="24">
        <v>0.94584966156038475</v>
      </c>
      <c r="L11" s="24">
        <v>0.97538574577516524</v>
      </c>
    </row>
    <row r="12" spans="1:12" ht="14.4" x14ac:dyDescent="0.3">
      <c r="A12" s="37">
        <v>2018</v>
      </c>
      <c r="B12" s="25" t="s">
        <v>2336</v>
      </c>
      <c r="C12" s="26">
        <v>2610</v>
      </c>
      <c r="D12" s="26">
        <v>2417</v>
      </c>
      <c r="E12" s="24">
        <v>0.92605363984674327</v>
      </c>
      <c r="F12" s="26">
        <v>88</v>
      </c>
      <c r="G12" s="24">
        <v>0.95977011494252873</v>
      </c>
      <c r="H12" s="26">
        <v>75</v>
      </c>
      <c r="I12" s="26">
        <v>15</v>
      </c>
      <c r="J12" s="26">
        <v>15</v>
      </c>
      <c r="K12" s="24">
        <v>0.93682170542635657</v>
      </c>
      <c r="L12" s="24">
        <v>0.9699036918138042</v>
      </c>
    </row>
    <row r="13" spans="1:12" ht="14.4" x14ac:dyDescent="0.3">
      <c r="A13" s="37">
        <v>2019</v>
      </c>
      <c r="B13" s="25" t="s">
        <v>2337</v>
      </c>
      <c r="C13" s="26">
        <v>3402</v>
      </c>
      <c r="D13" s="26">
        <v>3135</v>
      </c>
      <c r="E13" s="24">
        <v>0.92151675485008822</v>
      </c>
      <c r="F13" s="26">
        <v>126</v>
      </c>
      <c r="G13" s="24">
        <v>0.9585537918871252</v>
      </c>
      <c r="H13" s="26">
        <v>80</v>
      </c>
      <c r="I13" s="26">
        <v>26</v>
      </c>
      <c r="J13" s="26">
        <v>35</v>
      </c>
      <c r="K13" s="24">
        <v>0.93834181382819504</v>
      </c>
      <c r="L13" s="24">
        <v>0.97511664074650073</v>
      </c>
    </row>
    <row r="14" spans="1:12" ht="14.4" x14ac:dyDescent="0.3">
      <c r="A14" s="37">
        <v>2019</v>
      </c>
      <c r="B14" s="25" t="s">
        <v>2338</v>
      </c>
      <c r="C14" s="26">
        <v>2945</v>
      </c>
      <c r="D14" s="26">
        <v>2726</v>
      </c>
      <c r="E14" s="24">
        <v>0.92563667232597624</v>
      </c>
      <c r="F14" s="26">
        <v>84</v>
      </c>
      <c r="G14" s="24">
        <v>0.95415959252971139</v>
      </c>
      <c r="H14" s="26">
        <v>85</v>
      </c>
      <c r="I14" s="26">
        <v>27</v>
      </c>
      <c r="J14" s="26">
        <v>23</v>
      </c>
      <c r="K14" s="24">
        <v>0.9416234887737478</v>
      </c>
      <c r="L14" s="24">
        <v>0.9697616506581288</v>
      </c>
    </row>
    <row r="15" spans="1:12" ht="14.4" x14ac:dyDescent="0.3">
      <c r="A15" s="37">
        <v>2019</v>
      </c>
      <c r="B15" s="25" t="s">
        <v>2339</v>
      </c>
      <c r="C15" s="26">
        <v>3156</v>
      </c>
      <c r="D15" s="26">
        <v>2867</v>
      </c>
      <c r="E15" s="24">
        <v>0.90842839036755374</v>
      </c>
      <c r="F15" s="26">
        <v>127</v>
      </c>
      <c r="G15" s="24">
        <v>0.9486692015209125</v>
      </c>
      <c r="H15" s="26">
        <v>96</v>
      </c>
      <c r="I15" s="26">
        <v>29</v>
      </c>
      <c r="J15" s="26">
        <v>37</v>
      </c>
      <c r="K15" s="24">
        <v>0.92783171521035601</v>
      </c>
      <c r="L15" s="24">
        <v>0.9676004049949376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2019-04-10T20:24:30Z</dcterms:created>
  <dcterms:modified xsi:type="dcterms:W3CDTF">2019-04-15T17:14:49Z</dcterms:modified>
</cp:coreProperties>
</file>