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Memorial Care\"/>
    </mc:Choice>
  </mc:AlternateContent>
  <xr:revisionPtr revIDLastSave="0" documentId="13_ncr:1_{438B7E0A-FC80-4CF0-BDFB-9A58B90D3EDE}" xr6:coauthVersionLast="36" xr6:coauthVersionMax="36" xr10:uidLastSave="{00000000-0000-0000-0000-000000000000}"/>
  <bookViews>
    <workbookView xWindow="0" yWindow="0" windowWidth="23040" windowHeight="9060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Detail'!$A$2:$N$406</definedName>
  </definedNames>
  <calcPr calcId="191029"/>
  <pivotCaches>
    <pivotCache cacheId="12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<sst xmlns="http://schemas.openxmlformats.org/spreadsheetml/2006/main" count="4707" uniqueCount="2152">
  <si>
    <t>MEMORIAL CARE (MCM13)   Ship-To Fill Rate  -  Apr 2019 through Jun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</si>
  <si>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</si>
  <si>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</si>
  <si>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</si>
  <si>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</si>
  <si>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</si>
  <si>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</si>
  <si>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</si>
  <si>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</si>
  <si>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</si>
  <si>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</si>
  <si>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</si>
  <si>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</si>
  <si>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2796714</t>
  </si>
  <si>
    <t>MemorialCare Medical Group Los Altos</t>
  </si>
  <si>
    <t>1779253</t>
  </si>
  <si>
    <t>MemorialCare MedicalGroup FV Warner</t>
  </si>
  <si>
    <t>3181742</t>
  </si>
  <si>
    <t>MemorialCare Med Grp San Juan Capistrano</t>
  </si>
  <si>
    <t>230811</t>
  </si>
  <si>
    <t>MemorialCare Medical Group Westminster</t>
  </si>
  <si>
    <t>3262309</t>
  </si>
  <si>
    <t>Memorialcare Medical Group Irvine</t>
  </si>
  <si>
    <t>3061380</t>
  </si>
  <si>
    <t>MemorialCare Medical Group UCI Tustin</t>
  </si>
  <si>
    <t>3438377</t>
  </si>
  <si>
    <t>MemorialCare Med Grp Health &amp; Wellness C</t>
  </si>
  <si>
    <t>1779273</t>
  </si>
  <si>
    <t>MemorialCare Medical Group Madero</t>
  </si>
  <si>
    <t>3719633</t>
  </si>
  <si>
    <t>MemorialCare Medical Group Laguna Hills</t>
  </si>
  <si>
    <t>1921972</t>
  </si>
  <si>
    <t>MemorialCare Medical Group MFM</t>
  </si>
  <si>
    <t>3495083</t>
  </si>
  <si>
    <t>MemorialCare Medical Group HB Newman 100</t>
  </si>
  <si>
    <t>1779417</t>
  </si>
  <si>
    <t>MemorialCare Medical Group Santa Ana</t>
  </si>
  <si>
    <t>1779388</t>
  </si>
  <si>
    <t>MemorialCare Med Grp Rancho Santa Margar</t>
  </si>
  <si>
    <t>1779467</t>
  </si>
  <si>
    <t>MemorialCare Medical Group Costa Mesa</t>
  </si>
  <si>
    <t>3495079</t>
  </si>
  <si>
    <t>MemorialCare Medical Group HB Newman 220</t>
  </si>
  <si>
    <t>1604167</t>
  </si>
  <si>
    <t>MemorialCare Medical Group HB Adams</t>
  </si>
  <si>
    <t>3665765</t>
  </si>
  <si>
    <t>Memorial Care Medical Found Anaheim</t>
  </si>
  <si>
    <t>3395988</t>
  </si>
  <si>
    <t>MemorialCare Med Grp Douglas Park 200</t>
  </si>
  <si>
    <t>2569678</t>
  </si>
  <si>
    <t>MemorialCare Medical Group SC Talega</t>
  </si>
  <si>
    <t>3061374</t>
  </si>
  <si>
    <t>MemorialCare Medical Group UCI Orange</t>
  </si>
  <si>
    <t>3655086</t>
  </si>
  <si>
    <t>Memorial Care Medical Group Torrance</t>
  </si>
  <si>
    <t>3804926</t>
  </si>
  <si>
    <t>Memorial Care Health Systems</t>
  </si>
  <si>
    <t>3461601</t>
  </si>
  <si>
    <t>MemorialCare Medical Group MCH PEDS Spec</t>
  </si>
  <si>
    <t>3664054</t>
  </si>
  <si>
    <t>Memorialcare Medical Grp Rancho Mission</t>
  </si>
  <si>
    <t>836470</t>
  </si>
  <si>
    <t>MemorialCare Medical Grp UCI Yorba Linda</t>
  </si>
  <si>
    <t>3828677</t>
  </si>
  <si>
    <t>MemorialCare MedicalGroup Laguna Chee</t>
  </si>
  <si>
    <t>2950606</t>
  </si>
  <si>
    <t>MemorialCare Medical Group SC Oceanview</t>
  </si>
  <si>
    <t>3391468</t>
  </si>
  <si>
    <t>MemorialCare Med Grp Douglas Park 340</t>
  </si>
  <si>
    <t>1685434</t>
  </si>
  <si>
    <t>MemorialCare Medical Group Dana Point</t>
  </si>
  <si>
    <t>3738700</t>
  </si>
  <si>
    <t>Memorial Care Medical Group</t>
  </si>
  <si>
    <t>3241411</t>
  </si>
  <si>
    <t>Memorial Health Services Employee Health</t>
  </si>
  <si>
    <t>2971806</t>
  </si>
  <si>
    <t>Collaborative Health Center</t>
  </si>
  <si>
    <t>MEMORIAL CARE (MCM13)   NSI Items  -  Apr 2019 through Jun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</si>
  <si>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</si>
  <si>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</si>
  <si>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</si>
  <si>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</si>
  <si>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</si>
  <si>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</si>
  <si>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</si>
  <si>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</si>
  <si>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</si>
  <si>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</si>
  <si>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</si>
  <si>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</si>
  <si>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</si>
  <si>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San Juan Capistrano</t>
  </si>
  <si>
    <t>CA</t>
  </si>
  <si>
    <t xml:space="preserve">926758704   </t>
  </si>
  <si>
    <t>74762075</t>
  </si>
  <si>
    <t>SZ</t>
  </si>
  <si>
    <t>1247619</t>
  </si>
  <si>
    <t>Sonex Btl Trophon f/Prb Strlz</t>
  </si>
  <si>
    <t>04/02/2019</t>
  </si>
  <si>
    <t>XD</t>
  </si>
  <si>
    <t>IMAGNG</t>
  </si>
  <si>
    <t>75419001</t>
  </si>
  <si>
    <t>04/19/2019</t>
  </si>
  <si>
    <t>Santa Ana</t>
  </si>
  <si>
    <t xml:space="preserve">927063418   </t>
  </si>
  <si>
    <t>76178029</t>
  </si>
  <si>
    <t>1184840</t>
  </si>
  <si>
    <t>Mouthpiece Peak Flow Plastic</t>
  </si>
  <si>
    <t>05/10/2019</t>
  </si>
  <si>
    <t>SUNMD</t>
  </si>
  <si>
    <t>77373638</t>
  </si>
  <si>
    <t>4260128</t>
  </si>
  <si>
    <t>Adcuff Inflation System Black</t>
  </si>
  <si>
    <t>06/14/2019</t>
  </si>
  <si>
    <t>AMDIAG</t>
  </si>
  <si>
    <t>77612398</t>
  </si>
  <si>
    <t>1290646</t>
  </si>
  <si>
    <t>Fridge/ Freezer Frstnd 2.9cf</t>
  </si>
  <si>
    <t>06/21/2019</t>
  </si>
  <si>
    <t>HEALOG</t>
  </si>
  <si>
    <t>Huntington Beach</t>
  </si>
  <si>
    <t xml:space="preserve">926476860   </t>
  </si>
  <si>
    <t>77079046</t>
  </si>
  <si>
    <t>1290943</t>
  </si>
  <si>
    <t>Wastebasket Hnds Free Utlty 8g</t>
  </si>
  <si>
    <t>06/06/2019</t>
  </si>
  <si>
    <t>GRAING</t>
  </si>
  <si>
    <t>75754282</t>
  </si>
  <si>
    <t>6353371</t>
  </si>
  <si>
    <t>Weight Cuff</t>
  </si>
  <si>
    <t>04/30/2019</t>
  </si>
  <si>
    <t>FABENT</t>
  </si>
  <si>
    <t>77076190</t>
  </si>
  <si>
    <t>Torrance</t>
  </si>
  <si>
    <t xml:space="preserve">905053613   </t>
  </si>
  <si>
    <t>74938487</t>
  </si>
  <si>
    <t>2949745</t>
  </si>
  <si>
    <t>Suture Polysorb Undyed CVF-23</t>
  </si>
  <si>
    <t>04/05/2019</t>
  </si>
  <si>
    <t>KENDAL</t>
  </si>
  <si>
    <t>74938888</t>
  </si>
  <si>
    <t>1176913</t>
  </si>
  <si>
    <t>Incubator Bio Atst 28 Vial</t>
  </si>
  <si>
    <t>3MMED</t>
  </si>
  <si>
    <t>75656640</t>
  </si>
  <si>
    <t>7733556</t>
  </si>
  <si>
    <t>Adapter Lead Wire</t>
  </si>
  <si>
    <t>04/26/2019</t>
  </si>
  <si>
    <t>WELCH</t>
  </si>
  <si>
    <t>Fountain Valley</t>
  </si>
  <si>
    <t xml:space="preserve">927088003   </t>
  </si>
  <si>
    <t>77076944</t>
  </si>
  <si>
    <t>8967234</t>
  </si>
  <si>
    <t>Aneroid w/Sm Adult Cuff LF</t>
  </si>
  <si>
    <t>BAUM</t>
  </si>
  <si>
    <t>77240950</t>
  </si>
  <si>
    <t>5660516</t>
  </si>
  <si>
    <t>Supply Power ProBP 2400</t>
  </si>
  <si>
    <t>06/11/2019</t>
  </si>
  <si>
    <t>Laguna Hills</t>
  </si>
  <si>
    <t xml:space="preserve">926534339   </t>
  </si>
  <si>
    <t>77744183</t>
  </si>
  <si>
    <t>1153456</t>
  </si>
  <si>
    <t>Freestyle Freedom Lite System</t>
  </si>
  <si>
    <t>06/26/2019</t>
  </si>
  <si>
    <t>MEDISE</t>
  </si>
  <si>
    <t>Costa Mesa</t>
  </si>
  <si>
    <t xml:space="preserve">926264320   </t>
  </si>
  <si>
    <t>75614975</t>
  </si>
  <si>
    <t>04/25/2019</t>
  </si>
  <si>
    <t>3420518</t>
  </si>
  <si>
    <t>Tri-Funnel Gastro Tubing</t>
  </si>
  <si>
    <t>BARDR</t>
  </si>
  <si>
    <t>76084105</t>
  </si>
  <si>
    <t>1142371</t>
  </si>
  <si>
    <t>Support Deluxe Criss Cross</t>
  </si>
  <si>
    <t>05/08/2019</t>
  </si>
  <si>
    <t>MORLOC</t>
  </si>
  <si>
    <t>76714602</t>
  </si>
  <si>
    <t>7268166</t>
  </si>
  <si>
    <t>Support Tennis Elbow</t>
  </si>
  <si>
    <t>05/28/2019</t>
  </si>
  <si>
    <t>SMTNEP</t>
  </si>
  <si>
    <t>77619733</t>
  </si>
  <si>
    <t>1298147</t>
  </si>
  <si>
    <t>Brace Hinged Kn Ltrl J Nprn Rg</t>
  </si>
  <si>
    <t xml:space="preserve">926538232   </t>
  </si>
  <si>
    <t>77076997</t>
  </si>
  <si>
    <t>3563994</t>
  </si>
  <si>
    <t>Suture Plain Gut Undyed C-13</t>
  </si>
  <si>
    <t>Irvine</t>
  </si>
  <si>
    <t xml:space="preserve">926044785   </t>
  </si>
  <si>
    <t>75384116</t>
  </si>
  <si>
    <t>9534597</t>
  </si>
  <si>
    <t>Mayo Scissor 6 3/4" Str</t>
  </si>
  <si>
    <t>04/18/2019</t>
  </si>
  <si>
    <t>MILTEX</t>
  </si>
  <si>
    <t>76904626</t>
  </si>
  <si>
    <t>6270370</t>
  </si>
  <si>
    <t>Harness Wheaton Pavlik</t>
  </si>
  <si>
    <t>06/03/2019</t>
  </si>
  <si>
    <t>ALIMED</t>
  </si>
  <si>
    <t>77599207</t>
  </si>
  <si>
    <t>1364266</t>
  </si>
  <si>
    <t>Dressing Border Post-Op Mepilx</t>
  </si>
  <si>
    <t>ABCO</t>
  </si>
  <si>
    <t>1377184</t>
  </si>
  <si>
    <t>Harness Whenton Pavlik</t>
  </si>
  <si>
    <t>77753054</t>
  </si>
  <si>
    <t>1293841</t>
  </si>
  <si>
    <t>Harness Pavlik Wheaton</t>
  </si>
  <si>
    <t>BREINC</t>
  </si>
  <si>
    <t xml:space="preserve">927082529   </t>
  </si>
  <si>
    <t>77538713</t>
  </si>
  <si>
    <t>1313312</t>
  </si>
  <si>
    <t>Traceable 99M/59S TMR Auto</t>
  </si>
  <si>
    <t>06/19/2019</t>
  </si>
  <si>
    <t>CONTOL</t>
  </si>
  <si>
    <t>1251134</t>
  </si>
  <si>
    <t>Wheel Chair Elevating Leg Rest</t>
  </si>
  <si>
    <t>INVAC</t>
  </si>
  <si>
    <t xml:space="preserve">926533624   </t>
  </si>
  <si>
    <t>75461585</t>
  </si>
  <si>
    <t>9082004</t>
  </si>
  <si>
    <t>Suture Nylon Blk C3 3/8"Circle</t>
  </si>
  <si>
    <t>04/22/2019</t>
  </si>
  <si>
    <t>HAVELS</t>
  </si>
  <si>
    <t>76239032</t>
  </si>
  <si>
    <t>1153758</t>
  </si>
  <si>
    <t>Binaural Tubg f/Steth 600/601</t>
  </si>
  <si>
    <t>05/13/2019</t>
  </si>
  <si>
    <t>9891695</t>
  </si>
  <si>
    <t>Stethoscope Adscope Burg Card</t>
  </si>
  <si>
    <t xml:space="preserve">926463405   </t>
  </si>
  <si>
    <t>77280848</t>
  </si>
  <si>
    <t>4421490</t>
  </si>
  <si>
    <t>Support Back Industrial</t>
  </si>
  <si>
    <t>06/12/2019</t>
  </si>
  <si>
    <t>Mission Viejo</t>
  </si>
  <si>
    <t xml:space="preserve">926912743   </t>
  </si>
  <si>
    <t>75403805</t>
  </si>
  <si>
    <t>1202621</t>
  </si>
  <si>
    <t>Head Spray f/Eyewash Station</t>
  </si>
  <si>
    <t xml:space="preserve">927086738   </t>
  </si>
  <si>
    <t>75200857</t>
  </si>
  <si>
    <t>1083646</t>
  </si>
  <si>
    <t>Acetic Acid 10%</t>
  </si>
  <si>
    <t>04/15/2019</t>
  </si>
  <si>
    <t>HELINK</t>
  </si>
  <si>
    <t>77541689</t>
  </si>
  <si>
    <t>6853747</t>
  </si>
  <si>
    <t>Cryo Tip For Ll-100</t>
  </si>
  <si>
    <t>COOPSR</t>
  </si>
  <si>
    <t>6815523</t>
  </si>
  <si>
    <t>Cryo Tip E Xo-endocerv</t>
  </si>
  <si>
    <t>Westminster</t>
  </si>
  <si>
    <t xml:space="preserve">926836149   </t>
  </si>
  <si>
    <t>75624765</t>
  </si>
  <si>
    <t>1215318</t>
  </si>
  <si>
    <t>Footstool Platform 11x14"</t>
  </si>
  <si>
    <t>DUKAL</t>
  </si>
  <si>
    <t>76434618</t>
  </si>
  <si>
    <t>2283099</t>
  </si>
  <si>
    <t>Nabi-HB B Immune Globulin SDV</t>
  </si>
  <si>
    <t>05/17/2019</t>
  </si>
  <si>
    <t>CARDWH</t>
  </si>
  <si>
    <t>Long Beach</t>
  </si>
  <si>
    <t xml:space="preserve">908067503   </t>
  </si>
  <si>
    <t>75872843</t>
  </si>
  <si>
    <t>1247561</t>
  </si>
  <si>
    <t>Collar Wear Cervical Adult</t>
  </si>
  <si>
    <t>05/02/2019</t>
  </si>
  <si>
    <t>DEROYA</t>
  </si>
  <si>
    <t>1247562</t>
  </si>
  <si>
    <t xml:space="preserve">926047706   </t>
  </si>
  <si>
    <t>75733217</t>
  </si>
  <si>
    <t>9958646</t>
  </si>
  <si>
    <t>Bag Brown Paper #1/6</t>
  </si>
  <si>
    <t>STRPAR</t>
  </si>
  <si>
    <t>77587766</t>
  </si>
  <si>
    <t>1068198</t>
  </si>
  <si>
    <t>ULPA Filter f/Smoke Evac</t>
  </si>
  <si>
    <t>06/20/2019</t>
  </si>
  <si>
    <t>77587738</t>
  </si>
  <si>
    <t>8262748</t>
  </si>
  <si>
    <t>Ekg Paper Roll For Lifepak 10</t>
  </si>
  <si>
    <t>CARDIO</t>
  </si>
  <si>
    <t xml:space="preserve">908061625   </t>
  </si>
  <si>
    <t>74944953</t>
  </si>
  <si>
    <t>75951824</t>
  </si>
  <si>
    <t>05/06/2019</t>
  </si>
  <si>
    <t>Rancho Santa Margarita</t>
  </si>
  <si>
    <t xml:space="preserve">926882651   </t>
  </si>
  <si>
    <t>75184362</t>
  </si>
  <si>
    <t>6543115</t>
  </si>
  <si>
    <t>Suture Ethibond 4-0 Rb-1</t>
  </si>
  <si>
    <t>04/12/2019</t>
  </si>
  <si>
    <t>ETHICO</t>
  </si>
  <si>
    <t>75524741</t>
  </si>
  <si>
    <t>9598392</t>
  </si>
  <si>
    <t>Econo Wrap Bandage Latex-Free</t>
  </si>
  <si>
    <t>04/23/2019</t>
  </si>
  <si>
    <t>CONCO</t>
  </si>
  <si>
    <t xml:space="preserve">908081793   </t>
  </si>
  <si>
    <t>74930858</t>
  </si>
  <si>
    <t>1329401</t>
  </si>
  <si>
    <t>Syringe Hypo Luer Lock Tip</t>
  </si>
  <si>
    <t>ALLEG</t>
  </si>
  <si>
    <t>75564944</t>
  </si>
  <si>
    <t>04/24/2019</t>
  </si>
  <si>
    <t>1336433</t>
  </si>
  <si>
    <t>Pessary Donut Silicone LF</t>
  </si>
  <si>
    <t>MEDGYN</t>
  </si>
  <si>
    <t>77759872</t>
  </si>
  <si>
    <t>1190356</t>
  </si>
  <si>
    <t>Mouthpiece F/Alco-Sensor</t>
  </si>
  <si>
    <t>ALCOP</t>
  </si>
  <si>
    <t xml:space="preserve">908153126   </t>
  </si>
  <si>
    <t>74944749</t>
  </si>
  <si>
    <t>7217164</t>
  </si>
  <si>
    <t>Air Inlet Filter f/3655D</t>
  </si>
  <si>
    <t>MEDDEP</t>
  </si>
  <si>
    <t>75081024</t>
  </si>
  <si>
    <t>1191321</t>
  </si>
  <si>
    <t>Forcep Splinter Feilchenfeld</t>
  </si>
  <si>
    <t>04/10/2019</t>
  </si>
  <si>
    <t>75179208</t>
  </si>
  <si>
    <t>1124803</t>
  </si>
  <si>
    <t>Bolster Pos Foam Vinl Blue</t>
  </si>
  <si>
    <t>HAUSM</t>
  </si>
  <si>
    <t>75723528</t>
  </si>
  <si>
    <t>1165227</t>
  </si>
  <si>
    <t>Biogel Neoderm PF ST Glove</t>
  </si>
  <si>
    <t>04/29/2019</t>
  </si>
  <si>
    <t>1131800</t>
  </si>
  <si>
    <t>MH Forcep Tenaculum 7-1/4"</t>
  </si>
  <si>
    <t>75839986</t>
  </si>
  <si>
    <t>05/01/2019</t>
  </si>
  <si>
    <t>76153156</t>
  </si>
  <si>
    <t>3722209</t>
  </si>
  <si>
    <t>Finger Splint Toad w/Foam Md</t>
  </si>
  <si>
    <t>05/09/2019</t>
  </si>
  <si>
    <t>76810430</t>
  </si>
  <si>
    <t>7773496</t>
  </si>
  <si>
    <t>Splint Scotchcast 1 Step Fbgl</t>
  </si>
  <si>
    <t>05/30/2019</t>
  </si>
  <si>
    <t>77076965</t>
  </si>
  <si>
    <t>77538751</t>
  </si>
  <si>
    <t>1177625</t>
  </si>
  <si>
    <t>Sensor SpO2 Finger Adlt Reuse</t>
  </si>
  <si>
    <t>SIMPOR</t>
  </si>
  <si>
    <t>77818444</t>
  </si>
  <si>
    <t>1294395</t>
  </si>
  <si>
    <t>Alcohol Test Urine Instant Vw</t>
  </si>
  <si>
    <t>06/27/2019</t>
  </si>
  <si>
    <t>ALFSCI</t>
  </si>
  <si>
    <t>MEMORIAL CARE (MCM13)   Drop-Ship Items  -  Apr 2019 through Jun 2019</t>
  </si>
  <si>
    <t>1352023</t>
  </si>
  <si>
    <t>Trophon Printer Paper</t>
  </si>
  <si>
    <t>D</t>
  </si>
  <si>
    <t>GEULDD</t>
  </si>
  <si>
    <t>1351987</t>
  </si>
  <si>
    <t>Trophon Chem Indicator</t>
  </si>
  <si>
    <t>75047309</t>
  </si>
  <si>
    <t>8718584</t>
  </si>
  <si>
    <t>Phenol 89% 2oz Dropper Bottle</t>
  </si>
  <si>
    <t>04/09/2019</t>
  </si>
  <si>
    <t>1223421</t>
  </si>
  <si>
    <t>Cuff BP UltraCheck Sngl LF</t>
  </si>
  <si>
    <t>SPCLAB</t>
  </si>
  <si>
    <t>75623932</t>
  </si>
  <si>
    <t>9024961</t>
  </si>
  <si>
    <t>Battery 9v Alka Energizer</t>
  </si>
  <si>
    <t>ODEPOT</t>
  </si>
  <si>
    <t>75752161</t>
  </si>
  <si>
    <t>75907953</t>
  </si>
  <si>
    <t>1177651</t>
  </si>
  <si>
    <t>Extractor Comedone Schamberg</t>
  </si>
  <si>
    <t>BRSURG</t>
  </si>
  <si>
    <t>7389307</t>
  </si>
  <si>
    <t>Phlebotomy Wedge</t>
  </si>
  <si>
    <t>PHLEB</t>
  </si>
  <si>
    <t>76387589</t>
  </si>
  <si>
    <t>1314229</t>
  </si>
  <si>
    <t>Crutches Axilla Aluminum</t>
  </si>
  <si>
    <t>05/16/2019</t>
  </si>
  <si>
    <t>76828886</t>
  </si>
  <si>
    <t>1339118</t>
  </si>
  <si>
    <t>Tablets Blue Dye f/ Urine DOA</t>
  </si>
  <si>
    <t>77650223</t>
  </si>
  <si>
    <t>1153739</t>
  </si>
  <si>
    <t>Switch Bezel f/355</t>
  </si>
  <si>
    <t>06/24/2019</t>
  </si>
  <si>
    <t>MIDMAK</t>
  </si>
  <si>
    <t>76870467</t>
  </si>
  <si>
    <t>05/31/2019</t>
  </si>
  <si>
    <t>75608816</t>
  </si>
  <si>
    <t>1098614</t>
  </si>
  <si>
    <t>Label Direct Z-Select4000D</t>
  </si>
  <si>
    <t>76662225</t>
  </si>
  <si>
    <t>1141811</t>
  </si>
  <si>
    <t>Hemocue HBC Control Norml</t>
  </si>
  <si>
    <t>05/24/2019</t>
  </si>
  <si>
    <t>R&amp;DSYS</t>
  </si>
  <si>
    <t>San Clemente</t>
  </si>
  <si>
    <t xml:space="preserve">926736315   </t>
  </si>
  <si>
    <t>75179222</t>
  </si>
  <si>
    <t>1160755</t>
  </si>
  <si>
    <t>BP Cuff Reusable f/Monitor</t>
  </si>
  <si>
    <t>9530654</t>
  </si>
  <si>
    <t>Brophy Scis Str</t>
  </si>
  <si>
    <t>1276736</t>
  </si>
  <si>
    <t>Scissors Gradle Sligh Curved</t>
  </si>
  <si>
    <t>MEDLIN</t>
  </si>
  <si>
    <t>9535990</t>
  </si>
  <si>
    <t>Vienna Nasal Spec Small</t>
  </si>
  <si>
    <t>9536222</t>
  </si>
  <si>
    <t>Vienna Nasal Specula Lg</t>
  </si>
  <si>
    <t>75668290</t>
  </si>
  <si>
    <t>1279028</t>
  </si>
  <si>
    <t>Stool w/o Back Pneum Seat</t>
  </si>
  <si>
    <t>ATHEDG</t>
  </si>
  <si>
    <t>77810750</t>
  </si>
  <si>
    <t xml:space="preserve">926732836   </t>
  </si>
  <si>
    <t>76434838</t>
  </si>
  <si>
    <t>9024964</t>
  </si>
  <si>
    <t>Battery Aaa Alka Energize</t>
  </si>
  <si>
    <t>75081135</t>
  </si>
  <si>
    <t>75179187</t>
  </si>
  <si>
    <t>1114030</t>
  </si>
  <si>
    <t>Retractor Beckman-Weitlaner</t>
  </si>
  <si>
    <t>1334146</t>
  </si>
  <si>
    <t>Juice Apple Minute Maid</t>
  </si>
  <si>
    <t>9530588</t>
  </si>
  <si>
    <t>Skin Retractor, DE 10x6mm</t>
  </si>
  <si>
    <t>75591364</t>
  </si>
  <si>
    <t>1247336</t>
  </si>
  <si>
    <t>Strip Protective Saw Stop</t>
  </si>
  <si>
    <t>AQUACL</t>
  </si>
  <si>
    <t>1335784</t>
  </si>
  <si>
    <t>Harness Pavlik-Wheaton</t>
  </si>
  <si>
    <t>74824222</t>
  </si>
  <si>
    <t>4200042</t>
  </si>
  <si>
    <t>Pillow Protector Knit-Cote Wh</t>
  </si>
  <si>
    <t>04/04/2019</t>
  </si>
  <si>
    <t>ENCGRO</t>
  </si>
  <si>
    <t>75160657</t>
  </si>
  <si>
    <t>04/11/2019</t>
  </si>
  <si>
    <t>76150154</t>
  </si>
  <si>
    <t>6359495</t>
  </si>
  <si>
    <t>Apron Vinyl</t>
  </si>
  <si>
    <t>GF</t>
  </si>
  <si>
    <t>76387560</t>
  </si>
  <si>
    <t>75255765</t>
  </si>
  <si>
    <t>SO</t>
  </si>
  <si>
    <t>1251485</t>
  </si>
  <si>
    <t>Generator Elctrsrgcl Specialis</t>
  </si>
  <si>
    <t>1316879</t>
  </si>
  <si>
    <t>Mobile Stand f/A1250s</t>
  </si>
  <si>
    <t>75564982</t>
  </si>
  <si>
    <t>1101293</t>
  </si>
  <si>
    <t>Forceps DeBakey Atraum Tissue</t>
  </si>
  <si>
    <t>MISDFK</t>
  </si>
  <si>
    <t>1303845</t>
  </si>
  <si>
    <t>Holder Needle Derf</t>
  </si>
  <si>
    <t>75876334</t>
  </si>
  <si>
    <t>6003401</t>
  </si>
  <si>
    <t>Wedge Positioning Pillow</t>
  </si>
  <si>
    <t>76936483</t>
  </si>
  <si>
    <t>9539416</t>
  </si>
  <si>
    <t>Knapp Iris Scissor Curved</t>
  </si>
  <si>
    <t>75013598</t>
  </si>
  <si>
    <t>1203159</t>
  </si>
  <si>
    <t>Splint Wrist Colles Rt Adult</t>
  </si>
  <si>
    <t>76936497</t>
  </si>
  <si>
    <t>77810796</t>
  </si>
  <si>
    <t>76434642</t>
  </si>
  <si>
    <t>1206461</t>
  </si>
  <si>
    <t>Electrode Needle 30Gx25mm</t>
  </si>
  <si>
    <t>OXFIN</t>
  </si>
  <si>
    <t>77146080</t>
  </si>
  <si>
    <t>06/10/2019</t>
  </si>
  <si>
    <t>77639049</t>
  </si>
  <si>
    <t>1185657</t>
  </si>
  <si>
    <t>Scale Wheelchair Digital</t>
  </si>
  <si>
    <t>DORSCA</t>
  </si>
  <si>
    <t>74925473</t>
  </si>
  <si>
    <t>1249927</t>
  </si>
  <si>
    <t>Juice Apple Welch's Liquid</t>
  </si>
  <si>
    <t>75179257</t>
  </si>
  <si>
    <t>1333663</t>
  </si>
  <si>
    <t>Pessary Gellhorn Short Stem</t>
  </si>
  <si>
    <t>75418893</t>
  </si>
  <si>
    <t>1256983</t>
  </si>
  <si>
    <t>Model Functional Knee Joint</t>
  </si>
  <si>
    <t>75662087</t>
  </si>
  <si>
    <t>3331272</t>
  </si>
  <si>
    <t>Thumb Protector TeePee</t>
  </si>
  <si>
    <t>MEDSPE</t>
  </si>
  <si>
    <t>3339322</t>
  </si>
  <si>
    <t>TeePee Protector Thumb</t>
  </si>
  <si>
    <t>75473461</t>
  </si>
  <si>
    <t>1297742</t>
  </si>
  <si>
    <t>Crackers Saltine Zesta</t>
  </si>
  <si>
    <t>76518076</t>
  </si>
  <si>
    <t>8408453</t>
  </si>
  <si>
    <t>IV Tubing Minidrop 60 drop</t>
  </si>
  <si>
    <t>05/21/2019</t>
  </si>
  <si>
    <t>BANYAN</t>
  </si>
  <si>
    <t>76573730</t>
  </si>
  <si>
    <t>6187486</t>
  </si>
  <si>
    <t>Shield for Pomeroy Ear Syr</t>
  </si>
  <si>
    <t>05/22/2019</t>
  </si>
  <si>
    <t>1139664</t>
  </si>
  <si>
    <t>Pencil Electrode &amp;Foot Control</t>
  </si>
  <si>
    <t>CONMD</t>
  </si>
  <si>
    <t>Anaheim</t>
  </si>
  <si>
    <t xml:space="preserve">928053848   </t>
  </si>
  <si>
    <t>76376084</t>
  </si>
  <si>
    <t>1012402</t>
  </si>
  <si>
    <t>Strap Adj 3-Way Foam Wh Clav</t>
  </si>
  <si>
    <t>Tustin</t>
  </si>
  <si>
    <t xml:space="preserve">927803804   </t>
  </si>
  <si>
    <t>75200582</t>
  </si>
  <si>
    <t>1156751</t>
  </si>
  <si>
    <t>IQ Vitals w/BP,Temp &amp; SPO2</t>
  </si>
  <si>
    <t>75307041</t>
  </si>
  <si>
    <t>3721601</t>
  </si>
  <si>
    <t>Colles Splint Aluminum Right</t>
  </si>
  <si>
    <t>04/17/2019</t>
  </si>
  <si>
    <t>75674039</t>
  </si>
  <si>
    <t>1157758</t>
  </si>
  <si>
    <t>IQ Vitals Cart</t>
  </si>
  <si>
    <t>77382617</t>
  </si>
  <si>
    <t>77489031</t>
  </si>
  <si>
    <t>1172671</t>
  </si>
  <si>
    <t>Scale Elevate w/Connect Box</t>
  </si>
  <si>
    <t>06/18/2019</t>
  </si>
  <si>
    <t>PELSTA</t>
  </si>
  <si>
    <t>75658573</t>
  </si>
  <si>
    <t>1060795</t>
  </si>
  <si>
    <t>Skin Dots Nipple ID 1.5mm</t>
  </si>
  <si>
    <t>WOLF</t>
  </si>
  <si>
    <t>76760806</t>
  </si>
  <si>
    <t>05/29/2019</t>
  </si>
  <si>
    <t>77584721</t>
  </si>
  <si>
    <t>5660391</t>
  </si>
  <si>
    <t>Ophthalmoscope Coaxial w/LED</t>
  </si>
  <si>
    <t>1084012</t>
  </si>
  <si>
    <t>Emergency Birth Kit LF</t>
  </si>
  <si>
    <t>76177987</t>
  </si>
  <si>
    <t>1277652</t>
  </si>
  <si>
    <t>Curette Pipet Suction 3mm</t>
  </si>
  <si>
    <t>74824382</t>
  </si>
  <si>
    <t>1250996</t>
  </si>
  <si>
    <t>Mirena IUD System</t>
  </si>
  <si>
    <t>04/03/2019</t>
  </si>
  <si>
    <t>BAYPHA</t>
  </si>
  <si>
    <t>75226012</t>
  </si>
  <si>
    <t>1109974</t>
  </si>
  <si>
    <t>Biogel PI UltraTouch LF Glove</t>
  </si>
  <si>
    <t>1084909</t>
  </si>
  <si>
    <t>Bolster Therapy Foam W/Cvr Blu</t>
  </si>
  <si>
    <t>TROY</t>
  </si>
  <si>
    <t>75226158</t>
  </si>
  <si>
    <t>75329772</t>
  </si>
  <si>
    <t>75946228</t>
  </si>
  <si>
    <t>05/03/2019</t>
  </si>
  <si>
    <t>76129240</t>
  </si>
  <si>
    <t>1363243</t>
  </si>
  <si>
    <t>Finger Splint Plastalume 5-1/4</t>
  </si>
  <si>
    <t>BROWNM</t>
  </si>
  <si>
    <t>76448370</t>
  </si>
  <si>
    <t>77170668</t>
  </si>
  <si>
    <t>77170735</t>
  </si>
  <si>
    <t>1228191</t>
  </si>
  <si>
    <t>Test Color Ishihara</t>
  </si>
  <si>
    <t>STERIO</t>
  </si>
  <si>
    <t>77382626</t>
  </si>
  <si>
    <t>77713181</t>
  </si>
  <si>
    <t>1170391</t>
  </si>
  <si>
    <t>Ri-Focus LED Headband</t>
  </si>
  <si>
    <t>06/25/2019</t>
  </si>
  <si>
    <t>GURUSA</t>
  </si>
  <si>
    <t>MEMORIAL CARE (MCM13)   Item Detail  -  Apr 2019 through Jun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</si>
  <si>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</si>
  <si>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</si>
  <si>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</si>
  <si>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</si>
  <si>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</si>
  <si>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</si>
  <si>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</si>
  <si>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</si>
  <si>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</si>
  <si>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1127072</t>
  </si>
  <si>
    <t xml:space="preserve">Crutch Aluminum Adult         </t>
  </si>
  <si>
    <t xml:space="preserve">5'2"-5"10"  </t>
  </si>
  <si>
    <t xml:space="preserve">Pair    </t>
  </si>
  <si>
    <t>2480237</t>
  </si>
  <si>
    <t xml:space="preserve">Lidocaine w/EPI Inj MDV N-R   </t>
  </si>
  <si>
    <t xml:space="preserve">2%          </t>
  </si>
  <si>
    <t xml:space="preserve">20mL/Vl </t>
  </si>
  <si>
    <t>GIVREP</t>
  </si>
  <si>
    <t>00409318201</t>
  </si>
  <si>
    <t>2480160</t>
  </si>
  <si>
    <t xml:space="preserve">Dexamethasone Sod MDV N-R     </t>
  </si>
  <si>
    <t xml:space="preserve">4mg/mL      </t>
  </si>
  <si>
    <t xml:space="preserve">30mL/Vl </t>
  </si>
  <si>
    <t>67457042130</t>
  </si>
  <si>
    <t>1354490</t>
  </si>
  <si>
    <t>Mask N95 Plus Particulate Resp</t>
  </si>
  <si>
    <t xml:space="preserve">            </t>
  </si>
  <si>
    <t xml:space="preserve">10/Bx   </t>
  </si>
  <si>
    <t>8210+</t>
  </si>
  <si>
    <t>1314312</t>
  </si>
  <si>
    <t xml:space="preserve">Ketorolac Inj IM SDV 2mL      </t>
  </si>
  <si>
    <t xml:space="preserve">60mg/2mL    </t>
  </si>
  <si>
    <t xml:space="preserve">25/Bx   </t>
  </si>
  <si>
    <t>ALVOGE</t>
  </si>
  <si>
    <t>47781058568</t>
  </si>
  <si>
    <t>1201455</t>
  </si>
  <si>
    <t xml:space="preserve">CardioSens/Ultra Electrode    </t>
  </si>
  <si>
    <t xml:space="preserve">Resting     </t>
  </si>
  <si>
    <t xml:space="preserve">100/Bg  </t>
  </si>
  <si>
    <t>047029-50</t>
  </si>
  <si>
    <t>9083300</t>
  </si>
  <si>
    <t xml:space="preserve">Gelfoam Sponges Sz12-7mm      </t>
  </si>
  <si>
    <t xml:space="preserve">1545        </t>
  </si>
  <si>
    <t xml:space="preserve">12/Bx   </t>
  </si>
  <si>
    <t>PFIINJ</t>
  </si>
  <si>
    <t>00009031508</t>
  </si>
  <si>
    <t>5580110</t>
  </si>
  <si>
    <t xml:space="preserve">M-M-R Ii Mmr All Sdv          </t>
  </si>
  <si>
    <t xml:space="preserve">.5ml        </t>
  </si>
  <si>
    <t xml:space="preserve">10/Pk   </t>
  </si>
  <si>
    <t>MERVAC</t>
  </si>
  <si>
    <t>468100</t>
  </si>
  <si>
    <t>2487453</t>
  </si>
  <si>
    <t>Lidocaine/Epi MDV Non-Returnbl</t>
  </si>
  <si>
    <t xml:space="preserve">1%          </t>
  </si>
  <si>
    <t xml:space="preserve">50mL/Vl </t>
  </si>
  <si>
    <t>00409317803</t>
  </si>
  <si>
    <t>7775982</t>
  </si>
  <si>
    <t xml:space="preserve">Mask Respirator Type N95      </t>
  </si>
  <si>
    <t xml:space="preserve">Small       </t>
  </si>
  <si>
    <t xml:space="preserve">20/BX   </t>
  </si>
  <si>
    <t>1860S</t>
  </si>
  <si>
    <t>1292875</t>
  </si>
  <si>
    <t xml:space="preserve">Glove Exam/Chemo Nit PF       </t>
  </si>
  <si>
    <t xml:space="preserve">Blue Sm     </t>
  </si>
  <si>
    <t xml:space="preserve">250/Bx  </t>
  </si>
  <si>
    <t>88LC02S</t>
  </si>
  <si>
    <t>3867260</t>
  </si>
  <si>
    <t xml:space="preserve">EZ Electrodes-Disposable      </t>
  </si>
  <si>
    <t xml:space="preserve">500/Bx  </t>
  </si>
  <si>
    <t>2-100-0205</t>
  </si>
  <si>
    <t>2282906</t>
  </si>
  <si>
    <t xml:space="preserve">Drysol Solution 37.5mL        </t>
  </si>
  <si>
    <t xml:space="preserve">20%         </t>
  </si>
  <si>
    <t xml:space="preserve">Ea      </t>
  </si>
  <si>
    <t>CARDZB</t>
  </si>
  <si>
    <t>1222561</t>
  </si>
  <si>
    <t xml:space="preserve">Battery Aaa Alka Energize     </t>
  </si>
  <si>
    <t xml:space="preserve">4/Pk    </t>
  </si>
  <si>
    <t>343772</t>
  </si>
  <si>
    <t>2480676</t>
  </si>
  <si>
    <t xml:space="preserve">Dexamethasone Sod Inj MDV N-R </t>
  </si>
  <si>
    <t xml:space="preserve">5mL/Vl  </t>
  </si>
  <si>
    <t>67457042254</t>
  </si>
  <si>
    <t>2580672</t>
  </si>
  <si>
    <t>Lidocaine w/Epi MDV Non-Return</t>
  </si>
  <si>
    <t>00409317801</t>
  </si>
  <si>
    <t>2488175</t>
  </si>
  <si>
    <t>Epinephrine Abj LFS Syr Non-Rt</t>
  </si>
  <si>
    <t xml:space="preserve">1:10M       </t>
  </si>
  <si>
    <t xml:space="preserve">10ml/Ea </t>
  </si>
  <si>
    <t>00409492134</t>
  </si>
  <si>
    <t>1206647</t>
  </si>
  <si>
    <t xml:space="preserve">Wrist Supp Lace-up 7" Rt      </t>
  </si>
  <si>
    <t xml:space="preserve">X-Large     </t>
  </si>
  <si>
    <t>79-87208</t>
  </si>
  <si>
    <t>1127199</t>
  </si>
  <si>
    <t xml:space="preserve">Proparacaine HCL Ophth Sol    </t>
  </si>
  <si>
    <t xml:space="preserve">0.5%        </t>
  </si>
  <si>
    <t xml:space="preserve">15ml/Bt </t>
  </si>
  <si>
    <t>AKORN</t>
  </si>
  <si>
    <t>00404719901</t>
  </si>
  <si>
    <t>1530085</t>
  </si>
  <si>
    <t>Cath Ext Set Stand Bore Y-Type</t>
  </si>
  <si>
    <t xml:space="preserve">1 LL Valve  </t>
  </si>
  <si>
    <t>TRAVOL</t>
  </si>
  <si>
    <t>2N8377</t>
  </si>
  <si>
    <t>2483556</t>
  </si>
  <si>
    <t>00409317802</t>
  </si>
  <si>
    <t>1536483</t>
  </si>
  <si>
    <t xml:space="preserve">Sterile Water For Irrigation  </t>
  </si>
  <si>
    <t xml:space="preserve">250ml Str   </t>
  </si>
  <si>
    <t>250ml/Bt</t>
  </si>
  <si>
    <t>2F7112</t>
  </si>
  <si>
    <t>1292876</t>
  </si>
  <si>
    <t xml:space="preserve">Blue Md     </t>
  </si>
  <si>
    <t>88LC03M</t>
  </si>
  <si>
    <t>1339591</t>
  </si>
  <si>
    <t xml:space="preserve">Levalbuterol Inhaler Solution </t>
  </si>
  <si>
    <t xml:space="preserve">1.25mg/3mL  </t>
  </si>
  <si>
    <t xml:space="preserve">30/Bx   </t>
  </si>
  <si>
    <t>TEVA</t>
  </si>
  <si>
    <t>00093414856</t>
  </si>
  <si>
    <t>1930002</t>
  </si>
  <si>
    <t>Nova+ Solu-Medrol 2mL Act-O-Vl</t>
  </si>
  <si>
    <t xml:space="preserve">125Mg       </t>
  </si>
  <si>
    <t xml:space="preserve">25/Pk   </t>
  </si>
  <si>
    <t>UPJOHN</t>
  </si>
  <si>
    <t>00009004726</t>
  </si>
  <si>
    <t>1207175</t>
  </si>
  <si>
    <t>Wrist Support 7" Lace Up Right</t>
  </si>
  <si>
    <t xml:space="preserve">Large       </t>
  </si>
  <si>
    <t>79-87207</t>
  </si>
  <si>
    <t>8909048</t>
  </si>
  <si>
    <t xml:space="preserve">Webcol Alcohol Preps          </t>
  </si>
  <si>
    <t xml:space="preserve">200/Bx  </t>
  </si>
  <si>
    <t>CARDKN</t>
  </si>
  <si>
    <t>6818-</t>
  </si>
  <si>
    <t xml:space="preserve">Phenol 89% 2oz Dropper Bottle </t>
  </si>
  <si>
    <t>400508</t>
  </si>
  <si>
    <t>6400075</t>
  </si>
  <si>
    <t xml:space="preserve">Metrizyme                     </t>
  </si>
  <si>
    <t xml:space="preserve">Gal         </t>
  </si>
  <si>
    <t>METREX</t>
  </si>
  <si>
    <t>10-4000</t>
  </si>
  <si>
    <t>1530102</t>
  </si>
  <si>
    <t xml:space="preserve">500ml Str   </t>
  </si>
  <si>
    <t>500ml/Bt</t>
  </si>
  <si>
    <t>2F7113</t>
  </si>
  <si>
    <t>2488072</t>
  </si>
  <si>
    <t>Bupivacaine HCL MDV Non Return</t>
  </si>
  <si>
    <t>00409116301</t>
  </si>
  <si>
    <t>1531042</t>
  </si>
  <si>
    <t xml:space="preserve">Sodium Chloride 0.9% Irrig    </t>
  </si>
  <si>
    <t xml:space="preserve">500mL/Bt    </t>
  </si>
  <si>
    <t xml:space="preserve">BT      </t>
  </si>
  <si>
    <t>2F7123</t>
  </si>
  <si>
    <t>6835379</t>
  </si>
  <si>
    <t xml:space="preserve">Moldex N95 Mask Respirator    </t>
  </si>
  <si>
    <t xml:space="preserve">20/Bx   </t>
  </si>
  <si>
    <t>SAFZON</t>
  </si>
  <si>
    <t>RM-1513</t>
  </si>
  <si>
    <t>7328724</t>
  </si>
  <si>
    <t xml:space="preserve">Support Back Industrial       </t>
  </si>
  <si>
    <t xml:space="preserve">XL          </t>
  </si>
  <si>
    <t xml:space="preserve">EA      </t>
  </si>
  <si>
    <t>79-89088</t>
  </si>
  <si>
    <t>1788378</t>
  </si>
  <si>
    <t>Support Procare Ortho Elstc Wh</t>
  </si>
  <si>
    <t xml:space="preserve">10"         </t>
  </si>
  <si>
    <t>79-89009-10</t>
  </si>
  <si>
    <t>8052327</t>
  </si>
  <si>
    <t>Support Back CrissCross w/Pull</t>
  </si>
  <si>
    <t xml:space="preserve">10" XL      </t>
  </si>
  <si>
    <t>79-89188</t>
  </si>
  <si>
    <t>1123411</t>
  </si>
  <si>
    <t xml:space="preserve">Dexamethasone Sod Phos MDV    </t>
  </si>
  <si>
    <t xml:space="preserve">10mg/mL     </t>
  </si>
  <si>
    <t xml:space="preserve">10x10ml </t>
  </si>
  <si>
    <t>AMEPHA</t>
  </si>
  <si>
    <t>63323051610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</si>
  <si>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</si>
  <si>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</si>
  <si>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</si>
  <si>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</si>
  <si>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</si>
  <si>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>6540021</t>
  </si>
  <si>
    <t xml:space="preserve">Freestyle Lite Strips         </t>
  </si>
  <si>
    <t xml:space="preserve">100/Bx  </t>
  </si>
  <si>
    <t>70827</t>
  </si>
  <si>
    <t>1208811</t>
  </si>
  <si>
    <t xml:space="preserve">7" Lace Up Wrist Support      </t>
  </si>
  <si>
    <t>79-87218</t>
  </si>
  <si>
    <t>6324578</t>
  </si>
  <si>
    <t xml:space="preserve">Wrist Support Lace-Up 7" LH   </t>
  </si>
  <si>
    <t xml:space="preserve">X-Small     </t>
  </si>
  <si>
    <t>79-87212</t>
  </si>
  <si>
    <t xml:space="preserve">Sonex Btl Trophon f/Prb Strlz </t>
  </si>
  <si>
    <t xml:space="preserve">6/Ca    </t>
  </si>
  <si>
    <t>N05002</t>
  </si>
  <si>
    <t>8017279</t>
  </si>
  <si>
    <t xml:space="preserve">Lumbar Support CrissCross     </t>
  </si>
  <si>
    <t xml:space="preserve">10" Med     </t>
  </si>
  <si>
    <t>79-89185</t>
  </si>
  <si>
    <t>6005583</t>
  </si>
  <si>
    <t xml:space="preserve">Scissor Iris Stainless Steel  </t>
  </si>
  <si>
    <t xml:space="preserve">4.5"        </t>
  </si>
  <si>
    <t>47-1145</t>
  </si>
  <si>
    <t xml:space="preserve">Adapter Lead Wire             </t>
  </si>
  <si>
    <t xml:space="preserve">Banana-Snap </t>
  </si>
  <si>
    <t>9281-002-50</t>
  </si>
  <si>
    <t>1200687</t>
  </si>
  <si>
    <t xml:space="preserve">DS Ankle Wrap                 </t>
  </si>
  <si>
    <t>79-81363</t>
  </si>
  <si>
    <t>2489959</t>
  </si>
  <si>
    <t>Gentamicin Sulf Inj Non Return</t>
  </si>
  <si>
    <t xml:space="preserve">40mg/mL     </t>
  </si>
  <si>
    <t xml:space="preserve">2mL/Vl  </t>
  </si>
  <si>
    <t>00409120703</t>
  </si>
  <si>
    <t>1204625</t>
  </si>
  <si>
    <t xml:space="preserve">Support Knee Blk Neo          </t>
  </si>
  <si>
    <t xml:space="preserve">XX-LARGE    </t>
  </si>
  <si>
    <t>79-82169</t>
  </si>
  <si>
    <t>2480297</t>
  </si>
  <si>
    <t xml:space="preserve">Dextrose ABJ LFS Syringe N-R  </t>
  </si>
  <si>
    <t xml:space="preserve">50%         </t>
  </si>
  <si>
    <t xml:space="preserve">50mL    </t>
  </si>
  <si>
    <t>00409490234</t>
  </si>
  <si>
    <t>1009284</t>
  </si>
  <si>
    <t xml:space="preserve">Monsels Solution OB/GYN 8ml   </t>
  </si>
  <si>
    <t>PREMED</t>
  </si>
  <si>
    <t>9045055</t>
  </si>
  <si>
    <t>1201703</t>
  </si>
  <si>
    <t>Rib Belt Male Deluxe Universal</t>
  </si>
  <si>
    <t xml:space="preserve">50"-65"     </t>
  </si>
  <si>
    <t>79-89151</t>
  </si>
  <si>
    <t>2582168</t>
  </si>
  <si>
    <t xml:space="preserve">Sodium Chloride .9% Irrig     </t>
  </si>
  <si>
    <t xml:space="preserve">250mL       </t>
  </si>
  <si>
    <t xml:space="preserve">Bt      </t>
  </si>
  <si>
    <t>ABBHOS</t>
  </si>
  <si>
    <t>0613822</t>
  </si>
  <si>
    <t>6023287</t>
  </si>
  <si>
    <t>Bupivacaine HCL MDV Non-Return</t>
  </si>
  <si>
    <t xml:space="preserve">0.25%       </t>
  </si>
  <si>
    <t>00409116001</t>
  </si>
  <si>
    <t>9537195</t>
  </si>
  <si>
    <t xml:space="preserve">Needle Holder Webster 5"      </t>
  </si>
  <si>
    <t>V98-6</t>
  </si>
  <si>
    <t>9209571</t>
  </si>
  <si>
    <t>Telfa Dressing Non-Adherent ST</t>
  </si>
  <si>
    <t xml:space="preserve">3"x6"       </t>
  </si>
  <si>
    <t xml:space="preserve">50/Bx   </t>
  </si>
  <si>
    <t>1169</t>
  </si>
  <si>
    <t xml:space="preserve">Harness Wheaton Pavlik        </t>
  </si>
  <si>
    <t xml:space="preserve">SMALL       </t>
  </si>
  <si>
    <t>5178/NA/SM</t>
  </si>
  <si>
    <t>1207821</t>
  </si>
  <si>
    <t xml:space="preserve">Support Wrist                 </t>
  </si>
  <si>
    <t>79-87202</t>
  </si>
  <si>
    <t>3720200</t>
  </si>
  <si>
    <t>79-94483</t>
  </si>
  <si>
    <t>5463216</t>
  </si>
  <si>
    <t>Typhim Vi Typhoid All Ages Pfs</t>
  </si>
  <si>
    <t>CONAUT</t>
  </si>
  <si>
    <t>49281079051</t>
  </si>
  <si>
    <t xml:space="preserve">Splint Scotchcast 1 Step Fbgl </t>
  </si>
  <si>
    <t xml:space="preserve">5X45"       </t>
  </si>
  <si>
    <t xml:space="preserve">5/Ca    </t>
  </si>
  <si>
    <t>86545</t>
  </si>
  <si>
    <t>2484141</t>
  </si>
  <si>
    <t xml:space="preserve">Atropine Sulf Abj LFS N/R     </t>
  </si>
  <si>
    <t xml:space="preserve">.1mg/mL     </t>
  </si>
  <si>
    <t>10mL Syr</t>
  </si>
  <si>
    <t>00409491134</t>
  </si>
  <si>
    <t>5822995</t>
  </si>
  <si>
    <t xml:space="preserve">Wheelchair Swng Ft Rest 300Lb </t>
  </si>
  <si>
    <t xml:space="preserve">20Wx16D     </t>
  </si>
  <si>
    <t xml:space="preserve">1/Ca    </t>
  </si>
  <si>
    <t>CW0005CS</t>
  </si>
  <si>
    <t xml:space="preserve">Trophon Chem Indicator        </t>
  </si>
  <si>
    <t xml:space="preserve">300/Bx  </t>
  </si>
  <si>
    <t>E8350MB</t>
  </si>
  <si>
    <t>1169091</t>
  </si>
  <si>
    <t xml:space="preserve">Hemotrol Low Control LevI     </t>
  </si>
  <si>
    <t xml:space="preserve">2x1ml       </t>
  </si>
  <si>
    <t>HEMOCU</t>
  </si>
  <si>
    <t>171001002</t>
  </si>
  <si>
    <t>5462927</t>
  </si>
  <si>
    <t xml:space="preserve">Tubersol Tuberculin PPD 5TU   </t>
  </si>
  <si>
    <t xml:space="preserve">50-Test     </t>
  </si>
  <si>
    <t xml:space="preserve">5ml/Vl  </t>
  </si>
  <si>
    <t>49281075222</t>
  </si>
  <si>
    <t xml:space="preserve">Mouthpiece Peak Flow Plastic  </t>
  </si>
  <si>
    <t xml:space="preserve">Disp SM     </t>
  </si>
  <si>
    <t>8-3523-24</t>
  </si>
  <si>
    <t>7770505</t>
  </si>
  <si>
    <t xml:space="preserve">Stapler Precise Titanium 5Ct  </t>
  </si>
  <si>
    <t xml:space="preserve">REG Arcuat  </t>
  </si>
  <si>
    <t>DS-5</t>
  </si>
  <si>
    <t>1204502</t>
  </si>
  <si>
    <t xml:space="preserve">Medium      </t>
  </si>
  <si>
    <t>79-87205</t>
  </si>
  <si>
    <t>2770067</t>
  </si>
  <si>
    <t xml:space="preserve">Erythromycin Ophth Oint       </t>
  </si>
  <si>
    <t xml:space="preserve">0.50%       </t>
  </si>
  <si>
    <t>3.5gm/Tb</t>
  </si>
  <si>
    <t>CARDGN</t>
  </si>
  <si>
    <t>1303791</t>
  </si>
  <si>
    <t>3037601</t>
  </si>
  <si>
    <t xml:space="preserve">Pillow Hsp Dacrnwashable Wh   </t>
  </si>
  <si>
    <t xml:space="preserve">20"X30"     </t>
  </si>
  <si>
    <t>BICOR</t>
  </si>
  <si>
    <t>1DAC27</t>
  </si>
  <si>
    <t>6003428</t>
  </si>
  <si>
    <t xml:space="preserve">Fetal Monitor Paper Z-Fold    </t>
  </si>
  <si>
    <t xml:space="preserve">COROMET     </t>
  </si>
  <si>
    <t xml:space="preserve">1/Pk    </t>
  </si>
  <si>
    <t>BECKL</t>
  </si>
  <si>
    <t>B4305AAO</t>
  </si>
  <si>
    <t>1208851</t>
  </si>
  <si>
    <t xml:space="preserve">IMAK Elbow Wrap Universal     </t>
  </si>
  <si>
    <t>79-81190</t>
  </si>
  <si>
    <t>8900111</t>
  </si>
  <si>
    <t xml:space="preserve">Container Pharm Waste Empty   </t>
  </si>
  <si>
    <t xml:space="preserve">2 Gall      </t>
  </si>
  <si>
    <t>8820</t>
  </si>
  <si>
    <t xml:space="preserve">Electrode Needle 30Gx25mm     </t>
  </si>
  <si>
    <t>S53153</t>
  </si>
  <si>
    <t xml:space="preserve">Red         </t>
  </si>
  <si>
    <t>6GAJ6</t>
  </si>
  <si>
    <t>4377476</t>
  </si>
  <si>
    <t xml:space="preserve">Cytology Fixative             </t>
  </si>
  <si>
    <t xml:space="preserve">4 oz        </t>
  </si>
  <si>
    <t>400631</t>
  </si>
  <si>
    <t xml:space="preserve">Crutches Axilla Aluminum      </t>
  </si>
  <si>
    <t xml:space="preserve">Adult       </t>
  </si>
  <si>
    <t xml:space="preserve">1/Pr    </t>
  </si>
  <si>
    <t>100309-000</t>
  </si>
  <si>
    <t>1206333</t>
  </si>
  <si>
    <t xml:space="preserve">Halsted Mosquito Curved       </t>
  </si>
  <si>
    <t xml:space="preserve">5"          </t>
  </si>
  <si>
    <t>17-1550</t>
  </si>
  <si>
    <t>1207651</t>
  </si>
  <si>
    <t>Support Dual Axis Knee Nprn Sm</t>
  </si>
  <si>
    <t>79-82163</t>
  </si>
  <si>
    <t>1531321</t>
  </si>
  <si>
    <t xml:space="preserve">InterLink IV Cath Ext Set     </t>
  </si>
  <si>
    <t xml:space="preserve">7.3"        </t>
  </si>
  <si>
    <t>2N3378</t>
  </si>
  <si>
    <t>5556954</t>
  </si>
  <si>
    <t xml:space="preserve">Barrier XP Warm-Up Jacket     </t>
  </si>
  <si>
    <t xml:space="preserve">12/Pk   </t>
  </si>
  <si>
    <t>18210</t>
  </si>
  <si>
    <t>1065453</t>
  </si>
  <si>
    <t xml:space="preserve">Disc Electrode Set Disp       </t>
  </si>
  <si>
    <t xml:space="preserve">3/Set       </t>
  </si>
  <si>
    <t xml:space="preserve">24St/Bx </t>
  </si>
  <si>
    <t>019-414200</t>
  </si>
  <si>
    <t>1760027</t>
  </si>
  <si>
    <t xml:space="preserve">Accu-Temp High Temp Cautery   </t>
  </si>
  <si>
    <t xml:space="preserve">0.5" Tip    </t>
  </si>
  <si>
    <t>BEAVIS</t>
  </si>
  <si>
    <t>8442000</t>
  </si>
  <si>
    <t>1007328</t>
  </si>
  <si>
    <t xml:space="preserve">Forcep Alligator Economy      </t>
  </si>
  <si>
    <t xml:space="preserve">3-1/2"      </t>
  </si>
  <si>
    <t>JINSTR</t>
  </si>
  <si>
    <t>100-7328</t>
  </si>
  <si>
    <t>1206786</t>
  </si>
  <si>
    <t xml:space="preserve">Splint Forearm Padded         </t>
  </si>
  <si>
    <t xml:space="preserve">Rt Lg       </t>
  </si>
  <si>
    <t>79-71987</t>
  </si>
  <si>
    <t>1244663</t>
  </si>
  <si>
    <t xml:space="preserve">Diphenhydramine HCL Caplets   </t>
  </si>
  <si>
    <t xml:space="preserve">25mg        </t>
  </si>
  <si>
    <t xml:space="preserve">100/Bt  </t>
  </si>
  <si>
    <t>RELONE</t>
  </si>
  <si>
    <t>36961802501</t>
  </si>
  <si>
    <t>1201575</t>
  </si>
  <si>
    <t xml:space="preserve">Belt Rib Elastic White/Gray   </t>
  </si>
  <si>
    <t>Uni Female6"</t>
  </si>
  <si>
    <t>79-89060</t>
  </si>
  <si>
    <t>1266686</t>
  </si>
  <si>
    <t>Lidocaine HCL Viscous Solution</t>
  </si>
  <si>
    <t>100mL/Bt</t>
  </si>
  <si>
    <t>2782514</t>
  </si>
  <si>
    <t xml:space="preserve">Wedge Positioning Pillow      </t>
  </si>
  <si>
    <t>41</t>
  </si>
  <si>
    <t xml:space="preserve">Harness Whenton Pavlik        </t>
  </si>
  <si>
    <t xml:space="preserve">X/SML       </t>
  </si>
  <si>
    <t>5178/NA/XS</t>
  </si>
  <si>
    <t xml:space="preserve">Battery 9v Alka Energizer     </t>
  </si>
  <si>
    <t xml:space="preserve">2/Pk    </t>
  </si>
  <si>
    <t>343731</t>
  </si>
  <si>
    <t>2942443</t>
  </si>
  <si>
    <t xml:space="preserve">Suture Surgipro Mono Blu C12  </t>
  </si>
  <si>
    <t xml:space="preserve">6-0 18"     </t>
  </si>
  <si>
    <t>SP660G</t>
  </si>
  <si>
    <t xml:space="preserve">Harness Pavlik Wheaton        </t>
  </si>
  <si>
    <t>L1620-M</t>
  </si>
  <si>
    <t>1338081</t>
  </si>
  <si>
    <t xml:space="preserve">Clonidine HCl Tablets         </t>
  </si>
  <si>
    <t xml:space="preserve">0.1mg       </t>
  </si>
  <si>
    <t>212710</t>
  </si>
  <si>
    <t>1238571</t>
  </si>
  <si>
    <t xml:space="preserve">Humulin Insulin               </t>
  </si>
  <si>
    <t xml:space="preserve">70/30       </t>
  </si>
  <si>
    <t xml:space="preserve">10mL/Vl </t>
  </si>
  <si>
    <t>1714872</t>
  </si>
  <si>
    <t>7191670</t>
  </si>
  <si>
    <t>Belt Transducer Buttonhole Abd</t>
  </si>
  <si>
    <t xml:space="preserve">48"         </t>
  </si>
  <si>
    <t xml:space="preserve">50X2/Ca </t>
  </si>
  <si>
    <t>31410270</t>
  </si>
  <si>
    <t xml:space="preserve">Emergency Birth Kit LF        </t>
  </si>
  <si>
    <t>DYNJS0600</t>
  </si>
  <si>
    <t>2483812</t>
  </si>
  <si>
    <t xml:space="preserve">Lidocaine HCL Abj LFS Syr PF  </t>
  </si>
  <si>
    <t xml:space="preserve">2% N-Rt     </t>
  </si>
  <si>
    <t xml:space="preserve">5mL/Ea  </t>
  </si>
  <si>
    <t>00409490334</t>
  </si>
  <si>
    <t>1207661</t>
  </si>
  <si>
    <t xml:space="preserve">Oxisensor II Pediatric        </t>
  </si>
  <si>
    <t>D20</t>
  </si>
  <si>
    <t xml:space="preserve">4-0 18"     </t>
  </si>
  <si>
    <t>BN62D</t>
  </si>
  <si>
    <t>2941841</t>
  </si>
  <si>
    <t xml:space="preserve">Suture Monosof Nylon Blk P12  </t>
  </si>
  <si>
    <t xml:space="preserve">5-0 18"     </t>
  </si>
  <si>
    <t>SN5666G</t>
  </si>
  <si>
    <t xml:space="preserve">Trophon Printer Paper         </t>
  </si>
  <si>
    <t>E8350PB</t>
  </si>
  <si>
    <t>2480414</t>
  </si>
  <si>
    <t xml:space="preserve">Xylocaine w/EPI NR MDV        </t>
  </si>
  <si>
    <t>63323048357</t>
  </si>
  <si>
    <t>1234957</t>
  </si>
  <si>
    <t xml:space="preserve">Tampon Sanitary Tampax Orig   </t>
  </si>
  <si>
    <t xml:space="preserve">Flush       </t>
  </si>
  <si>
    <t>7301028012</t>
  </si>
  <si>
    <t>2209367</t>
  </si>
  <si>
    <t xml:space="preserve">Walker Fld Easy Care 4"       </t>
  </si>
  <si>
    <t>300Lb 32-36"</t>
  </si>
  <si>
    <t>G30755P</t>
  </si>
  <si>
    <t>1238580</t>
  </si>
  <si>
    <t xml:space="preserve">Humulin N Insulin             </t>
  </si>
  <si>
    <t xml:space="preserve">100U/mL     </t>
  </si>
  <si>
    <t>1325398</t>
  </si>
  <si>
    <t>1206422</t>
  </si>
  <si>
    <t xml:space="preserve">Splint Clavicle Universal     </t>
  </si>
  <si>
    <t>79-85100</t>
  </si>
  <si>
    <t>1292870</t>
  </si>
  <si>
    <t xml:space="preserve">Glove Exam Nitrile PF LF      </t>
  </si>
  <si>
    <t xml:space="preserve">Blue XL     </t>
  </si>
  <si>
    <t xml:space="preserve">230/Bx  </t>
  </si>
  <si>
    <t>88LC05XL</t>
  </si>
  <si>
    <t>6437651</t>
  </si>
  <si>
    <t xml:space="preserve">Kleenex Facial Tissue         </t>
  </si>
  <si>
    <t xml:space="preserve">2Ply        </t>
  </si>
  <si>
    <t xml:space="preserve">125/Bx  </t>
  </si>
  <si>
    <t>KIMBER</t>
  </si>
  <si>
    <t>21606</t>
  </si>
  <si>
    <t>1202021</t>
  </si>
  <si>
    <t xml:space="preserve">Wrist Support Lace-Up 10      </t>
  </si>
  <si>
    <t xml:space="preserve">LFT/SM      </t>
  </si>
  <si>
    <t>79-87233</t>
  </si>
  <si>
    <t>1250973</t>
  </si>
  <si>
    <t xml:space="preserve">Solution Fit Test Bitter      </t>
  </si>
  <si>
    <t xml:space="preserve">55mL        </t>
  </si>
  <si>
    <t>FT-32</t>
  </si>
  <si>
    <t>1049635</t>
  </si>
  <si>
    <t xml:space="preserve">Retractor Weitlaner Bl 2x3T   </t>
  </si>
  <si>
    <t xml:space="preserve">4"          </t>
  </si>
  <si>
    <t>104-9635</t>
  </si>
  <si>
    <t>9187172</t>
  </si>
  <si>
    <t xml:space="preserve">RT/SM       </t>
  </si>
  <si>
    <t>79-87223</t>
  </si>
  <si>
    <t>1181350</t>
  </si>
  <si>
    <t xml:space="preserve">Lubricating Jelly Fliptop     </t>
  </si>
  <si>
    <t xml:space="preserve">4oz/Sterile </t>
  </si>
  <si>
    <t>HRPHAR</t>
  </si>
  <si>
    <t>201</t>
  </si>
  <si>
    <t>1190324</t>
  </si>
  <si>
    <t xml:space="preserve">Bag Ziplock 2mil              </t>
  </si>
  <si>
    <t xml:space="preserve">10x12       </t>
  </si>
  <si>
    <t xml:space="preserve">100/Pk  </t>
  </si>
  <si>
    <t>GIDINC</t>
  </si>
  <si>
    <t>10X12</t>
  </si>
  <si>
    <t>4963308</t>
  </si>
  <si>
    <t xml:space="preserve">Kovatrol III Nrml             </t>
  </si>
  <si>
    <t xml:space="preserve">15ml        </t>
  </si>
  <si>
    <t xml:space="preserve">4/Bx    </t>
  </si>
  <si>
    <t>VENTRX</t>
  </si>
  <si>
    <t>87331</t>
  </si>
  <si>
    <t>1313131</t>
  </si>
  <si>
    <t xml:space="preserve">Trophon Sonex HL              </t>
  </si>
  <si>
    <t>E8350MC</t>
  </si>
  <si>
    <t xml:space="preserve">Stool w/o Back Pneum Seat     </t>
  </si>
  <si>
    <t>Imperial Blu</t>
  </si>
  <si>
    <t>RS</t>
  </si>
  <si>
    <t>4752229</t>
  </si>
  <si>
    <t xml:space="preserve">Clear Choice Lead Adaptor     </t>
  </si>
  <si>
    <t>9325-003-50</t>
  </si>
  <si>
    <t>1210957</t>
  </si>
  <si>
    <t xml:space="preserve">Label "Date Opened" Yellow    </t>
  </si>
  <si>
    <t xml:space="preserve">1-9/16x3/8" </t>
  </si>
  <si>
    <t xml:space="preserve">2Rl/Bx  </t>
  </si>
  <si>
    <t>TIMED</t>
  </si>
  <si>
    <t>1-370</t>
  </si>
  <si>
    <t xml:space="preserve">Tablets Blue Dye f/ Urine DOA </t>
  </si>
  <si>
    <t>801-KT</t>
  </si>
  <si>
    <t>1292414</t>
  </si>
  <si>
    <t>Illuminator Kleenspec Cordless</t>
  </si>
  <si>
    <t>80000</t>
  </si>
  <si>
    <t xml:space="preserve">Vienna Nasal Specula Lg       </t>
  </si>
  <si>
    <t xml:space="preserve">5-3/4"      </t>
  </si>
  <si>
    <t>20-2</t>
  </si>
  <si>
    <t>1261922</t>
  </si>
  <si>
    <t xml:space="preserve">Marker Skin Spee-D-Mark       </t>
  </si>
  <si>
    <t>PREDYN</t>
  </si>
  <si>
    <t>SDM-BB20</t>
  </si>
  <si>
    <t>4430116</t>
  </si>
  <si>
    <t>PH Test Paper-Dbl Rl 5/32"X15'</t>
  </si>
  <si>
    <t>MICRO</t>
  </si>
  <si>
    <t>M-1313</t>
  </si>
  <si>
    <t>1000729</t>
  </si>
  <si>
    <t xml:space="preserve">Tuning Fork                   </t>
  </si>
  <si>
    <t xml:space="preserve">C-256 Vibr  </t>
  </si>
  <si>
    <t>19-104</t>
  </si>
  <si>
    <t>1194041</t>
  </si>
  <si>
    <t>Bag Specimen Trnsprt Doc Pouch</t>
  </si>
  <si>
    <t xml:space="preserve">6x9"        </t>
  </si>
  <si>
    <t xml:space="preserve">500/Ca  </t>
  </si>
  <si>
    <t>GLOSCI</t>
  </si>
  <si>
    <t>4922</t>
  </si>
  <si>
    <t>3634085</t>
  </si>
  <si>
    <t xml:space="preserve">Dilator Os Disposable ST      </t>
  </si>
  <si>
    <t>96-4155</t>
  </si>
  <si>
    <t>1235472</t>
  </si>
  <si>
    <t xml:space="preserve">Insta-Glucose Gl 40%          </t>
  </si>
  <si>
    <t xml:space="preserve">31gm        </t>
  </si>
  <si>
    <t xml:space="preserve">3/Bx    </t>
  </si>
  <si>
    <t>1758689</t>
  </si>
  <si>
    <t>1207976</t>
  </si>
  <si>
    <t xml:space="preserve">Walker Brace Ankle Plastic    </t>
  </si>
  <si>
    <t>79-95013</t>
  </si>
  <si>
    <t>8950044</t>
  </si>
  <si>
    <t xml:space="preserve">Sterile Field Drape White     </t>
  </si>
  <si>
    <t xml:space="preserve">Tis/Pol     </t>
  </si>
  <si>
    <t>TIDI-E</t>
  </si>
  <si>
    <t>917270</t>
  </si>
  <si>
    <t>1272678</t>
  </si>
  <si>
    <t xml:space="preserve">Epinephrine Jr Auto-Inject    </t>
  </si>
  <si>
    <t xml:space="preserve">0.15mg      </t>
  </si>
  <si>
    <t>DEY</t>
  </si>
  <si>
    <t>49502010102</t>
  </si>
  <si>
    <t xml:space="preserve">Knapp Iris Scissor Curved     </t>
  </si>
  <si>
    <t>18-1428</t>
  </si>
  <si>
    <t>9532943</t>
  </si>
  <si>
    <t xml:space="preserve">Scissor Iris 3-1/2" Delicate  </t>
  </si>
  <si>
    <t xml:space="preserve">Straight    </t>
  </si>
  <si>
    <t>18-1396</t>
  </si>
  <si>
    <t>2943606</t>
  </si>
  <si>
    <t xml:space="preserve">Suture Plain Gut Undyed P-13  </t>
  </si>
  <si>
    <t>SG5686</t>
  </si>
  <si>
    <t>8858870</t>
  </si>
  <si>
    <t xml:space="preserve">Suture Polysorb Undyed C-13   </t>
  </si>
  <si>
    <t xml:space="preserve">5-0 30"     </t>
  </si>
  <si>
    <t xml:space="preserve">36/Bx   </t>
  </si>
  <si>
    <t>SL690</t>
  </si>
  <si>
    <t xml:space="preserve">Mayo Scissor 6 3/4" Str       </t>
  </si>
  <si>
    <t xml:space="preserve">S-cut       </t>
  </si>
  <si>
    <t>5-SC-124</t>
  </si>
  <si>
    <t>1003256</t>
  </si>
  <si>
    <t xml:space="preserve">Unna Boot Medicated Bandage   </t>
  </si>
  <si>
    <t xml:space="preserve">4"x10yd     </t>
  </si>
  <si>
    <t xml:space="preserve">1/Bx    </t>
  </si>
  <si>
    <t>KOBUSA</t>
  </si>
  <si>
    <t>41400072</t>
  </si>
  <si>
    <t xml:space="preserve">Forceps DeBakey Atraum Tissue </t>
  </si>
  <si>
    <t xml:space="preserve">6-1/4"      </t>
  </si>
  <si>
    <t>52-5162</t>
  </si>
  <si>
    <t xml:space="preserve">Econo Wrap Bandage Latex-Free </t>
  </si>
  <si>
    <t xml:space="preserve">6"          </t>
  </si>
  <si>
    <t xml:space="preserve">60/Ca   </t>
  </si>
  <si>
    <t>33600000</t>
  </si>
  <si>
    <t>1233473</t>
  </si>
  <si>
    <t xml:space="preserve">Banophen Minitab              </t>
  </si>
  <si>
    <t xml:space="preserve">24/Bt   </t>
  </si>
  <si>
    <t>3302064</t>
  </si>
  <si>
    <t xml:space="preserve">Ri-Focus LED Headband         </t>
  </si>
  <si>
    <t xml:space="preserve">Lamp        </t>
  </si>
  <si>
    <t>6090</t>
  </si>
  <si>
    <t>5469191</t>
  </si>
  <si>
    <t xml:space="preserve">10-Test     </t>
  </si>
  <si>
    <t xml:space="preserve">1mL     </t>
  </si>
  <si>
    <t>49281075221</t>
  </si>
  <si>
    <t>2292060</t>
  </si>
  <si>
    <t>Suture Chromic Gut Undyed P-13</t>
  </si>
  <si>
    <t>SG5687G</t>
  </si>
  <si>
    <t>4260053</t>
  </si>
  <si>
    <t xml:space="preserve">Aneriod Stethescope Pro Kit   </t>
  </si>
  <si>
    <t xml:space="preserve">Black Adult </t>
  </si>
  <si>
    <t>768-670-11ABK</t>
  </si>
  <si>
    <t>2397277</t>
  </si>
  <si>
    <t xml:space="preserve">Aneroid Complete Adult        </t>
  </si>
  <si>
    <t xml:space="preserve">Non Latex   </t>
  </si>
  <si>
    <t>1050NL</t>
  </si>
  <si>
    <t>1104898</t>
  </si>
  <si>
    <t xml:space="preserve">Heel Cups Silicone w/Spur Pad </t>
  </si>
  <si>
    <t xml:space="preserve">SM          </t>
  </si>
  <si>
    <t>OPTINT</t>
  </si>
  <si>
    <t>327-S</t>
  </si>
  <si>
    <t>1045489</t>
  </si>
  <si>
    <t xml:space="preserve">Lister Bandage Scissor        </t>
  </si>
  <si>
    <t xml:space="preserve">7.5"        </t>
  </si>
  <si>
    <t>MABIS</t>
  </si>
  <si>
    <t>25-704-000</t>
  </si>
  <si>
    <t>8900899</t>
  </si>
  <si>
    <t xml:space="preserve">Telfa Gauze Pads Sterile      </t>
  </si>
  <si>
    <t xml:space="preserve">2"x3"       </t>
  </si>
  <si>
    <t>1961</t>
  </si>
  <si>
    <t>3820016</t>
  </si>
  <si>
    <t xml:space="preserve">Solu-Medrol 4mL Act-O-Vial PF </t>
  </si>
  <si>
    <t xml:space="preserve">500mg       </t>
  </si>
  <si>
    <t xml:space="preserve">Vl      </t>
  </si>
  <si>
    <t>00009000302</t>
  </si>
  <si>
    <t>1338087</t>
  </si>
  <si>
    <t xml:space="preserve">APAP Oral Suspension Infant   </t>
  </si>
  <si>
    <t xml:space="preserve">160mg/5mL   </t>
  </si>
  <si>
    <t xml:space="preserve">2oz/Bt  </t>
  </si>
  <si>
    <t>MAJRUG</t>
  </si>
  <si>
    <t>370671</t>
  </si>
  <si>
    <t xml:space="preserve">ULPA Filter f/Smoke Evac      </t>
  </si>
  <si>
    <t>6082</t>
  </si>
  <si>
    <t xml:space="preserve">Binaural Tubg f/Steth 600/601 </t>
  </si>
  <si>
    <t xml:space="preserve">Burgundy    </t>
  </si>
  <si>
    <t>601-05BD</t>
  </si>
  <si>
    <t>7775612</t>
  </si>
  <si>
    <t xml:space="preserve">Defibrillator Pads 4.5"x4.5"  </t>
  </si>
  <si>
    <t>2345N</t>
  </si>
  <si>
    <t>2607645</t>
  </si>
  <si>
    <t xml:space="preserve">2"          </t>
  </si>
  <si>
    <t>33200000</t>
  </si>
  <si>
    <t xml:space="preserve">Collar Wear Cervical Adult    </t>
  </si>
  <si>
    <t xml:space="preserve">Tall        </t>
  </si>
  <si>
    <t>11232000</t>
  </si>
  <si>
    <t>1168769</t>
  </si>
  <si>
    <t xml:space="preserve">Calgiswab Alginate Swab       </t>
  </si>
  <si>
    <t xml:space="preserve">Sterile     </t>
  </si>
  <si>
    <t xml:space="preserve">50/Pk   </t>
  </si>
  <si>
    <t>HARDWO</t>
  </si>
  <si>
    <t>25-801 A 50</t>
  </si>
  <si>
    <t xml:space="preserve">Adcuff Inflation System Black </t>
  </si>
  <si>
    <t xml:space="preserve">Sm Adult    </t>
  </si>
  <si>
    <t>865-10SABK</t>
  </si>
  <si>
    <t xml:space="preserve">Fridge/ Freezer Frstnd 2.9cf  </t>
  </si>
  <si>
    <t xml:space="preserve">White       </t>
  </si>
  <si>
    <t>9544</t>
  </si>
  <si>
    <t xml:space="preserve">Apron Vinyl                   </t>
  </si>
  <si>
    <t>3853</t>
  </si>
  <si>
    <t>1355807</t>
  </si>
  <si>
    <t>Glove Exam FitGuard Ntrl PF LF</t>
  </si>
  <si>
    <t>FG2301</t>
  </si>
  <si>
    <t>1279954</t>
  </si>
  <si>
    <t xml:space="preserve">Epinephrine Auto Inject Adult </t>
  </si>
  <si>
    <t xml:space="preserve">0.3mg       </t>
  </si>
  <si>
    <t>5361274</t>
  </si>
  <si>
    <t>1328244</t>
  </si>
  <si>
    <t xml:space="preserve">Container Evacuated Glass     </t>
  </si>
  <si>
    <t xml:space="preserve">1000mL      </t>
  </si>
  <si>
    <t>1A8504</t>
  </si>
  <si>
    <t>6850086</t>
  </si>
  <si>
    <t>Encore Ortho Glove PF Ltx Surg</t>
  </si>
  <si>
    <t>Brown Sz 6.5</t>
  </si>
  <si>
    <t xml:space="preserve">50Pr/Bx </t>
  </si>
  <si>
    <t>ANSELL</t>
  </si>
  <si>
    <t>5788002</t>
  </si>
  <si>
    <t>2614932</t>
  </si>
  <si>
    <t xml:space="preserve">Support Industrial Blk Bck    </t>
  </si>
  <si>
    <t xml:space="preserve">Large 8"    </t>
  </si>
  <si>
    <t>79-89087</t>
  </si>
  <si>
    <t>1048231</t>
  </si>
  <si>
    <t>Scissors Operating Room Str SB</t>
  </si>
  <si>
    <t xml:space="preserve">4 3/4"      </t>
  </si>
  <si>
    <t>104-8231</t>
  </si>
  <si>
    <t>1045324</t>
  </si>
  <si>
    <t xml:space="preserve">Hot/Cold Pack Reusable HSI    </t>
  </si>
  <si>
    <t xml:space="preserve">4"x6"       </t>
  </si>
  <si>
    <t>NORLAB</t>
  </si>
  <si>
    <t xml:space="preserve">Bag Brown Paper #1/6          </t>
  </si>
  <si>
    <t>DURO80076</t>
  </si>
  <si>
    <t>3720201</t>
  </si>
  <si>
    <t xml:space="preserve">MEDIUM      </t>
  </si>
  <si>
    <t>79-94485</t>
  </si>
  <si>
    <t xml:space="preserve">Biogel Neoderm PF ST Glove    </t>
  </si>
  <si>
    <t xml:space="preserve">Size5.5     </t>
  </si>
  <si>
    <t xml:space="preserve">200/Ca  </t>
  </si>
  <si>
    <t>42955</t>
  </si>
  <si>
    <t xml:space="preserve">1"Blade     </t>
  </si>
  <si>
    <t xml:space="preserve">40/Ca   </t>
  </si>
  <si>
    <t>138659A</t>
  </si>
  <si>
    <t xml:space="preserve">Pessary Gellhorn Short Stem   </t>
  </si>
  <si>
    <t xml:space="preserve">3"          </t>
  </si>
  <si>
    <t>MXPGSS3</t>
  </si>
  <si>
    <t>1102980</t>
  </si>
  <si>
    <t xml:space="preserve">Shoe Post Op Black Pediatric  </t>
  </si>
  <si>
    <t xml:space="preserve">Pediatric   </t>
  </si>
  <si>
    <t>DARBY</t>
  </si>
  <si>
    <t>HD-PO-CL1</t>
  </si>
  <si>
    <t xml:space="preserve">BP Cuff Reusable f/Monitor    </t>
  </si>
  <si>
    <t>Adlt LG Long</t>
  </si>
  <si>
    <t>3-009-0074</t>
  </si>
  <si>
    <t xml:space="preserve">Short       </t>
  </si>
  <si>
    <t>11212000</t>
  </si>
  <si>
    <t xml:space="preserve">Strap Adj 3-Way Foam Wh Clav  </t>
  </si>
  <si>
    <t xml:space="preserve">1/Ea    </t>
  </si>
  <si>
    <t>3015-04</t>
  </si>
  <si>
    <t>6002920</t>
  </si>
  <si>
    <t xml:space="preserve">Bulb Halogen HLX64638         </t>
  </si>
  <si>
    <t>OS64638HLX-000</t>
  </si>
  <si>
    <t>9537417</t>
  </si>
  <si>
    <t xml:space="preserve">Metzenbaum Scissor Curved     </t>
  </si>
  <si>
    <t xml:space="preserve">5 1/2"      </t>
  </si>
  <si>
    <t>5-180</t>
  </si>
  <si>
    <t>3583125</t>
  </si>
  <si>
    <t xml:space="preserve">Stapler Proximate Rh Ti 35Ct  </t>
  </si>
  <si>
    <t xml:space="preserve">Wd Rot Head </t>
  </si>
  <si>
    <t xml:space="preserve">6/Bx    </t>
  </si>
  <si>
    <t>PRW35</t>
  </si>
  <si>
    <t>9530066</t>
  </si>
  <si>
    <t xml:space="preserve">Stitch Scissors Shortbent     </t>
  </si>
  <si>
    <t xml:space="preserve">Curv 3-1/2" </t>
  </si>
  <si>
    <t>9-101</t>
  </si>
  <si>
    <t>4963428</t>
  </si>
  <si>
    <t xml:space="preserve">Sling &amp; Swathe                </t>
  </si>
  <si>
    <t>79-84247</t>
  </si>
  <si>
    <t xml:space="preserve">9000XT      </t>
  </si>
  <si>
    <t xml:space="preserve">Pr      </t>
  </si>
  <si>
    <t>T94HCP</t>
  </si>
  <si>
    <t xml:space="preserve">Scissors Gradle Sligh Curved  </t>
  </si>
  <si>
    <t xml:space="preserve">3-3/4"      </t>
  </si>
  <si>
    <t>MDS0820909</t>
  </si>
  <si>
    <t xml:space="preserve">Ophthalmoscope Coaxial w/LED  </t>
  </si>
  <si>
    <t xml:space="preserve">3.5V        </t>
  </si>
  <si>
    <t>11720-L</t>
  </si>
  <si>
    <t>1087646</t>
  </si>
  <si>
    <t xml:space="preserve">Prep Razor Double Edge        </t>
  </si>
  <si>
    <t xml:space="preserve">Black       </t>
  </si>
  <si>
    <t xml:space="preserve">100/Ca  </t>
  </si>
  <si>
    <t>MEDGEN</t>
  </si>
  <si>
    <t>07215</t>
  </si>
  <si>
    <t>5662828</t>
  </si>
  <si>
    <t xml:space="preserve">Battery Rechargeable Orange   </t>
  </si>
  <si>
    <t xml:space="preserve">3.5v        </t>
  </si>
  <si>
    <t>72300</t>
  </si>
  <si>
    <t>8908538</t>
  </si>
  <si>
    <t xml:space="preserve">Alcohol Preps Sterile         </t>
  </si>
  <si>
    <t>5750</t>
  </si>
  <si>
    <t>Pro 350-600k</t>
  </si>
  <si>
    <t>A1250S</t>
  </si>
  <si>
    <t>1046844</t>
  </si>
  <si>
    <t xml:space="preserve">Epinephrine Inj ABJ LFS Syr   </t>
  </si>
  <si>
    <t xml:space="preserve">1:10m       </t>
  </si>
  <si>
    <t>PFIZNJ</t>
  </si>
  <si>
    <t>1177190</t>
  </si>
  <si>
    <t xml:space="preserve">Sensor SpO2 Finger Adult      </t>
  </si>
  <si>
    <t xml:space="preserve">Reusable    </t>
  </si>
  <si>
    <t>3-009-0020</t>
  </si>
  <si>
    <t xml:space="preserve">Colles Splint Aluminum Right  </t>
  </si>
  <si>
    <t>9106-02</t>
  </si>
  <si>
    <t xml:space="preserve">Large Black </t>
  </si>
  <si>
    <t>11-0775-4</t>
  </si>
  <si>
    <t xml:space="preserve">Weight Cuff                   </t>
  </si>
  <si>
    <t xml:space="preserve">25Lb        </t>
  </si>
  <si>
    <t>10-0219</t>
  </si>
  <si>
    <t>5666300</t>
  </si>
  <si>
    <t xml:space="preserve">Eartips Probe F/Tm286         </t>
  </si>
  <si>
    <t xml:space="preserve">6 sizes     </t>
  </si>
  <si>
    <t>26100</t>
  </si>
  <si>
    <t>6821876</t>
  </si>
  <si>
    <t xml:space="preserve">Electrode Std Blade           </t>
  </si>
  <si>
    <t xml:space="preserve">50/BX   </t>
  </si>
  <si>
    <t>ES01</t>
  </si>
  <si>
    <t>9532495</t>
  </si>
  <si>
    <t xml:space="preserve">Scissor Littauer Stitch       </t>
  </si>
  <si>
    <t xml:space="preserve">5-1/2"      </t>
  </si>
  <si>
    <t>MH9-104</t>
  </si>
  <si>
    <t>3630939</t>
  </si>
  <si>
    <t xml:space="preserve">Nebulizer Compact Compressor  </t>
  </si>
  <si>
    <t>3655D</t>
  </si>
  <si>
    <t>1778834</t>
  </si>
  <si>
    <t xml:space="preserve">Container Step-on 12 Gal      </t>
  </si>
  <si>
    <t xml:space="preserve">Beige       </t>
  </si>
  <si>
    <t>RUBBMD</t>
  </si>
  <si>
    <t>FG614400BEIG</t>
  </si>
  <si>
    <t>1125513</t>
  </si>
  <si>
    <t xml:space="preserve">Synthetic Stockinette         </t>
  </si>
  <si>
    <t xml:space="preserve">2"x25yds    </t>
  </si>
  <si>
    <t xml:space="preserve">1/Rl    </t>
  </si>
  <si>
    <t>ZHEANJ</t>
  </si>
  <si>
    <t>3785548</t>
  </si>
  <si>
    <t xml:space="preserve">Pessary Donut                 </t>
  </si>
  <si>
    <t xml:space="preserve">#6          </t>
  </si>
  <si>
    <t>1040306</t>
  </si>
  <si>
    <t>2802123</t>
  </si>
  <si>
    <t xml:space="preserve">Stabilizer Patella            </t>
  </si>
  <si>
    <t xml:space="preserve">XXL         </t>
  </si>
  <si>
    <t>79-94439</t>
  </si>
  <si>
    <t>1135616</t>
  </si>
  <si>
    <t xml:space="preserve">Binder Elastic 3-Panel        </t>
  </si>
  <si>
    <t xml:space="preserve">62"x74"     </t>
  </si>
  <si>
    <t>79-89210</t>
  </si>
  <si>
    <t>9502760</t>
  </si>
  <si>
    <t xml:space="preserve">Sleeve Compression Calf Neop  </t>
  </si>
  <si>
    <t>Black Medium</t>
  </si>
  <si>
    <t>79-82345</t>
  </si>
  <si>
    <t>3750168</t>
  </si>
  <si>
    <t xml:space="preserve">Dexamethasone Sodphos SDV     </t>
  </si>
  <si>
    <t xml:space="preserve">4mg/ml      </t>
  </si>
  <si>
    <t xml:space="preserve">25x1ml  </t>
  </si>
  <si>
    <t>63323016501</t>
  </si>
  <si>
    <t xml:space="preserve">IV Tubing Minidrop 60 drop    </t>
  </si>
  <si>
    <t xml:space="preserve">60"         </t>
  </si>
  <si>
    <t>1003340</t>
  </si>
  <si>
    <t>1325591</t>
  </si>
  <si>
    <t>Sodium Chloride 0.9% Inj 500ml</t>
  </si>
  <si>
    <t xml:space="preserve">500mL       </t>
  </si>
  <si>
    <t xml:space="preserve">24/Ca   </t>
  </si>
  <si>
    <t>0798303</t>
  </si>
  <si>
    <t>5822998</t>
  </si>
  <si>
    <t>Wheelchair Elev Leg Rest 300Lb</t>
  </si>
  <si>
    <t>CW0005PEL</t>
  </si>
  <si>
    <t>5220083</t>
  </si>
  <si>
    <t xml:space="preserve">Lakeside Cart SS 3-Shelf      </t>
  </si>
  <si>
    <t>LAKES</t>
  </si>
  <si>
    <t>311</t>
  </si>
  <si>
    <t>1297645</t>
  </si>
  <si>
    <t>Glove Surgical Sensicare LF PF</t>
  </si>
  <si>
    <t xml:space="preserve">Size 8      </t>
  </si>
  <si>
    <t>MSG1680</t>
  </si>
  <si>
    <t xml:space="preserve">Mouthpiece F/Alco-Sensor      </t>
  </si>
  <si>
    <t>305</t>
  </si>
  <si>
    <t>3682908</t>
  </si>
  <si>
    <t xml:space="preserve">Sticker Avenger Infinity War  </t>
  </si>
  <si>
    <t>Asst 2.5x2.5</t>
  </si>
  <si>
    <t xml:space="preserve">100/Rl  </t>
  </si>
  <si>
    <t>SHERMN</t>
  </si>
  <si>
    <t>ps661</t>
  </si>
  <si>
    <t>7770101</t>
  </si>
  <si>
    <t xml:space="preserve">4"x25yds    </t>
  </si>
  <si>
    <t>1roll/Ca</t>
  </si>
  <si>
    <t>MS04</t>
  </si>
  <si>
    <t>2488109</t>
  </si>
  <si>
    <t>Sodium Bicarb Inj SDV Non Retr</t>
  </si>
  <si>
    <t xml:space="preserve">8.4%        </t>
  </si>
  <si>
    <t xml:space="preserve">50ml/Vl </t>
  </si>
  <si>
    <t>00409662502</t>
  </si>
  <si>
    <t>1089193</t>
  </si>
  <si>
    <t>Collar California Foam Bg Cerv</t>
  </si>
  <si>
    <t xml:space="preserve">Large 3.25" </t>
  </si>
  <si>
    <t>79-83187</t>
  </si>
  <si>
    <t>1044726</t>
  </si>
  <si>
    <t xml:space="preserve">Hemostat Forcep MH Kelly      </t>
  </si>
  <si>
    <t xml:space="preserve">Str 5.5"    </t>
  </si>
  <si>
    <t>MH7-36</t>
  </si>
  <si>
    <t xml:space="preserve">Tri-Funnel Gastro Tubing      </t>
  </si>
  <si>
    <t xml:space="preserve">18FR        </t>
  </si>
  <si>
    <t xml:space="preserve">2/Bx    </t>
  </si>
  <si>
    <t>000718</t>
  </si>
  <si>
    <t>1158484</t>
  </si>
  <si>
    <t xml:space="preserve">Acetamin Oral Solution Cherry </t>
  </si>
  <si>
    <t xml:space="preserve">160mg/5ml   </t>
  </si>
  <si>
    <t xml:space="preserve">16oz/Bt </t>
  </si>
  <si>
    <t>GERIP</t>
  </si>
  <si>
    <t>57896018016</t>
  </si>
  <si>
    <t>1336536</t>
  </si>
  <si>
    <t xml:space="preserve">Medroxyprogesterone Ace SDV   </t>
  </si>
  <si>
    <t xml:space="preserve">150mg/mL    </t>
  </si>
  <si>
    <t>BIONIC</t>
  </si>
  <si>
    <t>67457088799</t>
  </si>
  <si>
    <t xml:space="preserve">Acetic Acid 10%               </t>
  </si>
  <si>
    <t xml:space="preserve">16oz/Bt     </t>
  </si>
  <si>
    <t>400452</t>
  </si>
  <si>
    <t xml:space="preserve">Holder Needle Derf            </t>
  </si>
  <si>
    <t xml:space="preserve">4.75"       </t>
  </si>
  <si>
    <t>BR24-11012</t>
  </si>
  <si>
    <t xml:space="preserve">Supply Power ProBP 2400       </t>
  </si>
  <si>
    <t>2400-PS</t>
  </si>
  <si>
    <t xml:space="preserve">Mobile Stand f/A1250s         </t>
  </si>
  <si>
    <t>ESMS2</t>
  </si>
  <si>
    <t>2400899</t>
  </si>
  <si>
    <t xml:space="preserve">Applicator Calcium Alg St     </t>
  </si>
  <si>
    <t xml:space="preserve">5.5x.035    </t>
  </si>
  <si>
    <t>25-800 A 50</t>
  </si>
  <si>
    <t>2540582</t>
  </si>
  <si>
    <t xml:space="preserve">Havrix Hepatitis A Ped Sdv    </t>
  </si>
  <si>
    <t xml:space="preserve">0.5mL       </t>
  </si>
  <si>
    <t>SKBEEC</t>
  </si>
  <si>
    <t>58160082511</t>
  </si>
  <si>
    <t>1336436</t>
  </si>
  <si>
    <t xml:space="preserve">Ceftriaxone Sod F/Inj Pwd SDV </t>
  </si>
  <si>
    <t xml:space="preserve">1Gm/Vl      </t>
  </si>
  <si>
    <t>APOTEX</t>
  </si>
  <si>
    <t>60505614804</t>
  </si>
  <si>
    <t xml:space="preserve">Pessary Donut Silicone LF     </t>
  </si>
  <si>
    <t xml:space="preserve">#7          </t>
  </si>
  <si>
    <t>050199</t>
  </si>
  <si>
    <t>8905394</t>
  </si>
  <si>
    <t xml:space="preserve">Endotracheal Tube             </t>
  </si>
  <si>
    <t xml:space="preserve">5mm         </t>
  </si>
  <si>
    <t>RUSCH</t>
  </si>
  <si>
    <t>5-10310</t>
  </si>
  <si>
    <t>1591013</t>
  </si>
  <si>
    <t>Skinsense PF NL Surgical Glove</t>
  </si>
  <si>
    <t xml:space="preserve">Sz 6.5      </t>
  </si>
  <si>
    <t xml:space="preserve">50pr/Bx </t>
  </si>
  <si>
    <t>31465</t>
  </si>
  <si>
    <t>1276483</t>
  </si>
  <si>
    <t xml:space="preserve">Epinephrine Auto Injector Jr  </t>
  </si>
  <si>
    <t>5325550</t>
  </si>
  <si>
    <t>1124697</t>
  </si>
  <si>
    <t xml:space="preserve">Mouthpiece Pneumotach Fleisch </t>
  </si>
  <si>
    <t xml:space="preserve">Disp        </t>
  </si>
  <si>
    <t>2-100-1205</t>
  </si>
  <si>
    <t>1046822</t>
  </si>
  <si>
    <t xml:space="preserve">Lidocaine W/EPI Inj MDV 30ml  </t>
  </si>
  <si>
    <t>9870839</t>
  </si>
  <si>
    <t xml:space="preserve">Syringe Insulin Safetyglide   </t>
  </si>
  <si>
    <t xml:space="preserve">1mL 31gX6mm </t>
  </si>
  <si>
    <t xml:space="preserve">400/Ca  </t>
  </si>
  <si>
    <t>BD</t>
  </si>
  <si>
    <t>328446</t>
  </si>
  <si>
    <t xml:space="preserve">Phlebotomy Wedge              </t>
  </si>
  <si>
    <t>9621</t>
  </si>
  <si>
    <t>9850007</t>
  </si>
  <si>
    <t>Collar Ace Perfit Military Adj</t>
  </si>
  <si>
    <t>AMBU</t>
  </si>
  <si>
    <t>000281000MIL</t>
  </si>
  <si>
    <t xml:space="preserve">Strip Protective Saw Stop     </t>
  </si>
  <si>
    <t xml:space="preserve">10"Roll     </t>
  </si>
  <si>
    <t>SS10</t>
  </si>
  <si>
    <t xml:space="preserve">Crackers Saltine Zesta        </t>
  </si>
  <si>
    <t>300pk/Bx</t>
  </si>
  <si>
    <t>154629</t>
  </si>
  <si>
    <t>1160752</t>
  </si>
  <si>
    <t>3-009-0064</t>
  </si>
  <si>
    <t>1109383</t>
  </si>
  <si>
    <t xml:space="preserve">Scissors Iris Straight        </t>
  </si>
  <si>
    <t xml:space="preserve">4-1/2"      </t>
  </si>
  <si>
    <t>MH5-304</t>
  </si>
  <si>
    <t>1046880</t>
  </si>
  <si>
    <t xml:space="preserve">Lidocaine HCL Inj MDV 20ml    </t>
  </si>
  <si>
    <t>00409427701</t>
  </si>
  <si>
    <t>1160986</t>
  </si>
  <si>
    <t xml:space="preserve">Masimo LNCS Pedi Reusable     </t>
  </si>
  <si>
    <t>MASIMO</t>
  </si>
  <si>
    <t>1864</t>
  </si>
  <si>
    <t>6359362</t>
  </si>
  <si>
    <t xml:space="preserve">Medicine Cup SS Graduated     </t>
  </si>
  <si>
    <t xml:space="preserve">2oz         </t>
  </si>
  <si>
    <t>3241</t>
  </si>
  <si>
    <t>1268612</t>
  </si>
  <si>
    <t xml:space="preserve">Dressing Mepilex Border Abs   </t>
  </si>
  <si>
    <t xml:space="preserve">4x12        </t>
  </si>
  <si>
    <t xml:space="preserve">5/Bx    </t>
  </si>
  <si>
    <t>395990</t>
  </si>
  <si>
    <t>2600034</t>
  </si>
  <si>
    <t xml:space="preserve">Paper Bag 6-1/8x4-1/8x12-7/16 </t>
  </si>
  <si>
    <t xml:space="preserve">#8 Brown    </t>
  </si>
  <si>
    <t xml:space="preserve">500/Pk  </t>
  </si>
  <si>
    <t>DURO18408</t>
  </si>
  <si>
    <t>2940492</t>
  </si>
  <si>
    <t xml:space="preserve">Suture Polysorb Violet C-13   </t>
  </si>
  <si>
    <t xml:space="preserve">4-0 30"     </t>
  </si>
  <si>
    <t>SL635G</t>
  </si>
  <si>
    <t>1236936</t>
  </si>
  <si>
    <t xml:space="preserve">Support Criss Cross Wh Lmbr   </t>
  </si>
  <si>
    <t xml:space="preserve">Unv 10"     </t>
  </si>
  <si>
    <t>79-89040</t>
  </si>
  <si>
    <t>1160756</t>
  </si>
  <si>
    <t xml:space="preserve">Thigh       </t>
  </si>
  <si>
    <t>3-009-0076</t>
  </si>
  <si>
    <t>8906976</t>
  </si>
  <si>
    <t>Catheter Suction 8FR 14" 2 Eye</t>
  </si>
  <si>
    <t>30820</t>
  </si>
  <si>
    <t>9870313</t>
  </si>
  <si>
    <t xml:space="preserve">Spinal Needles                </t>
  </si>
  <si>
    <t xml:space="preserve">22gx3-1/2"  </t>
  </si>
  <si>
    <t>405181</t>
  </si>
  <si>
    <t>4990699</t>
  </si>
  <si>
    <t xml:space="preserve">Cloth Tape Silk 3"            </t>
  </si>
  <si>
    <t xml:space="preserve">3"X10Yd     </t>
  </si>
  <si>
    <t>DYNAM</t>
  </si>
  <si>
    <t>3564</t>
  </si>
  <si>
    <t xml:space="preserve">Support Deluxe Criss Cross    </t>
  </si>
  <si>
    <t xml:space="preserve">XL 10"      </t>
  </si>
  <si>
    <t>20.335XLG</t>
  </si>
  <si>
    <t>2615413</t>
  </si>
  <si>
    <t xml:space="preserve">Coloscreen-Es Lab Pak 100 SGL </t>
  </si>
  <si>
    <t>HELENA</t>
  </si>
  <si>
    <t>5086</t>
  </si>
  <si>
    <t>1106077</t>
  </si>
  <si>
    <t xml:space="preserve">OCL Splint Roll-2             </t>
  </si>
  <si>
    <t xml:space="preserve">5"x20'      </t>
  </si>
  <si>
    <t>SMINEP</t>
  </si>
  <si>
    <t>SR515</t>
  </si>
  <si>
    <t>1936213</t>
  </si>
  <si>
    <t xml:space="preserve">Cytotec Tablets               </t>
  </si>
  <si>
    <t xml:space="preserve">200mcg      </t>
  </si>
  <si>
    <t>00025146131</t>
  </si>
  <si>
    <t xml:space="preserve">Pillow Protector Knit-Cote Wh </t>
  </si>
  <si>
    <t xml:space="preserve">21X27       </t>
  </si>
  <si>
    <t xml:space="preserve">12/Ca   </t>
  </si>
  <si>
    <t>50244</t>
  </si>
  <si>
    <t>1209142</t>
  </si>
  <si>
    <t xml:space="preserve">Charger f/Surgical Clipper    </t>
  </si>
  <si>
    <t>5514A</t>
  </si>
  <si>
    <t xml:space="preserve">Thumb Protector TeePee        </t>
  </si>
  <si>
    <t>223084</t>
  </si>
  <si>
    <t xml:space="preserve">Model Functional Knee Joint   </t>
  </si>
  <si>
    <t>12-4511</t>
  </si>
  <si>
    <t>1295287</t>
  </si>
  <si>
    <t xml:space="preserve">Forcep Sponge Foerster        </t>
  </si>
  <si>
    <t xml:space="preserve">9.5" Cvd    </t>
  </si>
  <si>
    <t>21-586</t>
  </si>
  <si>
    <t>1267896</t>
  </si>
  <si>
    <t>FitGuard Glove Exam Nitrile Sm</t>
  </si>
  <si>
    <t>FG2501</t>
  </si>
  <si>
    <t xml:space="preserve">Brophy Scis Str               </t>
  </si>
  <si>
    <t>5-316</t>
  </si>
  <si>
    <t xml:space="preserve">Nabi-HB B Immune Globulin SDV </t>
  </si>
  <si>
    <t xml:space="preserve">5ml SDV     </t>
  </si>
  <si>
    <t>3345659</t>
  </si>
  <si>
    <t>1126082</t>
  </si>
  <si>
    <t xml:space="preserve">Cuff and Bladder 2 Tube Black </t>
  </si>
  <si>
    <t xml:space="preserve">Adult LF    </t>
  </si>
  <si>
    <t>845-11ABK-2HS</t>
  </si>
  <si>
    <t xml:space="preserve">Cuff BP UltraCheck Sngl LF    </t>
  </si>
  <si>
    <t>US1826HP-05</t>
  </si>
  <si>
    <t>1084415</t>
  </si>
  <si>
    <t xml:space="preserve">Towel 3-Ply Poly Blue         </t>
  </si>
  <si>
    <t xml:space="preserve">13.5x18"    </t>
  </si>
  <si>
    <t>GREBAY</t>
  </si>
  <si>
    <t>181</t>
  </si>
  <si>
    <t>1276847</t>
  </si>
  <si>
    <t xml:space="preserve">Liner Panty Kotex Premium     </t>
  </si>
  <si>
    <t xml:space="preserve">16pc        </t>
  </si>
  <si>
    <t>01247</t>
  </si>
  <si>
    <t xml:space="preserve">Scale Wheelchair Digital      </t>
  </si>
  <si>
    <t xml:space="preserve">1000lb      </t>
  </si>
  <si>
    <t>DS9100</t>
  </si>
  <si>
    <t>79-89083</t>
  </si>
  <si>
    <t>9870248</t>
  </si>
  <si>
    <t xml:space="preserve">Luer-Lok Syringe Only         </t>
  </si>
  <si>
    <t xml:space="preserve">3cc         </t>
  </si>
  <si>
    <t>309657</t>
  </si>
  <si>
    <t>1336839</t>
  </si>
  <si>
    <t xml:space="preserve">Bandage Econo-Wrap LF         </t>
  </si>
  <si>
    <t xml:space="preserve">4"x4.5Yd    </t>
  </si>
  <si>
    <t>33400000</t>
  </si>
  <si>
    <t>2770624</t>
  </si>
  <si>
    <t xml:space="preserve">Acetic Acid Otic Solution     </t>
  </si>
  <si>
    <t xml:space="preserve">15mL/Bt </t>
  </si>
  <si>
    <t>2530319</t>
  </si>
  <si>
    <t xml:space="preserve">AB-6        </t>
  </si>
  <si>
    <t>10107</t>
  </si>
  <si>
    <t xml:space="preserve">Bolster Pos Foam Vinl Blue    </t>
  </si>
  <si>
    <t xml:space="preserve">17"X8"X7"   </t>
  </si>
  <si>
    <t>42</t>
  </si>
  <si>
    <t>3683286</t>
  </si>
  <si>
    <t xml:space="preserve">Toy Story 4 Movie Stickers    </t>
  </si>
  <si>
    <t>PS680</t>
  </si>
  <si>
    <t>2674311</t>
  </si>
  <si>
    <t xml:space="preserve">BVM w/Reservoir               </t>
  </si>
  <si>
    <t>5808</t>
  </si>
  <si>
    <t>2882016</t>
  </si>
  <si>
    <t xml:space="preserve">Instant Cold Pk XS Ind Wrap   </t>
  </si>
  <si>
    <t xml:space="preserve">5x5.5"      </t>
  </si>
  <si>
    <t xml:space="preserve">50/Ca   </t>
  </si>
  <si>
    <t>103</t>
  </si>
  <si>
    <t xml:space="preserve">Sensor SpO2 Finger Adlt Reuse </t>
  </si>
  <si>
    <t xml:space="preserve">Gray        </t>
  </si>
  <si>
    <t>3044S</t>
  </si>
  <si>
    <t xml:space="preserve">21"X12"X7"  </t>
  </si>
  <si>
    <t>6190</t>
  </si>
  <si>
    <t>1315314</t>
  </si>
  <si>
    <t xml:space="preserve">CPT Professional Edition      </t>
  </si>
  <si>
    <t xml:space="preserve">2019        </t>
  </si>
  <si>
    <t>AMASSA</t>
  </si>
  <si>
    <t>EP054119</t>
  </si>
  <si>
    <t xml:space="preserve">Suture Plain Gut Undyed C-13  </t>
  </si>
  <si>
    <t xml:space="preserve">3-0 30"     </t>
  </si>
  <si>
    <t>SG822</t>
  </si>
  <si>
    <t xml:space="preserve">Cryo Tip For Ll-100           </t>
  </si>
  <si>
    <t>900215AA</t>
  </si>
  <si>
    <t xml:space="preserve">Finger Splint Toad w/Foam Md  </t>
  </si>
  <si>
    <t>9110-02</t>
  </si>
  <si>
    <t>1142005</t>
  </si>
  <si>
    <t xml:space="preserve">Scissors Stitch Littauer      </t>
  </si>
  <si>
    <t>MH9-102</t>
  </si>
  <si>
    <t>1359726</t>
  </si>
  <si>
    <t xml:space="preserve">Flashlight 4" Plastic Lumenx9 </t>
  </si>
  <si>
    <t xml:space="preserve">Red/Blue    </t>
  </si>
  <si>
    <t>EVEREN</t>
  </si>
  <si>
    <t>EVEL15HS</t>
  </si>
  <si>
    <t>3453230</t>
  </si>
  <si>
    <t xml:space="preserve">Epipen Junior Twin Pack       </t>
  </si>
  <si>
    <t>49502050102</t>
  </si>
  <si>
    <t>1046963</t>
  </si>
  <si>
    <t xml:space="preserve">Bupivacaine HCL MDV 50ml      </t>
  </si>
  <si>
    <t>5823746</t>
  </si>
  <si>
    <t>Razor Lubricate Twin Blade Blu</t>
  </si>
  <si>
    <t>RAZOR01</t>
  </si>
  <si>
    <t>6095120</t>
  </si>
  <si>
    <t xml:space="preserve">Metal Luer Slip Fitting       </t>
  </si>
  <si>
    <t xml:space="preserve">10/PK   </t>
  </si>
  <si>
    <t>5082-167</t>
  </si>
  <si>
    <t>1167421</t>
  </si>
  <si>
    <t xml:space="preserve">Electrode Foam Monitoring     </t>
  </si>
  <si>
    <t>50x20/Ca</t>
  </si>
  <si>
    <t>2228</t>
  </si>
  <si>
    <t xml:space="preserve">Splint Wrist Colles Rt Adult  </t>
  </si>
  <si>
    <t xml:space="preserve">Foam Padded </t>
  </si>
  <si>
    <t>9105-26</t>
  </si>
  <si>
    <t xml:space="preserve">Curette Pipet Suction 3mm     </t>
  </si>
  <si>
    <t xml:space="preserve">3mm         </t>
  </si>
  <si>
    <t>MX145</t>
  </si>
  <si>
    <t>7772636</t>
  </si>
  <si>
    <t>Splint Scotchcast Onestep Fbgl</t>
  </si>
  <si>
    <t xml:space="preserve">2X10"       </t>
  </si>
  <si>
    <t>76210A</t>
  </si>
  <si>
    <t xml:space="preserve">Harness Pavlik-Wheaton        </t>
  </si>
  <si>
    <t>L1620-S</t>
  </si>
  <si>
    <t>1337036</t>
  </si>
  <si>
    <t>Swab w/MaxV Amies Gl w/o Chrcl</t>
  </si>
  <si>
    <t>220235</t>
  </si>
  <si>
    <t>9536455</t>
  </si>
  <si>
    <t>Crile Hemostat Forcep Straight</t>
  </si>
  <si>
    <t>7-42</t>
  </si>
  <si>
    <t>8917593</t>
  </si>
  <si>
    <t xml:space="preserve">Coaguchek XS Test Strips      </t>
  </si>
  <si>
    <t xml:space="preserve">Vials       </t>
  </si>
  <si>
    <t xml:space="preserve">2x24/Bx </t>
  </si>
  <si>
    <t>BIODYN</t>
  </si>
  <si>
    <t>04625315160</t>
  </si>
  <si>
    <t xml:space="preserve">Head Spray f/Eyewash Station  </t>
  </si>
  <si>
    <t xml:space="preserve">1/4" Inlet  </t>
  </si>
  <si>
    <t>2LVE9</t>
  </si>
  <si>
    <t>1201121</t>
  </si>
  <si>
    <t xml:space="preserve">ComfortForm Wrist W/MP Block  </t>
  </si>
  <si>
    <t xml:space="preserve">Small Right </t>
  </si>
  <si>
    <t>79-87453</t>
  </si>
  <si>
    <t>6065797</t>
  </si>
  <si>
    <t xml:space="preserve">Scale Electronic              </t>
  </si>
  <si>
    <t xml:space="preserve">Baby        </t>
  </si>
  <si>
    <t xml:space="preserve">ea      </t>
  </si>
  <si>
    <t>SECA</t>
  </si>
  <si>
    <t>3341321008</t>
  </si>
  <si>
    <t>1203235</t>
  </si>
  <si>
    <t xml:space="preserve">LARGE       </t>
  </si>
  <si>
    <t>79-82167</t>
  </si>
  <si>
    <t xml:space="preserve">Freestyle Freedom Lite System </t>
  </si>
  <si>
    <t xml:space="preserve">Kit         </t>
  </si>
  <si>
    <t xml:space="preserve">4/Ca    </t>
  </si>
  <si>
    <t>7091470</t>
  </si>
  <si>
    <t>1179781</t>
  </si>
  <si>
    <t xml:space="preserve">Diluent MMR Sterile           </t>
  </si>
  <si>
    <t xml:space="preserve">.7mL        </t>
  </si>
  <si>
    <t>0006-4309-00</t>
  </si>
  <si>
    <t>2480400</t>
  </si>
  <si>
    <t xml:space="preserve">Xylocaine w/EPI MDV N-R       </t>
  </si>
  <si>
    <t>6332348327</t>
  </si>
  <si>
    <t>4819953</t>
  </si>
  <si>
    <t xml:space="preserve">Plastalu Splint Finger 3.25   </t>
  </si>
  <si>
    <t xml:space="preserve">PLN-END     </t>
  </si>
  <si>
    <t xml:space="preserve">6/PK    </t>
  </si>
  <si>
    <t>79-73214</t>
  </si>
  <si>
    <t>9534627</t>
  </si>
  <si>
    <t xml:space="preserve">Stitch Scissor                </t>
  </si>
  <si>
    <t>9-108</t>
  </si>
  <si>
    <t xml:space="preserve">Extractor Comedone Schamberg  </t>
  </si>
  <si>
    <t xml:space="preserve">SS 3-3/4"   </t>
  </si>
  <si>
    <t>BR74-11101</t>
  </si>
  <si>
    <t>1100989</t>
  </si>
  <si>
    <t xml:space="preserve">Healthometer Scale Pediatric  </t>
  </si>
  <si>
    <t>549KL</t>
  </si>
  <si>
    <t>1318869</t>
  </si>
  <si>
    <t xml:space="preserve">Fleet Mineral Oil Enema       </t>
  </si>
  <si>
    <t>4.5oz/Bt</t>
  </si>
  <si>
    <t>MEDTPI</t>
  </si>
  <si>
    <t>301</t>
  </si>
  <si>
    <t>1089236</t>
  </si>
  <si>
    <t xml:space="preserve">Small 3.25" </t>
  </si>
  <si>
    <t>79-83183</t>
  </si>
  <si>
    <t xml:space="preserve">Traceable 99M/59S TMR Auto    </t>
  </si>
  <si>
    <t>5128</t>
  </si>
  <si>
    <t>9533729</t>
  </si>
  <si>
    <t xml:space="preserve">Miltex Retractor 4" Blunt     </t>
  </si>
  <si>
    <t xml:space="preserve">4x4         </t>
  </si>
  <si>
    <t>11-16</t>
  </si>
  <si>
    <t>9874593</t>
  </si>
  <si>
    <t xml:space="preserve">SafetyGlide Syringe w/Needle  </t>
  </si>
  <si>
    <t xml:space="preserve">21x1.5"     </t>
  </si>
  <si>
    <t>305909</t>
  </si>
  <si>
    <t xml:space="preserve">Scale Elevate w/Connect Box   </t>
  </si>
  <si>
    <t xml:space="preserve">600lb &amp; BMI </t>
  </si>
  <si>
    <t>ELEVATE-C</t>
  </si>
  <si>
    <t xml:space="preserve">Support Tennis Elbow          </t>
  </si>
  <si>
    <t>79-82322</t>
  </si>
  <si>
    <t>1046304</t>
  </si>
  <si>
    <t xml:space="preserve">Packing Strip Plain HSI       </t>
  </si>
  <si>
    <t xml:space="preserve">1/2"x5yd    </t>
  </si>
  <si>
    <t>INTEGM</t>
  </si>
  <si>
    <t>104-6304</t>
  </si>
  <si>
    <t xml:space="preserve">IQ Vitals w/BP,Temp &amp; SPO2    </t>
  </si>
  <si>
    <t xml:space="preserve">Monitor     </t>
  </si>
  <si>
    <t>4-000-0510</t>
  </si>
  <si>
    <t xml:space="preserve">Juice Apple Minute Maid       </t>
  </si>
  <si>
    <t xml:space="preserve">10 oz       </t>
  </si>
  <si>
    <t xml:space="preserve">24/Pk   </t>
  </si>
  <si>
    <t>1384831</t>
  </si>
  <si>
    <t>1258284</t>
  </si>
  <si>
    <t xml:space="preserve">HemoPoint H2 Microcuvettes    </t>
  </si>
  <si>
    <t xml:space="preserve">N.x.t       </t>
  </si>
  <si>
    <t xml:space="preserve">200/Pk  </t>
  </si>
  <si>
    <t>STANB</t>
  </si>
  <si>
    <t>3015-200</t>
  </si>
  <si>
    <t>2480581</t>
  </si>
  <si>
    <t xml:space="preserve">Thiamine HCL Inj MDV N-R      </t>
  </si>
  <si>
    <t xml:space="preserve">100Mg/mL    </t>
  </si>
  <si>
    <t>67457019602</t>
  </si>
  <si>
    <t>7147796</t>
  </si>
  <si>
    <t xml:space="preserve">Tubigrip Lrg Kne Small Thigh  </t>
  </si>
  <si>
    <t xml:space="preserve">F Beige     </t>
  </si>
  <si>
    <t>1452</t>
  </si>
  <si>
    <t xml:space="preserve">Skin Dots Nipple ID 1.5mm     </t>
  </si>
  <si>
    <t>50187-15</t>
  </si>
  <si>
    <t>7198632</t>
  </si>
  <si>
    <t xml:space="preserve">Silvadene Cream               </t>
  </si>
  <si>
    <t xml:space="preserve">50gm/Jr </t>
  </si>
  <si>
    <t>61570013150</t>
  </si>
  <si>
    <t xml:space="preserve">Cryo Tip E Xo-endocerv        </t>
  </si>
  <si>
    <t xml:space="preserve">T-1910      </t>
  </si>
  <si>
    <t>900211AA</t>
  </si>
  <si>
    <t>1276393</t>
  </si>
  <si>
    <t xml:space="preserve">Strap Ankle Lace Up w/ Tibia  </t>
  </si>
  <si>
    <t>90162</t>
  </si>
  <si>
    <t>1160747</t>
  </si>
  <si>
    <t xml:space="preserve">Alaris Temp Probe Cover       </t>
  </si>
  <si>
    <t>3-009-0058</t>
  </si>
  <si>
    <t>1291544</t>
  </si>
  <si>
    <t xml:space="preserve">Ondansetron HCL Oral Solution </t>
  </si>
  <si>
    <t xml:space="preserve">4mg/5mL     </t>
  </si>
  <si>
    <t xml:space="preserve">50mL/Bt </t>
  </si>
  <si>
    <t>TOPRXI</t>
  </si>
  <si>
    <t>01-5226</t>
  </si>
  <si>
    <t>6357176</t>
  </si>
  <si>
    <t xml:space="preserve">Infant Measuring Tape         </t>
  </si>
  <si>
    <t xml:space="preserve">36"         </t>
  </si>
  <si>
    <t xml:space="preserve">1000/CA </t>
  </si>
  <si>
    <t>1335</t>
  </si>
  <si>
    <t>7657106</t>
  </si>
  <si>
    <t xml:space="preserve">Mailer Double Slide           </t>
  </si>
  <si>
    <t xml:space="preserve">36/Pk   </t>
  </si>
  <si>
    <t>12-587-16</t>
  </si>
  <si>
    <t>1258686</t>
  </si>
  <si>
    <t xml:space="preserve">Esteem Strchy Glove Synthetic </t>
  </si>
  <si>
    <t xml:space="preserve">150/Bx  </t>
  </si>
  <si>
    <t>8880DOTP</t>
  </si>
  <si>
    <t xml:space="preserve">Ekg Paper Roll For Lifepak 10 </t>
  </si>
  <si>
    <t>10050GBCHS-BX</t>
  </si>
  <si>
    <t xml:space="preserve">Forcep Splinter Feilchenfeld  </t>
  </si>
  <si>
    <t xml:space="preserve">SS 3"       </t>
  </si>
  <si>
    <t>MH6-316</t>
  </si>
  <si>
    <t>2583728</t>
  </si>
  <si>
    <t xml:space="preserve">Dextrose 50% LFS Syr 50mL     </t>
  </si>
  <si>
    <t xml:space="preserve">18gx1.5"    </t>
  </si>
  <si>
    <t>1284493</t>
  </si>
  <si>
    <t xml:space="preserve">Celestone Soluspan Inj MDV    </t>
  </si>
  <si>
    <t xml:space="preserve">6mg/ml      </t>
  </si>
  <si>
    <t>MERCSD</t>
  </si>
  <si>
    <t>00085432001</t>
  </si>
  <si>
    <t>2943546</t>
  </si>
  <si>
    <t xml:space="preserve">Suture Monosof Nylon Blk P14  </t>
  </si>
  <si>
    <t xml:space="preserve">3-0 18"     </t>
  </si>
  <si>
    <t>SN5663G</t>
  </si>
  <si>
    <t>2480683</t>
  </si>
  <si>
    <t xml:space="preserve">Cefazolin Sod Inj SDV NR      </t>
  </si>
  <si>
    <t xml:space="preserve">10ml/Vl </t>
  </si>
  <si>
    <t>25021010010</t>
  </si>
  <si>
    <t xml:space="preserve">Aneroid w/Sm Adult Cuff LF    </t>
  </si>
  <si>
    <t>1051NL</t>
  </si>
  <si>
    <t>6358986</t>
  </si>
  <si>
    <t xml:space="preserve">Lamp Exam Gooseneck w/3 Wires </t>
  </si>
  <si>
    <t xml:space="preserve">Standard    </t>
  </si>
  <si>
    <t xml:space="preserve">1Ea/Ca  </t>
  </si>
  <si>
    <t>4397</t>
  </si>
  <si>
    <t xml:space="preserve">Incubator Bio Atst 28 Vial    </t>
  </si>
  <si>
    <t xml:space="preserve">115V 60Hz   </t>
  </si>
  <si>
    <t>127</t>
  </si>
  <si>
    <t>2725350</t>
  </si>
  <si>
    <t xml:space="preserve">Figure 8 Ankle Wrap Elastic   </t>
  </si>
  <si>
    <t xml:space="preserve">Large 3x20  </t>
  </si>
  <si>
    <t>STUBBS</t>
  </si>
  <si>
    <t>F002505</t>
  </si>
  <si>
    <t>3242030</t>
  </si>
  <si>
    <t xml:space="preserve">3"x20'      </t>
  </si>
  <si>
    <t>SR315</t>
  </si>
  <si>
    <t>1219328</t>
  </si>
  <si>
    <t xml:space="preserve">Sphygmomanometer Large Adult  </t>
  </si>
  <si>
    <t>760-12XBD</t>
  </si>
  <si>
    <t>1355810</t>
  </si>
  <si>
    <t>FG2303</t>
  </si>
  <si>
    <t>1271260</t>
  </si>
  <si>
    <t xml:space="preserve">Bandage Extra Large           </t>
  </si>
  <si>
    <t xml:space="preserve">2"x4"       </t>
  </si>
  <si>
    <t>1070033</t>
  </si>
  <si>
    <t>1537105</t>
  </si>
  <si>
    <t xml:space="preserve">Dextrose 5% Minibag           </t>
  </si>
  <si>
    <t xml:space="preserve">50ml        </t>
  </si>
  <si>
    <t>2B0086</t>
  </si>
  <si>
    <t>2587008</t>
  </si>
  <si>
    <t xml:space="preserve">Lidocaine Inj MDV Non-Return  </t>
  </si>
  <si>
    <t xml:space="preserve">20mL/Ea </t>
  </si>
  <si>
    <t>00409427601</t>
  </si>
  <si>
    <t>1292523</t>
  </si>
  <si>
    <t xml:space="preserve">Cuff BP Soft-Cuf Adt 2 Tube   </t>
  </si>
  <si>
    <t>MARQ</t>
  </si>
  <si>
    <t>SFT-A2-2A</t>
  </si>
  <si>
    <t>1359026</t>
  </si>
  <si>
    <t xml:space="preserve">Benadryl Child Allrg Cngs Liq </t>
  </si>
  <si>
    <t xml:space="preserve">Grape       </t>
  </si>
  <si>
    <t xml:space="preserve">4oz/Bt  </t>
  </si>
  <si>
    <t>WARNLB</t>
  </si>
  <si>
    <t>300450170057</t>
  </si>
  <si>
    <t>9533679</t>
  </si>
  <si>
    <t xml:space="preserve">Scissor Spencer Stitch        </t>
  </si>
  <si>
    <t>V99-100</t>
  </si>
  <si>
    <t xml:space="preserve">Shield for Pomeroy Ear Syr    </t>
  </si>
  <si>
    <t xml:space="preserve">1/ea        </t>
  </si>
  <si>
    <t>67-3424</t>
  </si>
  <si>
    <t>7147151</t>
  </si>
  <si>
    <t>Tubigrip Lrg Arm Med Ank Small</t>
  </si>
  <si>
    <t xml:space="preserve">Kne D Beige </t>
  </si>
  <si>
    <t>1451</t>
  </si>
  <si>
    <t>1172772</t>
  </si>
  <si>
    <t xml:space="preserve">Needle SteriJect Blister Pack </t>
  </si>
  <si>
    <t xml:space="preserve">32gx1/2"    </t>
  </si>
  <si>
    <t>AIRTIT</t>
  </si>
  <si>
    <t>TSK3213B</t>
  </si>
  <si>
    <t>2709660</t>
  </si>
  <si>
    <t xml:space="preserve">Armsling Pediatric            </t>
  </si>
  <si>
    <t>SCOTSP</t>
  </si>
  <si>
    <t>1214L</t>
  </si>
  <si>
    <t xml:space="preserve">Switch Bezel f/355            </t>
  </si>
  <si>
    <t>053-0812-00</t>
  </si>
  <si>
    <t>1065092</t>
  </si>
  <si>
    <t xml:space="preserve">Monsels Solution              </t>
  </si>
  <si>
    <t>400500</t>
  </si>
  <si>
    <t xml:space="preserve">Juice Apple Welch's Liquid    </t>
  </si>
  <si>
    <t xml:space="preserve">5.5oz       </t>
  </si>
  <si>
    <t xml:space="preserve">48/Ca   </t>
  </si>
  <si>
    <t>987203</t>
  </si>
  <si>
    <t>5205579</t>
  </si>
  <si>
    <t xml:space="preserve">Dispersive Patient Plate      </t>
  </si>
  <si>
    <t xml:space="preserve">HY2000      </t>
  </si>
  <si>
    <t>7-900-7</t>
  </si>
  <si>
    <t>7193623</t>
  </si>
  <si>
    <t xml:space="preserve">Battery Alkaline              </t>
  </si>
  <si>
    <t xml:space="preserve">AA          </t>
  </si>
  <si>
    <t>EN91</t>
  </si>
  <si>
    <t>6037718</t>
  </si>
  <si>
    <t xml:space="preserve">Glove                         </t>
  </si>
  <si>
    <t>BRYMIL</t>
  </si>
  <si>
    <t>605-L</t>
  </si>
  <si>
    <t xml:space="preserve">Suture Ethibond 4-0 Rb-1      </t>
  </si>
  <si>
    <t>X557H</t>
  </si>
  <si>
    <t>7688946</t>
  </si>
  <si>
    <t xml:space="preserve">Packing Nasal Rhino Rockets   </t>
  </si>
  <si>
    <t xml:space="preserve">3x1x2cm Sm  </t>
  </si>
  <si>
    <t xml:space="preserve">8/Bx    </t>
  </si>
  <si>
    <t>MICRMD</t>
  </si>
  <si>
    <t>11S-S0300-08AS</t>
  </si>
  <si>
    <t>1960545</t>
  </si>
  <si>
    <t xml:space="preserve">Kenalog-10 Inj                </t>
  </si>
  <si>
    <t>SQUIBB</t>
  </si>
  <si>
    <t>00003049420</t>
  </si>
  <si>
    <t>1202435</t>
  </si>
  <si>
    <t xml:space="preserve">RT/LG       </t>
  </si>
  <si>
    <t>79-87227</t>
  </si>
  <si>
    <t>2940269</t>
  </si>
  <si>
    <t xml:space="preserve">Suture Surgipro Mono Blu PC13 </t>
  </si>
  <si>
    <t>SP1618</t>
  </si>
  <si>
    <t xml:space="preserve">MH Forcep Tenaculum 7-1/4"    </t>
  </si>
  <si>
    <t xml:space="preserve">Barrett     </t>
  </si>
  <si>
    <t>MH30-985</t>
  </si>
  <si>
    <t>1172824</t>
  </si>
  <si>
    <t>Uterine Sound Sims 25cm Plastc</t>
  </si>
  <si>
    <t xml:space="preserve">Single Use  </t>
  </si>
  <si>
    <t>GYNEX</t>
  </si>
  <si>
    <t>4601</t>
  </si>
  <si>
    <t>2480724</t>
  </si>
  <si>
    <t>Dextrose Ansyr Syr Non-Retrnbl</t>
  </si>
  <si>
    <t>00409751716</t>
  </si>
  <si>
    <t>4260042</t>
  </si>
  <si>
    <t>865-11ABK</t>
  </si>
  <si>
    <t>3682493</t>
  </si>
  <si>
    <t xml:space="preserve">Sticker Spiderman 3           </t>
  </si>
  <si>
    <t>PS656</t>
  </si>
  <si>
    <t xml:space="preserve">Skin Retractor, DE 10x6mm     </t>
  </si>
  <si>
    <t xml:space="preserve">Shrp 6-1/2" </t>
  </si>
  <si>
    <t>PM-0598</t>
  </si>
  <si>
    <t xml:space="preserve">Syringe Hypo Luer Lock Tip    </t>
  </si>
  <si>
    <t xml:space="preserve">60mL        </t>
  </si>
  <si>
    <t>8881560125</t>
  </si>
  <si>
    <t>9538705</t>
  </si>
  <si>
    <t xml:space="preserve">Scissor Operating Str S/B     </t>
  </si>
  <si>
    <t>5-16</t>
  </si>
  <si>
    <t xml:space="preserve">Hemocue HBC Control Norml     </t>
  </si>
  <si>
    <t xml:space="preserve">1.5mL       </t>
  </si>
  <si>
    <t xml:space="preserve">3/Pk    </t>
  </si>
  <si>
    <t>GH00NX</t>
  </si>
  <si>
    <t>1101119</t>
  </si>
  <si>
    <t xml:space="preserve">Orphenadrine Citrate SDV 2Ml  </t>
  </si>
  <si>
    <t xml:space="preserve">30MG/ML     </t>
  </si>
  <si>
    <t xml:space="preserve">10/BX   </t>
  </si>
  <si>
    <t>17478053802</t>
  </si>
  <si>
    <t>3242164</t>
  </si>
  <si>
    <t xml:space="preserve">Suture Dermalon Nylon Blu P13 </t>
  </si>
  <si>
    <t>SDN5691G</t>
  </si>
  <si>
    <t xml:space="preserve">Label Direct Z-Select4000D    </t>
  </si>
  <si>
    <t xml:space="preserve">3x1'        </t>
  </si>
  <si>
    <t>296914</t>
  </si>
  <si>
    <t>1104055</t>
  </si>
  <si>
    <t xml:space="preserve">Dispenser Tube Rack 3 Tier    </t>
  </si>
  <si>
    <t>UNICO</t>
  </si>
  <si>
    <t>52300</t>
  </si>
  <si>
    <t xml:space="preserve">Suture Polysorb Undyed CVF-23 </t>
  </si>
  <si>
    <t>UL214</t>
  </si>
  <si>
    <t>1252536</t>
  </si>
  <si>
    <t xml:space="preserve">Mapap Children's Elixir       </t>
  </si>
  <si>
    <t>2585743</t>
  </si>
  <si>
    <t>1103200</t>
  </si>
  <si>
    <t xml:space="preserve">Cuff WA Reus Adult Large      </t>
  </si>
  <si>
    <t>REUSE-12</t>
  </si>
  <si>
    <t>4781751</t>
  </si>
  <si>
    <t>SG5644G</t>
  </si>
  <si>
    <t xml:space="preserve">Mirena IUD System             </t>
  </si>
  <si>
    <t xml:space="preserve">52mg        </t>
  </si>
  <si>
    <t xml:space="preserve">Bx      </t>
  </si>
  <si>
    <t>50419042301</t>
  </si>
  <si>
    <t xml:space="preserve">Stethoscope Adscope Burg Card </t>
  </si>
  <si>
    <t xml:space="preserve">BURGUND     </t>
  </si>
  <si>
    <t>602BD</t>
  </si>
  <si>
    <t xml:space="preserve">Footstool Platform 11x14"     </t>
  </si>
  <si>
    <t>4351BLK</t>
  </si>
  <si>
    <t>1195104</t>
  </si>
  <si>
    <t xml:space="preserve">Thermometer Room Traceable    </t>
  </si>
  <si>
    <t xml:space="preserve">Digital F   </t>
  </si>
  <si>
    <t>FISHER</t>
  </si>
  <si>
    <t>15077959</t>
  </si>
  <si>
    <t>9004631</t>
  </si>
  <si>
    <t xml:space="preserve">Acclean Toothbrush Child      </t>
  </si>
  <si>
    <t xml:space="preserve">Frog        </t>
  </si>
  <si>
    <t xml:space="preserve">72/Bx   </t>
  </si>
  <si>
    <t>ASHDEN</t>
  </si>
  <si>
    <t>HSP-1F</t>
  </si>
  <si>
    <t>4260014</t>
  </si>
  <si>
    <t xml:space="preserve">Aneroid Sphyg Thigh Cuff      </t>
  </si>
  <si>
    <t>760-13TBK</t>
  </si>
  <si>
    <t>9083470</t>
  </si>
  <si>
    <t xml:space="preserve">Gelfoam Dental Pak Size 4     </t>
  </si>
  <si>
    <t xml:space="preserve">3/4X3/4"    </t>
  </si>
  <si>
    <t xml:space="preserve">6x2/Pk  </t>
  </si>
  <si>
    <t>00009039605</t>
  </si>
  <si>
    <t>1105199</t>
  </si>
  <si>
    <t xml:space="preserve">Aplisol Tuberculin PPD SO     </t>
  </si>
  <si>
    <t xml:space="preserve">10Tests     </t>
  </si>
  <si>
    <t xml:space="preserve">1ml/Vl  </t>
  </si>
  <si>
    <t>JHPPHA</t>
  </si>
  <si>
    <t>42023010401</t>
  </si>
  <si>
    <t xml:space="preserve">Vienna Nasal Spec Small       </t>
  </si>
  <si>
    <t xml:space="preserve">5 3/4"      </t>
  </si>
  <si>
    <t>20-4</t>
  </si>
  <si>
    <t xml:space="preserve">Test Color Ishihara           </t>
  </si>
  <si>
    <t xml:space="preserve">14 Plate    </t>
  </si>
  <si>
    <t>MAG301</t>
  </si>
  <si>
    <t xml:space="preserve">Biogel PI UltraTouch LF Glove </t>
  </si>
  <si>
    <t xml:space="preserve">Size 5.5    </t>
  </si>
  <si>
    <t>200Pr/Ca</t>
  </si>
  <si>
    <t>41155</t>
  </si>
  <si>
    <t>1279951</t>
  </si>
  <si>
    <t>AKYMA</t>
  </si>
  <si>
    <t>00115169449</t>
  </si>
  <si>
    <t xml:space="preserve">TeePee Protector Thumb        </t>
  </si>
  <si>
    <t>223085</t>
  </si>
  <si>
    <t>1200949</t>
  </si>
  <si>
    <t xml:space="preserve">Support Tennis Elbow Econ UNI </t>
  </si>
  <si>
    <t>79-81031</t>
  </si>
  <si>
    <t>1336841</t>
  </si>
  <si>
    <t xml:space="preserve">3"x4.5Yd    </t>
  </si>
  <si>
    <t>33300000</t>
  </si>
  <si>
    <t>5554688</t>
  </si>
  <si>
    <t>18220</t>
  </si>
  <si>
    <t>2589850</t>
  </si>
  <si>
    <t>0613922</t>
  </si>
  <si>
    <t xml:space="preserve">IQ Vitals Cart                </t>
  </si>
  <si>
    <t xml:space="preserve">Mobile      </t>
  </si>
  <si>
    <t>3-004-2000</t>
  </si>
  <si>
    <t xml:space="preserve">Air Inlet Filter f/3655D      </t>
  </si>
  <si>
    <t xml:space="preserve">5/Pk    </t>
  </si>
  <si>
    <t>3655D-601</t>
  </si>
  <si>
    <t>1271284</t>
  </si>
  <si>
    <t xml:space="preserve">Bandage Flexible Adhesive     </t>
  </si>
  <si>
    <t>1570033</t>
  </si>
  <si>
    <t xml:space="preserve">Alcohol Test Urine Instant Vw </t>
  </si>
  <si>
    <t>Forensc ONLY</t>
  </si>
  <si>
    <t>03-6004</t>
  </si>
  <si>
    <t>5696525</t>
  </si>
  <si>
    <t xml:space="preserve">Alligator Clips 10/pk         </t>
  </si>
  <si>
    <t>NIKO</t>
  </si>
  <si>
    <t>NIK-20</t>
  </si>
  <si>
    <t xml:space="preserve">4x14"       </t>
  </si>
  <si>
    <t xml:space="preserve">55/Ca   </t>
  </si>
  <si>
    <t>496650</t>
  </si>
  <si>
    <t>3436449</t>
  </si>
  <si>
    <t xml:space="preserve">Baumometer B/P Non-Ltx        </t>
  </si>
  <si>
    <t>1055NL</t>
  </si>
  <si>
    <t xml:space="preserve">Retractor Beckman-Weitlaner   </t>
  </si>
  <si>
    <t xml:space="preserve">5.5" Blunt  </t>
  </si>
  <si>
    <t>MH11-630-BL</t>
  </si>
  <si>
    <t>MEMORIAL CARE (MCM13)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</si>
  <si>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</si>
  <si>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</si>
  <si>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</si>
  <si>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</si>
  <si>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</si>
  <si>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</si>
  <si>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</si>
  <si>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</si>
  <si>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</si>
  <si>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</si>
  <si>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</si>
  <si>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</si>
  <si>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</si>
  <si>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</si>
  <si>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</si>
  <si>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</si>
  <si>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Manufacturers back order</t>
  </si>
  <si>
    <t>Drop-ship only</t>
  </si>
  <si>
    <t>Low line impact</t>
  </si>
  <si>
    <t>Non-stock in the primary DC - demand too low to convert</t>
  </si>
  <si>
    <t>Discontinued</t>
  </si>
  <si>
    <t>Corporate non-stock - demand too low to convert</t>
  </si>
  <si>
    <t>Demand increase - converted to stock</t>
  </si>
  <si>
    <t>Status</t>
  </si>
  <si>
    <t>Monthly Demand - Reno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</si>
  <si>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</si>
  <si>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</si>
  <si>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</si>
  <si>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</si>
  <si>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</si>
  <si>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</si>
  <si>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</si>
  <si>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</si>
  <si>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MEMORIAL CARE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</si>
</sst>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1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5" fontId="12" fillId="6" borderId="1" xfId="0" applyNumberFormat="1" applyFont="1" applyFill="1" applyBorder="1"/>
    <xf numFmtId="165" fontId="12" fillId="7" borderId="1" xfId="0" applyNumberFormat="1" applyFont="1" applyFill="1" applyBorder="1"/>
    <xf numFmtId="165" fontId="12" fillId="3" borderId="1" xfId="0" applyNumberFormat="1" applyFont="1" applyFill="1" applyBorder="1"/>
    <xf numFmtId="165" fontId="12" fillId="2" borderId="1" xfId="0" applyNumberFormat="1" applyFont="1" applyFill="1" applyBorder="1"/>
    <xf numFmtId="0" fontId="13" fillId="3" borderId="1" xfId="0" applyFont="1" applyFill="1" applyBorder="1" applyAlignment="1">
      <alignment horizontal="center" wrapText="1"/>
    </xf>
    <xf numFmtId="164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5" xfId="0" applyBorder="1" applyAlignment="1">
      <alignment horizontal="left" vertical="center"/>
    </xf>
    <xf numFmtId="0" fontId="0" fillId="0" borderId="6" xfId="0" applyNumberFormat="1" applyBorder="1"/>
    <xf numFmtId="0" fontId="18" fillId="3" borderId="10" xfId="0" applyFont="1" applyFill="1" applyBorder="1" applyAlignment="1">
      <alignment horizontal="left" wrapText="1"/>
    </xf>
    <xf numFmtId="0" fontId="18" fillId="3" borderId="11" xfId="0" applyFont="1" applyFill="1" applyBorder="1" applyAlignment="1">
      <alignment horizontal="left" wrapText="1"/>
    </xf>
    <xf numFmtId="0" fontId="18" fillId="3" borderId="12" xfId="0" applyFont="1" applyFill="1" applyBorder="1" applyAlignment="1">
      <alignment horizontal="left" wrapText="1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8" borderId="19" xfId="0" applyFill="1" applyBorder="1" applyAlignment="1">
      <alignment horizontal="left"/>
    </xf>
    <xf numFmtId="0" fontId="0" fillId="8" borderId="19" xfId="0" applyNumberFormat="1" applyFill="1" applyBorder="1"/>
    <xf numFmtId="0" fontId="0" fillId="8" borderId="20" xfId="0" applyNumberFormat="1" applyFill="1" applyBorder="1"/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19" fillId="0" borderId="21" xfId="0" applyFont="1" applyBorder="1" applyAlignment="1">
      <alignment horizontal="center"/>
    </xf>
    <xf numFmtId="0" fontId="20" fillId="0" borderId="3" xfId="0" applyFont="1" applyBorder="1" applyAlignment="1">
      <alignment horizontal="left"/>
    </xf>
    <xf numFmtId="0" fontId="20" fillId="0" borderId="3" xfId="0" applyNumberFormat="1" applyFont="1" applyBorder="1"/>
    <xf numFmtId="0" fontId="20" fillId="0" borderId="4" xfId="0" applyNumberFormat="1" applyFont="1" applyBorder="1"/>
    <xf numFmtId="0" fontId="20" fillId="0" borderId="17" xfId="0" applyFont="1" applyBorder="1" applyAlignment="1">
      <alignment horizontal="left"/>
    </xf>
    <xf numFmtId="0" fontId="20" fillId="0" borderId="17" xfId="0" applyNumberFormat="1" applyFont="1" applyBorder="1"/>
    <xf numFmtId="0" fontId="20" fillId="0" borderId="18" xfId="0" applyNumberFormat="1" applyFont="1" applyBorder="1"/>
    <xf numFmtId="0" fontId="17" fillId="0" borderId="14" xfId="0" applyFont="1" applyBorder="1" applyAlignment="1">
      <alignment horizontal="left"/>
    </xf>
    <xf numFmtId="0" fontId="17" fillId="0" borderId="14" xfId="0" applyNumberFormat="1" applyFont="1" applyBorder="1"/>
    <xf numFmtId="0" fontId="17" fillId="0" borderId="15" xfId="0" applyNumberFormat="1" applyFont="1" applyBorder="1"/>
    <xf numFmtId="0" fontId="17" fillId="0" borderId="8" xfId="0" applyFont="1" applyBorder="1" applyAlignment="1">
      <alignment horizontal="left"/>
    </xf>
    <xf numFmtId="0" fontId="17" fillId="0" borderId="8" xfId="0" applyNumberFormat="1" applyFont="1" applyBorder="1"/>
    <xf numFmtId="0" fontId="17" fillId="0" borderId="9" xfId="0" applyNumberFormat="1" applyFont="1" applyBorder="1"/>
  </cellXfs>
  <cellStyles count="1">
    <cellStyle name="Normal" xfId="0" builtinId="0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0.93329397874852416</c:v>
                </c:pt>
                <c:pt idx="1">
                  <c:v>0.94674141555711278</c:v>
                </c:pt>
                <c:pt idx="2">
                  <c:v>0.95080354214496554</c:v>
                </c:pt>
                <c:pt idx="3">
                  <c:v>0.9452697419859265</c:v>
                </c:pt>
                <c:pt idx="4">
                  <c:v>0.94584966156038475</c:v>
                </c:pt>
                <c:pt idx="5">
                  <c:v>0.93682170542635657</c:v>
                </c:pt>
                <c:pt idx="6">
                  <c:v>0.93834181382819504</c:v>
                </c:pt>
                <c:pt idx="7">
                  <c:v>0.9416234887737478</c:v>
                </c:pt>
                <c:pt idx="8">
                  <c:v>0.92783171521035601</c:v>
                </c:pt>
                <c:pt idx="9">
                  <c:v>0.94653328734046227</c:v>
                </c:pt>
                <c:pt idx="10">
                  <c:v>0.92943711284675468</c:v>
                </c:pt>
                <c:pt idx="11">
                  <c:v>0.93069969869434199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5CC-46A5-8369-24A46DFF76AD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0.96697247706422018</c:v>
                </c:pt>
                <c:pt idx="1">
                  <c:v>0.97334293948126804</c:v>
                </c:pt>
                <c:pt idx="2">
                  <c:v>0.97708122682844623</c:v>
                </c:pt>
                <c:pt idx="3">
                  <c:v>0.97290772532188841</c:v>
                </c:pt>
                <c:pt idx="4">
                  <c:v>0.97538574577516524</c:v>
                </c:pt>
                <c:pt idx="5">
                  <c:v>0.9699036918138042</c:v>
                </c:pt>
                <c:pt idx="6">
                  <c:v>0.97511664074650073</c:v>
                </c:pt>
                <c:pt idx="7">
                  <c:v>0.9697616506581288</c:v>
                </c:pt>
                <c:pt idx="8">
                  <c:v>0.9676004049949376</c:v>
                </c:pt>
                <c:pt idx="9">
                  <c:v>0.97860199714693297</c:v>
                </c:pt>
                <c:pt idx="10">
                  <c:v>0.96558477895914929</c:v>
                </c:pt>
                <c:pt idx="11">
                  <c:v>0.9612724757952974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5CC-46A5-8369-24A46DFF7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0.91891891891891897</c:v>
                </c:pt>
                <c:pt idx="1">
                  <c:v>0.93365583966827925</c:v>
                </c:pt>
                <c:pt idx="2">
                  <c:v>0.93818770226537229</c:v>
                </c:pt>
                <c:pt idx="3">
                  <c:v>0.93143297380585521</c:v>
                </c:pt>
                <c:pt idx="4">
                  <c:v>0.93387266971508964</c:v>
                </c:pt>
                <c:pt idx="5">
                  <c:v>0.92605363984674327</c:v>
                </c:pt>
                <c:pt idx="6">
                  <c:v>0.92151675485008822</c:v>
                </c:pt>
                <c:pt idx="7">
                  <c:v>0.92563667232597624</c:v>
                </c:pt>
                <c:pt idx="8">
                  <c:v>0.90842839036755374</c:v>
                </c:pt>
                <c:pt idx="9">
                  <c:v>0.92608842389470136</c:v>
                </c:pt>
                <c:pt idx="10">
                  <c:v>0.92051213656975195</c:v>
                </c:pt>
                <c:pt idx="11">
                  <c:v>0.91749174917491738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6F6-4501-85DE-1D91D83B7422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0.95321127579192089</c:v>
                </c:pt>
                <c:pt idx="1">
                  <c:v>0.96060815480304074</c:v>
                </c:pt>
                <c:pt idx="2">
                  <c:v>0.96472491909385116</c:v>
                </c:pt>
                <c:pt idx="3">
                  <c:v>0.9594247560349255</c:v>
                </c:pt>
                <c:pt idx="4">
                  <c:v>0.96377066479071405</c:v>
                </c:pt>
                <c:pt idx="5">
                  <c:v>0.95977011494252873</c:v>
                </c:pt>
                <c:pt idx="6">
                  <c:v>0.9585537918871252</c:v>
                </c:pt>
                <c:pt idx="7">
                  <c:v>0.95415959252971139</c:v>
                </c:pt>
                <c:pt idx="8">
                  <c:v>0.9486692015209125</c:v>
                </c:pt>
                <c:pt idx="9">
                  <c:v>0.95815052311846105</c:v>
                </c:pt>
                <c:pt idx="10">
                  <c:v>0.957588690317418</c:v>
                </c:pt>
                <c:pt idx="11">
                  <c:v>0.94884488448844873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6F6-4501-85DE-1D91D83B7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647.600696759262" createdVersion="6" refreshedVersion="6" minRefreshableVersion="3" recordCount="404" xr:uid="{AAAE594E-BC71-4702-AE2D-3A8DF39BBD18}">
  <cacheSource type="worksheet">
    <worksheetSource ref="A2:N406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21"/>
    </cacheField>
    <cacheField name="QTY" numFmtId="0">
      <sharedItems containsSemiMixedTypes="0" containsString="0" containsNumber="1" containsInteger="1" minValue="1" maxValue="200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8">
        <s v="Manufacturers back order"/>
        <s v="Non-stock in the primary DC - demand too low to convert"/>
        <s v="Drop-ship only"/>
        <s v="Demand increase - converted to stock"/>
        <s v="Demand increase – forecast adjusted"/>
        <s v="Low line impact"/>
        <s v="Discontinued"/>
        <s v="Corporate non-stock - demand too low to convert"/>
      </sharedItems>
    </cacheField>
    <cacheField name="Monthly Demand - Reno" numFmtId="0">
      <sharedItems containsString="0" containsBlank="1" containsNumber="1" containsInteger="1" minValue="3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4">
  <r>
    <s v="1127072"/>
    <s v="Crutch Aluminum Adult         "/>
    <s v="5'2&quot;-5&quot;10&quot;  "/>
    <s v="Pair    "/>
    <s v="MEDDEP"/>
    <s v="1127072"/>
    <n v="21"/>
    <n v="73"/>
    <n v="0.38095238095238093"/>
    <n v="0.61904761904761907"/>
    <n v="0"/>
    <n v="0"/>
    <x v="0"/>
    <m/>
  </r>
  <r>
    <s v="2480237"/>
    <s v="Lidocaine w/EPI Inj MDV N-R   "/>
    <s v="2%          "/>
    <s v="20mL/Vl "/>
    <s v="GIVREP"/>
    <s v="00409318201"/>
    <n v="19"/>
    <n v="105"/>
    <n v="1"/>
    <n v="0"/>
    <n v="0"/>
    <n v="0"/>
    <x v="0"/>
    <m/>
  </r>
  <r>
    <s v="2480160"/>
    <s v="Dexamethasone Sod MDV N-R     "/>
    <s v="4mg/mL      "/>
    <s v="30mL/Vl "/>
    <s v="GIVREP"/>
    <s v="67457042130"/>
    <n v="17"/>
    <n v="23"/>
    <n v="1"/>
    <n v="0"/>
    <n v="0"/>
    <n v="0"/>
    <x v="0"/>
    <m/>
  </r>
  <r>
    <s v="1354490"/>
    <s v="Mask N95 Plus Particulate Resp"/>
    <s v="            "/>
    <s v="10/Bx   "/>
    <s v="3MMED"/>
    <s v="8210+"/>
    <n v="15"/>
    <n v="24"/>
    <n v="0.93333333333333324"/>
    <n v="6.6666666666666666E-2"/>
    <n v="0"/>
    <n v="0"/>
    <x v="1"/>
    <m/>
  </r>
  <r>
    <s v="1314312"/>
    <s v="Ketorolac Inj IM SDV 2mL      "/>
    <s v="60mg/2mL    "/>
    <s v="25/Bx   "/>
    <s v="ALVOGE"/>
    <s v="47781058568"/>
    <n v="14"/>
    <n v="18"/>
    <n v="0.9285714285714286"/>
    <n v="7.1428571428571438E-2"/>
    <n v="0"/>
    <n v="0"/>
    <x v="0"/>
    <m/>
  </r>
  <r>
    <s v="1201455"/>
    <s v="CardioSens/Ultra Electrode    "/>
    <s v="Resting     "/>
    <s v="100/Bg  "/>
    <s v="WELCH"/>
    <s v="047029-50"/>
    <n v="11"/>
    <n v="48"/>
    <n v="0.36363636363636365"/>
    <n v="0.63636363636363635"/>
    <n v="0"/>
    <n v="0"/>
    <x v="0"/>
    <m/>
  </r>
  <r>
    <s v="9083300"/>
    <s v="Gelfoam Sponges Sz12-7mm      "/>
    <s v="1545        "/>
    <s v="12/Bx   "/>
    <s v="PFIINJ"/>
    <s v="00009031508"/>
    <n v="11"/>
    <n v="11"/>
    <n v="0.90909090909090906"/>
    <n v="9.0909090909090912E-2"/>
    <n v="0"/>
    <n v="0"/>
    <x v="0"/>
    <m/>
  </r>
  <r>
    <s v="5580110"/>
    <s v="M-M-R Ii Mmr All Sdv          "/>
    <s v=".5ml        "/>
    <s v="10/Pk   "/>
    <s v="MERVAC"/>
    <s v="468100"/>
    <n v="10"/>
    <n v="31"/>
    <n v="0.2"/>
    <n v="0.8"/>
    <n v="0"/>
    <n v="0"/>
    <x v="0"/>
    <m/>
  </r>
  <r>
    <s v="2487453"/>
    <s v="Lidocaine/Epi MDV Non-Returnbl"/>
    <s v="1%          "/>
    <s v="50mL/Vl "/>
    <s v="GIVREP"/>
    <s v="00409317803"/>
    <n v="10"/>
    <n v="44"/>
    <n v="1"/>
    <n v="0"/>
    <n v="0"/>
    <n v="0"/>
    <x v="0"/>
    <m/>
  </r>
  <r>
    <s v="7775982"/>
    <s v="Mask Respirator Type N95      "/>
    <s v="Small       "/>
    <s v="20/BX   "/>
    <s v="3MMED"/>
    <s v="1860S"/>
    <n v="9"/>
    <n v="66"/>
    <n v="0"/>
    <n v="1"/>
    <n v="0"/>
    <n v="0"/>
    <x v="0"/>
    <m/>
  </r>
  <r>
    <s v="1292875"/>
    <s v="Glove Exam/Chemo Nit PF       "/>
    <s v="Blue Sm     "/>
    <s v="250/Bx  "/>
    <s v="ALLEG"/>
    <s v="88LC02S"/>
    <n v="9"/>
    <n v="45"/>
    <n v="1"/>
    <n v="0"/>
    <n v="0"/>
    <n v="0"/>
    <x v="0"/>
    <m/>
  </r>
  <r>
    <s v="3867260"/>
    <s v="EZ Electrodes-Disposable      "/>
    <s v="            "/>
    <s v="500/Bx  "/>
    <s v="MIDMAK"/>
    <s v="2-100-0205"/>
    <n v="9"/>
    <n v="23"/>
    <n v="0.55555555555555558"/>
    <n v="0.44444444444444442"/>
    <n v="0"/>
    <n v="0"/>
    <x v="0"/>
    <m/>
  </r>
  <r>
    <s v="2282906"/>
    <s v="Drysol Solution 37.5mL        "/>
    <s v="20%         "/>
    <s v="Ea      "/>
    <s v="CARDZB"/>
    <s v="1222561"/>
    <n v="9"/>
    <n v="22"/>
    <n v="1"/>
    <n v="0"/>
    <n v="0"/>
    <n v="0"/>
    <x v="0"/>
    <m/>
  </r>
  <r>
    <s v="9024964"/>
    <s v="Battery Aaa Alka Energize     "/>
    <s v="            "/>
    <s v="4/Pk    "/>
    <s v="ODEPOT"/>
    <s v="343772"/>
    <n v="9"/>
    <n v="33"/>
    <n v="0"/>
    <n v="0"/>
    <n v="0"/>
    <n v="1"/>
    <x v="2"/>
    <m/>
  </r>
  <r>
    <s v="2480676"/>
    <s v="Dexamethasone Sod Inj MDV N-R "/>
    <s v="4mg/mL      "/>
    <s v="5mL/Vl  "/>
    <s v="GIVREP"/>
    <s v="67457042254"/>
    <n v="8"/>
    <n v="34"/>
    <n v="1"/>
    <n v="0"/>
    <n v="0"/>
    <n v="0"/>
    <x v="0"/>
    <m/>
  </r>
  <r>
    <s v="2580672"/>
    <s v="Lidocaine w/Epi MDV Non-Return"/>
    <s v="1%          "/>
    <s v="20mL/Vl "/>
    <s v="GIVREP"/>
    <s v="00409317801"/>
    <n v="6"/>
    <n v="44"/>
    <n v="1"/>
    <n v="0"/>
    <n v="0"/>
    <n v="0"/>
    <x v="0"/>
    <m/>
  </r>
  <r>
    <s v="2488175"/>
    <s v="Epinephrine Abj LFS Syr Non-Rt"/>
    <s v="1:10M       "/>
    <s v="10ml/Ea "/>
    <s v="GIVREP"/>
    <s v="00409492134"/>
    <n v="6"/>
    <n v="10"/>
    <n v="1"/>
    <n v="0"/>
    <n v="0"/>
    <n v="0"/>
    <x v="0"/>
    <m/>
  </r>
  <r>
    <s v="1206647"/>
    <s v="Wrist Supp Lace-up 7&quot; Rt      "/>
    <s v="X-Large     "/>
    <s v="Ea      "/>
    <s v="SMTNEP"/>
    <s v="79-87208"/>
    <n v="6"/>
    <n v="10"/>
    <n v="0.33333333333333337"/>
    <n v="0.66666666666666674"/>
    <n v="0"/>
    <n v="0"/>
    <x v="3"/>
    <n v="3"/>
  </r>
  <r>
    <s v="1127199"/>
    <s v="Proparacaine HCL Ophth Sol    "/>
    <s v="0.5%        "/>
    <s v="15ml/Bt "/>
    <s v="AKORN"/>
    <s v="00404719901"/>
    <n v="6"/>
    <n v="8"/>
    <n v="1"/>
    <n v="0"/>
    <n v="0"/>
    <n v="0"/>
    <x v="0"/>
    <m/>
  </r>
  <r>
    <s v="1530085"/>
    <s v="Cath Ext Set Stand Bore Y-Type"/>
    <s v="1 LL Valve  "/>
    <s v="Ea      "/>
    <s v="TRAVOL"/>
    <s v="2N8377"/>
    <n v="6"/>
    <n v="43"/>
    <n v="0"/>
    <n v="1"/>
    <n v="0"/>
    <n v="0"/>
    <x v="3"/>
    <n v="6"/>
  </r>
  <r>
    <s v="2483556"/>
    <s v="Lidocaine w/Epi MDV Non-Return"/>
    <s v="1%          "/>
    <s v="30mL/Vl "/>
    <s v="GIVREP"/>
    <s v="00409317802"/>
    <n v="5"/>
    <n v="19"/>
    <n v="1"/>
    <n v="0"/>
    <n v="0"/>
    <n v="0"/>
    <x v="0"/>
    <m/>
  </r>
  <r>
    <s v="1536483"/>
    <s v="Sterile Water For Irrigation  "/>
    <s v="250ml Str   "/>
    <s v="250ml/Bt"/>
    <s v="TRAVOL"/>
    <s v="2F7112"/>
    <n v="5"/>
    <n v="13"/>
    <n v="1"/>
    <n v="0"/>
    <n v="0"/>
    <n v="0"/>
    <x v="0"/>
    <m/>
  </r>
  <r>
    <s v="1292876"/>
    <s v="Glove Exam/Chemo Nit PF       "/>
    <s v="Blue Md     "/>
    <s v="250/Bx  "/>
    <s v="ALLEG"/>
    <s v="88LC03M"/>
    <n v="5"/>
    <n v="24"/>
    <n v="1"/>
    <n v="0"/>
    <n v="0"/>
    <n v="0"/>
    <x v="0"/>
    <m/>
  </r>
  <r>
    <s v="1339591"/>
    <s v="Levalbuterol Inhaler Solution "/>
    <s v="1.25mg/3mL  "/>
    <s v="30/Bx   "/>
    <s v="TEVA"/>
    <s v="00093414856"/>
    <n v="5"/>
    <n v="8"/>
    <n v="0.2"/>
    <n v="0.8"/>
    <n v="0"/>
    <n v="0"/>
    <x v="4"/>
    <m/>
  </r>
  <r>
    <s v="1930002"/>
    <s v="Nova+ Solu-Medrol 2mL Act-O-Vl"/>
    <s v="125Mg       "/>
    <s v="25/Pk   "/>
    <s v="UPJOHN"/>
    <s v="00009004726"/>
    <n v="5"/>
    <n v="17"/>
    <n v="0.2"/>
    <n v="0.8"/>
    <n v="0"/>
    <n v="0"/>
    <x v="1"/>
    <m/>
  </r>
  <r>
    <s v="1207175"/>
    <s v="Wrist Support 7&quot; Lace Up Right"/>
    <s v="Large       "/>
    <s v="Ea      "/>
    <s v="SMTNEP"/>
    <s v="79-87207"/>
    <n v="5"/>
    <n v="8"/>
    <n v="0.4"/>
    <n v="0.6"/>
    <n v="0"/>
    <n v="0"/>
    <x v="0"/>
    <m/>
  </r>
  <r>
    <s v="8909048"/>
    <s v="Webcol Alcohol Preps          "/>
    <s v="            "/>
    <s v="200/Bx  "/>
    <s v="CARDKN"/>
    <s v="6818-"/>
    <n v="5"/>
    <n v="15"/>
    <n v="1"/>
    <n v="0"/>
    <n v="0"/>
    <n v="0"/>
    <x v="0"/>
    <m/>
  </r>
  <r>
    <s v="8718584"/>
    <s v="Phenol 89% 2oz Dropper Bottle "/>
    <s v="            "/>
    <s v="Ea      "/>
    <s v="HELINK"/>
    <s v="400508"/>
    <n v="5"/>
    <n v="7"/>
    <n v="0"/>
    <n v="0"/>
    <n v="0"/>
    <n v="1"/>
    <x v="2"/>
    <m/>
  </r>
  <r>
    <s v="6400075"/>
    <s v="Metrizyme                     "/>
    <s v="Gal         "/>
    <s v="Ea      "/>
    <s v="METREX"/>
    <s v="10-4000"/>
    <n v="5"/>
    <n v="6"/>
    <n v="0.2"/>
    <n v="0.8"/>
    <n v="0"/>
    <n v="0"/>
    <x v="0"/>
    <m/>
  </r>
  <r>
    <s v="1530102"/>
    <s v="Sterile Water For Irrigation  "/>
    <s v="500ml Str   "/>
    <s v="500ml/Bt"/>
    <s v="TRAVOL"/>
    <s v="2F7113"/>
    <n v="5"/>
    <n v="38"/>
    <n v="0.8"/>
    <n v="0.2"/>
    <n v="0"/>
    <n v="0"/>
    <x v="0"/>
    <m/>
  </r>
  <r>
    <s v="2488072"/>
    <s v="Bupivacaine HCL MDV Non Return"/>
    <s v="0.5%        "/>
    <s v="50mL/Vl "/>
    <s v="GIVREP"/>
    <s v="00409116301"/>
    <n v="5"/>
    <n v="18"/>
    <n v="0.8"/>
    <n v="0.2"/>
    <n v="0"/>
    <n v="0"/>
    <x v="0"/>
    <m/>
  </r>
  <r>
    <s v="1531042"/>
    <s v="Sodium Chloride 0.9% Irrig    "/>
    <s v="500mL/Bt    "/>
    <s v="BT      "/>
    <s v="TRAVOL"/>
    <s v="2F7123"/>
    <n v="5"/>
    <n v="33"/>
    <n v="1"/>
    <n v="0"/>
    <n v="0"/>
    <n v="0"/>
    <x v="0"/>
    <m/>
  </r>
  <r>
    <s v="6835379"/>
    <s v="Moldex N95 Mask Respirator    "/>
    <s v="            "/>
    <s v="20/BX   "/>
    <s v="SAFZON"/>
    <s v="RM-1513"/>
    <n v="4"/>
    <n v="15"/>
    <n v="0.5"/>
    <n v="0.5"/>
    <n v="0"/>
    <n v="0"/>
    <x v="5"/>
    <m/>
  </r>
  <r>
    <s v="7328724"/>
    <s v="Support Back Industrial       "/>
    <s v="XL          "/>
    <s v="Ea      "/>
    <s v="SMTNEP"/>
    <s v="79-89088"/>
    <n v="4"/>
    <n v="6"/>
    <n v="0.5"/>
    <n v="0.5"/>
    <n v="0"/>
    <n v="0"/>
    <x v="5"/>
    <m/>
  </r>
  <r>
    <s v="1788378"/>
    <s v="Support Procare Ortho Elstc Wh"/>
    <s v="10&quot;         "/>
    <s v="Ea      "/>
    <s v="SMTNEP"/>
    <s v="79-89009-10"/>
    <n v="4"/>
    <n v="4"/>
    <n v="1"/>
    <n v="0"/>
    <n v="0"/>
    <n v="0"/>
    <x v="5"/>
    <m/>
  </r>
  <r>
    <s v="8052327"/>
    <s v="Support Back CrissCross w/Pull"/>
    <s v="10&quot; XL      "/>
    <s v="Ea      "/>
    <s v="SMTNEP"/>
    <s v="79-89188"/>
    <n v="4"/>
    <n v="8"/>
    <n v="0"/>
    <n v="1"/>
    <n v="0"/>
    <n v="0"/>
    <x v="1"/>
    <m/>
  </r>
  <r>
    <s v="1123411"/>
    <s v="Dexamethasone Sod Phos MDV    "/>
    <s v="10mg/mL     "/>
    <s v="10x10ml "/>
    <s v="AMEPHA"/>
    <s v="63323051610"/>
    <n v="4"/>
    <n v="4"/>
    <n v="1"/>
    <n v="0"/>
    <n v="0"/>
    <n v="0"/>
    <x v="5"/>
    <m/>
  </r>
  <r>
    <s v="1166621"/>
    <s v="Cyanocobalamin Inj (B-12)     "/>
    <s v="1000mcg/mL  "/>
    <s v="25x1mL  "/>
    <s v="AMEPHA"/>
    <s v="63323004401"/>
    <n v="4"/>
    <n v="4"/>
    <n v="1"/>
    <n v="0"/>
    <n v="0"/>
    <n v="0"/>
    <x v="5"/>
    <m/>
  </r>
  <r>
    <s v="6540021"/>
    <s v="Freestyle Lite Strips         "/>
    <s v="            "/>
    <s v="100/Bx  "/>
    <s v="MEDISE"/>
    <s v="70827"/>
    <n v="4"/>
    <n v="7"/>
    <n v="0"/>
    <n v="1"/>
    <n v="0"/>
    <n v="0"/>
    <x v="5"/>
    <m/>
  </r>
  <r>
    <s v="1208811"/>
    <s v="7&quot; Lace Up Wrist Support      "/>
    <s v="X-Large     "/>
    <s v="Ea      "/>
    <s v="SMTNEP"/>
    <s v="79-87218"/>
    <n v="4"/>
    <n v="6"/>
    <n v="0"/>
    <n v="1"/>
    <n v="0"/>
    <n v="0"/>
    <x v="1"/>
    <m/>
  </r>
  <r>
    <s v="6324578"/>
    <s v="Wrist Support Lace-Up 7&quot; LH   "/>
    <s v="X-Small     "/>
    <s v="Ea      "/>
    <s v="SMTNEP"/>
    <s v="79-87212"/>
    <n v="4"/>
    <n v="7"/>
    <n v="0"/>
    <n v="1"/>
    <n v="0"/>
    <n v="0"/>
    <x v="1"/>
    <m/>
  </r>
  <r>
    <s v="1247619"/>
    <s v="Sonex Btl Trophon f/Prb Strlz "/>
    <s v="            "/>
    <s v="6/Ca    "/>
    <s v="IMAGNG"/>
    <s v="N05002"/>
    <n v="3"/>
    <n v="4"/>
    <n v="0"/>
    <n v="0"/>
    <n v="1"/>
    <n v="0"/>
    <x v="6"/>
    <m/>
  </r>
  <r>
    <s v="8017279"/>
    <s v="Lumbar Support CrissCross     "/>
    <s v="10&quot; Med     "/>
    <s v="Ea      "/>
    <s v="SMTNEP"/>
    <s v="79-89185"/>
    <n v="3"/>
    <n v="4"/>
    <n v="0"/>
    <n v="1"/>
    <n v="0"/>
    <n v="0"/>
    <x v="1"/>
    <m/>
  </r>
  <r>
    <s v="6005583"/>
    <s v="Scissor Iris Stainless Steel  "/>
    <s v="4.5&quot;        "/>
    <s v="Ea      "/>
    <s v="MISDFK"/>
    <s v="47-1145"/>
    <n v="3"/>
    <n v="4"/>
    <n v="0"/>
    <n v="1"/>
    <n v="0"/>
    <n v="0"/>
    <x v="1"/>
    <m/>
  </r>
  <r>
    <s v="7733556"/>
    <s v="Adapter Lead Wire             "/>
    <s v="Banana-Snap "/>
    <s v="10/Pk   "/>
    <s v="WELCH"/>
    <s v="9281-002-50"/>
    <n v="3"/>
    <n v="6"/>
    <n v="0"/>
    <n v="0"/>
    <n v="1"/>
    <n v="0"/>
    <x v="7"/>
    <m/>
  </r>
  <r>
    <s v="1200687"/>
    <s v="DS Ankle Wrap                 "/>
    <s v="Small       "/>
    <s v="Ea      "/>
    <s v="SMTNEP"/>
    <s v="79-81363"/>
    <n v="3"/>
    <n v="4"/>
    <n v="0"/>
    <n v="1"/>
    <n v="0"/>
    <n v="0"/>
    <x v="1"/>
    <m/>
  </r>
  <r>
    <s v="2489959"/>
    <s v="Gentamicin Sulf Inj Non Return"/>
    <s v="40mg/mL     "/>
    <s v="2mL/Vl  "/>
    <s v="GIVREP"/>
    <s v="00409120703"/>
    <n v="3"/>
    <n v="7"/>
    <n v="1"/>
    <n v="0"/>
    <n v="0"/>
    <n v="0"/>
    <x v="0"/>
    <m/>
  </r>
  <r>
    <s v="1204625"/>
    <s v="Support Knee Blk Neo          "/>
    <s v="XX-LARGE    "/>
    <s v="Ea      "/>
    <s v="SMTNEP"/>
    <s v="79-82169"/>
    <n v="3"/>
    <n v="3"/>
    <n v="0"/>
    <n v="1"/>
    <n v="0"/>
    <n v="0"/>
    <x v="1"/>
    <m/>
  </r>
  <r>
    <s v="2480297"/>
    <s v="Dextrose ABJ LFS Syringe N-R  "/>
    <s v="50%         "/>
    <s v="50mL    "/>
    <s v="GIVREP"/>
    <s v="00409490234"/>
    <n v="3"/>
    <n v="5"/>
    <n v="1"/>
    <n v="0"/>
    <n v="0"/>
    <n v="0"/>
    <x v="0"/>
    <m/>
  </r>
  <r>
    <s v="1009284"/>
    <s v="Monsels Solution OB/GYN 8ml   "/>
    <s v="            "/>
    <s v="12/Bx   "/>
    <s v="PREMED"/>
    <s v="9045055"/>
    <n v="3"/>
    <n v="5"/>
    <n v="0.66666666666666674"/>
    <n v="0.33333333333333337"/>
    <n v="0"/>
    <n v="0"/>
    <x v="5"/>
    <m/>
  </r>
  <r>
    <s v="1201703"/>
    <s v="Rib Belt Male Deluxe Universal"/>
    <s v="50&quot;-65&quot;     "/>
    <s v="Ea      "/>
    <s v="SMTNEP"/>
    <s v="79-89151"/>
    <n v="3"/>
    <n v="5"/>
    <n v="0"/>
    <n v="1"/>
    <n v="0"/>
    <n v="0"/>
    <x v="1"/>
    <m/>
  </r>
  <r>
    <s v="2582168"/>
    <s v="Sodium Chloride .9% Irrig     "/>
    <s v="250mL       "/>
    <s v="BT      "/>
    <s v="ABBHOS"/>
    <s v="0613822"/>
    <n v="3"/>
    <n v="17"/>
    <n v="1"/>
    <n v="0"/>
    <n v="0"/>
    <n v="0"/>
    <x v="5"/>
    <m/>
  </r>
  <r>
    <s v="6023287"/>
    <s v="Bupivacaine HCL MDV Non-Return"/>
    <s v="0.25%       "/>
    <s v="50mL/Vl "/>
    <s v="GIVREP"/>
    <s v="00409116001"/>
    <n v="3"/>
    <n v="11"/>
    <n v="1"/>
    <n v="0"/>
    <n v="0"/>
    <n v="0"/>
    <x v="0"/>
    <m/>
  </r>
  <r>
    <s v="9537195"/>
    <s v="Needle Holder Webster 5&quot;      "/>
    <s v="            "/>
    <s v="Ea      "/>
    <s v="MILTEX"/>
    <s v="V98-6"/>
    <n v="3"/>
    <n v="9"/>
    <n v="0"/>
    <n v="1"/>
    <n v="0"/>
    <n v="0"/>
    <x v="1"/>
    <m/>
  </r>
  <r>
    <s v="9209571"/>
    <s v="Telfa Dressing Non-Adherent ST"/>
    <s v="3&quot;x6&quot;       "/>
    <s v="50/Bx   "/>
    <s v="CARDKN"/>
    <s v="1169"/>
    <n v="3"/>
    <n v="3"/>
    <n v="1"/>
    <n v="0"/>
    <n v="0"/>
    <n v="0"/>
    <x v="5"/>
    <m/>
  </r>
  <r>
    <s v="6270370"/>
    <s v="Harness Wheaton Pavlik        "/>
    <s v="SMALL       "/>
    <s v="Ea      "/>
    <s v="ALIMED"/>
    <s v="5178/NA/SM"/>
    <n v="3"/>
    <n v="4"/>
    <n v="0"/>
    <n v="0"/>
    <n v="1"/>
    <n v="0"/>
    <x v="7"/>
    <m/>
  </r>
  <r>
    <s v="1207821"/>
    <s v="Support Wrist                 "/>
    <s v="X-Small     "/>
    <s v="Ea      "/>
    <s v="SMTNEP"/>
    <s v="79-87202"/>
    <n v="3"/>
    <n v="3"/>
    <n v="0"/>
    <n v="1"/>
    <n v="0"/>
    <n v="0"/>
    <x v="1"/>
    <m/>
  </r>
  <r>
    <s v="3720200"/>
    <s v="Support Knee Blk Neo          "/>
    <s v="Small       "/>
    <s v="Ea      "/>
    <s v="SMTNEP"/>
    <s v="79-94483"/>
    <n v="3"/>
    <n v="5"/>
    <n v="0"/>
    <n v="1"/>
    <n v="0"/>
    <n v="0"/>
    <x v="1"/>
    <m/>
  </r>
  <r>
    <s v="5463216"/>
    <s v="Typhim Vi Typhoid All Ages Pfs"/>
    <s v=".5ml        "/>
    <s v="Ea      "/>
    <s v="CONAUT"/>
    <s v="49281079051"/>
    <n v="3"/>
    <n v="13"/>
    <n v="1"/>
    <n v="0"/>
    <n v="0"/>
    <n v="0"/>
    <x v="5"/>
    <m/>
  </r>
  <r>
    <s v="7773496"/>
    <s v="Splint Scotchcast 1 Step Fbgl "/>
    <s v="5X45&quot;       "/>
    <s v="5/Ca    "/>
    <s v="3MMED"/>
    <s v="86545"/>
    <n v="2"/>
    <n v="2"/>
    <n v="0"/>
    <n v="0"/>
    <n v="1"/>
    <n v="0"/>
    <x v="7"/>
    <m/>
  </r>
  <r>
    <s v="2484141"/>
    <s v="Atropine Sulf Abj LFS N/R     "/>
    <s v=".1mg/mL     "/>
    <s v="10mL Syr"/>
    <s v="GIVREP"/>
    <s v="00409491134"/>
    <n v="2"/>
    <n v="6"/>
    <n v="1"/>
    <n v="0"/>
    <n v="0"/>
    <n v="0"/>
    <x v="0"/>
    <m/>
  </r>
  <r>
    <s v="5822995"/>
    <s v="Wheelchair Swng Ft Rest 300Lb "/>
    <s v="20Wx16D     "/>
    <s v="1/Ca    "/>
    <s v="ALLEG"/>
    <s v="CW0005CS"/>
    <n v="2"/>
    <n v="2"/>
    <n v="0"/>
    <n v="1"/>
    <n v="0"/>
    <n v="0"/>
    <x v="1"/>
    <m/>
  </r>
  <r>
    <s v="1351987"/>
    <s v="Trophon Chem Indicator        "/>
    <s v="            "/>
    <s v="300/Bx  "/>
    <s v="GEULDD"/>
    <s v="E8350MB"/>
    <n v="2"/>
    <n v="2"/>
    <n v="0"/>
    <n v="0"/>
    <n v="0"/>
    <n v="1"/>
    <x v="3"/>
    <m/>
  </r>
  <r>
    <s v="1169091"/>
    <s v="Hemotrol Low Control LevI     "/>
    <s v="2x1ml       "/>
    <s v="Ea      "/>
    <s v="HEMOCU"/>
    <s v="171001002"/>
    <n v="2"/>
    <n v="2"/>
    <n v="0"/>
    <n v="1"/>
    <n v="0"/>
    <n v="0"/>
    <x v="5"/>
    <m/>
  </r>
  <r>
    <s v="5462927"/>
    <s v="Tubersol Tuberculin PPD 5TU   "/>
    <s v="50-Test     "/>
    <s v="5ml/Vl  "/>
    <s v="CONAUT"/>
    <s v="49281075222"/>
    <n v="2"/>
    <n v="2"/>
    <n v="0.5"/>
    <n v="0.5"/>
    <n v="0"/>
    <n v="0"/>
    <x v="5"/>
    <m/>
  </r>
  <r>
    <s v="1184840"/>
    <s v="Mouthpiece Peak Flow Plastic  "/>
    <s v="Disp SM     "/>
    <s v="100/Bx  "/>
    <s v="SUNMD"/>
    <s v="8-3523-24"/>
    <n v="2"/>
    <n v="2"/>
    <n v="0"/>
    <n v="0"/>
    <n v="1"/>
    <n v="0"/>
    <x v="7"/>
    <m/>
  </r>
  <r>
    <s v="7770505"/>
    <s v="Stapler Precise Titanium 5Ct  "/>
    <s v="REG Arcuat  "/>
    <s v="12/Bx   "/>
    <s v="3MMED"/>
    <s v="DS-5"/>
    <n v="2"/>
    <n v="2"/>
    <n v="1"/>
    <n v="0"/>
    <n v="0"/>
    <n v="0"/>
    <x v="5"/>
    <m/>
  </r>
  <r>
    <s v="1204502"/>
    <s v="Wrist Support 7&quot; Lace Up Right"/>
    <s v="Medium      "/>
    <s v="Ea      "/>
    <s v="SMTNEP"/>
    <s v="79-87205"/>
    <n v="2"/>
    <n v="4"/>
    <n v="0.5"/>
    <n v="0.5"/>
    <n v="0"/>
    <n v="0"/>
    <x v="5"/>
    <m/>
  </r>
  <r>
    <s v="2770067"/>
    <s v="Erythromycin Ophth Oint       "/>
    <s v="0.50%       "/>
    <s v="3.5gm/Tb"/>
    <s v="CARDGN"/>
    <s v="1303791"/>
    <n v="2"/>
    <n v="2"/>
    <n v="1"/>
    <n v="0"/>
    <n v="0"/>
    <n v="0"/>
    <x v="5"/>
    <m/>
  </r>
  <r>
    <s v="3037601"/>
    <s v="Pillow Hsp Dacrnwashable Wh   "/>
    <s v="20&quot;X30&quot;     "/>
    <s v="Ea      "/>
    <s v="BICOR"/>
    <s v="1DAC27"/>
    <n v="2"/>
    <n v="7"/>
    <n v="1"/>
    <n v="0"/>
    <n v="0"/>
    <n v="0"/>
    <x v="6"/>
    <m/>
  </r>
  <r>
    <s v="6003428"/>
    <s v="Fetal Monitor Paper Z-Fold    "/>
    <s v="COROMET     "/>
    <s v="1/Pk    "/>
    <s v="BECKL"/>
    <s v="B4305AAO"/>
    <n v="2"/>
    <n v="85"/>
    <n v="0.5"/>
    <n v="0.5"/>
    <n v="0"/>
    <n v="0"/>
    <x v="5"/>
    <m/>
  </r>
  <r>
    <s v="1208851"/>
    <s v="IMAK Elbow Wrap Universal     "/>
    <s v="            "/>
    <s v="Ea      "/>
    <s v="SMTNEP"/>
    <s v="79-81190"/>
    <n v="2"/>
    <n v="2"/>
    <n v="0"/>
    <n v="1"/>
    <n v="0"/>
    <n v="0"/>
    <x v="1"/>
    <m/>
  </r>
  <r>
    <s v="8900111"/>
    <s v="Container Pharm Waste Empty   "/>
    <s v="2 Gall      "/>
    <s v="Ea      "/>
    <s v="CARDKN"/>
    <s v="8820"/>
    <n v="2"/>
    <n v="3"/>
    <n v="1"/>
    <n v="0"/>
    <n v="0"/>
    <n v="0"/>
    <x v="5"/>
    <m/>
  </r>
  <r>
    <s v="1206461"/>
    <s v="Electrode Needle 30Gx25mm     "/>
    <s v="            "/>
    <s v="25/Bx   "/>
    <s v="OXFIN"/>
    <s v="S53153"/>
    <n v="2"/>
    <n v="2"/>
    <n v="0"/>
    <n v="0"/>
    <n v="0"/>
    <n v="1"/>
    <x v="7"/>
    <m/>
  </r>
  <r>
    <s v="1290943"/>
    <s v="Wastebasket Hnds Free Utlty 8g"/>
    <s v="Red         "/>
    <s v="Ea      "/>
    <s v="GRAING"/>
    <s v="6GAJ6"/>
    <n v="2"/>
    <n v="3"/>
    <n v="0"/>
    <n v="0"/>
    <n v="1"/>
    <n v="0"/>
    <x v="7"/>
    <m/>
  </r>
  <r>
    <s v="4377476"/>
    <s v="Cytology Fixative             "/>
    <s v="4 oz        "/>
    <s v="Ea      "/>
    <s v="HELINK"/>
    <s v="400631"/>
    <n v="2"/>
    <n v="2"/>
    <n v="0"/>
    <n v="1"/>
    <n v="0"/>
    <n v="0"/>
    <x v="1"/>
    <m/>
  </r>
  <r>
    <s v="1314229"/>
    <s v="Crutches Axilla Aluminum      "/>
    <s v="Adult       "/>
    <s v="1/Pr    "/>
    <s v="BREINC"/>
    <s v="100309-000"/>
    <n v="2"/>
    <n v="18"/>
    <n v="0"/>
    <n v="0"/>
    <n v="0"/>
    <n v="1"/>
    <x v="7"/>
    <m/>
  </r>
  <r>
    <s v="1206333"/>
    <s v="Halsted Mosquito Curved       "/>
    <s v="5&quot;          "/>
    <s v="Ea      "/>
    <s v="MISDFK"/>
    <s v="17-1550"/>
    <n v="2"/>
    <n v="5"/>
    <n v="0"/>
    <n v="1"/>
    <n v="0"/>
    <n v="0"/>
    <x v="1"/>
    <m/>
  </r>
  <r>
    <s v="1207651"/>
    <s v="Support Dual Axis Knee Nprn Sm"/>
    <s v="Small       "/>
    <s v="Ea      "/>
    <s v="SMTNEP"/>
    <s v="79-82163"/>
    <n v="2"/>
    <n v="2"/>
    <n v="0"/>
    <n v="1"/>
    <n v="0"/>
    <n v="0"/>
    <x v="1"/>
    <m/>
  </r>
  <r>
    <s v="1531321"/>
    <s v="InterLink IV Cath Ext Set     "/>
    <s v="7.3&quot;        "/>
    <s v="Ea      "/>
    <s v="TRAVOL"/>
    <s v="2N3378"/>
    <n v="2"/>
    <n v="15"/>
    <n v="0.5"/>
    <n v="0.5"/>
    <n v="0"/>
    <n v="0"/>
    <x v="1"/>
    <m/>
  </r>
  <r>
    <s v="5556954"/>
    <s v="Barrier XP Warm-Up Jacket     "/>
    <s v="Medium      "/>
    <s v="12/Pk   "/>
    <s v="ABCO"/>
    <s v="18210"/>
    <n v="2"/>
    <n v="4"/>
    <n v="0"/>
    <n v="1"/>
    <n v="0"/>
    <n v="0"/>
    <x v="5"/>
    <m/>
  </r>
  <r>
    <s v="1065453"/>
    <s v="Disc Electrode Set Disp       "/>
    <s v="3/Set       "/>
    <s v="24St/Bx "/>
    <s v="OXFIN"/>
    <s v="019-414200"/>
    <n v="2"/>
    <n v="2"/>
    <n v="0"/>
    <n v="1"/>
    <n v="0"/>
    <n v="0"/>
    <x v="1"/>
    <m/>
  </r>
  <r>
    <s v="1760027"/>
    <s v="Accu-Temp High Temp Cautery   "/>
    <s v="0.5&quot; Tip    "/>
    <s v="10/Bx   "/>
    <s v="BEAVIS"/>
    <s v="8442000"/>
    <n v="2"/>
    <n v="2"/>
    <n v="0"/>
    <n v="1"/>
    <n v="0"/>
    <n v="0"/>
    <x v="1"/>
    <m/>
  </r>
  <r>
    <s v="1007328"/>
    <s v="Forcep Alligator Economy      "/>
    <s v="3-1/2&quot;      "/>
    <s v="Ea      "/>
    <s v="JINSTR"/>
    <s v="100-7328"/>
    <n v="2"/>
    <n v="3"/>
    <n v="0.5"/>
    <n v="0.5"/>
    <n v="0"/>
    <n v="0"/>
    <x v="5"/>
    <m/>
  </r>
  <r>
    <s v="1206786"/>
    <s v="Splint Forearm Padded         "/>
    <s v="Rt Lg       "/>
    <s v="Ea      "/>
    <s v="SMTNEP"/>
    <s v="79-71987"/>
    <n v="2"/>
    <n v="2"/>
    <n v="0"/>
    <n v="1"/>
    <n v="0"/>
    <n v="0"/>
    <x v="5"/>
    <m/>
  </r>
  <r>
    <s v="1244663"/>
    <s v="Diphenhydramine HCL Caplets   "/>
    <s v="25mg        "/>
    <s v="100/Bt  "/>
    <s v="RELONE"/>
    <s v="36961802501"/>
    <n v="2"/>
    <n v="2"/>
    <n v="0"/>
    <n v="1"/>
    <n v="0"/>
    <n v="0"/>
    <x v="1"/>
    <m/>
  </r>
  <r>
    <s v="1201575"/>
    <s v="Belt Rib Elastic White/Gray   "/>
    <s v="Uni Female6&quot;"/>
    <s v="Ea      "/>
    <s v="SMTNEP"/>
    <s v="79-89060"/>
    <n v="2"/>
    <n v="5"/>
    <n v="0"/>
    <n v="1"/>
    <n v="0"/>
    <n v="0"/>
    <x v="5"/>
    <m/>
  </r>
  <r>
    <s v="1266686"/>
    <s v="Lidocaine HCL Viscous Solution"/>
    <s v="2%          "/>
    <s v="100mL/Bt"/>
    <s v="CARDGN"/>
    <s v="2782514"/>
    <n v="2"/>
    <n v="3"/>
    <n v="1"/>
    <n v="0"/>
    <n v="0"/>
    <n v="0"/>
    <x v="5"/>
    <m/>
  </r>
  <r>
    <s v="6003401"/>
    <s v="Wedge Positioning Pillow      "/>
    <s v="            "/>
    <s v="EA      "/>
    <s v="HAUSM"/>
    <s v="41"/>
    <n v="2"/>
    <n v="2"/>
    <n v="0"/>
    <n v="0"/>
    <n v="0"/>
    <n v="1"/>
    <x v="7"/>
    <m/>
  </r>
  <r>
    <s v="1377184"/>
    <s v="Harness Whenton Pavlik        "/>
    <s v="X/SML       "/>
    <s v="EA      "/>
    <s v="ALIMED"/>
    <s v="5178/NA/XS"/>
    <n v="2"/>
    <n v="3"/>
    <n v="0"/>
    <n v="0"/>
    <n v="1"/>
    <n v="0"/>
    <x v="7"/>
    <m/>
  </r>
  <r>
    <s v="9024961"/>
    <s v="Battery 9v Alka Energizer     "/>
    <s v="            "/>
    <s v="2/Pk    "/>
    <s v="ODEPOT"/>
    <s v="343731"/>
    <n v="2"/>
    <n v="2"/>
    <n v="0"/>
    <n v="0"/>
    <n v="0"/>
    <n v="1"/>
    <x v="2"/>
    <m/>
  </r>
  <r>
    <s v="2942443"/>
    <s v="Suture Surgipro Mono Blu C12  "/>
    <s v="6-0 18&quot;     "/>
    <s v="12/Bx   "/>
    <s v="KENDAL"/>
    <s v="SP660G"/>
    <n v="2"/>
    <n v="2"/>
    <n v="0"/>
    <n v="1"/>
    <n v="0"/>
    <n v="0"/>
    <x v="1"/>
    <m/>
  </r>
  <r>
    <s v="1293841"/>
    <s v="Harness Pavlik Wheaton        "/>
    <s v="Medium      "/>
    <s v="Ea      "/>
    <s v="BREINC"/>
    <s v="L1620-M"/>
    <n v="2"/>
    <n v="2"/>
    <n v="0"/>
    <n v="0.5"/>
    <n v="0.5"/>
    <n v="0"/>
    <x v="7"/>
    <m/>
  </r>
  <r>
    <s v="1338081"/>
    <s v="Clonidine HCl Tablets         "/>
    <s v="0.1mg       "/>
    <s v="100/Bt  "/>
    <s v="TEVA"/>
    <s v="212710"/>
    <n v="2"/>
    <n v="2"/>
    <n v="0"/>
    <n v="1"/>
    <n v="0"/>
    <n v="0"/>
    <x v="5"/>
    <m/>
  </r>
  <r>
    <s v="1238571"/>
    <s v="Humulin Insulin               "/>
    <s v="70/30       "/>
    <s v="10mL/Vl "/>
    <s v="CARDWH"/>
    <s v="1714872"/>
    <n v="2"/>
    <n v="2"/>
    <n v="0"/>
    <n v="1"/>
    <n v="0"/>
    <n v="0"/>
    <x v="1"/>
    <m/>
  </r>
  <r>
    <s v="7191670"/>
    <s v="Belt Transducer Buttonhole Abd"/>
    <s v="48&quot;         "/>
    <s v="50X2/Ca "/>
    <s v="CARDKN"/>
    <s v="31410270"/>
    <n v="2"/>
    <n v="2"/>
    <n v="0.5"/>
    <n v="0.5"/>
    <n v="0"/>
    <n v="0"/>
    <x v="1"/>
    <m/>
  </r>
  <r>
    <s v="1084012"/>
    <s v="Emergency Birth Kit LF        "/>
    <s v="            "/>
    <s v="6/Ca    "/>
    <s v="MEDLIN"/>
    <s v="DYNJS0600"/>
    <n v="2"/>
    <n v="2"/>
    <n v="0"/>
    <n v="0"/>
    <n v="0"/>
    <n v="1"/>
    <x v="7"/>
    <m/>
  </r>
  <r>
    <s v="2483812"/>
    <s v="Lidocaine HCL Abj LFS Syr PF  "/>
    <s v="2% N-Rt     "/>
    <s v="5mL/Ea  "/>
    <s v="GIVREP"/>
    <s v="00409490334"/>
    <n v="2"/>
    <n v="5"/>
    <n v="1"/>
    <n v="0"/>
    <n v="0"/>
    <n v="0"/>
    <x v="0"/>
    <m/>
  </r>
  <r>
    <s v="1207661"/>
    <s v="Oxisensor II Pediatric        "/>
    <s v="            "/>
    <s v="Ea      "/>
    <s v="KENDAL"/>
    <s v="D20"/>
    <n v="2"/>
    <n v="10"/>
    <n v="0"/>
    <n v="1"/>
    <n v="0"/>
    <n v="0"/>
    <x v="1"/>
    <m/>
  </r>
  <r>
    <s v="9082004"/>
    <s v="Suture Nylon Blk C3 3/8&quot;Circle"/>
    <s v="4-0 18&quot;     "/>
    <s v="12/Bx   "/>
    <s v="HAVELS"/>
    <s v="BN62D"/>
    <n v="2"/>
    <n v="2"/>
    <n v="0"/>
    <n v="0"/>
    <n v="1"/>
    <n v="0"/>
    <x v="7"/>
    <m/>
  </r>
  <r>
    <s v="2941841"/>
    <s v="Suture Monosof Nylon Blk P12  "/>
    <s v="5-0 18&quot;     "/>
    <s v="12/Bx   "/>
    <s v="KENDAL"/>
    <s v="SN5666G"/>
    <n v="2"/>
    <n v="2"/>
    <n v="0"/>
    <n v="1"/>
    <n v="0"/>
    <n v="0"/>
    <x v="5"/>
    <m/>
  </r>
  <r>
    <s v="1352023"/>
    <s v="Trophon Printer Paper         "/>
    <s v="            "/>
    <s v="Ea      "/>
    <s v="GEULDD"/>
    <s v="E8350PB"/>
    <n v="2"/>
    <n v="2"/>
    <n v="0"/>
    <n v="0"/>
    <n v="0"/>
    <n v="1"/>
    <x v="1"/>
    <m/>
  </r>
  <r>
    <s v="2480414"/>
    <s v="Xylocaine w/EPI NR MDV        "/>
    <s v="2%          "/>
    <s v="50mL/Vl "/>
    <s v="GIVREP"/>
    <s v="63323048357"/>
    <n v="2"/>
    <n v="9"/>
    <n v="1"/>
    <n v="0"/>
    <n v="0"/>
    <n v="0"/>
    <x v="0"/>
    <m/>
  </r>
  <r>
    <s v="1234957"/>
    <s v="Tampon Sanitary Tampax Orig   "/>
    <s v="Flush       "/>
    <s v="20/Bx   "/>
    <s v="ABCO"/>
    <s v="7301028012"/>
    <n v="2"/>
    <n v="2"/>
    <n v="0.5"/>
    <n v="0.5"/>
    <n v="0"/>
    <n v="0"/>
    <x v="5"/>
    <m/>
  </r>
  <r>
    <s v="2209367"/>
    <s v="Walker Fld Easy Care 4&quot;       "/>
    <s v="300Lb 32-36&quot;"/>
    <s v="Ea      "/>
    <s v="MEDLIN"/>
    <s v="G30755P"/>
    <n v="2"/>
    <n v="3"/>
    <n v="0"/>
    <n v="1"/>
    <n v="0"/>
    <n v="0"/>
    <x v="1"/>
    <m/>
  </r>
  <r>
    <s v="1238580"/>
    <s v="Humulin N Insulin             "/>
    <s v="100U/mL     "/>
    <s v="10mL/Vl "/>
    <s v="CARDWH"/>
    <s v="1325398"/>
    <n v="2"/>
    <n v="2"/>
    <n v="0"/>
    <n v="1"/>
    <n v="0"/>
    <n v="0"/>
    <x v="1"/>
    <m/>
  </r>
  <r>
    <s v="1206422"/>
    <s v="Splint Clavicle Universal     "/>
    <s v="            "/>
    <s v="Ea      "/>
    <s v="SMTNEP"/>
    <s v="79-85100"/>
    <n v="2"/>
    <n v="5"/>
    <n v="0"/>
    <n v="1"/>
    <n v="0"/>
    <n v="0"/>
    <x v="1"/>
    <m/>
  </r>
  <r>
    <s v="1292870"/>
    <s v="Glove Exam Nitrile PF LF      "/>
    <s v="Blue XL     "/>
    <s v="230/Bx  "/>
    <s v="ALLEG"/>
    <s v="88LC05XL"/>
    <n v="2"/>
    <n v="13"/>
    <n v="1"/>
    <n v="0"/>
    <n v="0"/>
    <n v="0"/>
    <x v="5"/>
    <m/>
  </r>
  <r>
    <s v="6437651"/>
    <s v="Kleenex Facial Tissue         "/>
    <s v="2Ply        "/>
    <s v="125/Bx  "/>
    <s v="KIMBER"/>
    <s v="21606"/>
    <n v="2"/>
    <n v="22"/>
    <n v="0.5"/>
    <n v="0.5"/>
    <n v="0"/>
    <n v="0"/>
    <x v="5"/>
    <m/>
  </r>
  <r>
    <s v="1202021"/>
    <s v="Wrist Support Lace-Up 10      "/>
    <s v="LFT/SM      "/>
    <s v="Ea      "/>
    <s v="SMTNEP"/>
    <s v="79-87233"/>
    <n v="2"/>
    <n v="3"/>
    <n v="0"/>
    <n v="1"/>
    <n v="0"/>
    <n v="0"/>
    <x v="1"/>
    <m/>
  </r>
  <r>
    <s v="1250973"/>
    <s v="Solution Fit Test Bitter      "/>
    <s v="55mL        "/>
    <s v="Ea      "/>
    <s v="3MMED"/>
    <s v="FT-32"/>
    <n v="2"/>
    <n v="12"/>
    <n v="0"/>
    <n v="1"/>
    <n v="0"/>
    <n v="0"/>
    <x v="5"/>
    <m/>
  </r>
  <r>
    <s v="1049635"/>
    <s v="Retractor Weitlaner Bl 2x3T   "/>
    <s v="4&quot;          "/>
    <s v="Ea      "/>
    <s v="MILTEX"/>
    <s v="104-9635"/>
    <n v="2"/>
    <n v="2"/>
    <n v="0"/>
    <n v="1"/>
    <n v="0"/>
    <n v="0"/>
    <x v="1"/>
    <m/>
  </r>
  <r>
    <s v="9187172"/>
    <s v="Wrist Support Lace-Up 10      "/>
    <s v="RT/SM       "/>
    <s v="Ea      "/>
    <s v="SMTNEP"/>
    <s v="79-87223"/>
    <n v="2"/>
    <n v="5"/>
    <n v="0"/>
    <n v="1"/>
    <n v="0"/>
    <n v="0"/>
    <x v="1"/>
    <m/>
  </r>
  <r>
    <s v="1181350"/>
    <s v="Lubricating Jelly Fliptop     "/>
    <s v="4oz/Sterile "/>
    <s v="12/Bx   "/>
    <s v="HRPHAR"/>
    <s v="201"/>
    <n v="2"/>
    <n v="7"/>
    <n v="0"/>
    <n v="1"/>
    <n v="0"/>
    <n v="0"/>
    <x v="5"/>
    <m/>
  </r>
  <r>
    <s v="1190324"/>
    <s v="Bag Ziplock 2mil              "/>
    <s v="10x12       "/>
    <s v="100/Pk  "/>
    <s v="GIDINC"/>
    <s v="10X12"/>
    <n v="2"/>
    <n v="2"/>
    <n v="0"/>
    <n v="1"/>
    <n v="0"/>
    <n v="0"/>
    <x v="1"/>
    <m/>
  </r>
  <r>
    <s v="4963308"/>
    <s v="Kovatrol III Nrml             "/>
    <s v="15ml        "/>
    <s v="4/Bx    "/>
    <s v="VENTRX"/>
    <s v="87331"/>
    <n v="2"/>
    <n v="2"/>
    <n v="0"/>
    <n v="1"/>
    <n v="0"/>
    <n v="0"/>
    <x v="5"/>
    <m/>
  </r>
  <r>
    <s v="1313131"/>
    <s v="Trophon Sonex HL              "/>
    <s v="            "/>
    <s v="6/Ca    "/>
    <s v="GEULDD"/>
    <s v="E8350MC"/>
    <n v="2"/>
    <n v="3"/>
    <n v="0"/>
    <n v="1"/>
    <n v="0"/>
    <n v="0"/>
    <x v="5"/>
    <m/>
  </r>
  <r>
    <s v="1279028"/>
    <s v="Stool w/o Back Pneum Seat     "/>
    <s v="Imperial Blu"/>
    <s v="Ea      "/>
    <s v="ATHEDG"/>
    <s v="RS"/>
    <n v="2"/>
    <n v="5"/>
    <n v="0"/>
    <n v="0"/>
    <n v="0"/>
    <n v="1"/>
    <x v="7"/>
    <m/>
  </r>
  <r>
    <s v="4752229"/>
    <s v="Clear Choice Lead Adaptor     "/>
    <s v="            "/>
    <s v="10/Pk   "/>
    <s v="WELCH"/>
    <s v="9325-003-50"/>
    <n v="2"/>
    <n v="6"/>
    <n v="0"/>
    <n v="1"/>
    <n v="0"/>
    <n v="0"/>
    <x v="5"/>
    <m/>
  </r>
  <r>
    <s v="1210957"/>
    <s v="Label &quot;Date Opened&quot; Yellow    "/>
    <s v="1-9/16x3/8&quot; "/>
    <s v="2Rl/Bx  "/>
    <s v="TIMED"/>
    <s v="1-370"/>
    <n v="2"/>
    <n v="2"/>
    <n v="0"/>
    <n v="1"/>
    <n v="0"/>
    <n v="0"/>
    <x v="1"/>
    <m/>
  </r>
  <r>
    <s v="1339118"/>
    <s v="Tablets Blue Dye f/ Urine DOA "/>
    <s v="            "/>
    <s v="100/Bt  "/>
    <s v="ALCOP"/>
    <s v="801-KT"/>
    <n v="1"/>
    <n v="1"/>
    <n v="0"/>
    <n v="0"/>
    <n v="0"/>
    <n v="1"/>
    <x v="7"/>
    <m/>
  </r>
  <r>
    <s v="1292414"/>
    <s v="Illuminator Kleenspec Cordless"/>
    <s v="            "/>
    <s v="Ea      "/>
    <s v="WELCH"/>
    <s v="80000"/>
    <n v="1"/>
    <n v="3"/>
    <n v="0"/>
    <n v="1"/>
    <n v="0"/>
    <n v="0"/>
    <x v="5"/>
    <m/>
  </r>
  <r>
    <s v="9536222"/>
    <s v="Vienna Nasal Specula Lg       "/>
    <s v="5-3/4&quot;      "/>
    <s v="Ea      "/>
    <s v="MILTEX"/>
    <s v="20-2"/>
    <n v="1"/>
    <n v="1"/>
    <n v="0"/>
    <n v="0"/>
    <n v="0"/>
    <n v="1"/>
    <x v="7"/>
    <m/>
  </r>
  <r>
    <s v="1261922"/>
    <s v="Marker Skin Spee-D-Mark       "/>
    <s v="            "/>
    <s v="100/Bx  "/>
    <s v="PREDYN"/>
    <s v="SDM-BB20"/>
    <n v="1"/>
    <n v="2"/>
    <n v="0"/>
    <n v="1"/>
    <n v="0"/>
    <n v="0"/>
    <x v="1"/>
    <m/>
  </r>
  <r>
    <s v="4430116"/>
    <s v="PH Test Paper-Dbl Rl 5/32&quot;X15'"/>
    <s v="            "/>
    <s v="Ea      "/>
    <s v="MICRO"/>
    <s v="M-1313"/>
    <n v="1"/>
    <n v="4"/>
    <n v="0"/>
    <n v="1"/>
    <n v="0"/>
    <n v="0"/>
    <x v="1"/>
    <m/>
  </r>
  <r>
    <s v="1000729"/>
    <s v="Tuning Fork                   "/>
    <s v="C-256 Vibr  "/>
    <s v="Ea      "/>
    <s v="MILTEX"/>
    <s v="19-104"/>
    <n v="1"/>
    <n v="3"/>
    <n v="0"/>
    <n v="1"/>
    <n v="0"/>
    <n v="0"/>
    <x v="1"/>
    <m/>
  </r>
  <r>
    <s v="1194041"/>
    <s v="Bag Specimen Trnsprt Doc Pouch"/>
    <s v="6x9&quot;        "/>
    <s v="500/Ca  "/>
    <s v="GLOSCI"/>
    <s v="4922"/>
    <n v="1"/>
    <n v="1"/>
    <n v="0"/>
    <n v="1"/>
    <n v="0"/>
    <n v="0"/>
    <x v="1"/>
    <m/>
  </r>
  <r>
    <s v="3634085"/>
    <s v="Dilator Os Disposable ST      "/>
    <s v="            "/>
    <s v="50/Bx   "/>
    <s v="MISDFK"/>
    <s v="96-4155"/>
    <n v="1"/>
    <n v="1"/>
    <n v="0"/>
    <n v="1"/>
    <n v="0"/>
    <n v="0"/>
    <x v="1"/>
    <m/>
  </r>
  <r>
    <s v="1235472"/>
    <s v="Insta-Glucose Gl 40%          "/>
    <s v="31gm        "/>
    <s v="3/Bx    "/>
    <s v="CARDWH"/>
    <s v="1758689"/>
    <n v="1"/>
    <n v="1"/>
    <n v="1"/>
    <n v="0"/>
    <n v="0"/>
    <n v="0"/>
    <x v="5"/>
    <m/>
  </r>
  <r>
    <s v="1207976"/>
    <s v="Walker Brace Ankle Plastic    "/>
    <s v="Small       "/>
    <s v="Ea      "/>
    <s v="SMTNEP"/>
    <s v="79-95013"/>
    <n v="1"/>
    <n v="1"/>
    <n v="0"/>
    <n v="1"/>
    <n v="0"/>
    <n v="0"/>
    <x v="5"/>
    <m/>
  </r>
  <r>
    <s v="8950044"/>
    <s v="Sterile Field Drape White     "/>
    <s v="Tis/Pol     "/>
    <s v="50/Bx   "/>
    <s v="TIDI-E"/>
    <s v="917270"/>
    <n v="1"/>
    <n v="7"/>
    <n v="0"/>
    <n v="1"/>
    <n v="0"/>
    <n v="0"/>
    <x v="5"/>
    <m/>
  </r>
  <r>
    <s v="1272678"/>
    <s v="Epinephrine Jr Auto-Inject    "/>
    <s v="0.15mg      "/>
    <s v="2/Pk    "/>
    <s v="DEY"/>
    <s v="49502010102"/>
    <n v="1"/>
    <n v="1"/>
    <n v="0"/>
    <n v="1"/>
    <n v="0"/>
    <n v="0"/>
    <x v="5"/>
    <m/>
  </r>
  <r>
    <s v="9539416"/>
    <s v="Knapp Iris Scissor Curved     "/>
    <s v="4&quot;          "/>
    <s v="Ea      "/>
    <s v="MILTEX"/>
    <s v="18-1428"/>
    <n v="1"/>
    <n v="1"/>
    <n v="0"/>
    <n v="0"/>
    <n v="0"/>
    <n v="1"/>
    <x v="7"/>
    <m/>
  </r>
  <r>
    <s v="9532943"/>
    <s v="Scissor Iris 3-1/2&quot; Delicate  "/>
    <s v="Straight    "/>
    <s v="Ea      "/>
    <s v="MILTEX"/>
    <s v="18-1396"/>
    <n v="1"/>
    <n v="2"/>
    <n v="0"/>
    <n v="1"/>
    <n v="0"/>
    <n v="0"/>
    <x v="1"/>
    <m/>
  </r>
  <r>
    <s v="2943606"/>
    <s v="Suture Plain Gut Undyed P-13  "/>
    <s v="5-0 18&quot;     "/>
    <s v="12/Bx   "/>
    <s v="KENDAL"/>
    <s v="SG5686"/>
    <n v="1"/>
    <n v="1"/>
    <n v="0"/>
    <n v="1"/>
    <n v="0"/>
    <n v="0"/>
    <x v="1"/>
    <m/>
  </r>
  <r>
    <s v="8858870"/>
    <s v="Suture Polysorb Undyed C-13   "/>
    <s v="5-0 30&quot;     "/>
    <s v="36/Bx   "/>
    <s v="KENDAL"/>
    <s v="SL690"/>
    <n v="1"/>
    <n v="2"/>
    <n v="0"/>
    <n v="1"/>
    <n v="0"/>
    <n v="0"/>
    <x v="1"/>
    <m/>
  </r>
  <r>
    <s v="9534597"/>
    <s v="Mayo Scissor 6 3/4&quot; Str       "/>
    <s v="S-cut       "/>
    <s v="Ea      "/>
    <s v="MILTEX"/>
    <s v="5-SC-124"/>
    <n v="1"/>
    <n v="1"/>
    <n v="0"/>
    <n v="0"/>
    <n v="1"/>
    <n v="0"/>
    <x v="7"/>
    <m/>
  </r>
  <r>
    <s v="1003256"/>
    <s v="Unna Boot Medicated Bandage   "/>
    <s v="4&quot;x10yd     "/>
    <s v="1/Bx    "/>
    <s v="KOBUSA"/>
    <s v="41400072"/>
    <n v="1"/>
    <n v="1"/>
    <n v="1"/>
    <n v="0"/>
    <n v="0"/>
    <n v="0"/>
    <x v="5"/>
    <m/>
  </r>
  <r>
    <s v="1101293"/>
    <s v="Forceps DeBakey Atraum Tissue "/>
    <s v="6-1/4&quot;      "/>
    <s v="Ea      "/>
    <s v="MISDFK"/>
    <s v="52-5162"/>
    <n v="1"/>
    <n v="2"/>
    <n v="0"/>
    <n v="0"/>
    <n v="0"/>
    <n v="1"/>
    <x v="7"/>
    <m/>
  </r>
  <r>
    <s v="9598392"/>
    <s v="Econo Wrap Bandage Latex-Free "/>
    <s v="6&quot;          "/>
    <s v="60/Ca   "/>
    <s v="CONCO"/>
    <s v="33600000"/>
    <n v="1"/>
    <n v="1"/>
    <n v="0"/>
    <n v="0"/>
    <n v="1"/>
    <n v="0"/>
    <x v="7"/>
    <m/>
  </r>
  <r>
    <s v="1233473"/>
    <s v="Banophen Minitab              "/>
    <s v="25mg        "/>
    <s v="24/Bt   "/>
    <s v="CARDWH"/>
    <s v="3302064"/>
    <n v="1"/>
    <n v="2"/>
    <n v="0"/>
    <n v="1"/>
    <n v="0"/>
    <n v="0"/>
    <x v="1"/>
    <m/>
  </r>
  <r>
    <s v="1170391"/>
    <s v="Ri-Focus LED Headband         "/>
    <s v="Lamp        "/>
    <s v="1/Bx    "/>
    <s v="GURUSA"/>
    <s v="6090"/>
    <n v="1"/>
    <n v="1"/>
    <n v="0"/>
    <n v="0"/>
    <n v="0"/>
    <n v="1"/>
    <x v="7"/>
    <m/>
  </r>
  <r>
    <s v="5469191"/>
    <s v="Tubersol Tuberculin PPD 5TU   "/>
    <s v="10-Test     "/>
    <s v="1mL     "/>
    <s v="CONAUT"/>
    <s v="49281075221"/>
    <n v="1"/>
    <n v="3"/>
    <n v="1"/>
    <n v="0"/>
    <n v="0"/>
    <n v="0"/>
    <x v="5"/>
    <m/>
  </r>
  <r>
    <s v="2292060"/>
    <s v="Suture Chromic Gut Undyed P-13"/>
    <s v="5-0 18&quot;     "/>
    <s v="12/Bx   "/>
    <s v="KENDAL"/>
    <s v="SG5687G"/>
    <n v="1"/>
    <n v="1"/>
    <n v="1"/>
    <n v="0"/>
    <n v="0"/>
    <n v="0"/>
    <x v="5"/>
    <m/>
  </r>
  <r>
    <s v="4260053"/>
    <s v="Aneriod Stethescope Pro Kit   "/>
    <s v="Black Adult "/>
    <s v="Ea      "/>
    <s v="AMDIAG"/>
    <s v="768-670-11ABK"/>
    <n v="1"/>
    <n v="1"/>
    <n v="1"/>
    <n v="0"/>
    <n v="0"/>
    <n v="0"/>
    <x v="1"/>
    <m/>
  </r>
  <r>
    <s v="2397277"/>
    <s v="Aneroid Complete Adult        "/>
    <s v="Non Latex   "/>
    <s v="Ea      "/>
    <s v="BAUM"/>
    <s v="1050NL"/>
    <n v="1"/>
    <n v="2"/>
    <n v="0"/>
    <n v="1"/>
    <n v="0"/>
    <n v="0"/>
    <x v="1"/>
    <m/>
  </r>
  <r>
    <s v="1104898"/>
    <s v="Heel Cups Silicone w/Spur Pad "/>
    <s v="SM          "/>
    <s v="1/Pr    "/>
    <s v="OPTINT"/>
    <s v="327-S"/>
    <n v="1"/>
    <n v="1"/>
    <n v="0"/>
    <n v="1"/>
    <n v="0"/>
    <n v="0"/>
    <x v="7"/>
    <m/>
  </r>
  <r>
    <s v="1045489"/>
    <s v="Lister Bandage Scissor        "/>
    <s v="7.5&quot;        "/>
    <s v="Ea      "/>
    <s v="MABIS"/>
    <s v="25-704-000"/>
    <n v="1"/>
    <n v="1"/>
    <n v="0"/>
    <n v="1"/>
    <n v="0"/>
    <n v="0"/>
    <x v="1"/>
    <m/>
  </r>
  <r>
    <s v="8900899"/>
    <s v="Telfa Gauze Pads Sterile      "/>
    <s v="2&quot;x3&quot;       "/>
    <s v="100/Bx  "/>
    <s v="CARDKN"/>
    <s v="1961"/>
    <n v="1"/>
    <n v="1"/>
    <n v="1"/>
    <n v="0"/>
    <n v="0"/>
    <n v="0"/>
    <x v="5"/>
    <m/>
  </r>
  <r>
    <s v="3820016"/>
    <s v="Solu-Medrol 4mL Act-O-Vial PF "/>
    <s v="500mg       "/>
    <s v="Vl      "/>
    <s v="UPJOHN"/>
    <s v="00009000302"/>
    <n v="1"/>
    <n v="3"/>
    <n v="0"/>
    <n v="1"/>
    <n v="0"/>
    <n v="0"/>
    <x v="5"/>
    <m/>
  </r>
  <r>
    <s v="1338087"/>
    <s v="APAP Oral Suspension Infant   "/>
    <s v="160mg/5mL   "/>
    <s v="2oz/Bt  "/>
    <s v="MAJRUG"/>
    <s v="370671"/>
    <n v="1"/>
    <n v="6"/>
    <n v="0"/>
    <n v="1"/>
    <n v="0"/>
    <n v="0"/>
    <x v="1"/>
    <m/>
  </r>
  <r>
    <s v="1068198"/>
    <s v="ULPA Filter f/Smoke Evac      "/>
    <s v="            "/>
    <s v="Ea      "/>
    <s v="COOPSR"/>
    <s v="6082"/>
    <n v="1"/>
    <n v="1"/>
    <n v="0"/>
    <n v="0"/>
    <n v="1"/>
    <n v="0"/>
    <x v="7"/>
    <m/>
  </r>
  <r>
    <s v="1153758"/>
    <s v="Binaural Tubg f/Steth 600/601 "/>
    <s v="Burgundy    "/>
    <s v="Ea      "/>
    <s v="AMDIAG"/>
    <s v="601-05BD"/>
    <n v="1"/>
    <n v="1"/>
    <n v="0"/>
    <n v="0"/>
    <n v="1"/>
    <n v="0"/>
    <x v="7"/>
    <m/>
  </r>
  <r>
    <s v="7775612"/>
    <s v="Defibrillator Pads 4.5&quot;x4.5&quot;  "/>
    <s v="            "/>
    <s v="10/Bx   "/>
    <s v="3MMED"/>
    <s v="2345N"/>
    <n v="1"/>
    <n v="1"/>
    <n v="0"/>
    <n v="1"/>
    <n v="0"/>
    <n v="0"/>
    <x v="1"/>
    <m/>
  </r>
  <r>
    <s v="2607645"/>
    <s v="Econo Wrap Bandage Latex-Free "/>
    <s v="2&quot;          "/>
    <s v="60/Ca   "/>
    <s v="CONCO"/>
    <s v="33200000"/>
    <n v="1"/>
    <n v="1"/>
    <n v="0"/>
    <n v="1"/>
    <n v="0"/>
    <n v="0"/>
    <x v="1"/>
    <m/>
  </r>
  <r>
    <s v="1247562"/>
    <s v="Collar Wear Cervical Adult    "/>
    <s v="Tall        "/>
    <s v="Ea      "/>
    <s v="DEROYA"/>
    <s v="11232000"/>
    <n v="1"/>
    <n v="3"/>
    <n v="0"/>
    <n v="0"/>
    <n v="1"/>
    <n v="0"/>
    <x v="7"/>
    <m/>
  </r>
  <r>
    <s v="1168769"/>
    <s v="Calgiswab Alginate Swab       "/>
    <s v="Sterile     "/>
    <s v="50/Pk   "/>
    <s v="HARDWO"/>
    <s v="25-801 A 50"/>
    <n v="1"/>
    <n v="1"/>
    <n v="0"/>
    <n v="1"/>
    <n v="0"/>
    <n v="0"/>
    <x v="5"/>
    <m/>
  </r>
  <r>
    <s v="4260128"/>
    <s v="Adcuff Inflation System Black "/>
    <s v="Sm Adult    "/>
    <s v="Ea      "/>
    <s v="AMDIAG"/>
    <s v="865-10SABK"/>
    <n v="1"/>
    <n v="2"/>
    <n v="0"/>
    <n v="0"/>
    <n v="1"/>
    <n v="0"/>
    <x v="7"/>
    <m/>
  </r>
  <r>
    <s v="1290646"/>
    <s v="Fridge/ Freezer Frstnd 2.9cf  "/>
    <s v="White       "/>
    <s v="Ea      "/>
    <s v="HEALOG"/>
    <s v="9544"/>
    <n v="1"/>
    <n v="1"/>
    <n v="0"/>
    <n v="0"/>
    <n v="1"/>
    <n v="0"/>
    <x v="7"/>
    <m/>
  </r>
  <r>
    <s v="6359495"/>
    <s v="Apron Vinyl                   "/>
    <s v="            "/>
    <s v="Ea      "/>
    <s v="GF"/>
    <s v="3853"/>
    <n v="1"/>
    <n v="2"/>
    <n v="0"/>
    <n v="0"/>
    <n v="0"/>
    <n v="1"/>
    <x v="7"/>
    <m/>
  </r>
  <r>
    <s v="1355807"/>
    <s v="Glove Exam FitGuard Ntrl PF LF"/>
    <s v="Small       "/>
    <s v="250/Bx  "/>
    <s v="MEDLIN"/>
    <s v="FG2301"/>
    <n v="1"/>
    <n v="20"/>
    <n v="0"/>
    <n v="1"/>
    <n v="0"/>
    <n v="0"/>
    <x v="1"/>
    <m/>
  </r>
  <r>
    <s v="1279954"/>
    <s v="Epinephrine Auto Inject Adult "/>
    <s v="0.3mg       "/>
    <s v="2/Pk    "/>
    <s v="CARDGN"/>
    <s v="5361274"/>
    <n v="1"/>
    <n v="1"/>
    <n v="1"/>
    <n v="0"/>
    <n v="0"/>
    <n v="0"/>
    <x v="5"/>
    <m/>
  </r>
  <r>
    <s v="1328244"/>
    <s v="Container Evacuated Glass     "/>
    <s v="1000mL      "/>
    <s v="6/Ca    "/>
    <s v="TRAVOL"/>
    <s v="1A8504"/>
    <n v="1"/>
    <n v="1"/>
    <n v="0"/>
    <n v="1"/>
    <n v="0"/>
    <n v="0"/>
    <x v="1"/>
    <m/>
  </r>
  <r>
    <s v="6850086"/>
    <s v="Encore Ortho Glove PF Ltx Surg"/>
    <s v="Brown Sz 6.5"/>
    <s v="50Pr/Bx "/>
    <s v="ANSELL"/>
    <s v="5788002"/>
    <n v="1"/>
    <n v="1"/>
    <n v="0"/>
    <n v="1"/>
    <n v="0"/>
    <n v="0"/>
    <x v="1"/>
    <m/>
  </r>
  <r>
    <s v="2614932"/>
    <s v="Support Industrial Blk Bck    "/>
    <s v="Large 8&quot;    "/>
    <s v="Ea      "/>
    <s v="SMTNEP"/>
    <s v="79-89087"/>
    <n v="1"/>
    <n v="3"/>
    <n v="0"/>
    <n v="1"/>
    <n v="0"/>
    <n v="0"/>
    <x v="1"/>
    <m/>
  </r>
  <r>
    <s v="1048231"/>
    <s v="Scissors Operating Room Str SB"/>
    <s v="4 3/4&quot;      "/>
    <s v="Ea      "/>
    <s v="MILTEX"/>
    <s v="104-8231"/>
    <n v="1"/>
    <n v="5"/>
    <n v="0"/>
    <n v="1"/>
    <n v="0"/>
    <n v="0"/>
    <x v="1"/>
    <m/>
  </r>
  <r>
    <s v="1045324"/>
    <s v="Hot/Cold Pack Reusable HSI    "/>
    <s v="4&quot;x6&quot;       "/>
    <s v="Ea      "/>
    <s v="NORLAB"/>
    <s v="1045324"/>
    <n v="1"/>
    <n v="12"/>
    <n v="0"/>
    <n v="1"/>
    <n v="0"/>
    <n v="0"/>
    <x v="5"/>
    <m/>
  </r>
  <r>
    <s v="9958646"/>
    <s v="Bag Brown Paper #1/6          "/>
    <s v="            "/>
    <s v="500/Ca  "/>
    <s v="STRPAR"/>
    <s v="DURO80076"/>
    <n v="1"/>
    <n v="1"/>
    <n v="0"/>
    <n v="0"/>
    <n v="1"/>
    <n v="0"/>
    <x v="7"/>
    <m/>
  </r>
  <r>
    <s v="3720201"/>
    <s v="Support Knee Blk Neo          "/>
    <s v="MEDIUM      "/>
    <s v="Ea      "/>
    <s v="SMTNEP"/>
    <s v="79-94485"/>
    <n v="1"/>
    <n v="2"/>
    <n v="0"/>
    <n v="1"/>
    <n v="0"/>
    <n v="0"/>
    <x v="5"/>
    <m/>
  </r>
  <r>
    <s v="1165227"/>
    <s v="Biogel Neoderm PF ST Glove    "/>
    <s v="Size5.5     "/>
    <s v="200/Ca  "/>
    <s v="ABCO"/>
    <s v="42955"/>
    <n v="1"/>
    <n v="1"/>
    <n v="0"/>
    <n v="0"/>
    <n v="1"/>
    <n v="0"/>
    <x v="7"/>
    <m/>
  </r>
  <r>
    <s v="1139664"/>
    <s v="Pencil Electrode &amp;Foot Control"/>
    <s v="1&quot;Blade     "/>
    <s v="40/Ca   "/>
    <s v="CONMD"/>
    <s v="138659A"/>
    <n v="1"/>
    <n v="1"/>
    <n v="0"/>
    <n v="0"/>
    <n v="0"/>
    <n v="1"/>
    <x v="7"/>
    <m/>
  </r>
  <r>
    <s v="1333663"/>
    <s v="Pessary Gellhorn Short Stem   "/>
    <s v="3&quot;          "/>
    <s v="Ea      "/>
    <s v="COOPSR"/>
    <s v="MXPGSS3"/>
    <n v="1"/>
    <n v="1"/>
    <n v="0"/>
    <n v="0"/>
    <n v="0"/>
    <n v="1"/>
    <x v="7"/>
    <m/>
  </r>
  <r>
    <s v="1102980"/>
    <s v="Shoe Post Op Black Pediatric  "/>
    <s v="Pediatric   "/>
    <s v="Ea      "/>
    <s v="DARBY"/>
    <s v="HD-PO-CL1"/>
    <n v="1"/>
    <n v="3"/>
    <n v="0"/>
    <n v="1"/>
    <n v="0"/>
    <n v="0"/>
    <x v="1"/>
    <m/>
  </r>
  <r>
    <s v="1160755"/>
    <s v="BP Cuff Reusable f/Monitor    "/>
    <s v="Adlt LG Long"/>
    <s v="Ea      "/>
    <s v="MIDMAK"/>
    <s v="3-009-0074"/>
    <n v="1"/>
    <n v="1"/>
    <n v="0"/>
    <n v="0"/>
    <n v="0"/>
    <n v="1"/>
    <x v="7"/>
    <m/>
  </r>
  <r>
    <s v="1247561"/>
    <s v="Collar Wear Cervical Adult    "/>
    <s v="Short       "/>
    <s v="Ea      "/>
    <s v="DEROYA"/>
    <s v="11212000"/>
    <n v="1"/>
    <n v="3"/>
    <n v="0"/>
    <n v="0"/>
    <n v="1"/>
    <n v="0"/>
    <x v="7"/>
    <m/>
  </r>
  <r>
    <s v="1012402"/>
    <s v="Strap Adj 3-Way Foam Wh Clav  "/>
    <s v="Large       "/>
    <s v="1/Ea    "/>
    <s v="DEROYA"/>
    <s v="3015-04"/>
    <n v="1"/>
    <n v="1"/>
    <n v="0"/>
    <n v="0"/>
    <n v="0"/>
    <n v="1"/>
    <x v="7"/>
    <m/>
  </r>
  <r>
    <s v="6002920"/>
    <s v="Bulb Halogen HLX64638         "/>
    <s v="            "/>
    <s v="Ea      "/>
    <s v="TROY"/>
    <s v="OS64638HLX-000"/>
    <n v="1"/>
    <n v="2"/>
    <n v="0"/>
    <n v="1"/>
    <n v="0"/>
    <n v="0"/>
    <x v="5"/>
    <m/>
  </r>
  <r>
    <s v="9537417"/>
    <s v="Metzenbaum Scissor Curved     "/>
    <s v="5 1/2&quot;      "/>
    <s v="Ea      "/>
    <s v="MILTEX"/>
    <s v="5-180"/>
    <n v="1"/>
    <n v="1"/>
    <n v="0"/>
    <n v="1"/>
    <n v="0"/>
    <n v="0"/>
    <x v="1"/>
    <m/>
  </r>
  <r>
    <s v="3583125"/>
    <s v="Stapler Proximate Rh Ti 35Ct  "/>
    <s v="Wd Rot Head "/>
    <s v="6/Bx    "/>
    <s v="ETHICO"/>
    <s v="PRW35"/>
    <n v="1"/>
    <n v="4"/>
    <n v="1"/>
    <n v="0"/>
    <n v="0"/>
    <n v="0"/>
    <x v="1"/>
    <m/>
  </r>
  <r>
    <s v="9530066"/>
    <s v="Stitch Scissors Shortbent     "/>
    <s v="Curv 3-1/2&quot; "/>
    <s v="Ea      "/>
    <s v="MILTEX"/>
    <s v="9-101"/>
    <n v="1"/>
    <n v="1"/>
    <n v="0"/>
    <n v="1"/>
    <n v="0"/>
    <n v="0"/>
    <x v="1"/>
    <m/>
  </r>
  <r>
    <s v="4963428"/>
    <s v="Sling &amp; Swathe                "/>
    <s v="Large       "/>
    <s v="Ea      "/>
    <s v="SMTNEP"/>
    <s v="79-84247"/>
    <n v="1"/>
    <n v="1"/>
    <n v="0"/>
    <n v="1"/>
    <n v="0"/>
    <n v="0"/>
    <x v="1"/>
    <m/>
  </r>
  <r>
    <s v="1251134"/>
    <s v="Wheel Chair Elevating Leg Rest"/>
    <s v="9000XT      "/>
    <s v="Pr      "/>
    <s v="INVAC"/>
    <s v="T94HCP"/>
    <n v="1"/>
    <n v="1"/>
    <n v="0"/>
    <n v="0"/>
    <n v="1"/>
    <n v="0"/>
    <x v="7"/>
    <m/>
  </r>
  <r>
    <s v="1276736"/>
    <s v="Scissors Gradle Sligh Curved  "/>
    <s v="3-3/4&quot;      "/>
    <s v="Ea      "/>
    <s v="MEDLIN"/>
    <s v="MDS0820909"/>
    <n v="1"/>
    <n v="2"/>
    <n v="0"/>
    <n v="0"/>
    <n v="0"/>
    <n v="1"/>
    <x v="7"/>
    <m/>
  </r>
  <r>
    <s v="5660391"/>
    <s v="Ophthalmoscope Coaxial w/LED  "/>
    <s v="3.5V        "/>
    <s v="Ea      "/>
    <s v="WELCH"/>
    <s v="11720-L"/>
    <n v="1"/>
    <n v="1"/>
    <n v="0"/>
    <n v="0"/>
    <n v="0"/>
    <n v="1"/>
    <x v="7"/>
    <m/>
  </r>
  <r>
    <s v="1087646"/>
    <s v="Prep Razor Double Edge        "/>
    <s v="Black       "/>
    <s v="100/Ca  "/>
    <s v="MEDGEN"/>
    <s v="07215"/>
    <n v="1"/>
    <n v="1"/>
    <n v="0"/>
    <n v="1"/>
    <n v="0"/>
    <n v="0"/>
    <x v="5"/>
    <m/>
  </r>
  <r>
    <s v="5662828"/>
    <s v="Battery Rechargeable Orange   "/>
    <s v="3.5v        "/>
    <s v="Ea      "/>
    <s v="WELCH"/>
    <s v="72300"/>
    <n v="1"/>
    <n v="2"/>
    <n v="0"/>
    <n v="1"/>
    <n v="0"/>
    <n v="0"/>
    <x v="5"/>
    <m/>
  </r>
  <r>
    <s v="8908538"/>
    <s v="Alcohol Preps Sterile         "/>
    <s v="Medium      "/>
    <s v="200/Bx  "/>
    <s v="CARDKN"/>
    <s v="5750"/>
    <n v="1"/>
    <n v="4"/>
    <n v="0"/>
    <n v="1"/>
    <n v="0"/>
    <n v="0"/>
    <x v="5"/>
    <m/>
  </r>
  <r>
    <s v="1251485"/>
    <s v="Generator Elctrsrgcl Specialis"/>
    <s v="Pro 350-600k"/>
    <s v="Ea      "/>
    <s v="ABCO"/>
    <s v="A1250S"/>
    <n v="1"/>
    <n v="1"/>
    <n v="0"/>
    <n v="0"/>
    <n v="0"/>
    <n v="1"/>
    <x v="1"/>
    <m/>
  </r>
  <r>
    <s v="1046844"/>
    <s v="Epinephrine Inj ABJ LFS Syr   "/>
    <s v="1:10m       "/>
    <s v="10/Bx   "/>
    <s v="PFIZNJ"/>
    <s v="00409492134"/>
    <n v="1"/>
    <n v="1"/>
    <n v="1"/>
    <n v="0"/>
    <n v="0"/>
    <n v="0"/>
    <x v="0"/>
    <m/>
  </r>
  <r>
    <s v="1177190"/>
    <s v="Sensor SpO2 Finger Adult      "/>
    <s v="Reusable    "/>
    <s v="Ea      "/>
    <s v="MIDMAK"/>
    <s v="3-009-0020"/>
    <n v="1"/>
    <n v="2"/>
    <n v="0"/>
    <n v="1"/>
    <n v="0"/>
    <n v="0"/>
    <x v="1"/>
    <m/>
  </r>
  <r>
    <s v="3721601"/>
    <s v="Colles Splint Aluminum Right  "/>
    <s v="Medium      "/>
    <s v="Ea      "/>
    <s v="DEROYA"/>
    <s v="9106-02"/>
    <n v="1"/>
    <n v="1"/>
    <n v="0"/>
    <n v="0"/>
    <n v="0"/>
    <n v="1"/>
    <x v="7"/>
    <m/>
  </r>
  <r>
    <s v="1298147"/>
    <s v="Brace Hinged Kn Ltrl J Nprn Rg"/>
    <s v="Large Black "/>
    <s v="Ea      "/>
    <s v="SMTNEP"/>
    <s v="11-0775-4"/>
    <n v="1"/>
    <n v="1"/>
    <n v="0"/>
    <n v="0"/>
    <n v="1"/>
    <n v="0"/>
    <x v="7"/>
    <m/>
  </r>
  <r>
    <s v="6353371"/>
    <s v="Weight Cuff                   "/>
    <s v="25Lb        "/>
    <s v="Ea      "/>
    <s v="FABENT"/>
    <s v="10-0219"/>
    <n v="1"/>
    <n v="4"/>
    <n v="0"/>
    <n v="0"/>
    <n v="1"/>
    <n v="0"/>
    <x v="7"/>
    <m/>
  </r>
  <r>
    <s v="5666300"/>
    <s v="Eartips Probe F/Tm286         "/>
    <s v="6 sizes     "/>
    <s v="12/Pk   "/>
    <s v="WELCH"/>
    <s v="26100"/>
    <n v="1"/>
    <n v="1"/>
    <n v="0"/>
    <n v="1"/>
    <n v="0"/>
    <n v="0"/>
    <x v="1"/>
    <m/>
  </r>
  <r>
    <s v="6821876"/>
    <s v="Electrode Std Blade           "/>
    <s v="            "/>
    <s v="50/BX   "/>
    <s v="ABCO"/>
    <s v="ES01"/>
    <n v="1"/>
    <n v="1"/>
    <n v="0"/>
    <n v="1"/>
    <n v="0"/>
    <n v="0"/>
    <x v="1"/>
    <m/>
  </r>
  <r>
    <s v="9532495"/>
    <s v="Scissor Littauer Stitch       "/>
    <s v="5-1/2&quot;      "/>
    <s v="Ea      "/>
    <s v="MILTEX"/>
    <s v="MH9-104"/>
    <n v="1"/>
    <n v="2"/>
    <n v="0"/>
    <n v="1"/>
    <n v="0"/>
    <n v="0"/>
    <x v="7"/>
    <m/>
  </r>
  <r>
    <s v="3630939"/>
    <s v="Nebulizer Compact Compressor  "/>
    <s v="            "/>
    <s v="Ea      "/>
    <s v="MEDDEP"/>
    <s v="3655D"/>
    <n v="1"/>
    <n v="2"/>
    <n v="0"/>
    <n v="1"/>
    <n v="0"/>
    <n v="0"/>
    <x v="5"/>
    <m/>
  </r>
  <r>
    <s v="1778834"/>
    <s v="Container Step-on 12 Gal      "/>
    <s v="Beige       "/>
    <s v="EA      "/>
    <s v="RUBBMD"/>
    <s v="FG614400BEIG"/>
    <n v="1"/>
    <n v="1"/>
    <n v="0"/>
    <n v="1"/>
    <n v="0"/>
    <n v="0"/>
    <x v="1"/>
    <m/>
  </r>
  <r>
    <s v="1125513"/>
    <s v="Synthetic Stockinette         "/>
    <s v="2&quot;x25yds    "/>
    <s v="1/Rl    "/>
    <s v="ZHEANJ"/>
    <s v="1125513"/>
    <n v="1"/>
    <n v="1"/>
    <n v="0"/>
    <n v="1"/>
    <n v="0"/>
    <n v="0"/>
    <x v="5"/>
    <m/>
  </r>
  <r>
    <s v="3785548"/>
    <s v="Pessary Donut                 "/>
    <s v="#6          "/>
    <s v="Ea      "/>
    <s v="PREMED"/>
    <s v="1040306"/>
    <n v="1"/>
    <n v="2"/>
    <n v="0"/>
    <n v="1"/>
    <n v="0"/>
    <n v="0"/>
    <x v="1"/>
    <m/>
  </r>
  <r>
    <s v="2802123"/>
    <s v="Stabilizer Patella            "/>
    <s v="XXL         "/>
    <s v="Ea      "/>
    <s v="SMTNEP"/>
    <s v="79-94439"/>
    <n v="1"/>
    <n v="1"/>
    <n v="0"/>
    <n v="1"/>
    <n v="0"/>
    <n v="0"/>
    <x v="1"/>
    <m/>
  </r>
  <r>
    <s v="1135616"/>
    <s v="Binder Elastic 3-Panel        "/>
    <s v="62&quot;x74&quot;     "/>
    <s v="Ea      "/>
    <s v="SMTNEP"/>
    <s v="79-89210"/>
    <n v="1"/>
    <n v="1"/>
    <n v="1"/>
    <n v="0"/>
    <n v="0"/>
    <n v="0"/>
    <x v="1"/>
    <m/>
  </r>
  <r>
    <s v="9502760"/>
    <s v="Sleeve Compression Calf Neop  "/>
    <s v="Black Medium"/>
    <s v="Ea      "/>
    <s v="SMTNEP"/>
    <s v="79-82345"/>
    <n v="1"/>
    <n v="1"/>
    <n v="0"/>
    <n v="1"/>
    <n v="0"/>
    <n v="0"/>
    <x v="1"/>
    <m/>
  </r>
  <r>
    <s v="3750168"/>
    <s v="Dexamethasone Sodphos SDV     "/>
    <s v="4mg/ml      "/>
    <s v="25x1ml  "/>
    <s v="AMEPHA"/>
    <s v="63323016501"/>
    <n v="1"/>
    <n v="1"/>
    <n v="1"/>
    <n v="0"/>
    <n v="0"/>
    <n v="0"/>
    <x v="5"/>
    <m/>
  </r>
  <r>
    <s v="8408453"/>
    <s v="IV Tubing Minidrop 60 drop    "/>
    <s v="60&quot;         "/>
    <s v="Ea      "/>
    <s v="BANYAN"/>
    <s v="1003340"/>
    <n v="1"/>
    <n v="3"/>
    <n v="0"/>
    <n v="0"/>
    <n v="0"/>
    <n v="1"/>
    <x v="7"/>
    <m/>
  </r>
  <r>
    <s v="1325591"/>
    <s v="Sodium Chloride 0.9% Inj 500ml"/>
    <s v="500mL       "/>
    <s v="24/Ca   "/>
    <s v="ABBHOS"/>
    <s v="0798303"/>
    <n v="1"/>
    <n v="1"/>
    <n v="0"/>
    <n v="1"/>
    <n v="0"/>
    <n v="0"/>
    <x v="1"/>
    <m/>
  </r>
  <r>
    <s v="5822998"/>
    <s v="Wheelchair Elev Leg Rest 300Lb"/>
    <s v="20Wx16D     "/>
    <s v="1/Ca    "/>
    <s v="ALLEG"/>
    <s v="CW0005PEL"/>
    <n v="1"/>
    <n v="1"/>
    <n v="0"/>
    <n v="1"/>
    <n v="0"/>
    <n v="0"/>
    <x v="1"/>
    <m/>
  </r>
  <r>
    <s v="5220083"/>
    <s v="Lakeside Cart SS 3-Shelf      "/>
    <s v="            "/>
    <s v="Ea      "/>
    <s v="LAKES"/>
    <s v="311"/>
    <n v="1"/>
    <n v="1"/>
    <n v="0"/>
    <n v="1"/>
    <n v="0"/>
    <n v="0"/>
    <x v="1"/>
    <m/>
  </r>
  <r>
    <s v="1297645"/>
    <s v="Glove Surgical Sensicare LF PF"/>
    <s v="Size 8      "/>
    <s v="50Pr/Bx "/>
    <s v="MEDLIN"/>
    <s v="MSG1680"/>
    <n v="1"/>
    <n v="1"/>
    <n v="0"/>
    <n v="1"/>
    <n v="0"/>
    <n v="0"/>
    <x v="1"/>
    <m/>
  </r>
  <r>
    <s v="1190356"/>
    <s v="Mouthpiece F/Alco-Sensor      "/>
    <s v="            "/>
    <s v="1/Ea    "/>
    <s v="ALCOP"/>
    <s v="305"/>
    <n v="1"/>
    <n v="200"/>
    <n v="0"/>
    <n v="0"/>
    <n v="1"/>
    <n v="0"/>
    <x v="7"/>
    <m/>
  </r>
  <r>
    <s v="3682908"/>
    <s v="Sticker Avenger Infinity War  "/>
    <s v="Asst 2.5x2.5"/>
    <s v="100/Rl  "/>
    <s v="SHERMN"/>
    <s v="ps661"/>
    <n v="1"/>
    <n v="1"/>
    <n v="0"/>
    <n v="1"/>
    <n v="0"/>
    <n v="0"/>
    <x v="6"/>
    <m/>
  </r>
  <r>
    <s v="7770101"/>
    <s v="Synthetic Stockinette         "/>
    <s v="4&quot;x25yds    "/>
    <s v="1roll/Ca"/>
    <s v="3MMED"/>
    <s v="MS04"/>
    <n v="1"/>
    <n v="1"/>
    <n v="0"/>
    <n v="1"/>
    <n v="0"/>
    <n v="0"/>
    <x v="5"/>
    <m/>
  </r>
  <r>
    <s v="2488109"/>
    <s v="Sodium Bicarb Inj SDV Non Retr"/>
    <s v="8.4%        "/>
    <s v="50ml/Vl "/>
    <s v="GIVREP"/>
    <s v="00409662502"/>
    <n v="1"/>
    <n v="5"/>
    <n v="1"/>
    <n v="0"/>
    <n v="0"/>
    <n v="0"/>
    <x v="0"/>
    <m/>
  </r>
  <r>
    <s v="1089193"/>
    <s v="Collar California Foam Bg Cerv"/>
    <s v="Large 3.25&quot; "/>
    <s v="Ea      "/>
    <s v="SMTNEP"/>
    <s v="79-83187"/>
    <n v="1"/>
    <n v="1"/>
    <n v="0"/>
    <n v="1"/>
    <n v="0"/>
    <n v="0"/>
    <x v="6"/>
    <m/>
  </r>
  <r>
    <s v="1044726"/>
    <s v="Hemostat Forcep MH Kelly      "/>
    <s v="Str 5.5&quot;    "/>
    <s v="Ea      "/>
    <s v="MILTEX"/>
    <s v="MH7-36"/>
    <n v="1"/>
    <n v="2"/>
    <n v="0"/>
    <n v="1"/>
    <n v="0"/>
    <n v="0"/>
    <x v="1"/>
    <m/>
  </r>
  <r>
    <s v="3420518"/>
    <s v="Tri-Funnel Gastro Tubing      "/>
    <s v="18FR        "/>
    <s v="2/Bx    "/>
    <s v="BARDR"/>
    <s v="000718"/>
    <n v="1"/>
    <n v="1"/>
    <n v="0"/>
    <n v="0"/>
    <n v="1"/>
    <n v="0"/>
    <x v="7"/>
    <m/>
  </r>
  <r>
    <s v="1158484"/>
    <s v="Acetamin Oral Solution Cherry "/>
    <s v="160mg/5ml   "/>
    <s v="16oz/Bt "/>
    <s v="GERIP"/>
    <s v="57896018016"/>
    <n v="1"/>
    <n v="1"/>
    <n v="1"/>
    <n v="0"/>
    <n v="0"/>
    <n v="0"/>
    <x v="6"/>
    <m/>
  </r>
  <r>
    <s v="1336536"/>
    <s v="Medroxyprogesterone Ace SDV   "/>
    <s v="150mg/mL    "/>
    <s v="Ea      "/>
    <s v="BIONIC"/>
    <s v="67457088799"/>
    <n v="1"/>
    <n v="6"/>
    <n v="0"/>
    <n v="1"/>
    <n v="0"/>
    <n v="0"/>
    <x v="5"/>
    <m/>
  </r>
  <r>
    <s v="1083646"/>
    <s v="Acetic Acid 10%               "/>
    <s v="16oz/Bt     "/>
    <s v="Ea      "/>
    <s v="HELINK"/>
    <s v="400452"/>
    <n v="1"/>
    <n v="1"/>
    <n v="0"/>
    <n v="0"/>
    <n v="1"/>
    <n v="0"/>
    <x v="7"/>
    <m/>
  </r>
  <r>
    <s v="1303845"/>
    <s v="Holder Needle Derf            "/>
    <s v="4.75&quot;       "/>
    <s v="Ea      "/>
    <s v="BRSURG"/>
    <s v="BR24-11012"/>
    <n v="1"/>
    <n v="1"/>
    <n v="0"/>
    <n v="0"/>
    <n v="0"/>
    <n v="1"/>
    <x v="7"/>
    <m/>
  </r>
  <r>
    <s v="5660516"/>
    <s v="Supply Power ProBP 2400       "/>
    <s v="            "/>
    <s v="Ea      "/>
    <s v="WELCH"/>
    <s v="2400-PS"/>
    <n v="1"/>
    <n v="1"/>
    <n v="0"/>
    <n v="0"/>
    <n v="1"/>
    <n v="0"/>
    <x v="7"/>
    <m/>
  </r>
  <r>
    <s v="1316879"/>
    <s v="Mobile Stand f/A1250s         "/>
    <s v="            "/>
    <s v="Ea      "/>
    <s v="ABCO"/>
    <s v="ESMS2"/>
    <n v="1"/>
    <n v="1"/>
    <n v="0"/>
    <n v="0"/>
    <n v="0"/>
    <n v="1"/>
    <x v="7"/>
    <m/>
  </r>
  <r>
    <s v="2400899"/>
    <s v="Applicator Calcium Alg St     "/>
    <s v="5.5x.035    "/>
    <s v="50/Bx   "/>
    <s v="HARDWO"/>
    <s v="25-800 A 50"/>
    <n v="1"/>
    <n v="1"/>
    <n v="1"/>
    <n v="0"/>
    <n v="0"/>
    <n v="0"/>
    <x v="5"/>
    <m/>
  </r>
  <r>
    <s v="2540582"/>
    <s v="Havrix Hepatitis A Ped Sdv    "/>
    <s v="0.5mL       "/>
    <s v="10/Pk   "/>
    <s v="SKBEEC"/>
    <s v="58160082511"/>
    <n v="1"/>
    <n v="1"/>
    <n v="0"/>
    <n v="1"/>
    <n v="0"/>
    <n v="0"/>
    <x v="6"/>
    <m/>
  </r>
  <r>
    <s v="1336436"/>
    <s v="Ceftriaxone Sod F/Inj Pwd SDV "/>
    <s v="1Gm/Vl      "/>
    <s v="10/Bx   "/>
    <s v="APOTEX"/>
    <s v="60505614804"/>
    <n v="1"/>
    <n v="1"/>
    <n v="0"/>
    <n v="1"/>
    <n v="0"/>
    <n v="0"/>
    <x v="5"/>
    <m/>
  </r>
  <r>
    <s v="1336433"/>
    <s v="Pessary Donut Silicone LF     "/>
    <s v="#7          "/>
    <s v="Ea      "/>
    <s v="MEDGYN"/>
    <s v="050199"/>
    <n v="1"/>
    <n v="2"/>
    <n v="0"/>
    <n v="0"/>
    <n v="1"/>
    <n v="0"/>
    <x v="7"/>
    <m/>
  </r>
  <r>
    <s v="8905394"/>
    <s v="Endotracheal Tube             "/>
    <s v="5mm         "/>
    <s v="Ea      "/>
    <s v="RUSCH"/>
    <s v="5-10310"/>
    <n v="1"/>
    <n v="1"/>
    <n v="0"/>
    <n v="1"/>
    <n v="0"/>
    <n v="0"/>
    <x v="1"/>
    <m/>
  </r>
  <r>
    <s v="1591013"/>
    <s v="Skinsense PF NL Surgical Glove"/>
    <s v="Sz 6.5      "/>
    <s v="50pr/Bx "/>
    <s v="ABCO"/>
    <s v="31465"/>
    <n v="1"/>
    <n v="1"/>
    <n v="0"/>
    <n v="1"/>
    <n v="0"/>
    <n v="0"/>
    <x v="5"/>
    <m/>
  </r>
  <r>
    <s v="1276483"/>
    <s v="Epinephrine Auto Injector Jr  "/>
    <s v="0.15mg      "/>
    <s v="2/Pk    "/>
    <s v="CARDGN"/>
    <s v="5325550"/>
    <n v="1"/>
    <n v="1"/>
    <n v="1"/>
    <n v="0"/>
    <n v="0"/>
    <n v="0"/>
    <x v="5"/>
    <m/>
  </r>
  <r>
    <s v="1124697"/>
    <s v="Mouthpiece Pneumotach Fleisch "/>
    <s v="Disp        "/>
    <s v="25/Bx   "/>
    <s v="MIDMAK"/>
    <s v="2-100-1205"/>
    <n v="1"/>
    <n v="8"/>
    <n v="1"/>
    <n v="0"/>
    <n v="0"/>
    <n v="0"/>
    <x v="5"/>
    <m/>
  </r>
  <r>
    <s v="1046822"/>
    <s v="Lidocaine W/EPI Inj MDV 30ml  "/>
    <s v="1%          "/>
    <s v="25/Bx   "/>
    <s v="PFIZNJ"/>
    <s v="00409317802"/>
    <n v="1"/>
    <n v="1"/>
    <n v="1"/>
    <n v="0"/>
    <n v="0"/>
    <n v="0"/>
    <x v="0"/>
    <m/>
  </r>
  <r>
    <s v="9870839"/>
    <s v="Syringe Insulin Safetyglide   "/>
    <s v="1mL 31gX6mm "/>
    <s v="400/Ca  "/>
    <s v="BD"/>
    <s v="328446"/>
    <n v="1"/>
    <n v="1"/>
    <n v="0"/>
    <n v="1"/>
    <n v="0"/>
    <n v="0"/>
    <x v="1"/>
    <m/>
  </r>
  <r>
    <s v="7389307"/>
    <s v="Phlebotomy Wedge              "/>
    <s v="            "/>
    <s v="Ea      "/>
    <s v="PHLEB"/>
    <s v="9621"/>
    <n v="1"/>
    <n v="1"/>
    <n v="0"/>
    <n v="0"/>
    <n v="0"/>
    <n v="1"/>
    <x v="7"/>
    <m/>
  </r>
  <r>
    <s v="9850007"/>
    <s v="Collar Ace Perfit Military Adj"/>
    <s v="Adult       "/>
    <s v="Ea      "/>
    <s v="AMBU"/>
    <s v="000281000MIL"/>
    <n v="1"/>
    <n v="2"/>
    <n v="0"/>
    <n v="1"/>
    <n v="0"/>
    <n v="0"/>
    <x v="1"/>
    <m/>
  </r>
  <r>
    <s v="1247336"/>
    <s v="Strip Protective Saw Stop     "/>
    <s v="10&quot;Roll     "/>
    <s v="24/Ca   "/>
    <s v="AQUACL"/>
    <s v="SS10"/>
    <n v="1"/>
    <n v="1"/>
    <n v="0"/>
    <n v="0"/>
    <n v="0"/>
    <n v="1"/>
    <x v="7"/>
    <m/>
  </r>
  <r>
    <s v="1297742"/>
    <s v="Crackers Saltine Zesta        "/>
    <s v="            "/>
    <s v="300pk/Bx"/>
    <s v="ODEPOT"/>
    <s v="154629"/>
    <n v="1"/>
    <n v="1"/>
    <n v="0"/>
    <n v="0"/>
    <n v="0"/>
    <n v="1"/>
    <x v="2"/>
    <m/>
  </r>
  <r>
    <s v="1160752"/>
    <s v="BP Cuff Reusable f/Monitor    "/>
    <s v="Adult       "/>
    <s v="Ea      "/>
    <s v="MIDMAK"/>
    <s v="3-009-0064"/>
    <n v="1"/>
    <n v="3"/>
    <n v="0"/>
    <n v="1"/>
    <n v="0"/>
    <n v="0"/>
    <x v="5"/>
    <m/>
  </r>
  <r>
    <s v="1109383"/>
    <s v="Scissors Iris Straight        "/>
    <s v="4-1/2&quot;      "/>
    <s v="Ea      "/>
    <s v="MILTEX"/>
    <s v="MH5-304"/>
    <n v="1"/>
    <n v="1"/>
    <n v="0"/>
    <n v="1"/>
    <n v="0"/>
    <n v="0"/>
    <x v="1"/>
    <m/>
  </r>
  <r>
    <s v="1046880"/>
    <s v="Lidocaine HCL Inj MDV 20ml    "/>
    <s v="2%          "/>
    <s v="25/Bx   "/>
    <s v="PFIZNJ"/>
    <s v="00409427701"/>
    <n v="1"/>
    <n v="1"/>
    <n v="0"/>
    <n v="1"/>
    <n v="0"/>
    <n v="0"/>
    <x v="0"/>
    <m/>
  </r>
  <r>
    <s v="1160986"/>
    <s v="Masimo LNCS Pedi Reusable     "/>
    <s v="            "/>
    <s v="Ea      "/>
    <s v="MASIMO"/>
    <s v="1864"/>
    <n v="1"/>
    <n v="1"/>
    <n v="1"/>
    <n v="0"/>
    <n v="0"/>
    <n v="0"/>
    <x v="1"/>
    <m/>
  </r>
  <r>
    <s v="6359362"/>
    <s v="Medicine Cup SS Graduated     "/>
    <s v="2oz         "/>
    <s v="Ea      "/>
    <s v="GF"/>
    <s v="3241"/>
    <n v="1"/>
    <n v="5"/>
    <n v="0"/>
    <n v="1"/>
    <n v="0"/>
    <n v="0"/>
    <x v="1"/>
    <m/>
  </r>
  <r>
    <s v="1268612"/>
    <s v="Dressing Mepilex Border Abs   "/>
    <s v="4x12        "/>
    <s v="5/Bx    "/>
    <s v="ABCO"/>
    <s v="395990"/>
    <n v="1"/>
    <n v="1"/>
    <n v="0"/>
    <n v="1"/>
    <n v="0"/>
    <n v="0"/>
    <x v="1"/>
    <m/>
  </r>
  <r>
    <s v="2600034"/>
    <s v="Paper Bag 6-1/8x4-1/8x12-7/16 "/>
    <s v="#8 Brown    "/>
    <s v="500/Pk  "/>
    <s v="STRPAR"/>
    <s v="DURO18408"/>
    <n v="1"/>
    <n v="1"/>
    <n v="0"/>
    <n v="1"/>
    <n v="0"/>
    <n v="0"/>
    <x v="1"/>
    <m/>
  </r>
  <r>
    <s v="2940492"/>
    <s v="Suture Polysorb Violet C-13   "/>
    <s v="4-0 30&quot;     "/>
    <s v="12/Bx   "/>
    <s v="KENDAL"/>
    <s v="SL635G"/>
    <n v="1"/>
    <n v="1"/>
    <n v="0"/>
    <n v="1"/>
    <n v="0"/>
    <n v="0"/>
    <x v="5"/>
    <m/>
  </r>
  <r>
    <s v="1236936"/>
    <s v="Support Criss Cross Wh Lmbr   "/>
    <s v="Unv 10&quot;     "/>
    <s v="Ea      "/>
    <s v="SMTNEP"/>
    <s v="79-89040"/>
    <n v="1"/>
    <n v="2"/>
    <n v="0"/>
    <n v="1"/>
    <n v="0"/>
    <n v="0"/>
    <x v="1"/>
    <m/>
  </r>
  <r>
    <s v="1160756"/>
    <s v="BP Cuff Reusable f/Monitor    "/>
    <s v="Thigh       "/>
    <s v="Ea      "/>
    <s v="MIDMAK"/>
    <s v="3-009-0076"/>
    <n v="1"/>
    <n v="2"/>
    <n v="0"/>
    <n v="1"/>
    <n v="0"/>
    <n v="0"/>
    <x v="1"/>
    <m/>
  </r>
  <r>
    <s v="8906976"/>
    <s v="Catheter Suction 8FR 14&quot; 2 Eye"/>
    <s v="            "/>
    <s v="Ea      "/>
    <s v="CARDKN"/>
    <s v="30820"/>
    <n v="1"/>
    <n v="1"/>
    <n v="0"/>
    <n v="1"/>
    <n v="0"/>
    <n v="0"/>
    <x v="1"/>
    <m/>
  </r>
  <r>
    <s v="9870313"/>
    <s v="Spinal Needles                "/>
    <s v="22gx3-1/2&quot;  "/>
    <s v="25/Bx   "/>
    <s v="BD"/>
    <s v="405181"/>
    <n v="1"/>
    <n v="1"/>
    <n v="0"/>
    <n v="1"/>
    <n v="0"/>
    <n v="0"/>
    <x v="6"/>
    <m/>
  </r>
  <r>
    <s v="4990699"/>
    <s v="Cloth Tape Silk 3&quot;            "/>
    <s v="3&quot;X10Yd     "/>
    <s v="4/Bx    "/>
    <s v="DYNAM"/>
    <s v="3564"/>
    <n v="1"/>
    <n v="1"/>
    <n v="0"/>
    <n v="1"/>
    <n v="0"/>
    <n v="0"/>
    <x v="1"/>
    <m/>
  </r>
  <r>
    <s v="1142371"/>
    <s v="Support Deluxe Criss Cross    "/>
    <s v="XL 10&quot;      "/>
    <s v="Ea      "/>
    <s v="MORLOC"/>
    <s v="20.335XLG"/>
    <n v="1"/>
    <n v="2"/>
    <n v="0"/>
    <n v="0"/>
    <n v="1"/>
    <n v="0"/>
    <x v="7"/>
    <m/>
  </r>
  <r>
    <s v="2615413"/>
    <s v="Coloscreen-Es Lab Pak 100 SGL "/>
    <s v="            "/>
    <s v="100/Bx  "/>
    <s v="HELENA"/>
    <s v="5086"/>
    <n v="1"/>
    <n v="1"/>
    <n v="0"/>
    <n v="1"/>
    <n v="0"/>
    <n v="0"/>
    <x v="5"/>
    <m/>
  </r>
  <r>
    <s v="1106077"/>
    <s v="OCL Splint Roll-2             "/>
    <s v="5&quot;x20'      "/>
    <s v="1/Rl    "/>
    <s v="SMINEP"/>
    <s v="SR515"/>
    <n v="1"/>
    <n v="1"/>
    <n v="0"/>
    <n v="1"/>
    <n v="0"/>
    <n v="0"/>
    <x v="1"/>
    <m/>
  </r>
  <r>
    <s v="1936213"/>
    <s v="Cytotec Tablets               "/>
    <s v="200mcg      "/>
    <s v="100/Bt  "/>
    <s v="UPJOHN"/>
    <s v="00025146131"/>
    <n v="1"/>
    <n v="1"/>
    <n v="0"/>
    <n v="1"/>
    <n v="0"/>
    <n v="0"/>
    <x v="1"/>
    <m/>
  </r>
  <r>
    <s v="4200042"/>
    <s v="Pillow Protector Knit-Cote Wh "/>
    <s v="21X27       "/>
    <s v="12/Ca   "/>
    <s v="ENCGRO"/>
    <s v="50244"/>
    <n v="1"/>
    <n v="1"/>
    <n v="0"/>
    <n v="0"/>
    <n v="0"/>
    <n v="1"/>
    <x v="6"/>
    <m/>
  </r>
  <r>
    <s v="1209142"/>
    <s v="Charger f/Surgical Clipper    "/>
    <s v="            "/>
    <s v="Ea      "/>
    <s v="BD"/>
    <s v="5514A"/>
    <n v="1"/>
    <n v="1"/>
    <n v="0"/>
    <n v="1"/>
    <n v="0"/>
    <n v="0"/>
    <x v="1"/>
    <m/>
  </r>
  <r>
    <s v="3331272"/>
    <s v="Thumb Protector TeePee        "/>
    <s v="Medium      "/>
    <s v="Ea      "/>
    <s v="MEDSPE"/>
    <s v="223084"/>
    <n v="1"/>
    <n v="1"/>
    <n v="0"/>
    <n v="0"/>
    <n v="0"/>
    <n v="1"/>
    <x v="7"/>
    <m/>
  </r>
  <r>
    <s v="1256983"/>
    <s v="Model Functional Knee Joint   "/>
    <s v="            "/>
    <s v="Ea      "/>
    <s v="FABENT"/>
    <s v="12-4511"/>
    <n v="1"/>
    <n v="1"/>
    <n v="0"/>
    <n v="0"/>
    <n v="0"/>
    <n v="1"/>
    <x v="7"/>
    <m/>
  </r>
  <r>
    <s v="1295287"/>
    <s v="Forcep Sponge Foerster        "/>
    <s v="9.5&quot; Cvd    "/>
    <s v="Ea      "/>
    <s v="MISDFK"/>
    <s v="21-586"/>
    <n v="1"/>
    <n v="2"/>
    <n v="0"/>
    <n v="1"/>
    <n v="0"/>
    <n v="0"/>
    <x v="1"/>
    <m/>
  </r>
  <r>
    <s v="1267896"/>
    <s v="FitGuard Glove Exam Nitrile Sm"/>
    <s v="            "/>
    <s v="250/Bx  "/>
    <s v="MEDLIN"/>
    <s v="FG2501"/>
    <n v="1"/>
    <n v="20"/>
    <n v="0"/>
    <n v="1"/>
    <n v="0"/>
    <n v="0"/>
    <x v="5"/>
    <m/>
  </r>
  <r>
    <s v="9530654"/>
    <s v="Brophy Scis Str               "/>
    <s v="5 1/2&quot;      "/>
    <s v="Ea      "/>
    <s v="MILTEX"/>
    <s v="5-316"/>
    <n v="1"/>
    <n v="2"/>
    <n v="0"/>
    <n v="0"/>
    <n v="0"/>
    <n v="1"/>
    <x v="7"/>
    <m/>
  </r>
  <r>
    <s v="2283099"/>
    <s v="Nabi-HB B Immune Globulin SDV "/>
    <s v="5ml SDV     "/>
    <s v="Vl      "/>
    <s v="CARDWH"/>
    <s v="3345659"/>
    <n v="1"/>
    <n v="2"/>
    <n v="0"/>
    <n v="0"/>
    <n v="1"/>
    <n v="0"/>
    <x v="7"/>
    <m/>
  </r>
  <r>
    <s v="1126082"/>
    <s v="Cuff and Bladder 2 Tube Black "/>
    <s v="Adult LF    "/>
    <s v="Ea      "/>
    <s v="AMDIAG"/>
    <s v="845-11ABK-2HS"/>
    <n v="1"/>
    <n v="3"/>
    <n v="0"/>
    <n v="1"/>
    <n v="0"/>
    <n v="0"/>
    <x v="5"/>
    <m/>
  </r>
  <r>
    <s v="1223421"/>
    <s v="Cuff BP UltraCheck Sngl LF    "/>
    <s v="Small       "/>
    <s v="5/Bx    "/>
    <s v="SPCLAB"/>
    <s v="US1826HP-05"/>
    <n v="1"/>
    <n v="1"/>
    <n v="0"/>
    <n v="0"/>
    <n v="0"/>
    <n v="1"/>
    <x v="7"/>
    <m/>
  </r>
  <r>
    <s v="1084415"/>
    <s v="Towel 3-Ply Poly Blue         "/>
    <s v="13.5x18&quot;    "/>
    <s v="500/Ca  "/>
    <s v="GREBAY"/>
    <s v="181"/>
    <n v="1"/>
    <n v="1"/>
    <n v="1"/>
    <n v="0"/>
    <n v="0"/>
    <n v="0"/>
    <x v="5"/>
    <m/>
  </r>
  <r>
    <s v="1276847"/>
    <s v="Liner Panty Kotex Premium     "/>
    <s v="16pc        "/>
    <s v="12/Ca   "/>
    <s v="KIMBER"/>
    <s v="01247"/>
    <n v="1"/>
    <n v="2"/>
    <n v="0"/>
    <n v="1"/>
    <n v="0"/>
    <n v="0"/>
    <x v="1"/>
    <m/>
  </r>
  <r>
    <s v="1185657"/>
    <s v="Scale Wheelchair Digital      "/>
    <s v="1000lb      "/>
    <s v="Ea      "/>
    <s v="DORSCA"/>
    <s v="DS9100"/>
    <n v="1"/>
    <n v="1"/>
    <n v="0"/>
    <n v="0"/>
    <n v="0"/>
    <n v="1"/>
    <x v="7"/>
    <m/>
  </r>
  <r>
    <s v="4421490"/>
    <s v="Support Back Industrial       "/>
    <s v="Small       "/>
    <s v="Ea      "/>
    <s v="SMTNEP"/>
    <s v="79-89083"/>
    <n v="1"/>
    <n v="2"/>
    <n v="0"/>
    <n v="0"/>
    <n v="1"/>
    <n v="0"/>
    <x v="7"/>
    <m/>
  </r>
  <r>
    <s v="9870248"/>
    <s v="Luer-Lok Syringe Only         "/>
    <s v="3cc         "/>
    <s v="200/Bx  "/>
    <s v="BD"/>
    <s v="309657"/>
    <n v="1"/>
    <n v="1"/>
    <n v="1"/>
    <n v="0"/>
    <n v="0"/>
    <n v="0"/>
    <x v="5"/>
    <m/>
  </r>
  <r>
    <s v="1336839"/>
    <s v="Bandage Econo-Wrap LF         "/>
    <s v="4&quot;x4.5Yd    "/>
    <s v="10/Pk   "/>
    <s v="CONCO"/>
    <s v="33400000"/>
    <n v="1"/>
    <n v="6"/>
    <n v="0"/>
    <n v="1"/>
    <n v="0"/>
    <n v="0"/>
    <x v="1"/>
    <m/>
  </r>
  <r>
    <s v="2770624"/>
    <s v="Acetic Acid Otic Solution     "/>
    <s v="2%          "/>
    <s v="15mL/Bt "/>
    <s v="CARDGN"/>
    <s v="2530319"/>
    <n v="1"/>
    <n v="1"/>
    <n v="1"/>
    <n v="0"/>
    <n v="0"/>
    <n v="0"/>
    <x v="6"/>
    <m/>
  </r>
  <r>
    <s v="1363243"/>
    <s v="Finger Splint Plastalume 5-1/4"/>
    <s v="AB-6        "/>
    <s v="12/Pk   "/>
    <s v="BROWNM"/>
    <s v="10107"/>
    <n v="1"/>
    <n v="2"/>
    <n v="0"/>
    <n v="0"/>
    <n v="0"/>
    <n v="1"/>
    <x v="7"/>
    <m/>
  </r>
  <r>
    <s v="1124803"/>
    <s v="Bolster Pos Foam Vinl Blue    "/>
    <s v="17&quot;X8&quot;X7&quot;   "/>
    <s v="Ea      "/>
    <s v="HAUSM"/>
    <s v="42"/>
    <n v="1"/>
    <n v="1"/>
    <n v="0"/>
    <n v="0"/>
    <n v="1"/>
    <n v="0"/>
    <x v="7"/>
    <m/>
  </r>
  <r>
    <s v="3683286"/>
    <s v="Toy Story 4 Movie Stickers    "/>
    <s v="Asst 2.5x2.5"/>
    <s v="100/Rl  "/>
    <s v="SHERMN"/>
    <s v="PS680"/>
    <n v="1"/>
    <n v="1"/>
    <n v="0"/>
    <n v="1"/>
    <n v="0"/>
    <n v="0"/>
    <x v="5"/>
    <m/>
  </r>
  <r>
    <s v="2674311"/>
    <s v="BVM w/Reservoir               "/>
    <s v="Adult       "/>
    <s v="Ea      "/>
    <s v="DYNAM"/>
    <s v="5808"/>
    <n v="1"/>
    <n v="1"/>
    <n v="0"/>
    <n v="1"/>
    <n v="0"/>
    <n v="0"/>
    <x v="1"/>
    <m/>
  </r>
  <r>
    <s v="2882016"/>
    <s v="Instant Cold Pk XS Ind Wrap   "/>
    <s v="5x5.5&quot;      "/>
    <s v="50/Ca   "/>
    <s v="ALLEG"/>
    <s v="103"/>
    <n v="1"/>
    <n v="1"/>
    <n v="1"/>
    <n v="0"/>
    <n v="0"/>
    <n v="0"/>
    <x v="6"/>
    <m/>
  </r>
  <r>
    <s v="1177625"/>
    <s v="Sensor SpO2 Finger Adlt Reuse "/>
    <s v="Gray        "/>
    <s v="Ea      "/>
    <s v="SIMPOR"/>
    <s v="3044S"/>
    <n v="1"/>
    <n v="2"/>
    <n v="0"/>
    <n v="0"/>
    <n v="1"/>
    <n v="0"/>
    <x v="7"/>
    <m/>
  </r>
  <r>
    <s v="1084909"/>
    <s v="Bolster Therapy Foam W/Cvr Blu"/>
    <s v="21&quot;X12&quot;X7&quot;  "/>
    <s v="Ea      "/>
    <s v="TROY"/>
    <s v="6190"/>
    <n v="1"/>
    <n v="1"/>
    <n v="0"/>
    <n v="0"/>
    <n v="0"/>
    <n v="1"/>
    <x v="7"/>
    <m/>
  </r>
  <r>
    <s v="1315314"/>
    <s v="CPT Professional Edition      "/>
    <s v="2019        "/>
    <s v="Ea      "/>
    <s v="AMASSA"/>
    <s v="EP054119"/>
    <n v="1"/>
    <n v="1"/>
    <n v="0"/>
    <n v="1"/>
    <n v="0"/>
    <n v="0"/>
    <x v="5"/>
    <m/>
  </r>
  <r>
    <s v="3563994"/>
    <s v="Suture Plain Gut Undyed C-13  "/>
    <s v="3-0 30&quot;     "/>
    <s v="36/Bx   "/>
    <s v="KENDAL"/>
    <s v="SG822"/>
    <n v="1"/>
    <n v="1"/>
    <n v="0"/>
    <n v="0"/>
    <n v="1"/>
    <n v="0"/>
    <x v="7"/>
    <m/>
  </r>
  <r>
    <s v="6853747"/>
    <s v="Cryo Tip For Ll-100           "/>
    <s v="            "/>
    <s v="EA      "/>
    <s v="COOPSR"/>
    <s v="900215AA"/>
    <n v="1"/>
    <n v="1"/>
    <n v="0"/>
    <n v="0"/>
    <n v="1"/>
    <n v="0"/>
    <x v="7"/>
    <m/>
  </r>
  <r>
    <s v="3722209"/>
    <s v="Finger Splint Toad w/Foam Md  "/>
    <s v="            "/>
    <s v="12/Ca   "/>
    <s v="DEROYA"/>
    <s v="9110-02"/>
    <n v="1"/>
    <n v="1"/>
    <n v="0"/>
    <n v="0"/>
    <n v="1"/>
    <n v="0"/>
    <x v="7"/>
    <m/>
  </r>
  <r>
    <s v="1142005"/>
    <s v="Scissors Stitch Littauer      "/>
    <s v="4.5&quot;        "/>
    <s v="Ea      "/>
    <s v="MILTEX"/>
    <s v="MH9-102"/>
    <n v="1"/>
    <n v="2"/>
    <n v="0"/>
    <n v="1"/>
    <n v="0"/>
    <n v="0"/>
    <x v="7"/>
    <m/>
  </r>
  <r>
    <s v="1359726"/>
    <s v="Flashlight 4&quot; Plastic Lumenx9 "/>
    <s v="Red/Blue    "/>
    <s v="Ea      "/>
    <s v="EVEREN"/>
    <s v="EVEL15HS"/>
    <n v="1"/>
    <n v="5"/>
    <n v="0"/>
    <n v="1"/>
    <n v="0"/>
    <n v="0"/>
    <x v="1"/>
    <m/>
  </r>
  <r>
    <s v="3453230"/>
    <s v="Epipen Junior Twin Pack       "/>
    <s v="0.15mg      "/>
    <s v="2/Pk    "/>
    <s v="DEY"/>
    <s v="49502050102"/>
    <n v="1"/>
    <n v="1"/>
    <n v="1"/>
    <n v="0"/>
    <n v="0"/>
    <n v="0"/>
    <x v="5"/>
    <m/>
  </r>
  <r>
    <s v="1046963"/>
    <s v="Bupivacaine HCL MDV 50ml      "/>
    <s v="0.25%       "/>
    <s v="25/Bx   "/>
    <s v="PFIZNJ"/>
    <s v="00409116001"/>
    <n v="1"/>
    <n v="1"/>
    <n v="1"/>
    <n v="0"/>
    <n v="0"/>
    <n v="0"/>
    <x v="0"/>
    <m/>
  </r>
  <r>
    <s v="5823746"/>
    <s v="Razor Lubricate Twin Blade Blu"/>
    <s v="            "/>
    <s v="100/Bx  "/>
    <s v="ALLEG"/>
    <s v="RAZOR01"/>
    <n v="1"/>
    <n v="1"/>
    <n v="0"/>
    <n v="1"/>
    <n v="0"/>
    <n v="0"/>
    <x v="1"/>
    <m/>
  </r>
  <r>
    <s v="6095120"/>
    <s v="Metal Luer Slip Fitting       "/>
    <s v="            "/>
    <s v="10/PK   "/>
    <s v="WELCH"/>
    <s v="5082-167"/>
    <n v="1"/>
    <n v="1"/>
    <n v="0"/>
    <n v="1"/>
    <n v="0"/>
    <n v="0"/>
    <x v="1"/>
    <m/>
  </r>
  <r>
    <s v="1167421"/>
    <s v="Electrode Foam Monitoring     "/>
    <s v="            "/>
    <s v="50x20/Ca"/>
    <s v="3MMED"/>
    <s v="2228"/>
    <n v="1"/>
    <n v="1"/>
    <n v="0"/>
    <n v="1"/>
    <n v="0"/>
    <n v="0"/>
    <x v="5"/>
    <m/>
  </r>
  <r>
    <s v="1203159"/>
    <s v="Splint Wrist Colles Rt Adult  "/>
    <s v="Foam Padded "/>
    <s v="Ea      "/>
    <s v="DEROYA"/>
    <s v="9105-26"/>
    <n v="1"/>
    <n v="3"/>
    <n v="0"/>
    <n v="0"/>
    <n v="0"/>
    <n v="1"/>
    <x v="7"/>
    <m/>
  </r>
  <r>
    <s v="1277652"/>
    <s v="Curette Pipet Suction 3mm     "/>
    <s v="3mm         "/>
    <s v="50/Bx   "/>
    <s v="COOPSR"/>
    <s v="MX145"/>
    <n v="1"/>
    <n v="2"/>
    <n v="0"/>
    <n v="0"/>
    <n v="0"/>
    <n v="1"/>
    <x v="7"/>
    <m/>
  </r>
  <r>
    <s v="7772636"/>
    <s v="Splint Scotchcast Onestep Fbgl"/>
    <s v="2X10&quot;       "/>
    <s v="10/Bx   "/>
    <s v="3MMED"/>
    <s v="76210A"/>
    <n v="1"/>
    <n v="1"/>
    <n v="0"/>
    <n v="1"/>
    <n v="0"/>
    <n v="0"/>
    <x v="5"/>
    <m/>
  </r>
  <r>
    <s v="1335784"/>
    <s v="Harness Pavlik-Wheaton        "/>
    <s v="Small       "/>
    <s v="Ea      "/>
    <s v="BREINC"/>
    <s v="L1620-S"/>
    <n v="1"/>
    <n v="1"/>
    <n v="0"/>
    <n v="0"/>
    <n v="0"/>
    <n v="1"/>
    <x v="7"/>
    <m/>
  </r>
  <r>
    <s v="1337036"/>
    <s v="Swab w/MaxV Amies Gl w/o Chrcl"/>
    <s v="            "/>
    <s v="50/Pk   "/>
    <s v="BD"/>
    <s v="220235"/>
    <n v="1"/>
    <n v="1"/>
    <n v="1"/>
    <n v="0"/>
    <n v="0"/>
    <n v="0"/>
    <x v="1"/>
    <m/>
  </r>
  <r>
    <s v="9536455"/>
    <s v="Crile Hemostat Forcep Straight"/>
    <s v="5-1/2&quot;      "/>
    <s v="Ea      "/>
    <s v="MILTEX"/>
    <s v="7-42"/>
    <n v="1"/>
    <n v="2"/>
    <n v="0"/>
    <n v="1"/>
    <n v="0"/>
    <n v="0"/>
    <x v="1"/>
    <m/>
  </r>
  <r>
    <s v="8917593"/>
    <s v="Coaguchek XS Test Strips      "/>
    <s v="Vials       "/>
    <s v="2x24/Bx "/>
    <s v="BIODYN"/>
    <s v="04625315160"/>
    <n v="1"/>
    <n v="2"/>
    <n v="1"/>
    <n v="0"/>
    <n v="0"/>
    <n v="0"/>
    <x v="5"/>
    <m/>
  </r>
  <r>
    <s v="1202621"/>
    <s v="Head Spray f/Eyewash Station  "/>
    <s v="1/4&quot; Inlet  "/>
    <s v="Ea      "/>
    <s v="GRAING"/>
    <s v="2LVE9"/>
    <n v="1"/>
    <n v="8"/>
    <n v="0"/>
    <n v="0"/>
    <n v="1"/>
    <n v="0"/>
    <x v="7"/>
    <m/>
  </r>
  <r>
    <s v="1201121"/>
    <s v="ComfortForm Wrist W/MP Block  "/>
    <s v="Small Right "/>
    <s v="Ea      "/>
    <s v="SMTNEP"/>
    <s v="79-87453"/>
    <n v="1"/>
    <n v="1"/>
    <n v="0"/>
    <n v="1"/>
    <n v="0"/>
    <n v="0"/>
    <x v="1"/>
    <m/>
  </r>
  <r>
    <s v="6065797"/>
    <s v="Scale Electronic              "/>
    <s v="Baby        "/>
    <s v="ea      "/>
    <s v="SECA"/>
    <s v="3341321008"/>
    <n v="1"/>
    <n v="1"/>
    <n v="0"/>
    <n v="1"/>
    <n v="0"/>
    <n v="0"/>
    <x v="1"/>
    <m/>
  </r>
  <r>
    <s v="1203235"/>
    <s v="Support Knee Blk Neo          "/>
    <s v="LARGE       "/>
    <s v="Ea      "/>
    <s v="SMTNEP"/>
    <s v="79-82167"/>
    <n v="1"/>
    <n v="1"/>
    <n v="0"/>
    <n v="1"/>
    <n v="0"/>
    <n v="0"/>
    <x v="5"/>
    <m/>
  </r>
  <r>
    <s v="1153456"/>
    <s v="Freestyle Freedom Lite System "/>
    <s v="Kit         "/>
    <s v="4/Ca    "/>
    <s v="MEDISE"/>
    <s v="7091470"/>
    <n v="1"/>
    <n v="1"/>
    <n v="0"/>
    <n v="0"/>
    <n v="1"/>
    <n v="0"/>
    <x v="7"/>
    <m/>
  </r>
  <r>
    <s v="1179781"/>
    <s v="Diluent MMR Sterile           "/>
    <s v=".7mL        "/>
    <s v="10/Bx   "/>
    <s v="MERVAC"/>
    <s v="0006-4309-00"/>
    <n v="1"/>
    <n v="3"/>
    <n v="0"/>
    <n v="1"/>
    <n v="0"/>
    <n v="0"/>
    <x v="5"/>
    <m/>
  </r>
  <r>
    <s v="2480400"/>
    <s v="Xylocaine w/EPI MDV N-R       "/>
    <s v="2%          "/>
    <s v="20mL/Vl "/>
    <s v="GIVREP"/>
    <s v="6332348327"/>
    <n v="1"/>
    <n v="6"/>
    <n v="1"/>
    <n v="0"/>
    <n v="0"/>
    <n v="0"/>
    <x v="0"/>
    <m/>
  </r>
  <r>
    <s v="4819953"/>
    <s v="Plastalu Splint Finger 3.25   "/>
    <s v="PLN-END     "/>
    <s v="6/PK    "/>
    <s v="SMTNEP"/>
    <s v="79-73214"/>
    <n v="1"/>
    <n v="1"/>
    <n v="0"/>
    <n v="1"/>
    <n v="0"/>
    <n v="0"/>
    <x v="1"/>
    <m/>
  </r>
  <r>
    <s v="9534627"/>
    <s v="Stitch Scissor                "/>
    <s v="4-1/2&quot;      "/>
    <s v="Ea      "/>
    <s v="MILTEX"/>
    <s v="9-108"/>
    <n v="1"/>
    <n v="1"/>
    <n v="0"/>
    <n v="1"/>
    <n v="0"/>
    <n v="0"/>
    <x v="1"/>
    <m/>
  </r>
  <r>
    <s v="1177651"/>
    <s v="Extractor Comedone Schamberg  "/>
    <s v="SS 3-3/4&quot;   "/>
    <s v="Ea      "/>
    <s v="BRSURG"/>
    <s v="BR74-11101"/>
    <n v="1"/>
    <n v="3"/>
    <n v="0"/>
    <n v="0"/>
    <n v="0"/>
    <n v="1"/>
    <x v="7"/>
    <m/>
  </r>
  <r>
    <s v="1100989"/>
    <s v="Healthometer Scale Pediatric  "/>
    <s v="            "/>
    <s v="Ea      "/>
    <s v="PELSTA"/>
    <s v="549KL"/>
    <n v="1"/>
    <n v="1"/>
    <n v="0"/>
    <n v="1"/>
    <n v="0"/>
    <n v="0"/>
    <x v="1"/>
    <m/>
  </r>
  <r>
    <s v="1318869"/>
    <s v="Fleet Mineral Oil Enema       "/>
    <s v="            "/>
    <s v="4.5oz/Bt"/>
    <s v="MEDTPI"/>
    <s v="301"/>
    <n v="1"/>
    <n v="2"/>
    <n v="0"/>
    <n v="1"/>
    <n v="0"/>
    <n v="0"/>
    <x v="1"/>
    <m/>
  </r>
  <r>
    <s v="1089236"/>
    <s v="Collar California Foam Bg Cerv"/>
    <s v="Small 3.25&quot; "/>
    <s v="Ea      "/>
    <s v="SMTNEP"/>
    <s v="79-83183"/>
    <n v="1"/>
    <n v="1"/>
    <n v="0"/>
    <n v="1"/>
    <n v="0"/>
    <n v="0"/>
    <x v="6"/>
    <m/>
  </r>
  <r>
    <s v="1313312"/>
    <s v="Traceable 99M/59S TMR Auto    "/>
    <s v="            "/>
    <s v="Ea      "/>
    <s v="CONTOL"/>
    <s v="5128"/>
    <n v="1"/>
    <n v="2"/>
    <n v="0"/>
    <n v="0"/>
    <n v="1"/>
    <n v="0"/>
    <x v="7"/>
    <m/>
  </r>
  <r>
    <s v="9533729"/>
    <s v="Miltex Retractor 4&quot; Blunt     "/>
    <s v="4x4         "/>
    <s v="Ea      "/>
    <s v="MILTEX"/>
    <s v="11-16"/>
    <n v="1"/>
    <n v="1"/>
    <n v="1"/>
    <n v="0"/>
    <n v="0"/>
    <n v="0"/>
    <x v="1"/>
    <m/>
  </r>
  <r>
    <s v="9874593"/>
    <s v="SafetyGlide Syringe w/Needle  "/>
    <s v="21x1.5&quot;     "/>
    <s v="50/Bx   "/>
    <s v="BD"/>
    <s v="305909"/>
    <n v="1"/>
    <n v="2"/>
    <n v="0"/>
    <n v="1"/>
    <n v="0"/>
    <n v="0"/>
    <x v="5"/>
    <m/>
  </r>
  <r>
    <s v="1172671"/>
    <s v="Scale Elevate w/Connect Box   "/>
    <s v="600lb &amp; BMI "/>
    <s v="Ea      "/>
    <s v="PELSTA"/>
    <s v="ELEVATE-C"/>
    <n v="1"/>
    <n v="1"/>
    <n v="0"/>
    <n v="0"/>
    <n v="0"/>
    <n v="1"/>
    <x v="7"/>
    <m/>
  </r>
  <r>
    <s v="7268166"/>
    <s v="Support Tennis Elbow          "/>
    <s v="X-Small     "/>
    <s v="Ea      "/>
    <s v="SMTNEP"/>
    <s v="79-82322"/>
    <n v="1"/>
    <n v="2"/>
    <n v="0"/>
    <n v="0"/>
    <n v="1"/>
    <n v="0"/>
    <x v="7"/>
    <m/>
  </r>
  <r>
    <s v="1046304"/>
    <s v="Packing Strip Plain HSI       "/>
    <s v="1/2&quot;x5yd    "/>
    <s v="Ea      "/>
    <s v="INTEGM"/>
    <s v="104-6304"/>
    <n v="1"/>
    <n v="4"/>
    <n v="0"/>
    <n v="1"/>
    <n v="0"/>
    <n v="0"/>
    <x v="5"/>
    <m/>
  </r>
  <r>
    <s v="1156751"/>
    <s v="IQ Vitals w/BP,Temp &amp; SPO2    "/>
    <s v="Monitor     "/>
    <s v="Ea      "/>
    <s v="MIDMAK"/>
    <s v="4-000-0510"/>
    <n v="1"/>
    <n v="1"/>
    <n v="0"/>
    <n v="0"/>
    <n v="0"/>
    <n v="1"/>
    <x v="7"/>
    <m/>
  </r>
  <r>
    <s v="1334146"/>
    <s v="Juice Apple Minute Maid       "/>
    <s v="10 oz       "/>
    <s v="24/Pk   "/>
    <s v="ODEPOT"/>
    <s v="1384831"/>
    <n v="1"/>
    <n v="1"/>
    <n v="0"/>
    <n v="0"/>
    <n v="0"/>
    <n v="1"/>
    <x v="2"/>
    <m/>
  </r>
  <r>
    <s v="1258284"/>
    <s v="HemoPoint H2 Microcuvettes    "/>
    <s v="N.x.t       "/>
    <s v="200/Pk  "/>
    <s v="STANB"/>
    <s v="3015-200"/>
    <n v="1"/>
    <n v="2"/>
    <n v="1"/>
    <n v="0"/>
    <n v="0"/>
    <n v="0"/>
    <x v="1"/>
    <m/>
  </r>
  <r>
    <s v="2480581"/>
    <s v="Thiamine HCL Inj MDV N-R      "/>
    <s v="100Mg/mL    "/>
    <s v="2mL/Vl  "/>
    <s v="GIVREP"/>
    <s v="67457019602"/>
    <n v="1"/>
    <n v="2"/>
    <n v="0"/>
    <n v="1"/>
    <n v="0"/>
    <n v="0"/>
    <x v="0"/>
    <m/>
  </r>
  <r>
    <s v="7147796"/>
    <s v="Tubigrip Lrg Kne Small Thigh  "/>
    <s v="F Beige     "/>
    <s v="1/Bx    "/>
    <s v="ABCO"/>
    <s v="1452"/>
    <n v="1"/>
    <n v="1"/>
    <n v="0"/>
    <n v="1"/>
    <n v="0"/>
    <n v="0"/>
    <x v="1"/>
    <m/>
  </r>
  <r>
    <s v="1060795"/>
    <s v="Skin Dots Nipple ID 1.5mm     "/>
    <s v="            "/>
    <s v="100/Bx  "/>
    <s v="WOLF"/>
    <s v="50187-15"/>
    <n v="1"/>
    <n v="2"/>
    <n v="0"/>
    <n v="0"/>
    <n v="0"/>
    <n v="1"/>
    <x v="7"/>
    <m/>
  </r>
  <r>
    <s v="7198632"/>
    <s v="Silvadene Cream               "/>
    <s v="1%          "/>
    <s v="50gm/Jr "/>
    <s v="PFIINJ"/>
    <s v="61570013150"/>
    <n v="1"/>
    <n v="1"/>
    <n v="0"/>
    <n v="1"/>
    <n v="0"/>
    <n v="0"/>
    <x v="5"/>
    <m/>
  </r>
  <r>
    <s v="6815523"/>
    <s v="Cryo Tip E Xo-endocerv        "/>
    <s v="T-1910      "/>
    <s v="EA      "/>
    <s v="COOPSR"/>
    <s v="900211AA"/>
    <n v="1"/>
    <n v="1"/>
    <n v="0"/>
    <n v="0"/>
    <n v="1"/>
    <n v="0"/>
    <x v="7"/>
    <m/>
  </r>
  <r>
    <s v="1276393"/>
    <s v="Strap Ankle Lace Up w/ Tibia  "/>
    <s v="Small       "/>
    <s v="Ea      "/>
    <s v="BREINC"/>
    <s v="90162"/>
    <n v="1"/>
    <n v="1"/>
    <n v="0"/>
    <n v="1"/>
    <n v="0"/>
    <n v="0"/>
    <x v="1"/>
    <m/>
  </r>
  <r>
    <s v="1160747"/>
    <s v="Alaris Temp Probe Cover       "/>
    <s v="            "/>
    <s v="200/Ca  "/>
    <s v="MIDMAK"/>
    <s v="3-009-0058"/>
    <n v="1"/>
    <n v="6"/>
    <n v="0"/>
    <n v="1"/>
    <n v="0"/>
    <n v="0"/>
    <x v="5"/>
    <m/>
  </r>
  <r>
    <s v="1291544"/>
    <s v="Ondansetron HCL Oral Solution "/>
    <s v="4mg/5mL     "/>
    <s v="50mL/Bt "/>
    <s v="TOPRXI"/>
    <s v="01-5226"/>
    <n v="1"/>
    <n v="1"/>
    <n v="1"/>
    <n v="0"/>
    <n v="0"/>
    <n v="0"/>
    <x v="6"/>
    <m/>
  </r>
  <r>
    <s v="6357176"/>
    <s v="Infant Measuring Tape         "/>
    <s v="36&quot;         "/>
    <s v="1000/CA "/>
    <s v="GF"/>
    <s v="1335"/>
    <n v="1"/>
    <n v="1"/>
    <n v="0"/>
    <n v="1"/>
    <n v="0"/>
    <n v="0"/>
    <x v="5"/>
    <m/>
  </r>
  <r>
    <s v="7657106"/>
    <s v="Mailer Double Slide           "/>
    <s v="            "/>
    <s v="36/Pk   "/>
    <s v="TROY"/>
    <s v="12-587-16"/>
    <n v="1"/>
    <n v="1"/>
    <n v="0"/>
    <n v="1"/>
    <n v="0"/>
    <n v="0"/>
    <x v="1"/>
    <m/>
  </r>
  <r>
    <s v="1258686"/>
    <s v="Esteem Strchy Glove Synthetic "/>
    <s v="X-Small     "/>
    <s v="150/Bx  "/>
    <s v="ALLEG"/>
    <s v="8880DOTP"/>
    <n v="1"/>
    <n v="4"/>
    <n v="0"/>
    <n v="1"/>
    <n v="0"/>
    <n v="0"/>
    <x v="1"/>
    <m/>
  </r>
  <r>
    <s v="8262748"/>
    <s v="Ekg Paper Roll For Lifepak 10 "/>
    <s v="            "/>
    <s v="3/Bx    "/>
    <s v="CARDIO"/>
    <s v="10050GBCHS-BX"/>
    <n v="1"/>
    <n v="1"/>
    <n v="0"/>
    <n v="0"/>
    <n v="1"/>
    <n v="0"/>
    <x v="7"/>
    <m/>
  </r>
  <r>
    <s v="1191321"/>
    <s v="Forcep Splinter Feilchenfeld  "/>
    <s v="SS 3&quot;       "/>
    <s v="Ea      "/>
    <s v="MILTEX"/>
    <s v="MH6-316"/>
    <n v="1"/>
    <n v="2"/>
    <n v="0"/>
    <n v="0"/>
    <n v="1"/>
    <n v="0"/>
    <x v="7"/>
    <m/>
  </r>
  <r>
    <s v="2583728"/>
    <s v="Dextrose 50% LFS Syr 50mL     "/>
    <s v="18gx1.5&quot;    "/>
    <s v="10/Pk   "/>
    <s v="PFIZNJ"/>
    <s v="00409490234"/>
    <n v="1"/>
    <n v="1"/>
    <n v="1"/>
    <n v="0"/>
    <n v="0"/>
    <n v="0"/>
    <x v="0"/>
    <m/>
  </r>
  <r>
    <s v="1284493"/>
    <s v="Celestone Soluspan Inj MDV    "/>
    <s v="6mg/ml      "/>
    <s v="5ml/Vl  "/>
    <s v="MERCSD"/>
    <s v="00085432001"/>
    <n v="1"/>
    <n v="1"/>
    <n v="1"/>
    <n v="0"/>
    <n v="0"/>
    <n v="0"/>
    <x v="5"/>
    <m/>
  </r>
  <r>
    <s v="2943546"/>
    <s v="Suture Monosof Nylon Blk P14  "/>
    <s v="3-0 18&quot;     "/>
    <s v="12/Bx   "/>
    <s v="KENDAL"/>
    <s v="SN5663G"/>
    <n v="1"/>
    <n v="1"/>
    <n v="0"/>
    <n v="1"/>
    <n v="0"/>
    <n v="0"/>
    <x v="5"/>
    <m/>
  </r>
  <r>
    <s v="2480683"/>
    <s v="Cefazolin Sod Inj SDV NR      "/>
    <s v="500mg       "/>
    <s v="10ml/Vl "/>
    <s v="GIVREP"/>
    <s v="25021010010"/>
    <n v="1"/>
    <n v="2"/>
    <n v="0"/>
    <n v="1"/>
    <n v="0"/>
    <n v="0"/>
    <x v="0"/>
    <m/>
  </r>
  <r>
    <s v="8967234"/>
    <s v="Aneroid w/Sm Adult Cuff LF    "/>
    <s v="            "/>
    <s v="Ea      "/>
    <s v="BAUM"/>
    <s v="1051NL"/>
    <n v="1"/>
    <n v="1"/>
    <n v="0"/>
    <n v="0"/>
    <n v="1"/>
    <n v="0"/>
    <x v="7"/>
    <m/>
  </r>
  <r>
    <s v="6358986"/>
    <s v="Lamp Exam Gooseneck w/3 Wires "/>
    <s v="Standard    "/>
    <s v="1Ea/Ca  "/>
    <s v="DUKAL"/>
    <s v="4397"/>
    <n v="1"/>
    <n v="1"/>
    <n v="0"/>
    <n v="1"/>
    <n v="0"/>
    <n v="0"/>
    <x v="5"/>
    <m/>
  </r>
  <r>
    <s v="1176913"/>
    <s v="Incubator Bio Atst 28 Vial    "/>
    <s v="115V 60Hz   "/>
    <s v="1/Ca    "/>
    <s v="3MMED"/>
    <s v="127"/>
    <n v="1"/>
    <n v="1"/>
    <n v="0"/>
    <n v="0"/>
    <n v="1"/>
    <n v="0"/>
    <x v="7"/>
    <m/>
  </r>
  <r>
    <s v="2725350"/>
    <s v="Figure 8 Ankle Wrap Elastic   "/>
    <s v="Large 3x20  "/>
    <s v="Ea      "/>
    <s v="STUBBS"/>
    <s v="F002505"/>
    <n v="1"/>
    <n v="2"/>
    <n v="0"/>
    <n v="1"/>
    <n v="0"/>
    <n v="0"/>
    <x v="6"/>
    <m/>
  </r>
  <r>
    <s v="3242030"/>
    <s v="OCL Splint Roll-2             "/>
    <s v="3&quot;x20'      "/>
    <s v="1/Rl    "/>
    <s v="SMINEP"/>
    <s v="SR315"/>
    <n v="1"/>
    <n v="1"/>
    <n v="0"/>
    <n v="1"/>
    <n v="0"/>
    <n v="0"/>
    <x v="1"/>
    <m/>
  </r>
  <r>
    <s v="1219328"/>
    <s v="Sphygmomanometer Large Adult  "/>
    <s v="Burgundy    "/>
    <s v="Ea      "/>
    <s v="AMDIAG"/>
    <s v="760-12XBD"/>
    <n v="1"/>
    <n v="2"/>
    <n v="0"/>
    <n v="1"/>
    <n v="0"/>
    <n v="0"/>
    <x v="1"/>
    <m/>
  </r>
  <r>
    <s v="1355810"/>
    <s v="Glove Exam FitGuard Ntrl PF LF"/>
    <s v="LARGE       "/>
    <s v="250/Bx  "/>
    <s v="MEDLIN"/>
    <s v="FG2303"/>
    <n v="1"/>
    <n v="2"/>
    <n v="1"/>
    <n v="0"/>
    <n v="0"/>
    <n v="0"/>
    <x v="1"/>
    <m/>
  </r>
  <r>
    <s v="1271260"/>
    <s v="Bandage Extra Large           "/>
    <s v="2&quot;x4&quot;       "/>
    <s v="50/Bx   "/>
    <s v="DUKAL"/>
    <s v="1070033"/>
    <n v="1"/>
    <n v="4"/>
    <n v="0"/>
    <n v="1"/>
    <n v="0"/>
    <n v="0"/>
    <x v="5"/>
    <m/>
  </r>
  <r>
    <s v="1537105"/>
    <s v="Dextrose 5% Minibag           "/>
    <s v="50ml        "/>
    <s v="Ea      "/>
    <s v="TRAVOL"/>
    <s v="2B0086"/>
    <n v="1"/>
    <n v="5"/>
    <n v="0"/>
    <n v="1"/>
    <n v="0"/>
    <n v="0"/>
    <x v="1"/>
    <m/>
  </r>
  <r>
    <s v="2587008"/>
    <s v="Lidocaine Inj MDV Non-Return  "/>
    <s v="1%          "/>
    <s v="20mL/Ea "/>
    <s v="GIVREP"/>
    <s v="00409427601"/>
    <n v="1"/>
    <n v="1"/>
    <n v="1"/>
    <n v="0"/>
    <n v="0"/>
    <n v="0"/>
    <x v="0"/>
    <m/>
  </r>
  <r>
    <s v="1292523"/>
    <s v="Cuff BP Soft-Cuf Adt 2 Tube   "/>
    <s v="Adult       "/>
    <s v="Ea      "/>
    <s v="MARQ"/>
    <s v="SFT-A2-2A"/>
    <n v="1"/>
    <n v="20"/>
    <n v="0"/>
    <n v="1"/>
    <n v="0"/>
    <n v="0"/>
    <x v="1"/>
    <m/>
  </r>
  <r>
    <s v="1359026"/>
    <s v="Benadryl Child Allrg Cngs Liq "/>
    <s v="Grape       "/>
    <s v="4oz/Bt  "/>
    <s v="WARNLB"/>
    <s v="300450170057"/>
    <n v="1"/>
    <n v="1"/>
    <n v="1"/>
    <n v="0"/>
    <n v="0"/>
    <n v="0"/>
    <x v="1"/>
    <m/>
  </r>
  <r>
    <s v="9533679"/>
    <s v="Scissor Spencer Stitch        "/>
    <s v="3-1/2&quot;      "/>
    <s v="Ea      "/>
    <s v="MILTEX"/>
    <s v="V99-100"/>
    <n v="1"/>
    <n v="2"/>
    <n v="0"/>
    <n v="1"/>
    <n v="0"/>
    <n v="0"/>
    <x v="1"/>
    <m/>
  </r>
  <r>
    <s v="6187486"/>
    <s v="Shield for Pomeroy Ear Syr    "/>
    <s v="1/ea        "/>
    <s v="Ea      "/>
    <s v="MISDFK"/>
    <s v="67-3424"/>
    <n v="1"/>
    <n v="4"/>
    <n v="0"/>
    <n v="0"/>
    <n v="0"/>
    <n v="1"/>
    <x v="7"/>
    <m/>
  </r>
  <r>
    <s v="7147151"/>
    <s v="Tubigrip Lrg Arm Med Ank Small"/>
    <s v="Kne D Beige "/>
    <s v="1/Bx    "/>
    <s v="ABCO"/>
    <s v="1451"/>
    <n v="1"/>
    <n v="1"/>
    <n v="0"/>
    <n v="1"/>
    <n v="0"/>
    <n v="0"/>
    <x v="1"/>
    <m/>
  </r>
  <r>
    <s v="1172772"/>
    <s v="Needle SteriJect Blister Pack "/>
    <s v="32gx1/2&quot;    "/>
    <s v="100/Bx  "/>
    <s v="AIRTIT"/>
    <s v="TSK3213B"/>
    <n v="1"/>
    <n v="1"/>
    <n v="1"/>
    <n v="0"/>
    <n v="0"/>
    <n v="0"/>
    <x v="5"/>
    <m/>
  </r>
  <r>
    <s v="2709660"/>
    <s v="Armsling Pediatric            "/>
    <s v="LARGE       "/>
    <s v="EA      "/>
    <s v="SCOTSP"/>
    <s v="1214L"/>
    <n v="1"/>
    <n v="1"/>
    <n v="0"/>
    <n v="1"/>
    <n v="0"/>
    <n v="0"/>
    <x v="1"/>
    <m/>
  </r>
  <r>
    <s v="1153739"/>
    <s v="Switch Bezel f/355            "/>
    <s v="            "/>
    <s v="Ea      "/>
    <s v="MIDMAK"/>
    <s v="053-0812-00"/>
    <n v="1"/>
    <n v="1"/>
    <n v="0"/>
    <n v="0"/>
    <n v="0"/>
    <n v="1"/>
    <x v="7"/>
    <m/>
  </r>
  <r>
    <s v="1065092"/>
    <s v="Monsels Solution              "/>
    <s v="500mL       "/>
    <s v="16oz/Bt "/>
    <s v="HELINK"/>
    <s v="400500"/>
    <n v="1"/>
    <n v="1"/>
    <n v="0"/>
    <n v="1"/>
    <n v="0"/>
    <n v="0"/>
    <x v="5"/>
    <m/>
  </r>
  <r>
    <s v="1249927"/>
    <s v="Juice Apple Welch's Liquid    "/>
    <s v="5.5oz       "/>
    <s v="48/Ca   "/>
    <s v="ODEPOT"/>
    <s v="987203"/>
    <n v="1"/>
    <n v="1"/>
    <n v="0"/>
    <n v="0"/>
    <n v="0"/>
    <n v="1"/>
    <x v="2"/>
    <m/>
  </r>
  <r>
    <s v="5205579"/>
    <s v="Dispersive Patient Plate      "/>
    <s v="HY2000      "/>
    <s v="EA      "/>
    <s v="CONMD"/>
    <s v="7-900-7"/>
    <n v="1"/>
    <n v="1"/>
    <n v="0"/>
    <n v="1"/>
    <n v="0"/>
    <n v="0"/>
    <x v="1"/>
    <m/>
  </r>
  <r>
    <s v="7193623"/>
    <s v="Battery Alkaline              "/>
    <s v="AA          "/>
    <s v="24/Pk   "/>
    <s v="EVEREN"/>
    <s v="EN91"/>
    <n v="1"/>
    <n v="6"/>
    <n v="0"/>
    <n v="1"/>
    <n v="0"/>
    <n v="0"/>
    <x v="5"/>
    <m/>
  </r>
  <r>
    <s v="6037718"/>
    <s v="Glove                         "/>
    <s v="Large       "/>
    <s v="1/Pr    "/>
    <s v="BRYMIL"/>
    <s v="605-L"/>
    <n v="1"/>
    <n v="1"/>
    <n v="0"/>
    <n v="1"/>
    <n v="0"/>
    <n v="0"/>
    <x v="1"/>
    <m/>
  </r>
  <r>
    <s v="6543115"/>
    <s v="Suture Ethibond 4-0 Rb-1      "/>
    <s v="            "/>
    <s v="36/Bx   "/>
    <s v="ETHICO"/>
    <s v="X557H"/>
    <n v="1"/>
    <n v="1"/>
    <n v="0"/>
    <n v="0"/>
    <n v="1"/>
    <n v="0"/>
    <x v="7"/>
    <m/>
  </r>
  <r>
    <s v="7688946"/>
    <s v="Packing Nasal Rhino Rockets   "/>
    <s v="3x1x2cm Sm  "/>
    <s v="8/Bx    "/>
    <s v="MICRMD"/>
    <s v="11S-S0300-08AS"/>
    <n v="1"/>
    <n v="4"/>
    <n v="0"/>
    <n v="1"/>
    <n v="0"/>
    <n v="0"/>
    <x v="5"/>
    <m/>
  </r>
  <r>
    <s v="1960545"/>
    <s v="Kenalog-10 Inj                "/>
    <s v="10mg/mL     "/>
    <s v="5ml/Vl  "/>
    <s v="SQUIBB"/>
    <s v="00003049420"/>
    <n v="1"/>
    <n v="1"/>
    <n v="0"/>
    <n v="1"/>
    <n v="0"/>
    <n v="0"/>
    <x v="5"/>
    <m/>
  </r>
  <r>
    <s v="1202435"/>
    <s v="Wrist Support Lace-Up 10      "/>
    <s v="RT/LG       "/>
    <s v="Ea      "/>
    <s v="SMTNEP"/>
    <s v="79-87227"/>
    <n v="1"/>
    <n v="3"/>
    <n v="0"/>
    <n v="1"/>
    <n v="0"/>
    <n v="0"/>
    <x v="1"/>
    <m/>
  </r>
  <r>
    <s v="2940269"/>
    <s v="Suture Surgipro Mono Blu PC13 "/>
    <s v="5-0 18&quot;     "/>
    <s v="36/Bx   "/>
    <s v="KENDAL"/>
    <s v="SP1618"/>
    <n v="1"/>
    <n v="1"/>
    <n v="1"/>
    <n v="0"/>
    <n v="0"/>
    <n v="0"/>
    <x v="1"/>
    <m/>
  </r>
  <r>
    <s v="1131800"/>
    <s v="MH Forcep Tenaculum 7-1/4&quot;    "/>
    <s v="Barrett     "/>
    <s v="Ea      "/>
    <s v="MILTEX"/>
    <s v="MH30-985"/>
    <n v="1"/>
    <n v="1"/>
    <n v="0"/>
    <n v="0"/>
    <n v="1"/>
    <n v="0"/>
    <x v="7"/>
    <m/>
  </r>
  <r>
    <s v="1172824"/>
    <s v="Uterine Sound Sims 25cm Plastc"/>
    <s v="Single Use  "/>
    <s v="25/Bx   "/>
    <s v="GYNEX"/>
    <s v="4601"/>
    <n v="1"/>
    <n v="2"/>
    <n v="0"/>
    <n v="1"/>
    <n v="0"/>
    <n v="0"/>
    <x v="1"/>
    <m/>
  </r>
  <r>
    <s v="2480724"/>
    <s v="Dextrose Ansyr Syr Non-Retrnbl"/>
    <s v="50%         "/>
    <s v="50mL    "/>
    <s v="GIVREP"/>
    <s v="00409751716"/>
    <n v="1"/>
    <n v="3"/>
    <n v="1"/>
    <n v="0"/>
    <n v="0"/>
    <n v="0"/>
    <x v="0"/>
    <m/>
  </r>
  <r>
    <s v="4260042"/>
    <s v="Adcuff Inflation System Black "/>
    <s v="Adult       "/>
    <s v="Ea      "/>
    <s v="AMDIAG"/>
    <s v="865-11ABK"/>
    <n v="1"/>
    <n v="1"/>
    <n v="0"/>
    <n v="1"/>
    <n v="0"/>
    <n v="0"/>
    <x v="5"/>
    <m/>
  </r>
  <r>
    <s v="3682493"/>
    <s v="Sticker Spiderman 3           "/>
    <s v="            "/>
    <s v="100/Rl  "/>
    <s v="SHERMN"/>
    <s v="PS656"/>
    <n v="1"/>
    <n v="1"/>
    <n v="0"/>
    <n v="1"/>
    <n v="0"/>
    <n v="0"/>
    <x v="6"/>
    <m/>
  </r>
  <r>
    <s v="9530588"/>
    <s v="Skin Retractor, DE 10x6mm     "/>
    <s v="Shrp 6-1/2&quot; "/>
    <s v="Ea      "/>
    <s v="MILTEX"/>
    <s v="PM-0598"/>
    <n v="1"/>
    <n v="1"/>
    <n v="0"/>
    <n v="0"/>
    <n v="0"/>
    <n v="1"/>
    <x v="7"/>
    <m/>
  </r>
  <r>
    <s v="1329401"/>
    <s v="Syringe Hypo Luer Lock Tip    "/>
    <s v="60mL        "/>
    <s v="100/Ca  "/>
    <s v="ALLEG"/>
    <s v="8881560125"/>
    <n v="1"/>
    <n v="1"/>
    <n v="0"/>
    <n v="0"/>
    <n v="1"/>
    <n v="0"/>
    <x v="7"/>
    <m/>
  </r>
  <r>
    <s v="9538705"/>
    <s v="Scissor Operating Str S/B     "/>
    <s v="5-1/2&quot;      "/>
    <s v="Ea      "/>
    <s v="MILTEX"/>
    <s v="5-16"/>
    <n v="1"/>
    <n v="1"/>
    <n v="0"/>
    <n v="1"/>
    <n v="0"/>
    <n v="0"/>
    <x v="1"/>
    <m/>
  </r>
  <r>
    <s v="1141811"/>
    <s v="Hemocue HBC Control Norml     "/>
    <s v="1.5mL       "/>
    <s v="3/Pk    "/>
    <s v="R&amp;DSYS"/>
    <s v="GH00NX"/>
    <n v="1"/>
    <n v="1"/>
    <n v="0"/>
    <n v="0"/>
    <n v="0"/>
    <n v="1"/>
    <x v="2"/>
    <m/>
  </r>
  <r>
    <s v="1101119"/>
    <s v="Orphenadrine Citrate SDV 2Ml  "/>
    <s v="30MG/ML     "/>
    <s v="10/BX   "/>
    <s v="AKORN"/>
    <s v="17478053802"/>
    <n v="1"/>
    <n v="1"/>
    <n v="0"/>
    <n v="1"/>
    <n v="0"/>
    <n v="0"/>
    <x v="5"/>
    <m/>
  </r>
  <r>
    <s v="3242164"/>
    <s v="Suture Dermalon Nylon Blu P13 "/>
    <s v="4-0 18&quot;     "/>
    <s v="12/Bx   "/>
    <s v="KENDAL"/>
    <s v="SDN5691G"/>
    <n v="1"/>
    <n v="1"/>
    <n v="0"/>
    <n v="1"/>
    <n v="0"/>
    <n v="0"/>
    <x v="1"/>
    <m/>
  </r>
  <r>
    <s v="1098614"/>
    <s v="Label Direct Z-Select4000D    "/>
    <s v="3x1'        "/>
    <s v="1/Rl    "/>
    <s v="ODEPOT"/>
    <s v="296914"/>
    <n v="1"/>
    <n v="2"/>
    <n v="0"/>
    <n v="0"/>
    <n v="0"/>
    <n v="1"/>
    <x v="2"/>
    <m/>
  </r>
  <r>
    <s v="1104055"/>
    <s v="Dispenser Tube Rack 3 Tier    "/>
    <s v="            "/>
    <s v="Ea      "/>
    <s v="UNICO"/>
    <s v="52300"/>
    <n v="1"/>
    <n v="1"/>
    <n v="0"/>
    <n v="1"/>
    <n v="0"/>
    <n v="0"/>
    <x v="1"/>
    <m/>
  </r>
  <r>
    <s v="2949745"/>
    <s v="Suture Polysorb Undyed CVF-23 "/>
    <s v="4-0 30&quot;     "/>
    <s v="36/Bx   "/>
    <s v="KENDAL"/>
    <s v="UL214"/>
    <n v="1"/>
    <n v="1"/>
    <n v="0"/>
    <n v="0"/>
    <n v="1"/>
    <n v="0"/>
    <x v="7"/>
    <m/>
  </r>
  <r>
    <s v="1252536"/>
    <s v="Mapap Children's Elixir       "/>
    <s v="160mg/5mL   "/>
    <s v="4oz/Bt  "/>
    <s v="CARDGN"/>
    <s v="2585743"/>
    <n v="1"/>
    <n v="1"/>
    <n v="1"/>
    <n v="0"/>
    <n v="0"/>
    <n v="0"/>
    <x v="6"/>
    <m/>
  </r>
  <r>
    <s v="1103200"/>
    <s v="Cuff WA Reus Adult Large      "/>
    <s v="            "/>
    <s v="Ea      "/>
    <s v="WELCH"/>
    <s v="REUSE-12"/>
    <n v="1"/>
    <n v="2"/>
    <n v="1"/>
    <n v="0"/>
    <n v="0"/>
    <n v="0"/>
    <x v="5"/>
    <m/>
  </r>
  <r>
    <s v="4781751"/>
    <s v="Suture Chromic Gut Undyed P-13"/>
    <s v="4-0 18&quot;     "/>
    <s v="12/Bx   "/>
    <s v="KENDAL"/>
    <s v="SG5644G"/>
    <n v="1"/>
    <n v="1"/>
    <n v="1"/>
    <n v="0"/>
    <n v="0"/>
    <n v="0"/>
    <x v="5"/>
    <m/>
  </r>
  <r>
    <s v="1250996"/>
    <s v="Mirena IUD System             "/>
    <s v="52mg        "/>
    <s v="Bx      "/>
    <s v="BAYPHA"/>
    <s v="50419042301"/>
    <n v="1"/>
    <n v="2"/>
    <n v="0"/>
    <n v="0"/>
    <n v="0"/>
    <n v="1"/>
    <x v="7"/>
    <m/>
  </r>
  <r>
    <s v="9891695"/>
    <s v="Stethoscope Adscope Burg Card "/>
    <s v="BURGUND     "/>
    <s v="Ea      "/>
    <s v="AMDIAG"/>
    <s v="602BD"/>
    <n v="1"/>
    <n v="1"/>
    <n v="0"/>
    <n v="0"/>
    <n v="1"/>
    <n v="0"/>
    <x v="7"/>
    <m/>
  </r>
  <r>
    <s v="1215318"/>
    <s v="Footstool Platform 11x14&quot;     "/>
    <s v="Black       "/>
    <s v="Ea      "/>
    <s v="DUKAL"/>
    <s v="4351BLK"/>
    <n v="1"/>
    <n v="1"/>
    <n v="0"/>
    <n v="0"/>
    <n v="1"/>
    <n v="0"/>
    <x v="7"/>
    <m/>
  </r>
  <r>
    <s v="1195104"/>
    <s v="Thermometer Room Traceable    "/>
    <s v="Digital F   "/>
    <s v="Ea      "/>
    <s v="FISHER"/>
    <s v="15077959"/>
    <n v="1"/>
    <n v="1"/>
    <n v="0"/>
    <n v="1"/>
    <n v="0"/>
    <n v="0"/>
    <x v="1"/>
    <m/>
  </r>
  <r>
    <s v="9004631"/>
    <s v="Acclean Toothbrush Child      "/>
    <s v="Frog        "/>
    <s v="72/Bx   "/>
    <s v="ASHDEN"/>
    <s v="HSP-1F"/>
    <n v="1"/>
    <n v="1"/>
    <n v="1"/>
    <n v="0"/>
    <n v="0"/>
    <n v="0"/>
    <x v="5"/>
    <m/>
  </r>
  <r>
    <s v="4260014"/>
    <s v="Aneroid Sphyg Thigh Cuff      "/>
    <s v="Black       "/>
    <s v="Ea      "/>
    <s v="AMDIAG"/>
    <s v="760-13TBK"/>
    <n v="1"/>
    <n v="2"/>
    <n v="0"/>
    <n v="1"/>
    <n v="0"/>
    <n v="0"/>
    <x v="1"/>
    <m/>
  </r>
  <r>
    <s v="9083470"/>
    <s v="Gelfoam Dental Pak Size 4     "/>
    <s v="3/4X3/4&quot;    "/>
    <s v="6x2/Pk  "/>
    <s v="PFIINJ"/>
    <s v="00009039605"/>
    <n v="1"/>
    <n v="1"/>
    <n v="1"/>
    <n v="0"/>
    <n v="0"/>
    <n v="0"/>
    <x v="5"/>
    <m/>
  </r>
  <r>
    <s v="1105199"/>
    <s v="Aplisol Tuberculin PPD SO     "/>
    <s v="10Tests     "/>
    <s v="1ml/Vl  "/>
    <s v="JHPPHA"/>
    <s v="42023010401"/>
    <n v="1"/>
    <n v="2"/>
    <n v="1"/>
    <n v="0"/>
    <n v="0"/>
    <n v="0"/>
    <x v="5"/>
    <m/>
  </r>
  <r>
    <s v="9535990"/>
    <s v="Vienna Nasal Spec Small       "/>
    <s v="5 3/4&quot;      "/>
    <s v="Ea      "/>
    <s v="MILTEX"/>
    <s v="20-4"/>
    <n v="1"/>
    <n v="1"/>
    <n v="0"/>
    <n v="0"/>
    <n v="0"/>
    <n v="1"/>
    <x v="7"/>
    <m/>
  </r>
  <r>
    <s v="1228191"/>
    <s v="Test Color Ishihara           "/>
    <s v="14 Plate    "/>
    <s v="Ea      "/>
    <s v="STERIO"/>
    <s v="MAG301"/>
    <n v="1"/>
    <n v="1"/>
    <n v="0"/>
    <n v="0"/>
    <n v="0"/>
    <n v="1"/>
    <x v="7"/>
    <m/>
  </r>
  <r>
    <s v="1109974"/>
    <s v="Biogel PI UltraTouch LF Glove "/>
    <s v="Size 5.5    "/>
    <s v="200Pr/Ca"/>
    <s v="ABCO"/>
    <s v="41155"/>
    <n v="1"/>
    <n v="1"/>
    <n v="0"/>
    <n v="0"/>
    <n v="0"/>
    <n v="1"/>
    <x v="7"/>
    <m/>
  </r>
  <r>
    <s v="1279951"/>
    <s v="Epinephrine Auto Inject Adult "/>
    <s v="0.3mg       "/>
    <s v="2/Bx    "/>
    <s v="AKYMA"/>
    <s v="00115169449"/>
    <n v="1"/>
    <n v="1"/>
    <n v="0"/>
    <n v="1"/>
    <n v="0"/>
    <n v="0"/>
    <x v="5"/>
    <m/>
  </r>
  <r>
    <s v="3339322"/>
    <s v="TeePee Protector Thumb        "/>
    <s v="Large       "/>
    <s v="Ea      "/>
    <s v="MEDSPE"/>
    <s v="223085"/>
    <n v="1"/>
    <n v="1"/>
    <n v="0"/>
    <n v="0"/>
    <n v="0"/>
    <n v="1"/>
    <x v="7"/>
    <m/>
  </r>
  <r>
    <s v="1200949"/>
    <s v="Support Tennis Elbow Econ UNI "/>
    <s v="            "/>
    <s v="Ea      "/>
    <s v="SMTNEP"/>
    <s v="79-81031"/>
    <n v="1"/>
    <n v="6"/>
    <n v="1"/>
    <n v="0"/>
    <n v="0"/>
    <n v="0"/>
    <x v="5"/>
    <m/>
  </r>
  <r>
    <s v="1336841"/>
    <s v="Bandage Econo-Wrap LF         "/>
    <s v="3&quot;x4.5Yd    "/>
    <s v="10/Pk   "/>
    <s v="CONCO"/>
    <s v="33300000"/>
    <n v="1"/>
    <n v="6"/>
    <n v="0"/>
    <n v="1"/>
    <n v="0"/>
    <n v="0"/>
    <x v="1"/>
    <m/>
  </r>
  <r>
    <s v="5554688"/>
    <s v="Barrier XP Warm-Up Jacket     "/>
    <s v="Large       "/>
    <s v="12/Pk   "/>
    <s v="ABCO"/>
    <s v="18220"/>
    <n v="1"/>
    <n v="1"/>
    <n v="0"/>
    <n v="1"/>
    <n v="0"/>
    <n v="0"/>
    <x v="1"/>
    <m/>
  </r>
  <r>
    <s v="2589850"/>
    <s v="Sterile Water For Irrigation  "/>
    <s v="250ml Str   "/>
    <s v="250ml/Bt"/>
    <s v="ABBHOS"/>
    <s v="0613922"/>
    <n v="1"/>
    <n v="2"/>
    <n v="1"/>
    <n v="0"/>
    <n v="0"/>
    <n v="0"/>
    <x v="5"/>
    <m/>
  </r>
  <r>
    <s v="1157758"/>
    <s v="IQ Vitals Cart                "/>
    <s v="Mobile      "/>
    <s v="Ea      "/>
    <s v="MIDMAK"/>
    <s v="3-004-2000"/>
    <n v="1"/>
    <n v="1"/>
    <n v="0"/>
    <n v="0"/>
    <n v="0"/>
    <n v="1"/>
    <x v="7"/>
    <m/>
  </r>
  <r>
    <s v="7217164"/>
    <s v="Air Inlet Filter f/3655D      "/>
    <s v="            "/>
    <s v="5/Pk    "/>
    <s v="MEDDEP"/>
    <s v="3655D-601"/>
    <n v="1"/>
    <n v="2"/>
    <n v="0"/>
    <n v="0"/>
    <n v="1"/>
    <n v="0"/>
    <x v="7"/>
    <m/>
  </r>
  <r>
    <s v="1271284"/>
    <s v="Bandage Flexible Adhesive     "/>
    <s v="2&quot;x4&quot;       "/>
    <s v="50/BX   "/>
    <s v="DUKAL"/>
    <s v="1570033"/>
    <n v="1"/>
    <n v="4"/>
    <n v="0"/>
    <n v="1"/>
    <n v="0"/>
    <n v="0"/>
    <x v="5"/>
    <m/>
  </r>
  <r>
    <s v="1294395"/>
    <s v="Alcohol Test Urine Instant Vw "/>
    <s v="Forensc ONLY"/>
    <s v="25/Bx   "/>
    <s v="ALFSCI"/>
    <s v="03-6004"/>
    <n v="1"/>
    <n v="2"/>
    <n v="0"/>
    <n v="0"/>
    <n v="1"/>
    <n v="0"/>
    <x v="7"/>
    <m/>
  </r>
  <r>
    <s v="5696525"/>
    <s v="Alligator Clips 10/pk         "/>
    <s v="            "/>
    <s v="10/Pk   "/>
    <s v="NIKO"/>
    <s v="NIK-20"/>
    <n v="1"/>
    <n v="3"/>
    <n v="1"/>
    <n v="0"/>
    <n v="0"/>
    <n v="0"/>
    <x v="5"/>
    <m/>
  </r>
  <r>
    <s v="1364266"/>
    <s v="Dressing Border Post-Op Mepilx"/>
    <s v="4x14&quot;       "/>
    <s v="55/Ca   "/>
    <s v="ABCO"/>
    <s v="496650"/>
    <n v="1"/>
    <n v="1"/>
    <n v="0"/>
    <n v="0"/>
    <n v="1"/>
    <n v="0"/>
    <x v="7"/>
    <m/>
  </r>
  <r>
    <s v="3436449"/>
    <s v="Baumometer B/P Non-Ltx        "/>
    <s v="            "/>
    <s v="Ea      "/>
    <s v="BAUM"/>
    <s v="1055NL"/>
    <n v="1"/>
    <n v="1"/>
    <n v="0"/>
    <n v="1"/>
    <n v="0"/>
    <n v="0"/>
    <x v="1"/>
    <m/>
  </r>
  <r>
    <s v="1114030"/>
    <s v="Retractor Beckman-Weitlaner   "/>
    <s v="5.5&quot; Blunt  "/>
    <s v="Ea      "/>
    <s v="MILTEX"/>
    <s v="MH11-630-BL"/>
    <n v="1"/>
    <n v="1"/>
    <n v="0"/>
    <n v="0"/>
    <n v="0"/>
    <n v="1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C193E4-26C6-4521-918C-3CA59154FB70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1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9">
        <item x="7"/>
        <item x="2"/>
        <item x="6"/>
        <item x="1"/>
        <item x="3"/>
        <item x="5"/>
        <item x="0"/>
        <item x="4"/>
        <item t="default"/>
      </items>
    </pivotField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field="12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2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11">
      <pivotArea collapsedLevelsAreSubtotals="1" fieldPosition="0">
        <references count="1">
          <reference field="12" count="3">
            <x v="5"/>
            <x v="6"/>
            <x v="7"/>
          </reference>
        </references>
      </pivotArea>
    </format>
    <format dxfId="10">
      <pivotArea dataOnly="0" labelOnly="1" fieldPosition="0">
        <references count="1">
          <reference field="12" count="3">
            <x v="5"/>
            <x v="6"/>
            <x v="7"/>
          </reference>
        </references>
      </pivotArea>
    </format>
    <format dxfId="9">
      <pivotArea collapsedLevelsAreSubtotals="1" fieldPosition="0">
        <references count="1">
          <reference field="12" count="1">
            <x v="0"/>
          </reference>
        </references>
      </pivotArea>
    </format>
    <format dxfId="8">
      <pivotArea dataOnly="0" labelOnly="1" fieldPosition="0">
        <references count="1">
          <reference field="12" count="1">
            <x v="0"/>
          </reference>
        </references>
      </pivotArea>
    </format>
    <format dxfId="7">
      <pivotArea collapsedLevelsAreSubtotals="1" fieldPosition="0">
        <references count="1">
          <reference field="12" count="1">
            <x v="3"/>
          </reference>
        </references>
      </pivotArea>
    </format>
    <format dxfId="6">
      <pivotArea dataOnly="0" labelOnly="1" fieldPosition="0">
        <references count="1">
          <reference field="12" count="1">
            <x v="3"/>
          </reference>
        </references>
      </pivotArea>
    </format>
    <format dxfId="5">
      <pivotArea collapsedLevelsAreSubtotals="1" fieldPosition="0">
        <references count="1">
          <reference field="12" count="1">
            <x v="5"/>
          </reference>
        </references>
      </pivotArea>
    </format>
    <format dxfId="4">
      <pivotArea dataOnly="0" labelOnly="1" fieldPosition="0">
        <references count="1">
          <reference field="12" count="1">
            <x v="5"/>
          </reference>
        </references>
      </pivotArea>
    </format>
    <format dxfId="3">
      <pivotArea collapsedLevelsAreSubtotals="1" fieldPosition="0">
        <references count="1">
          <reference field="12" count="1">
            <x v="4"/>
          </reference>
        </references>
      </pivotArea>
    </format>
    <format dxfId="2">
      <pivotArea dataOnly="0" labelOnly="1" fieldPosition="0">
        <references count="1">
          <reference field="12" count="1">
            <x v="4"/>
          </reference>
        </references>
      </pivotArea>
    </format>
    <format dxfId="1">
      <pivotArea collapsedLevelsAreSubtotals="1" fieldPosition="0">
        <references count="1">
          <reference field="12" count="1">
            <x v="7"/>
          </reference>
        </references>
      </pivotArea>
    </format>
    <format dxfId="0">
      <pivotArea dataOnly="0" labelOnly="1" fieldPosition="0">
        <references count="1">
          <reference field="12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workbookViewId="0">
      <selection activeCell="G4" sqref="G4"/>
    </sheetView>
  </sheetViews>
  <sheetFormatPr defaultRowHeight="14.4" x14ac:dyDescent="0.3"/>
  <sheetData>
    <row r="1" spans="1:10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0" t="s">
        <v>11</v>
      </c>
      <c r="B3" s="29"/>
      <c r="C3" s="6">
        <v>9742</v>
      </c>
      <c r="D3" s="6">
        <v>8975</v>
      </c>
      <c r="E3" s="5">
        <v>0.92126873331964687</v>
      </c>
      <c r="F3" s="6">
        <v>329</v>
      </c>
      <c r="G3" s="5">
        <v>0.95504003284746464</v>
      </c>
      <c r="H3" s="6">
        <v>295</v>
      </c>
      <c r="I3" s="6">
        <v>64</v>
      </c>
      <c r="J3" s="6">
        <v>79</v>
      </c>
    </row>
    <row r="4" spans="1:10" x14ac:dyDescent="0.3">
      <c r="A4" s="30" t="s">
        <v>12</v>
      </c>
      <c r="B4" s="30"/>
      <c r="C4" s="29"/>
      <c r="D4" s="29"/>
      <c r="E4" s="5">
        <v>0.93594744405666186</v>
      </c>
      <c r="F4" s="3"/>
      <c r="G4" s="5">
        <v>0.96971874358447963</v>
      </c>
      <c r="H4" s="30"/>
      <c r="I4" s="29"/>
      <c r="J4" s="3"/>
    </row>
    <row r="5" spans="1:10" x14ac:dyDescent="0.3">
      <c r="A5" s="7" t="s">
        <v>13</v>
      </c>
      <c r="B5" s="7" t="s">
        <v>14</v>
      </c>
      <c r="C5" s="8">
        <v>1443</v>
      </c>
      <c r="D5" s="8">
        <v>1344</v>
      </c>
      <c r="E5" s="4">
        <v>0.93139293139293144</v>
      </c>
      <c r="F5" s="8">
        <v>43</v>
      </c>
      <c r="G5" s="4">
        <v>0.96119196119196115</v>
      </c>
      <c r="H5" s="8">
        <v>32</v>
      </c>
      <c r="I5" s="8">
        <v>11</v>
      </c>
      <c r="J5" s="8">
        <v>13</v>
      </c>
    </row>
    <row r="6" spans="1:10" x14ac:dyDescent="0.3">
      <c r="A6" s="7" t="s">
        <v>15</v>
      </c>
      <c r="B6" s="7" t="s">
        <v>16</v>
      </c>
      <c r="C6" s="8">
        <v>1096</v>
      </c>
      <c r="D6" s="8">
        <v>1028</v>
      </c>
      <c r="E6" s="4">
        <v>0.93795620437956206</v>
      </c>
      <c r="F6" s="8">
        <v>30</v>
      </c>
      <c r="G6" s="4">
        <v>0.9653284671532848</v>
      </c>
      <c r="H6" s="8">
        <v>32</v>
      </c>
      <c r="I6" s="8">
        <v>2</v>
      </c>
      <c r="J6" s="8">
        <v>4</v>
      </c>
    </row>
    <row r="7" spans="1:10" x14ac:dyDescent="0.3">
      <c r="A7" s="7" t="s">
        <v>17</v>
      </c>
      <c r="B7" s="7" t="s">
        <v>18</v>
      </c>
      <c r="C7" s="8">
        <v>1019</v>
      </c>
      <c r="D7" s="8">
        <v>943</v>
      </c>
      <c r="E7" s="4">
        <v>0.92541707556427866</v>
      </c>
      <c r="F7" s="8">
        <v>32</v>
      </c>
      <c r="G7" s="4">
        <v>0.95682041216879299</v>
      </c>
      <c r="H7" s="8">
        <v>29</v>
      </c>
      <c r="I7" s="8">
        <v>2</v>
      </c>
      <c r="J7" s="8">
        <v>13</v>
      </c>
    </row>
    <row r="8" spans="1:10" x14ac:dyDescent="0.3">
      <c r="A8" s="7" t="s">
        <v>19</v>
      </c>
      <c r="B8" s="7" t="s">
        <v>20</v>
      </c>
      <c r="C8" s="8">
        <v>528</v>
      </c>
      <c r="D8" s="8">
        <v>489</v>
      </c>
      <c r="E8" s="4">
        <v>0.92613636363636365</v>
      </c>
      <c r="F8" s="8">
        <v>16</v>
      </c>
      <c r="G8" s="4">
        <v>0.95643939393939392</v>
      </c>
      <c r="H8" s="8">
        <v>21</v>
      </c>
      <c r="I8" s="8">
        <v>2</v>
      </c>
      <c r="J8" s="8">
        <v>0</v>
      </c>
    </row>
    <row r="9" spans="1:10" x14ac:dyDescent="0.3">
      <c r="A9" s="7" t="s">
        <v>21</v>
      </c>
      <c r="B9" s="7" t="s">
        <v>22</v>
      </c>
      <c r="C9" s="8">
        <v>516</v>
      </c>
      <c r="D9" s="8">
        <v>478</v>
      </c>
      <c r="E9" s="4">
        <v>0.9263565891472868</v>
      </c>
      <c r="F9" s="8">
        <v>13</v>
      </c>
      <c r="G9" s="4">
        <v>0.95155038759689925</v>
      </c>
      <c r="H9" s="8">
        <v>18</v>
      </c>
      <c r="I9" s="8">
        <v>3</v>
      </c>
      <c r="J9" s="8">
        <v>4</v>
      </c>
    </row>
    <row r="10" spans="1:10" x14ac:dyDescent="0.3">
      <c r="A10" s="7" t="s">
        <v>23</v>
      </c>
      <c r="B10" s="7" t="s">
        <v>24</v>
      </c>
      <c r="C10" s="8">
        <v>403</v>
      </c>
      <c r="D10" s="8">
        <v>375</v>
      </c>
      <c r="E10" s="4">
        <v>0.93052109181141451</v>
      </c>
      <c r="F10" s="8">
        <v>16</v>
      </c>
      <c r="G10" s="4">
        <v>0.97022332506203479</v>
      </c>
      <c r="H10" s="8">
        <v>8</v>
      </c>
      <c r="I10" s="8">
        <v>0</v>
      </c>
      <c r="J10" s="8">
        <v>4</v>
      </c>
    </row>
    <row r="11" spans="1:10" x14ac:dyDescent="0.3">
      <c r="A11" s="7" t="s">
        <v>25</v>
      </c>
      <c r="B11" s="7" t="s">
        <v>26</v>
      </c>
      <c r="C11" s="8">
        <v>395</v>
      </c>
      <c r="D11" s="8">
        <v>368</v>
      </c>
      <c r="E11" s="4">
        <v>0.93164556962025313</v>
      </c>
      <c r="F11" s="8">
        <v>16</v>
      </c>
      <c r="G11" s="4">
        <v>0.97215189873417718</v>
      </c>
      <c r="H11" s="8">
        <v>6</v>
      </c>
      <c r="I11" s="8">
        <v>3</v>
      </c>
      <c r="J11" s="8">
        <v>2</v>
      </c>
    </row>
    <row r="12" spans="1:10" x14ac:dyDescent="0.3">
      <c r="A12" s="7" t="s">
        <v>27</v>
      </c>
      <c r="B12" s="7" t="s">
        <v>28</v>
      </c>
      <c r="C12" s="8">
        <v>394</v>
      </c>
      <c r="D12" s="8">
        <v>364</v>
      </c>
      <c r="E12" s="4">
        <v>0.92385786802030456</v>
      </c>
      <c r="F12" s="8">
        <v>14</v>
      </c>
      <c r="G12" s="4">
        <v>0.95939086294416243</v>
      </c>
      <c r="H12" s="8">
        <v>12</v>
      </c>
      <c r="I12" s="8">
        <v>1</v>
      </c>
      <c r="J12" s="8">
        <v>3</v>
      </c>
    </row>
    <row r="13" spans="1:10" x14ac:dyDescent="0.3">
      <c r="A13" s="7" t="s">
        <v>29</v>
      </c>
      <c r="B13" s="7" t="s">
        <v>30</v>
      </c>
      <c r="C13" s="8">
        <v>380</v>
      </c>
      <c r="D13" s="8">
        <v>372</v>
      </c>
      <c r="E13" s="4">
        <v>0.97894736842105279</v>
      </c>
      <c r="F13" s="8">
        <v>3</v>
      </c>
      <c r="G13" s="4">
        <v>0.98684210526315785</v>
      </c>
      <c r="H13" s="8">
        <v>4</v>
      </c>
      <c r="I13" s="8">
        <v>1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370</v>
      </c>
      <c r="D14" s="8">
        <v>353</v>
      </c>
      <c r="E14" s="4">
        <v>0.95405405405405408</v>
      </c>
      <c r="F14" s="8">
        <v>10</v>
      </c>
      <c r="G14" s="4">
        <v>0.98108108108108094</v>
      </c>
      <c r="H14" s="8">
        <v>4</v>
      </c>
      <c r="I14" s="8">
        <v>2</v>
      </c>
      <c r="J14" s="8">
        <v>1</v>
      </c>
    </row>
    <row r="15" spans="1:10" x14ac:dyDescent="0.3">
      <c r="A15" s="7" t="s">
        <v>33</v>
      </c>
      <c r="B15" s="7" t="s">
        <v>34</v>
      </c>
      <c r="C15" s="8">
        <v>355</v>
      </c>
      <c r="D15" s="8">
        <v>318</v>
      </c>
      <c r="E15" s="4">
        <v>0.89577464788732397</v>
      </c>
      <c r="F15" s="8">
        <v>19</v>
      </c>
      <c r="G15" s="4">
        <v>0.94929577464788717</v>
      </c>
      <c r="H15" s="8">
        <v>16</v>
      </c>
      <c r="I15" s="8">
        <v>2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355</v>
      </c>
      <c r="D16" s="8">
        <v>326</v>
      </c>
      <c r="E16" s="4">
        <v>0.91830985915492958</v>
      </c>
      <c r="F16" s="8">
        <v>12</v>
      </c>
      <c r="G16" s="4">
        <v>0.95211267605633798</v>
      </c>
      <c r="H16" s="8">
        <v>13</v>
      </c>
      <c r="I16" s="8">
        <v>3</v>
      </c>
      <c r="J16" s="8">
        <v>1</v>
      </c>
    </row>
    <row r="17" spans="1:10" x14ac:dyDescent="0.3">
      <c r="A17" s="7" t="s">
        <v>37</v>
      </c>
      <c r="B17" s="7" t="s">
        <v>38</v>
      </c>
      <c r="C17" s="8">
        <v>324</v>
      </c>
      <c r="D17" s="8">
        <v>296</v>
      </c>
      <c r="E17" s="4">
        <v>0.91358024691358031</v>
      </c>
      <c r="F17" s="8">
        <v>11</v>
      </c>
      <c r="G17" s="4">
        <v>0.94753086419753085</v>
      </c>
      <c r="H17" s="8">
        <v>12</v>
      </c>
      <c r="I17" s="8">
        <v>2</v>
      </c>
      <c r="J17" s="8">
        <v>3</v>
      </c>
    </row>
    <row r="18" spans="1:10" x14ac:dyDescent="0.3">
      <c r="A18" s="7" t="s">
        <v>39</v>
      </c>
      <c r="B18" s="7" t="s">
        <v>40</v>
      </c>
      <c r="C18" s="8">
        <v>308</v>
      </c>
      <c r="D18" s="8">
        <v>281</v>
      </c>
      <c r="E18" s="4">
        <v>0.91233766233766234</v>
      </c>
      <c r="F18" s="8">
        <v>12</v>
      </c>
      <c r="G18" s="4">
        <v>0.95129870129870131</v>
      </c>
      <c r="H18" s="8">
        <v>9</v>
      </c>
      <c r="I18" s="8">
        <v>5</v>
      </c>
      <c r="J18" s="8">
        <v>1</v>
      </c>
    </row>
    <row r="19" spans="1:10" x14ac:dyDescent="0.3">
      <c r="A19" s="7" t="s">
        <v>41</v>
      </c>
      <c r="B19" s="7" t="s">
        <v>42</v>
      </c>
      <c r="C19" s="8">
        <v>286</v>
      </c>
      <c r="D19" s="8">
        <v>259</v>
      </c>
      <c r="E19" s="4">
        <v>0.90559440559440563</v>
      </c>
      <c r="F19" s="8">
        <v>8</v>
      </c>
      <c r="G19" s="4">
        <v>0.93356643356643365</v>
      </c>
      <c r="H19" s="8">
        <v>16</v>
      </c>
      <c r="I19" s="8">
        <v>1</v>
      </c>
      <c r="J19" s="8">
        <v>2</v>
      </c>
    </row>
    <row r="20" spans="1:10" x14ac:dyDescent="0.3">
      <c r="A20" s="7" t="s">
        <v>43</v>
      </c>
      <c r="B20" s="7" t="s">
        <v>44</v>
      </c>
      <c r="C20" s="8">
        <v>283</v>
      </c>
      <c r="D20" s="8">
        <v>260</v>
      </c>
      <c r="E20" s="4">
        <v>0.91872791519434627</v>
      </c>
      <c r="F20" s="8">
        <v>6</v>
      </c>
      <c r="G20" s="4">
        <v>0.93992932862190814</v>
      </c>
      <c r="H20" s="8">
        <v>13</v>
      </c>
      <c r="I20" s="8">
        <v>1</v>
      </c>
      <c r="J20" s="8">
        <v>3</v>
      </c>
    </row>
    <row r="21" spans="1:10" x14ac:dyDescent="0.3">
      <c r="A21" s="7" t="s">
        <v>45</v>
      </c>
      <c r="B21" s="7" t="s">
        <v>46</v>
      </c>
      <c r="C21" s="8">
        <v>280</v>
      </c>
      <c r="D21" s="8">
        <v>267</v>
      </c>
      <c r="E21" s="4">
        <v>0.95357142857142863</v>
      </c>
      <c r="F21" s="8">
        <v>7</v>
      </c>
      <c r="G21" s="4">
        <v>0.97857142857142843</v>
      </c>
      <c r="H21" s="8">
        <v>5</v>
      </c>
      <c r="I21" s="8">
        <v>0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205</v>
      </c>
      <c r="D22" s="8">
        <v>177</v>
      </c>
      <c r="E22" s="4">
        <v>0.86341463414634145</v>
      </c>
      <c r="F22" s="8">
        <v>13</v>
      </c>
      <c r="G22" s="4">
        <v>0.92682926829268297</v>
      </c>
      <c r="H22" s="8">
        <v>9</v>
      </c>
      <c r="I22" s="8">
        <v>4</v>
      </c>
      <c r="J22" s="8">
        <v>2</v>
      </c>
    </row>
    <row r="23" spans="1:10" x14ac:dyDescent="0.3">
      <c r="A23" s="7" t="s">
        <v>49</v>
      </c>
      <c r="B23" s="7" t="s">
        <v>50</v>
      </c>
      <c r="C23" s="8">
        <v>125</v>
      </c>
      <c r="D23" s="8">
        <v>109</v>
      </c>
      <c r="E23" s="4">
        <v>0.872</v>
      </c>
      <c r="F23" s="8">
        <v>3</v>
      </c>
      <c r="G23" s="4">
        <v>0.89600000000000013</v>
      </c>
      <c r="H23" s="8">
        <v>12</v>
      </c>
      <c r="I23" s="8">
        <v>0</v>
      </c>
      <c r="J23" s="8">
        <v>1</v>
      </c>
    </row>
    <row r="24" spans="1:10" x14ac:dyDescent="0.3">
      <c r="A24" s="7" t="s">
        <v>51</v>
      </c>
      <c r="B24" s="7" t="s">
        <v>52</v>
      </c>
      <c r="C24" s="8">
        <v>124</v>
      </c>
      <c r="D24" s="8">
        <v>120</v>
      </c>
      <c r="E24" s="4">
        <v>0.967741935483871</v>
      </c>
      <c r="F24" s="8">
        <v>3</v>
      </c>
      <c r="G24" s="4">
        <v>0.99193548387096764</v>
      </c>
      <c r="H24" s="8">
        <v>1</v>
      </c>
      <c r="I24" s="8">
        <v>0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118</v>
      </c>
      <c r="D25" s="8">
        <v>101</v>
      </c>
      <c r="E25" s="4">
        <v>0.85593220338983056</v>
      </c>
      <c r="F25" s="8">
        <v>6</v>
      </c>
      <c r="G25" s="4">
        <v>0.90677966101694918</v>
      </c>
      <c r="H25" s="8">
        <v>4</v>
      </c>
      <c r="I25" s="8">
        <v>3</v>
      </c>
      <c r="J25" s="8">
        <v>4</v>
      </c>
    </row>
    <row r="26" spans="1:10" x14ac:dyDescent="0.3">
      <c r="A26" s="7" t="s">
        <v>55</v>
      </c>
      <c r="B26" s="7" t="s">
        <v>56</v>
      </c>
      <c r="C26" s="8">
        <v>93</v>
      </c>
      <c r="D26" s="8">
        <v>66</v>
      </c>
      <c r="E26" s="4">
        <v>0.70967741935483875</v>
      </c>
      <c r="F26" s="8">
        <v>12</v>
      </c>
      <c r="G26" s="4">
        <v>0.83870967741935487</v>
      </c>
      <c r="H26" s="8">
        <v>6</v>
      </c>
      <c r="I26" s="8">
        <v>3</v>
      </c>
      <c r="J26" s="8">
        <v>6</v>
      </c>
    </row>
    <row r="27" spans="1:10" x14ac:dyDescent="0.3">
      <c r="A27" s="7" t="s">
        <v>57</v>
      </c>
      <c r="B27" s="7" t="s">
        <v>58</v>
      </c>
      <c r="C27" s="8">
        <v>57</v>
      </c>
      <c r="D27" s="8">
        <v>32</v>
      </c>
      <c r="E27" s="4">
        <v>0.56140350877192979</v>
      </c>
      <c r="F27" s="8">
        <v>10</v>
      </c>
      <c r="G27" s="4">
        <v>0.73684210526315785</v>
      </c>
      <c r="H27" s="8">
        <v>2</v>
      </c>
      <c r="I27" s="8">
        <v>8</v>
      </c>
      <c r="J27" s="8">
        <v>5</v>
      </c>
    </row>
    <row r="28" spans="1:10" x14ac:dyDescent="0.3">
      <c r="A28" s="7" t="s">
        <v>59</v>
      </c>
      <c r="B28" s="7" t="s">
        <v>60</v>
      </c>
      <c r="C28" s="8">
        <v>50</v>
      </c>
      <c r="D28" s="8">
        <v>47</v>
      </c>
      <c r="E28" s="4">
        <v>0.94</v>
      </c>
      <c r="F28" s="8">
        <v>2</v>
      </c>
      <c r="G28" s="4">
        <v>0.98</v>
      </c>
      <c r="H28" s="8">
        <v>1</v>
      </c>
      <c r="I28" s="8">
        <v>0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41</v>
      </c>
      <c r="D29" s="8">
        <v>38</v>
      </c>
      <c r="E29" s="4">
        <v>0.92682926829268297</v>
      </c>
      <c r="F29" s="8">
        <v>1</v>
      </c>
      <c r="G29" s="4">
        <v>0.95121951219512202</v>
      </c>
      <c r="H29" s="8">
        <v>2</v>
      </c>
      <c r="I29" s="8">
        <v>0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34</v>
      </c>
      <c r="D30" s="8">
        <v>30</v>
      </c>
      <c r="E30" s="4">
        <v>0.88235294117647056</v>
      </c>
      <c r="F30" s="8">
        <v>1</v>
      </c>
      <c r="G30" s="4">
        <v>0.91176470588235292</v>
      </c>
      <c r="H30" s="8">
        <v>2</v>
      </c>
      <c r="I30" s="8">
        <v>1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33</v>
      </c>
      <c r="D31" s="8">
        <v>32</v>
      </c>
      <c r="E31" s="4">
        <v>0.96969696969696972</v>
      </c>
      <c r="F31" s="8">
        <v>0</v>
      </c>
      <c r="G31" s="4">
        <v>0.96969696969696972</v>
      </c>
      <c r="H31" s="8">
        <v>0</v>
      </c>
      <c r="I31" s="8">
        <v>0</v>
      </c>
      <c r="J31" s="8">
        <v>1</v>
      </c>
    </row>
    <row r="32" spans="1:10" x14ac:dyDescent="0.3">
      <c r="A32" s="7" t="s">
        <v>67</v>
      </c>
      <c r="B32" s="7" t="s">
        <v>68</v>
      </c>
      <c r="C32" s="8">
        <v>31</v>
      </c>
      <c r="D32" s="8">
        <v>29</v>
      </c>
      <c r="E32" s="4">
        <v>0.93548387096774188</v>
      </c>
      <c r="F32" s="8">
        <v>1</v>
      </c>
      <c r="G32" s="4">
        <v>0.967741935483871</v>
      </c>
      <c r="H32" s="8">
        <v>1</v>
      </c>
      <c r="I32" s="8">
        <v>0</v>
      </c>
      <c r="J32" s="8">
        <v>0</v>
      </c>
    </row>
    <row r="33" spans="1:10" x14ac:dyDescent="0.3">
      <c r="A33" s="7" t="s">
        <v>69</v>
      </c>
      <c r="B33" s="7" t="s">
        <v>70</v>
      </c>
      <c r="C33" s="8">
        <v>28</v>
      </c>
      <c r="D33" s="8">
        <v>25</v>
      </c>
      <c r="E33" s="4">
        <v>0.8928571428571429</v>
      </c>
      <c r="F33" s="8">
        <v>2</v>
      </c>
      <c r="G33" s="4">
        <v>0.9642857142857143</v>
      </c>
      <c r="H33" s="8">
        <v>1</v>
      </c>
      <c r="I33" s="8">
        <v>0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28</v>
      </c>
      <c r="D34" s="8">
        <v>18</v>
      </c>
      <c r="E34" s="4">
        <v>0.6428571428571429</v>
      </c>
      <c r="F34" s="8">
        <v>3</v>
      </c>
      <c r="G34" s="4">
        <v>0.75</v>
      </c>
      <c r="H34" s="8">
        <v>2</v>
      </c>
      <c r="I34" s="8">
        <v>2</v>
      </c>
      <c r="J34" s="8">
        <v>3</v>
      </c>
    </row>
    <row r="35" spans="1:10" x14ac:dyDescent="0.3">
      <c r="A35" s="7" t="s">
        <v>73</v>
      </c>
      <c r="B35" s="7" t="s">
        <v>74</v>
      </c>
      <c r="C35" s="8">
        <v>28</v>
      </c>
      <c r="D35" s="8">
        <v>18</v>
      </c>
      <c r="E35" s="4">
        <v>0.6428571428571429</v>
      </c>
      <c r="F35" s="8">
        <v>4</v>
      </c>
      <c r="G35" s="4">
        <v>0.7857142857142857</v>
      </c>
      <c r="H35" s="8">
        <v>2</v>
      </c>
      <c r="I35" s="8">
        <v>2</v>
      </c>
      <c r="J35" s="8">
        <v>2</v>
      </c>
    </row>
    <row r="36" spans="1:10" x14ac:dyDescent="0.3">
      <c r="A36" s="7" t="s">
        <v>75</v>
      </c>
      <c r="B36" s="7" t="s">
        <v>76</v>
      </c>
      <c r="C36" s="8">
        <v>12</v>
      </c>
      <c r="D36" s="8">
        <v>12</v>
      </c>
      <c r="E36" s="4">
        <v>1</v>
      </c>
      <c r="F36" s="8">
        <v>0</v>
      </c>
      <c r="G36" s="4">
        <v>1</v>
      </c>
      <c r="H36" s="8">
        <v>0</v>
      </c>
      <c r="I36" s="8">
        <v>0</v>
      </c>
      <c r="J36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6"/>
  <sheetViews>
    <sheetView workbookViewId="0"/>
  </sheetViews>
  <sheetFormatPr defaultRowHeight="14.4" x14ac:dyDescent="0.3"/>
  <sheetData>
    <row r="1" spans="1:13" x14ac:dyDescent="0.3">
      <c r="A1" s="31" t="s">
        <v>77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9" t="s">
        <v>78</v>
      </c>
      <c r="B2" s="9" t="s">
        <v>79</v>
      </c>
      <c r="C2" s="9" t="s">
        <v>80</v>
      </c>
      <c r="D2" s="9" t="s">
        <v>81</v>
      </c>
      <c r="E2" s="9" t="s">
        <v>82</v>
      </c>
      <c r="F2" s="9" t="s">
        <v>83</v>
      </c>
      <c r="G2" s="9" t="s">
        <v>84</v>
      </c>
      <c r="H2" s="9" t="s">
        <v>85</v>
      </c>
      <c r="I2" s="9" t="s">
        <v>86</v>
      </c>
      <c r="J2" s="9" t="s">
        <v>87</v>
      </c>
      <c r="K2" s="9" t="s">
        <v>88</v>
      </c>
      <c r="L2" s="9" t="s">
        <v>89</v>
      </c>
      <c r="M2" s="9" t="s">
        <v>90</v>
      </c>
    </row>
    <row r="3" spans="1:13" x14ac:dyDescent="0.3">
      <c r="A3" s="10" t="s">
        <v>18</v>
      </c>
      <c r="B3" s="10" t="s">
        <v>91</v>
      </c>
      <c r="C3" s="10" t="s">
        <v>92</v>
      </c>
      <c r="D3" s="10" t="s">
        <v>93</v>
      </c>
      <c r="E3" s="10" t="s">
        <v>94</v>
      </c>
      <c r="F3" s="10" t="s">
        <v>95</v>
      </c>
      <c r="G3" s="10" t="s">
        <v>96</v>
      </c>
      <c r="H3" s="10" t="s">
        <v>97</v>
      </c>
      <c r="I3" s="11">
        <v>1</v>
      </c>
      <c r="J3" s="10" t="s">
        <v>17</v>
      </c>
      <c r="K3" s="10" t="s">
        <v>98</v>
      </c>
      <c r="L3" s="10" t="s">
        <v>99</v>
      </c>
      <c r="M3" s="10" t="s">
        <v>100</v>
      </c>
    </row>
    <row r="4" spans="1:13" x14ac:dyDescent="0.3">
      <c r="A4" s="10" t="s">
        <v>18</v>
      </c>
      <c r="B4" s="10" t="s">
        <v>91</v>
      </c>
      <c r="C4" s="10" t="s">
        <v>92</v>
      </c>
      <c r="D4" s="10" t="s">
        <v>93</v>
      </c>
      <c r="E4" s="10" t="s">
        <v>101</v>
      </c>
      <c r="F4" s="10" t="s">
        <v>95</v>
      </c>
      <c r="G4" s="10" t="s">
        <v>96</v>
      </c>
      <c r="H4" s="10" t="s">
        <v>97</v>
      </c>
      <c r="I4" s="11">
        <v>1</v>
      </c>
      <c r="J4" s="10" t="s">
        <v>17</v>
      </c>
      <c r="K4" s="10" t="s">
        <v>102</v>
      </c>
      <c r="L4" s="10" t="s">
        <v>99</v>
      </c>
      <c r="M4" s="10" t="s">
        <v>100</v>
      </c>
    </row>
    <row r="5" spans="1:13" x14ac:dyDescent="0.3">
      <c r="A5" s="10" t="s">
        <v>36</v>
      </c>
      <c r="B5" s="10" t="s">
        <v>103</v>
      </c>
      <c r="C5" s="10" t="s">
        <v>92</v>
      </c>
      <c r="D5" s="10" t="s">
        <v>104</v>
      </c>
      <c r="E5" s="10" t="s">
        <v>105</v>
      </c>
      <c r="F5" s="10" t="s">
        <v>95</v>
      </c>
      <c r="G5" s="10" t="s">
        <v>106</v>
      </c>
      <c r="H5" s="10" t="s">
        <v>107</v>
      </c>
      <c r="I5" s="11">
        <v>1</v>
      </c>
      <c r="J5" s="10" t="s">
        <v>35</v>
      </c>
      <c r="K5" s="10" t="s">
        <v>108</v>
      </c>
      <c r="L5" s="10" t="s">
        <v>99</v>
      </c>
      <c r="M5" s="10" t="s">
        <v>109</v>
      </c>
    </row>
    <row r="6" spans="1:13" x14ac:dyDescent="0.3">
      <c r="A6" s="10" t="s">
        <v>36</v>
      </c>
      <c r="B6" s="10" t="s">
        <v>103</v>
      </c>
      <c r="C6" s="10" t="s">
        <v>92</v>
      </c>
      <c r="D6" s="10" t="s">
        <v>104</v>
      </c>
      <c r="E6" s="10" t="s">
        <v>110</v>
      </c>
      <c r="F6" s="10" t="s">
        <v>95</v>
      </c>
      <c r="G6" s="10" t="s">
        <v>111</v>
      </c>
      <c r="H6" s="10" t="s">
        <v>112</v>
      </c>
      <c r="I6" s="11">
        <v>2</v>
      </c>
      <c r="J6" s="10" t="s">
        <v>35</v>
      </c>
      <c r="K6" s="10" t="s">
        <v>113</v>
      </c>
      <c r="L6" s="10" t="s">
        <v>99</v>
      </c>
      <c r="M6" s="10" t="s">
        <v>114</v>
      </c>
    </row>
    <row r="7" spans="1:13" x14ac:dyDescent="0.3">
      <c r="A7" s="10" t="s">
        <v>36</v>
      </c>
      <c r="B7" s="10" t="s">
        <v>103</v>
      </c>
      <c r="C7" s="10" t="s">
        <v>92</v>
      </c>
      <c r="D7" s="10" t="s">
        <v>104</v>
      </c>
      <c r="E7" s="10" t="s">
        <v>115</v>
      </c>
      <c r="F7" s="10" t="s">
        <v>95</v>
      </c>
      <c r="G7" s="10" t="s">
        <v>116</v>
      </c>
      <c r="H7" s="10" t="s">
        <v>117</v>
      </c>
      <c r="I7" s="11">
        <v>1</v>
      </c>
      <c r="J7" s="10" t="s">
        <v>35</v>
      </c>
      <c r="K7" s="10" t="s">
        <v>118</v>
      </c>
      <c r="L7" s="10" t="s">
        <v>99</v>
      </c>
      <c r="M7" s="10" t="s">
        <v>119</v>
      </c>
    </row>
    <row r="8" spans="1:13" x14ac:dyDescent="0.3">
      <c r="A8" s="10" t="s">
        <v>42</v>
      </c>
      <c r="B8" s="10" t="s">
        <v>120</v>
      </c>
      <c r="C8" s="10" t="s">
        <v>92</v>
      </c>
      <c r="D8" s="10" t="s">
        <v>121</v>
      </c>
      <c r="E8" s="10" t="s">
        <v>122</v>
      </c>
      <c r="F8" s="10" t="s">
        <v>95</v>
      </c>
      <c r="G8" s="10" t="s">
        <v>123</v>
      </c>
      <c r="H8" s="10" t="s">
        <v>124</v>
      </c>
      <c r="I8" s="11">
        <v>1</v>
      </c>
      <c r="J8" s="10" t="s">
        <v>41</v>
      </c>
      <c r="K8" s="10" t="s">
        <v>125</v>
      </c>
      <c r="L8" s="10" t="s">
        <v>99</v>
      </c>
      <c r="M8" s="10" t="s">
        <v>126</v>
      </c>
    </row>
    <row r="9" spans="1:13" x14ac:dyDescent="0.3">
      <c r="A9" s="10" t="s">
        <v>34</v>
      </c>
      <c r="B9" s="10" t="s">
        <v>120</v>
      </c>
      <c r="C9" s="10" t="s">
        <v>92</v>
      </c>
      <c r="D9" s="10" t="s">
        <v>121</v>
      </c>
      <c r="E9" s="10" t="s">
        <v>127</v>
      </c>
      <c r="F9" s="10" t="s">
        <v>95</v>
      </c>
      <c r="G9" s="10" t="s">
        <v>128</v>
      </c>
      <c r="H9" s="10" t="s">
        <v>129</v>
      </c>
      <c r="I9" s="11">
        <v>4</v>
      </c>
      <c r="J9" s="10" t="s">
        <v>33</v>
      </c>
      <c r="K9" s="10" t="s">
        <v>130</v>
      </c>
      <c r="L9" s="10" t="s">
        <v>99</v>
      </c>
      <c r="M9" s="10" t="s">
        <v>131</v>
      </c>
    </row>
    <row r="10" spans="1:13" x14ac:dyDescent="0.3">
      <c r="A10" s="10" t="s">
        <v>34</v>
      </c>
      <c r="B10" s="10" t="s">
        <v>120</v>
      </c>
      <c r="C10" s="10" t="s">
        <v>92</v>
      </c>
      <c r="D10" s="10" t="s">
        <v>121</v>
      </c>
      <c r="E10" s="10" t="s">
        <v>132</v>
      </c>
      <c r="F10" s="10" t="s">
        <v>95</v>
      </c>
      <c r="G10" s="10" t="s">
        <v>123</v>
      </c>
      <c r="H10" s="10" t="s">
        <v>124</v>
      </c>
      <c r="I10" s="11">
        <v>2</v>
      </c>
      <c r="J10" s="10" t="s">
        <v>33</v>
      </c>
      <c r="K10" s="10" t="s">
        <v>125</v>
      </c>
      <c r="L10" s="10" t="s">
        <v>99</v>
      </c>
      <c r="M10" s="10" t="s">
        <v>126</v>
      </c>
    </row>
    <row r="11" spans="1:13" x14ac:dyDescent="0.3">
      <c r="A11" s="10" t="s">
        <v>54</v>
      </c>
      <c r="B11" s="10" t="s">
        <v>133</v>
      </c>
      <c r="C11" s="10" t="s">
        <v>92</v>
      </c>
      <c r="D11" s="10" t="s">
        <v>134</v>
      </c>
      <c r="E11" s="10" t="s">
        <v>135</v>
      </c>
      <c r="F11" s="10" t="s">
        <v>95</v>
      </c>
      <c r="G11" s="10" t="s">
        <v>136</v>
      </c>
      <c r="H11" s="10" t="s">
        <v>137</v>
      </c>
      <c r="I11" s="11">
        <v>1</v>
      </c>
      <c r="J11" s="10" t="s">
        <v>53</v>
      </c>
      <c r="K11" s="10" t="s">
        <v>138</v>
      </c>
      <c r="L11" s="10" t="s">
        <v>99</v>
      </c>
      <c r="M11" s="10" t="s">
        <v>139</v>
      </c>
    </row>
    <row r="12" spans="1:13" x14ac:dyDescent="0.3">
      <c r="A12" s="10" t="s">
        <v>54</v>
      </c>
      <c r="B12" s="10" t="s">
        <v>133</v>
      </c>
      <c r="C12" s="10" t="s">
        <v>92</v>
      </c>
      <c r="D12" s="10" t="s">
        <v>134</v>
      </c>
      <c r="E12" s="10" t="s">
        <v>140</v>
      </c>
      <c r="F12" s="10" t="s">
        <v>95</v>
      </c>
      <c r="G12" s="10" t="s">
        <v>141</v>
      </c>
      <c r="H12" s="10" t="s">
        <v>142</v>
      </c>
      <c r="I12" s="11">
        <v>1</v>
      </c>
      <c r="J12" s="10" t="s">
        <v>53</v>
      </c>
      <c r="K12" s="10" t="s">
        <v>138</v>
      </c>
      <c r="L12" s="10" t="s">
        <v>99</v>
      </c>
      <c r="M12" s="10" t="s">
        <v>143</v>
      </c>
    </row>
    <row r="13" spans="1:13" x14ac:dyDescent="0.3">
      <c r="A13" s="10" t="s">
        <v>54</v>
      </c>
      <c r="B13" s="10" t="s">
        <v>133</v>
      </c>
      <c r="C13" s="10" t="s">
        <v>92</v>
      </c>
      <c r="D13" s="10" t="s">
        <v>134</v>
      </c>
      <c r="E13" s="10" t="s">
        <v>144</v>
      </c>
      <c r="F13" s="10" t="s">
        <v>95</v>
      </c>
      <c r="G13" s="10" t="s">
        <v>145</v>
      </c>
      <c r="H13" s="10" t="s">
        <v>146</v>
      </c>
      <c r="I13" s="11">
        <v>2</v>
      </c>
      <c r="J13" s="10" t="s">
        <v>53</v>
      </c>
      <c r="K13" s="10" t="s">
        <v>147</v>
      </c>
      <c r="L13" s="10" t="s">
        <v>99</v>
      </c>
      <c r="M13" s="10" t="s">
        <v>148</v>
      </c>
    </row>
    <row r="14" spans="1:13" x14ac:dyDescent="0.3">
      <c r="A14" s="10" t="s">
        <v>74</v>
      </c>
      <c r="B14" s="10" t="s">
        <v>149</v>
      </c>
      <c r="C14" s="10" t="s">
        <v>92</v>
      </c>
      <c r="D14" s="10" t="s">
        <v>150</v>
      </c>
      <c r="E14" s="10" t="s">
        <v>151</v>
      </c>
      <c r="F14" s="10" t="s">
        <v>95</v>
      </c>
      <c r="G14" s="10" t="s">
        <v>152</v>
      </c>
      <c r="H14" s="10" t="s">
        <v>153</v>
      </c>
      <c r="I14" s="11">
        <v>1</v>
      </c>
      <c r="J14" s="10" t="s">
        <v>73</v>
      </c>
      <c r="K14" s="10" t="s">
        <v>125</v>
      </c>
      <c r="L14" s="10" t="s">
        <v>99</v>
      </c>
      <c r="M14" s="10" t="s">
        <v>154</v>
      </c>
    </row>
    <row r="15" spans="1:13" x14ac:dyDescent="0.3">
      <c r="A15" s="10" t="s">
        <v>74</v>
      </c>
      <c r="B15" s="10" t="s">
        <v>149</v>
      </c>
      <c r="C15" s="10" t="s">
        <v>92</v>
      </c>
      <c r="D15" s="10" t="s">
        <v>150</v>
      </c>
      <c r="E15" s="10" t="s">
        <v>155</v>
      </c>
      <c r="F15" s="10" t="s">
        <v>95</v>
      </c>
      <c r="G15" s="10" t="s">
        <v>156</v>
      </c>
      <c r="H15" s="10" t="s">
        <v>157</v>
      </c>
      <c r="I15" s="11">
        <v>1</v>
      </c>
      <c r="J15" s="10" t="s">
        <v>73</v>
      </c>
      <c r="K15" s="10" t="s">
        <v>158</v>
      </c>
      <c r="L15" s="10" t="s">
        <v>99</v>
      </c>
      <c r="M15" s="10" t="s">
        <v>148</v>
      </c>
    </row>
    <row r="16" spans="1:13" x14ac:dyDescent="0.3">
      <c r="A16" s="10" t="s">
        <v>64</v>
      </c>
      <c r="B16" s="10" t="s">
        <v>159</v>
      </c>
      <c r="C16" s="10" t="s">
        <v>92</v>
      </c>
      <c r="D16" s="10" t="s">
        <v>160</v>
      </c>
      <c r="E16" s="10" t="s">
        <v>161</v>
      </c>
      <c r="F16" s="10" t="s">
        <v>95</v>
      </c>
      <c r="G16" s="10" t="s">
        <v>162</v>
      </c>
      <c r="H16" s="10" t="s">
        <v>163</v>
      </c>
      <c r="I16" s="11">
        <v>1</v>
      </c>
      <c r="J16" s="10" t="s">
        <v>63</v>
      </c>
      <c r="K16" s="10" t="s">
        <v>164</v>
      </c>
      <c r="L16" s="10" t="s">
        <v>99</v>
      </c>
      <c r="M16" s="10" t="s">
        <v>165</v>
      </c>
    </row>
    <row r="17" spans="1:13" x14ac:dyDescent="0.3">
      <c r="A17" s="10" t="s">
        <v>40</v>
      </c>
      <c r="B17" s="10" t="s">
        <v>166</v>
      </c>
      <c r="C17" s="10" t="s">
        <v>92</v>
      </c>
      <c r="D17" s="10" t="s">
        <v>167</v>
      </c>
      <c r="E17" s="10" t="s">
        <v>168</v>
      </c>
      <c r="F17" s="10" t="s">
        <v>95</v>
      </c>
      <c r="G17" s="10" t="s">
        <v>106</v>
      </c>
      <c r="H17" s="10" t="s">
        <v>107</v>
      </c>
      <c r="I17" s="11">
        <v>1</v>
      </c>
      <c r="J17" s="10" t="s">
        <v>39</v>
      </c>
      <c r="K17" s="10" t="s">
        <v>169</v>
      </c>
      <c r="L17" s="10" t="s">
        <v>99</v>
      </c>
      <c r="M17" s="10" t="s">
        <v>109</v>
      </c>
    </row>
    <row r="18" spans="1:13" x14ac:dyDescent="0.3">
      <c r="A18" s="10" t="s">
        <v>40</v>
      </c>
      <c r="B18" s="10" t="s">
        <v>166</v>
      </c>
      <c r="C18" s="10" t="s">
        <v>92</v>
      </c>
      <c r="D18" s="10" t="s">
        <v>167</v>
      </c>
      <c r="E18" s="10" t="s">
        <v>168</v>
      </c>
      <c r="F18" s="10" t="s">
        <v>95</v>
      </c>
      <c r="G18" s="10" t="s">
        <v>170</v>
      </c>
      <c r="H18" s="10" t="s">
        <v>171</v>
      </c>
      <c r="I18" s="11">
        <v>1</v>
      </c>
      <c r="J18" s="10" t="s">
        <v>39</v>
      </c>
      <c r="K18" s="10" t="s">
        <v>169</v>
      </c>
      <c r="L18" s="10" t="s">
        <v>99</v>
      </c>
      <c r="M18" s="10" t="s">
        <v>172</v>
      </c>
    </row>
    <row r="19" spans="1:13" x14ac:dyDescent="0.3">
      <c r="A19" s="10" t="s">
        <v>40</v>
      </c>
      <c r="B19" s="10" t="s">
        <v>166</v>
      </c>
      <c r="C19" s="10" t="s">
        <v>92</v>
      </c>
      <c r="D19" s="10" t="s">
        <v>167</v>
      </c>
      <c r="E19" s="10" t="s">
        <v>173</v>
      </c>
      <c r="F19" s="10" t="s">
        <v>95</v>
      </c>
      <c r="G19" s="10" t="s">
        <v>174</v>
      </c>
      <c r="H19" s="10" t="s">
        <v>175</v>
      </c>
      <c r="I19" s="11">
        <v>2</v>
      </c>
      <c r="J19" s="10" t="s">
        <v>39</v>
      </c>
      <c r="K19" s="10" t="s">
        <v>176</v>
      </c>
      <c r="L19" s="10" t="s">
        <v>99</v>
      </c>
      <c r="M19" s="10" t="s">
        <v>177</v>
      </c>
    </row>
    <row r="20" spans="1:13" x14ac:dyDescent="0.3">
      <c r="A20" s="10" t="s">
        <v>40</v>
      </c>
      <c r="B20" s="10" t="s">
        <v>166</v>
      </c>
      <c r="C20" s="10" t="s">
        <v>92</v>
      </c>
      <c r="D20" s="10" t="s">
        <v>167</v>
      </c>
      <c r="E20" s="10" t="s">
        <v>178</v>
      </c>
      <c r="F20" s="10" t="s">
        <v>95</v>
      </c>
      <c r="G20" s="10" t="s">
        <v>179</v>
      </c>
      <c r="H20" s="10" t="s">
        <v>180</v>
      </c>
      <c r="I20" s="11">
        <v>2</v>
      </c>
      <c r="J20" s="10" t="s">
        <v>39</v>
      </c>
      <c r="K20" s="10" t="s">
        <v>181</v>
      </c>
      <c r="L20" s="10" t="s">
        <v>99</v>
      </c>
      <c r="M20" s="10" t="s">
        <v>182</v>
      </c>
    </row>
    <row r="21" spans="1:13" x14ac:dyDescent="0.3">
      <c r="A21" s="10" t="s">
        <v>40</v>
      </c>
      <c r="B21" s="10" t="s">
        <v>166</v>
      </c>
      <c r="C21" s="10" t="s">
        <v>92</v>
      </c>
      <c r="D21" s="10" t="s">
        <v>167</v>
      </c>
      <c r="E21" s="10" t="s">
        <v>183</v>
      </c>
      <c r="F21" s="10" t="s">
        <v>95</v>
      </c>
      <c r="G21" s="10" t="s">
        <v>184</v>
      </c>
      <c r="H21" s="10" t="s">
        <v>185</v>
      </c>
      <c r="I21" s="11">
        <v>1</v>
      </c>
      <c r="J21" s="10" t="s">
        <v>39</v>
      </c>
      <c r="K21" s="10" t="s">
        <v>118</v>
      </c>
      <c r="L21" s="10" t="s">
        <v>99</v>
      </c>
      <c r="M21" s="10" t="s">
        <v>182</v>
      </c>
    </row>
    <row r="22" spans="1:13" x14ac:dyDescent="0.3">
      <c r="A22" s="10" t="s">
        <v>30</v>
      </c>
      <c r="B22" s="10" t="s">
        <v>159</v>
      </c>
      <c r="C22" s="10" t="s">
        <v>92</v>
      </c>
      <c r="D22" s="10" t="s">
        <v>186</v>
      </c>
      <c r="E22" s="10" t="s">
        <v>187</v>
      </c>
      <c r="F22" s="10" t="s">
        <v>95</v>
      </c>
      <c r="G22" s="10" t="s">
        <v>188</v>
      </c>
      <c r="H22" s="10" t="s">
        <v>189</v>
      </c>
      <c r="I22" s="11">
        <v>1</v>
      </c>
      <c r="J22" s="10" t="s">
        <v>29</v>
      </c>
      <c r="K22" s="10" t="s">
        <v>125</v>
      </c>
      <c r="L22" s="10" t="s">
        <v>99</v>
      </c>
      <c r="M22" s="10" t="s">
        <v>139</v>
      </c>
    </row>
    <row r="23" spans="1:13" x14ac:dyDescent="0.3">
      <c r="A23" s="10" t="s">
        <v>58</v>
      </c>
      <c r="B23" s="10" t="s">
        <v>190</v>
      </c>
      <c r="C23" s="10" t="s">
        <v>92</v>
      </c>
      <c r="D23" s="10" t="s">
        <v>191</v>
      </c>
      <c r="E23" s="10" t="s">
        <v>192</v>
      </c>
      <c r="F23" s="10" t="s">
        <v>95</v>
      </c>
      <c r="G23" s="10" t="s">
        <v>193</v>
      </c>
      <c r="H23" s="10" t="s">
        <v>194</v>
      </c>
      <c r="I23" s="11">
        <v>1</v>
      </c>
      <c r="J23" s="10" t="s">
        <v>57</v>
      </c>
      <c r="K23" s="10" t="s">
        <v>195</v>
      </c>
      <c r="L23" s="10" t="s">
        <v>99</v>
      </c>
      <c r="M23" s="10" t="s">
        <v>196</v>
      </c>
    </row>
    <row r="24" spans="1:13" x14ac:dyDescent="0.3">
      <c r="A24" s="10" t="s">
        <v>58</v>
      </c>
      <c r="B24" s="10" t="s">
        <v>190</v>
      </c>
      <c r="C24" s="10" t="s">
        <v>92</v>
      </c>
      <c r="D24" s="10" t="s">
        <v>191</v>
      </c>
      <c r="E24" s="10" t="s">
        <v>197</v>
      </c>
      <c r="F24" s="10" t="s">
        <v>95</v>
      </c>
      <c r="G24" s="10" t="s">
        <v>198</v>
      </c>
      <c r="H24" s="10" t="s">
        <v>199</v>
      </c>
      <c r="I24" s="11">
        <v>1</v>
      </c>
      <c r="J24" s="10" t="s">
        <v>57</v>
      </c>
      <c r="K24" s="10" t="s">
        <v>200</v>
      </c>
      <c r="L24" s="10" t="s">
        <v>99</v>
      </c>
      <c r="M24" s="10" t="s">
        <v>201</v>
      </c>
    </row>
    <row r="25" spans="1:13" x14ac:dyDescent="0.3">
      <c r="A25" s="10" t="s">
        <v>58</v>
      </c>
      <c r="B25" s="10" t="s">
        <v>190</v>
      </c>
      <c r="C25" s="10" t="s">
        <v>92</v>
      </c>
      <c r="D25" s="10" t="s">
        <v>191</v>
      </c>
      <c r="E25" s="10" t="s">
        <v>202</v>
      </c>
      <c r="F25" s="10" t="s">
        <v>95</v>
      </c>
      <c r="G25" s="10" t="s">
        <v>203</v>
      </c>
      <c r="H25" s="10" t="s">
        <v>204</v>
      </c>
      <c r="I25" s="11">
        <v>1</v>
      </c>
      <c r="J25" s="10" t="s">
        <v>57</v>
      </c>
      <c r="K25" s="10" t="s">
        <v>118</v>
      </c>
      <c r="L25" s="10" t="s">
        <v>99</v>
      </c>
      <c r="M25" s="10" t="s">
        <v>205</v>
      </c>
    </row>
    <row r="26" spans="1:13" x14ac:dyDescent="0.3">
      <c r="A26" s="10" t="s">
        <v>58</v>
      </c>
      <c r="B26" s="10" t="s">
        <v>190</v>
      </c>
      <c r="C26" s="10" t="s">
        <v>92</v>
      </c>
      <c r="D26" s="10" t="s">
        <v>191</v>
      </c>
      <c r="E26" s="10" t="s">
        <v>202</v>
      </c>
      <c r="F26" s="10" t="s">
        <v>95</v>
      </c>
      <c r="G26" s="10" t="s">
        <v>206</v>
      </c>
      <c r="H26" s="10" t="s">
        <v>207</v>
      </c>
      <c r="I26" s="11">
        <v>1</v>
      </c>
      <c r="J26" s="10" t="s">
        <v>57</v>
      </c>
      <c r="K26" s="10" t="s">
        <v>118</v>
      </c>
      <c r="L26" s="10" t="s">
        <v>99</v>
      </c>
      <c r="M26" s="10" t="s">
        <v>201</v>
      </c>
    </row>
    <row r="27" spans="1:13" x14ac:dyDescent="0.3">
      <c r="A27" s="10" t="s">
        <v>58</v>
      </c>
      <c r="B27" s="10" t="s">
        <v>190</v>
      </c>
      <c r="C27" s="10" t="s">
        <v>92</v>
      </c>
      <c r="D27" s="10" t="s">
        <v>191</v>
      </c>
      <c r="E27" s="10" t="s">
        <v>202</v>
      </c>
      <c r="F27" s="10" t="s">
        <v>95</v>
      </c>
      <c r="G27" s="10" t="s">
        <v>198</v>
      </c>
      <c r="H27" s="10" t="s">
        <v>199</v>
      </c>
      <c r="I27" s="11">
        <v>1</v>
      </c>
      <c r="J27" s="10" t="s">
        <v>57</v>
      </c>
      <c r="K27" s="10" t="s">
        <v>118</v>
      </c>
      <c r="L27" s="10" t="s">
        <v>99</v>
      </c>
      <c r="M27" s="10" t="s">
        <v>201</v>
      </c>
    </row>
    <row r="28" spans="1:13" x14ac:dyDescent="0.3">
      <c r="A28" s="10" t="s">
        <v>58</v>
      </c>
      <c r="B28" s="10" t="s">
        <v>190</v>
      </c>
      <c r="C28" s="10" t="s">
        <v>92</v>
      </c>
      <c r="D28" s="10" t="s">
        <v>191</v>
      </c>
      <c r="E28" s="10" t="s">
        <v>208</v>
      </c>
      <c r="F28" s="10" t="s">
        <v>95</v>
      </c>
      <c r="G28" s="10" t="s">
        <v>206</v>
      </c>
      <c r="H28" s="10" t="s">
        <v>207</v>
      </c>
      <c r="I28" s="11">
        <v>2</v>
      </c>
      <c r="J28" s="10" t="s">
        <v>57</v>
      </c>
      <c r="K28" s="10" t="s">
        <v>164</v>
      </c>
      <c r="L28" s="10" t="s">
        <v>99</v>
      </c>
      <c r="M28" s="10" t="s">
        <v>201</v>
      </c>
    </row>
    <row r="29" spans="1:13" x14ac:dyDescent="0.3">
      <c r="A29" s="10" t="s">
        <v>58</v>
      </c>
      <c r="B29" s="10" t="s">
        <v>190</v>
      </c>
      <c r="C29" s="10" t="s">
        <v>92</v>
      </c>
      <c r="D29" s="10" t="s">
        <v>191</v>
      </c>
      <c r="E29" s="10" t="s">
        <v>208</v>
      </c>
      <c r="F29" s="10" t="s">
        <v>95</v>
      </c>
      <c r="G29" s="10" t="s">
        <v>198</v>
      </c>
      <c r="H29" s="10" t="s">
        <v>199</v>
      </c>
      <c r="I29" s="11">
        <v>2</v>
      </c>
      <c r="J29" s="10" t="s">
        <v>57</v>
      </c>
      <c r="K29" s="10" t="s">
        <v>164</v>
      </c>
      <c r="L29" s="10" t="s">
        <v>99</v>
      </c>
      <c r="M29" s="10" t="s">
        <v>201</v>
      </c>
    </row>
    <row r="30" spans="1:13" x14ac:dyDescent="0.3">
      <c r="A30" s="10" t="s">
        <v>58</v>
      </c>
      <c r="B30" s="10" t="s">
        <v>190</v>
      </c>
      <c r="C30" s="10" t="s">
        <v>92</v>
      </c>
      <c r="D30" s="10" t="s">
        <v>191</v>
      </c>
      <c r="E30" s="10" t="s">
        <v>208</v>
      </c>
      <c r="F30" s="10" t="s">
        <v>95</v>
      </c>
      <c r="G30" s="10" t="s">
        <v>209</v>
      </c>
      <c r="H30" s="10" t="s">
        <v>210</v>
      </c>
      <c r="I30" s="11">
        <v>1</v>
      </c>
      <c r="J30" s="10" t="s">
        <v>57</v>
      </c>
      <c r="K30" s="10" t="s">
        <v>164</v>
      </c>
      <c r="L30" s="10" t="s">
        <v>99</v>
      </c>
      <c r="M30" s="10" t="s">
        <v>211</v>
      </c>
    </row>
    <row r="31" spans="1:13" x14ac:dyDescent="0.3">
      <c r="A31" s="10" t="s">
        <v>16</v>
      </c>
      <c r="B31" s="10" t="s">
        <v>149</v>
      </c>
      <c r="C31" s="10" t="s">
        <v>92</v>
      </c>
      <c r="D31" s="10" t="s">
        <v>212</v>
      </c>
      <c r="E31" s="10" t="s">
        <v>213</v>
      </c>
      <c r="F31" s="10" t="s">
        <v>95</v>
      </c>
      <c r="G31" s="10" t="s">
        <v>214</v>
      </c>
      <c r="H31" s="10" t="s">
        <v>215</v>
      </c>
      <c r="I31" s="11">
        <v>2</v>
      </c>
      <c r="J31" s="10" t="s">
        <v>15</v>
      </c>
      <c r="K31" s="10" t="s">
        <v>216</v>
      </c>
      <c r="L31" s="10" t="s">
        <v>99</v>
      </c>
      <c r="M31" s="10" t="s">
        <v>217</v>
      </c>
    </row>
    <row r="32" spans="1:13" x14ac:dyDescent="0.3">
      <c r="A32" s="10" t="s">
        <v>16</v>
      </c>
      <c r="B32" s="10" t="s">
        <v>149</v>
      </c>
      <c r="C32" s="10" t="s">
        <v>92</v>
      </c>
      <c r="D32" s="10" t="s">
        <v>212</v>
      </c>
      <c r="E32" s="10" t="s">
        <v>213</v>
      </c>
      <c r="F32" s="10" t="s">
        <v>95</v>
      </c>
      <c r="G32" s="10" t="s">
        <v>218</v>
      </c>
      <c r="H32" s="10" t="s">
        <v>219</v>
      </c>
      <c r="I32" s="11">
        <v>1</v>
      </c>
      <c r="J32" s="10" t="s">
        <v>15</v>
      </c>
      <c r="K32" s="10" t="s">
        <v>216</v>
      </c>
      <c r="L32" s="10" t="s">
        <v>99</v>
      </c>
      <c r="M32" s="10" t="s">
        <v>220</v>
      </c>
    </row>
    <row r="33" spans="1:13" x14ac:dyDescent="0.3">
      <c r="A33" s="10" t="s">
        <v>56</v>
      </c>
      <c r="B33" s="10" t="s">
        <v>159</v>
      </c>
      <c r="C33" s="10" t="s">
        <v>92</v>
      </c>
      <c r="D33" s="10" t="s">
        <v>221</v>
      </c>
      <c r="E33" s="10" t="s">
        <v>222</v>
      </c>
      <c r="F33" s="10" t="s">
        <v>95</v>
      </c>
      <c r="G33" s="10" t="s">
        <v>223</v>
      </c>
      <c r="H33" s="10" t="s">
        <v>224</v>
      </c>
      <c r="I33" s="11">
        <v>1</v>
      </c>
      <c r="J33" s="10" t="s">
        <v>55</v>
      </c>
      <c r="K33" s="10" t="s">
        <v>225</v>
      </c>
      <c r="L33" s="10" t="s">
        <v>99</v>
      </c>
      <c r="M33" s="10" t="s">
        <v>226</v>
      </c>
    </row>
    <row r="34" spans="1:13" x14ac:dyDescent="0.3">
      <c r="A34" s="10" t="s">
        <v>56</v>
      </c>
      <c r="B34" s="10" t="s">
        <v>159</v>
      </c>
      <c r="C34" s="10" t="s">
        <v>92</v>
      </c>
      <c r="D34" s="10" t="s">
        <v>221</v>
      </c>
      <c r="E34" s="10" t="s">
        <v>227</v>
      </c>
      <c r="F34" s="10" t="s">
        <v>95</v>
      </c>
      <c r="G34" s="10" t="s">
        <v>228</v>
      </c>
      <c r="H34" s="10" t="s">
        <v>229</v>
      </c>
      <c r="I34" s="11">
        <v>1</v>
      </c>
      <c r="J34" s="10" t="s">
        <v>55</v>
      </c>
      <c r="K34" s="10" t="s">
        <v>230</v>
      </c>
      <c r="L34" s="10" t="s">
        <v>99</v>
      </c>
      <c r="M34" s="10" t="s">
        <v>114</v>
      </c>
    </row>
    <row r="35" spans="1:13" x14ac:dyDescent="0.3">
      <c r="A35" s="10" t="s">
        <v>56</v>
      </c>
      <c r="B35" s="10" t="s">
        <v>159</v>
      </c>
      <c r="C35" s="10" t="s">
        <v>92</v>
      </c>
      <c r="D35" s="10" t="s">
        <v>221</v>
      </c>
      <c r="E35" s="10" t="s">
        <v>227</v>
      </c>
      <c r="F35" s="10" t="s">
        <v>95</v>
      </c>
      <c r="G35" s="10" t="s">
        <v>231</v>
      </c>
      <c r="H35" s="10" t="s">
        <v>232</v>
      </c>
      <c r="I35" s="11">
        <v>1</v>
      </c>
      <c r="J35" s="10" t="s">
        <v>55</v>
      </c>
      <c r="K35" s="10" t="s">
        <v>230</v>
      </c>
      <c r="L35" s="10" t="s">
        <v>99</v>
      </c>
      <c r="M35" s="10" t="s">
        <v>114</v>
      </c>
    </row>
    <row r="36" spans="1:13" x14ac:dyDescent="0.3">
      <c r="A36" s="10" t="s">
        <v>44</v>
      </c>
      <c r="B36" s="10" t="s">
        <v>120</v>
      </c>
      <c r="C36" s="10" t="s">
        <v>92</v>
      </c>
      <c r="D36" s="10" t="s">
        <v>233</v>
      </c>
      <c r="E36" s="10" t="s">
        <v>234</v>
      </c>
      <c r="F36" s="10" t="s">
        <v>95</v>
      </c>
      <c r="G36" s="10" t="s">
        <v>235</v>
      </c>
      <c r="H36" s="10" t="s">
        <v>236</v>
      </c>
      <c r="I36" s="11">
        <v>2</v>
      </c>
      <c r="J36" s="10" t="s">
        <v>43</v>
      </c>
      <c r="K36" s="10" t="s">
        <v>237</v>
      </c>
      <c r="L36" s="10" t="s">
        <v>99</v>
      </c>
      <c r="M36" s="10" t="s">
        <v>182</v>
      </c>
    </row>
    <row r="37" spans="1:13" x14ac:dyDescent="0.3">
      <c r="A37" s="10" t="s">
        <v>28</v>
      </c>
      <c r="B37" s="10" t="s">
        <v>238</v>
      </c>
      <c r="C37" s="10" t="s">
        <v>92</v>
      </c>
      <c r="D37" s="10" t="s">
        <v>239</v>
      </c>
      <c r="E37" s="10" t="s">
        <v>240</v>
      </c>
      <c r="F37" s="10" t="s">
        <v>95</v>
      </c>
      <c r="G37" s="10" t="s">
        <v>241</v>
      </c>
      <c r="H37" s="10" t="s">
        <v>242</v>
      </c>
      <c r="I37" s="11">
        <v>8</v>
      </c>
      <c r="J37" s="10" t="s">
        <v>27</v>
      </c>
      <c r="K37" s="10" t="s">
        <v>102</v>
      </c>
      <c r="L37" s="10" t="s">
        <v>99</v>
      </c>
      <c r="M37" s="10" t="s">
        <v>126</v>
      </c>
    </row>
    <row r="38" spans="1:13" x14ac:dyDescent="0.3">
      <c r="A38" s="10" t="s">
        <v>26</v>
      </c>
      <c r="B38" s="10" t="s">
        <v>149</v>
      </c>
      <c r="C38" s="10" t="s">
        <v>92</v>
      </c>
      <c r="D38" s="10" t="s">
        <v>243</v>
      </c>
      <c r="E38" s="10" t="s">
        <v>244</v>
      </c>
      <c r="F38" s="10" t="s">
        <v>95</v>
      </c>
      <c r="G38" s="10" t="s">
        <v>245</v>
      </c>
      <c r="H38" s="10" t="s">
        <v>246</v>
      </c>
      <c r="I38" s="11">
        <v>1</v>
      </c>
      <c r="J38" s="10" t="s">
        <v>25</v>
      </c>
      <c r="K38" s="10" t="s">
        <v>247</v>
      </c>
      <c r="L38" s="10" t="s">
        <v>99</v>
      </c>
      <c r="M38" s="10" t="s">
        <v>248</v>
      </c>
    </row>
    <row r="39" spans="1:13" x14ac:dyDescent="0.3">
      <c r="A39" s="10" t="s">
        <v>26</v>
      </c>
      <c r="B39" s="10" t="s">
        <v>149</v>
      </c>
      <c r="C39" s="10" t="s">
        <v>92</v>
      </c>
      <c r="D39" s="10" t="s">
        <v>243</v>
      </c>
      <c r="E39" s="10" t="s">
        <v>249</v>
      </c>
      <c r="F39" s="10" t="s">
        <v>95</v>
      </c>
      <c r="G39" s="10" t="s">
        <v>250</v>
      </c>
      <c r="H39" s="10" t="s">
        <v>251</v>
      </c>
      <c r="I39" s="11">
        <v>1</v>
      </c>
      <c r="J39" s="10" t="s">
        <v>25</v>
      </c>
      <c r="K39" s="10" t="s">
        <v>216</v>
      </c>
      <c r="L39" s="10" t="s">
        <v>99</v>
      </c>
      <c r="M39" s="10" t="s">
        <v>252</v>
      </c>
    </row>
    <row r="40" spans="1:13" x14ac:dyDescent="0.3">
      <c r="A40" s="10" t="s">
        <v>26</v>
      </c>
      <c r="B40" s="10" t="s">
        <v>149</v>
      </c>
      <c r="C40" s="10" t="s">
        <v>92</v>
      </c>
      <c r="D40" s="10" t="s">
        <v>243</v>
      </c>
      <c r="E40" s="10" t="s">
        <v>249</v>
      </c>
      <c r="F40" s="10" t="s">
        <v>95</v>
      </c>
      <c r="G40" s="10" t="s">
        <v>253</v>
      </c>
      <c r="H40" s="10" t="s">
        <v>254</v>
      </c>
      <c r="I40" s="11">
        <v>1</v>
      </c>
      <c r="J40" s="10" t="s">
        <v>25</v>
      </c>
      <c r="K40" s="10" t="s">
        <v>216</v>
      </c>
      <c r="L40" s="10" t="s">
        <v>99</v>
      </c>
      <c r="M40" s="10" t="s">
        <v>252</v>
      </c>
    </row>
    <row r="41" spans="1:13" x14ac:dyDescent="0.3">
      <c r="A41" s="10" t="s">
        <v>20</v>
      </c>
      <c r="B41" s="10" t="s">
        <v>255</v>
      </c>
      <c r="C41" s="10" t="s">
        <v>92</v>
      </c>
      <c r="D41" s="10" t="s">
        <v>256</v>
      </c>
      <c r="E41" s="10" t="s">
        <v>257</v>
      </c>
      <c r="F41" s="10" t="s">
        <v>95</v>
      </c>
      <c r="G41" s="10" t="s">
        <v>258</v>
      </c>
      <c r="H41" s="10" t="s">
        <v>259</v>
      </c>
      <c r="I41" s="11">
        <v>1</v>
      </c>
      <c r="J41" s="10" t="s">
        <v>19</v>
      </c>
      <c r="K41" s="10" t="s">
        <v>169</v>
      </c>
      <c r="L41" s="10" t="s">
        <v>99</v>
      </c>
      <c r="M41" s="10" t="s">
        <v>260</v>
      </c>
    </row>
    <row r="42" spans="1:13" x14ac:dyDescent="0.3">
      <c r="A42" s="10" t="s">
        <v>20</v>
      </c>
      <c r="B42" s="10" t="s">
        <v>255</v>
      </c>
      <c r="C42" s="10" t="s">
        <v>92</v>
      </c>
      <c r="D42" s="10" t="s">
        <v>256</v>
      </c>
      <c r="E42" s="10" t="s">
        <v>261</v>
      </c>
      <c r="F42" s="10" t="s">
        <v>95</v>
      </c>
      <c r="G42" s="10" t="s">
        <v>262</v>
      </c>
      <c r="H42" s="10" t="s">
        <v>263</v>
      </c>
      <c r="I42" s="11">
        <v>2</v>
      </c>
      <c r="J42" s="10" t="s">
        <v>19</v>
      </c>
      <c r="K42" s="10" t="s">
        <v>264</v>
      </c>
      <c r="L42" s="10" t="s">
        <v>99</v>
      </c>
      <c r="M42" s="10" t="s">
        <v>265</v>
      </c>
    </row>
    <row r="43" spans="1:13" x14ac:dyDescent="0.3">
      <c r="A43" s="10" t="s">
        <v>72</v>
      </c>
      <c r="B43" s="10" t="s">
        <v>266</v>
      </c>
      <c r="C43" s="10" t="s">
        <v>92</v>
      </c>
      <c r="D43" s="10" t="s">
        <v>267</v>
      </c>
      <c r="E43" s="10" t="s">
        <v>268</v>
      </c>
      <c r="F43" s="10" t="s">
        <v>95</v>
      </c>
      <c r="G43" s="10" t="s">
        <v>269</v>
      </c>
      <c r="H43" s="10" t="s">
        <v>270</v>
      </c>
      <c r="I43" s="11">
        <v>3</v>
      </c>
      <c r="J43" s="10" t="s">
        <v>71</v>
      </c>
      <c r="K43" s="10" t="s">
        <v>271</v>
      </c>
      <c r="L43" s="10" t="s">
        <v>99</v>
      </c>
      <c r="M43" s="10" t="s">
        <v>272</v>
      </c>
    </row>
    <row r="44" spans="1:13" x14ac:dyDescent="0.3">
      <c r="A44" s="10" t="s">
        <v>72</v>
      </c>
      <c r="B44" s="10" t="s">
        <v>266</v>
      </c>
      <c r="C44" s="10" t="s">
        <v>92</v>
      </c>
      <c r="D44" s="10" t="s">
        <v>267</v>
      </c>
      <c r="E44" s="10" t="s">
        <v>268</v>
      </c>
      <c r="F44" s="10" t="s">
        <v>95</v>
      </c>
      <c r="G44" s="10" t="s">
        <v>273</v>
      </c>
      <c r="H44" s="10" t="s">
        <v>270</v>
      </c>
      <c r="I44" s="11">
        <v>3</v>
      </c>
      <c r="J44" s="10" t="s">
        <v>71</v>
      </c>
      <c r="K44" s="10" t="s">
        <v>271</v>
      </c>
      <c r="L44" s="10" t="s">
        <v>99</v>
      </c>
      <c r="M44" s="10" t="s">
        <v>272</v>
      </c>
    </row>
    <row r="45" spans="1:13" x14ac:dyDescent="0.3">
      <c r="A45" s="10" t="s">
        <v>22</v>
      </c>
      <c r="B45" s="10" t="s">
        <v>190</v>
      </c>
      <c r="C45" s="10" t="s">
        <v>92</v>
      </c>
      <c r="D45" s="10" t="s">
        <v>274</v>
      </c>
      <c r="E45" s="10" t="s">
        <v>275</v>
      </c>
      <c r="F45" s="10" t="s">
        <v>95</v>
      </c>
      <c r="G45" s="10" t="s">
        <v>276</v>
      </c>
      <c r="H45" s="10" t="s">
        <v>277</v>
      </c>
      <c r="I45" s="11">
        <v>1</v>
      </c>
      <c r="J45" s="10" t="s">
        <v>21</v>
      </c>
      <c r="K45" s="10" t="s">
        <v>130</v>
      </c>
      <c r="L45" s="10" t="s">
        <v>99</v>
      </c>
      <c r="M45" s="10" t="s">
        <v>278</v>
      </c>
    </row>
    <row r="46" spans="1:13" x14ac:dyDescent="0.3">
      <c r="A46" s="10" t="s">
        <v>22</v>
      </c>
      <c r="B46" s="10" t="s">
        <v>190</v>
      </c>
      <c r="C46" s="10" t="s">
        <v>92</v>
      </c>
      <c r="D46" s="10" t="s">
        <v>274</v>
      </c>
      <c r="E46" s="10" t="s">
        <v>279</v>
      </c>
      <c r="F46" s="10" t="s">
        <v>95</v>
      </c>
      <c r="G46" s="10" t="s">
        <v>280</v>
      </c>
      <c r="H46" s="10" t="s">
        <v>281</v>
      </c>
      <c r="I46" s="11">
        <v>1</v>
      </c>
      <c r="J46" s="10" t="s">
        <v>21</v>
      </c>
      <c r="K46" s="10" t="s">
        <v>282</v>
      </c>
      <c r="L46" s="10" t="s">
        <v>99</v>
      </c>
      <c r="M46" s="10" t="s">
        <v>252</v>
      </c>
    </row>
    <row r="47" spans="1:13" x14ac:dyDescent="0.3">
      <c r="A47" s="10" t="s">
        <v>22</v>
      </c>
      <c r="B47" s="10" t="s">
        <v>190</v>
      </c>
      <c r="C47" s="10" t="s">
        <v>92</v>
      </c>
      <c r="D47" s="10" t="s">
        <v>274</v>
      </c>
      <c r="E47" s="10" t="s">
        <v>283</v>
      </c>
      <c r="F47" s="10" t="s">
        <v>95</v>
      </c>
      <c r="G47" s="10" t="s">
        <v>284</v>
      </c>
      <c r="H47" s="10" t="s">
        <v>285</v>
      </c>
      <c r="I47" s="11">
        <v>1</v>
      </c>
      <c r="J47" s="10" t="s">
        <v>21</v>
      </c>
      <c r="K47" s="10" t="s">
        <v>118</v>
      </c>
      <c r="L47" s="10" t="s">
        <v>99</v>
      </c>
      <c r="M47" s="10" t="s">
        <v>286</v>
      </c>
    </row>
    <row r="48" spans="1:13" x14ac:dyDescent="0.3">
      <c r="A48" s="10" t="s">
        <v>32</v>
      </c>
      <c r="B48" s="10" t="s">
        <v>266</v>
      </c>
      <c r="C48" s="10" t="s">
        <v>92</v>
      </c>
      <c r="D48" s="10" t="s">
        <v>287</v>
      </c>
      <c r="E48" s="10" t="s">
        <v>288</v>
      </c>
      <c r="F48" s="10" t="s">
        <v>95</v>
      </c>
      <c r="G48" s="10" t="s">
        <v>145</v>
      </c>
      <c r="H48" s="10" t="s">
        <v>146</v>
      </c>
      <c r="I48" s="11">
        <v>3</v>
      </c>
      <c r="J48" s="10" t="s">
        <v>31</v>
      </c>
      <c r="K48" s="10" t="s">
        <v>138</v>
      </c>
      <c r="L48" s="10" t="s">
        <v>99</v>
      </c>
      <c r="M48" s="10" t="s">
        <v>148</v>
      </c>
    </row>
    <row r="49" spans="1:13" x14ac:dyDescent="0.3">
      <c r="A49" s="10" t="s">
        <v>32</v>
      </c>
      <c r="B49" s="10" t="s">
        <v>266</v>
      </c>
      <c r="C49" s="10" t="s">
        <v>92</v>
      </c>
      <c r="D49" s="10" t="s">
        <v>287</v>
      </c>
      <c r="E49" s="10" t="s">
        <v>289</v>
      </c>
      <c r="F49" s="10" t="s">
        <v>95</v>
      </c>
      <c r="G49" s="10" t="s">
        <v>145</v>
      </c>
      <c r="H49" s="10" t="s">
        <v>146</v>
      </c>
      <c r="I49" s="11">
        <v>1</v>
      </c>
      <c r="J49" s="10" t="s">
        <v>31</v>
      </c>
      <c r="K49" s="10" t="s">
        <v>290</v>
      </c>
      <c r="L49" s="10" t="s">
        <v>99</v>
      </c>
      <c r="M49" s="10" t="s">
        <v>148</v>
      </c>
    </row>
    <row r="50" spans="1:13" x14ac:dyDescent="0.3">
      <c r="A50" s="10" t="s">
        <v>38</v>
      </c>
      <c r="B50" s="10" t="s">
        <v>291</v>
      </c>
      <c r="C50" s="10" t="s">
        <v>92</v>
      </c>
      <c r="D50" s="10" t="s">
        <v>292</v>
      </c>
      <c r="E50" s="10" t="s">
        <v>293</v>
      </c>
      <c r="F50" s="10" t="s">
        <v>95</v>
      </c>
      <c r="G50" s="10" t="s">
        <v>294</v>
      </c>
      <c r="H50" s="10" t="s">
        <v>295</v>
      </c>
      <c r="I50" s="11">
        <v>1</v>
      </c>
      <c r="J50" s="10" t="s">
        <v>37</v>
      </c>
      <c r="K50" s="10" t="s">
        <v>296</v>
      </c>
      <c r="L50" s="10" t="s">
        <v>99</v>
      </c>
      <c r="M50" s="10" t="s">
        <v>297</v>
      </c>
    </row>
    <row r="51" spans="1:13" x14ac:dyDescent="0.3">
      <c r="A51" s="10" t="s">
        <v>38</v>
      </c>
      <c r="B51" s="10" t="s">
        <v>291</v>
      </c>
      <c r="C51" s="10" t="s">
        <v>92</v>
      </c>
      <c r="D51" s="10" t="s">
        <v>292</v>
      </c>
      <c r="E51" s="10" t="s">
        <v>298</v>
      </c>
      <c r="F51" s="10" t="s">
        <v>95</v>
      </c>
      <c r="G51" s="10" t="s">
        <v>299</v>
      </c>
      <c r="H51" s="10" t="s">
        <v>300</v>
      </c>
      <c r="I51" s="11">
        <v>1</v>
      </c>
      <c r="J51" s="10" t="s">
        <v>37</v>
      </c>
      <c r="K51" s="10" t="s">
        <v>301</v>
      </c>
      <c r="L51" s="10" t="s">
        <v>99</v>
      </c>
      <c r="M51" s="10" t="s">
        <v>302</v>
      </c>
    </row>
    <row r="52" spans="1:13" x14ac:dyDescent="0.3">
      <c r="A52" s="10" t="s">
        <v>48</v>
      </c>
      <c r="B52" s="10" t="s">
        <v>266</v>
      </c>
      <c r="C52" s="10" t="s">
        <v>92</v>
      </c>
      <c r="D52" s="10" t="s">
        <v>303</v>
      </c>
      <c r="E52" s="10" t="s">
        <v>304</v>
      </c>
      <c r="F52" s="10" t="s">
        <v>95</v>
      </c>
      <c r="G52" s="10" t="s">
        <v>305</v>
      </c>
      <c r="H52" s="10" t="s">
        <v>306</v>
      </c>
      <c r="I52" s="11">
        <v>1</v>
      </c>
      <c r="J52" s="10" t="s">
        <v>47</v>
      </c>
      <c r="K52" s="10" t="s">
        <v>138</v>
      </c>
      <c r="L52" s="10" t="s">
        <v>99</v>
      </c>
      <c r="M52" s="10" t="s">
        <v>307</v>
      </c>
    </row>
    <row r="53" spans="1:13" x14ac:dyDescent="0.3">
      <c r="A53" s="10" t="s">
        <v>48</v>
      </c>
      <c r="B53" s="10" t="s">
        <v>266</v>
      </c>
      <c r="C53" s="10" t="s">
        <v>92</v>
      </c>
      <c r="D53" s="10" t="s">
        <v>303</v>
      </c>
      <c r="E53" s="10" t="s">
        <v>308</v>
      </c>
      <c r="F53" s="10" t="s">
        <v>95</v>
      </c>
      <c r="G53" s="10" t="s">
        <v>96</v>
      </c>
      <c r="H53" s="10" t="s">
        <v>97</v>
      </c>
      <c r="I53" s="11">
        <v>2</v>
      </c>
      <c r="J53" s="10" t="s">
        <v>47</v>
      </c>
      <c r="K53" s="10" t="s">
        <v>309</v>
      </c>
      <c r="L53" s="10" t="s">
        <v>99</v>
      </c>
      <c r="M53" s="10" t="s">
        <v>100</v>
      </c>
    </row>
    <row r="54" spans="1:13" x14ac:dyDescent="0.3">
      <c r="A54" s="10" t="s">
        <v>48</v>
      </c>
      <c r="B54" s="10" t="s">
        <v>266</v>
      </c>
      <c r="C54" s="10" t="s">
        <v>92</v>
      </c>
      <c r="D54" s="10" t="s">
        <v>303</v>
      </c>
      <c r="E54" s="10" t="s">
        <v>308</v>
      </c>
      <c r="F54" s="10" t="s">
        <v>95</v>
      </c>
      <c r="G54" s="10" t="s">
        <v>310</v>
      </c>
      <c r="H54" s="10" t="s">
        <v>311</v>
      </c>
      <c r="I54" s="11">
        <v>2</v>
      </c>
      <c r="J54" s="10" t="s">
        <v>47</v>
      </c>
      <c r="K54" s="10" t="s">
        <v>309</v>
      </c>
      <c r="L54" s="10" t="s">
        <v>99</v>
      </c>
      <c r="M54" s="10" t="s">
        <v>312</v>
      </c>
    </row>
    <row r="55" spans="1:13" x14ac:dyDescent="0.3">
      <c r="A55" s="10" t="s">
        <v>48</v>
      </c>
      <c r="B55" s="10" t="s">
        <v>266</v>
      </c>
      <c r="C55" s="10" t="s">
        <v>92</v>
      </c>
      <c r="D55" s="10" t="s">
        <v>303</v>
      </c>
      <c r="E55" s="10" t="s">
        <v>313</v>
      </c>
      <c r="F55" s="10" t="s">
        <v>95</v>
      </c>
      <c r="G55" s="10" t="s">
        <v>314</v>
      </c>
      <c r="H55" s="10" t="s">
        <v>315</v>
      </c>
      <c r="I55" s="11">
        <v>200</v>
      </c>
      <c r="J55" s="10" t="s">
        <v>47</v>
      </c>
      <c r="K55" s="10" t="s">
        <v>164</v>
      </c>
      <c r="L55" s="10" t="s">
        <v>99</v>
      </c>
      <c r="M55" s="10" t="s">
        <v>316</v>
      </c>
    </row>
    <row r="56" spans="1:13" x14ac:dyDescent="0.3">
      <c r="A56" s="10" t="s">
        <v>14</v>
      </c>
      <c r="B56" s="10" t="s">
        <v>266</v>
      </c>
      <c r="C56" s="10" t="s">
        <v>92</v>
      </c>
      <c r="D56" s="10" t="s">
        <v>317</v>
      </c>
      <c r="E56" s="10" t="s">
        <v>318</v>
      </c>
      <c r="F56" s="10" t="s">
        <v>95</v>
      </c>
      <c r="G56" s="10" t="s">
        <v>319</v>
      </c>
      <c r="H56" s="10" t="s">
        <v>320</v>
      </c>
      <c r="I56" s="11">
        <v>2</v>
      </c>
      <c r="J56" s="10" t="s">
        <v>13</v>
      </c>
      <c r="K56" s="10" t="s">
        <v>138</v>
      </c>
      <c r="L56" s="10" t="s">
        <v>99</v>
      </c>
      <c r="M56" s="10" t="s">
        <v>321</v>
      </c>
    </row>
    <row r="57" spans="1:13" x14ac:dyDescent="0.3">
      <c r="A57" s="10" t="s">
        <v>14</v>
      </c>
      <c r="B57" s="10" t="s">
        <v>266</v>
      </c>
      <c r="C57" s="10" t="s">
        <v>92</v>
      </c>
      <c r="D57" s="10" t="s">
        <v>317</v>
      </c>
      <c r="E57" s="10" t="s">
        <v>322</v>
      </c>
      <c r="F57" s="10" t="s">
        <v>95</v>
      </c>
      <c r="G57" s="10" t="s">
        <v>323</v>
      </c>
      <c r="H57" s="10" t="s">
        <v>324</v>
      </c>
      <c r="I57" s="11">
        <v>2</v>
      </c>
      <c r="J57" s="10" t="s">
        <v>13</v>
      </c>
      <c r="K57" s="10" t="s">
        <v>325</v>
      </c>
      <c r="L57" s="10" t="s">
        <v>99</v>
      </c>
      <c r="M57" s="10" t="s">
        <v>196</v>
      </c>
    </row>
    <row r="58" spans="1:13" x14ac:dyDescent="0.3">
      <c r="A58" s="10" t="s">
        <v>14</v>
      </c>
      <c r="B58" s="10" t="s">
        <v>266</v>
      </c>
      <c r="C58" s="10" t="s">
        <v>92</v>
      </c>
      <c r="D58" s="10" t="s">
        <v>317</v>
      </c>
      <c r="E58" s="10" t="s">
        <v>326</v>
      </c>
      <c r="F58" s="10" t="s">
        <v>95</v>
      </c>
      <c r="G58" s="10" t="s">
        <v>327</v>
      </c>
      <c r="H58" s="10" t="s">
        <v>328</v>
      </c>
      <c r="I58" s="11">
        <v>1</v>
      </c>
      <c r="J58" s="10" t="s">
        <v>13</v>
      </c>
      <c r="K58" s="10" t="s">
        <v>296</v>
      </c>
      <c r="L58" s="10" t="s">
        <v>99</v>
      </c>
      <c r="M58" s="10" t="s">
        <v>329</v>
      </c>
    </row>
    <row r="59" spans="1:13" x14ac:dyDescent="0.3">
      <c r="A59" s="10" t="s">
        <v>14</v>
      </c>
      <c r="B59" s="10" t="s">
        <v>266</v>
      </c>
      <c r="C59" s="10" t="s">
        <v>92</v>
      </c>
      <c r="D59" s="10" t="s">
        <v>317</v>
      </c>
      <c r="E59" s="10" t="s">
        <v>330</v>
      </c>
      <c r="F59" s="10" t="s">
        <v>95</v>
      </c>
      <c r="G59" s="10" t="s">
        <v>331</v>
      </c>
      <c r="H59" s="10" t="s">
        <v>332</v>
      </c>
      <c r="I59" s="11">
        <v>1</v>
      </c>
      <c r="J59" s="10" t="s">
        <v>13</v>
      </c>
      <c r="K59" s="10" t="s">
        <v>333</v>
      </c>
      <c r="L59" s="10" t="s">
        <v>99</v>
      </c>
      <c r="M59" s="10" t="s">
        <v>205</v>
      </c>
    </row>
    <row r="60" spans="1:13" x14ac:dyDescent="0.3">
      <c r="A60" s="10" t="s">
        <v>14</v>
      </c>
      <c r="B60" s="10" t="s">
        <v>266</v>
      </c>
      <c r="C60" s="10" t="s">
        <v>92</v>
      </c>
      <c r="D60" s="10" t="s">
        <v>317</v>
      </c>
      <c r="E60" s="10" t="s">
        <v>330</v>
      </c>
      <c r="F60" s="10" t="s">
        <v>95</v>
      </c>
      <c r="G60" s="10" t="s">
        <v>334</v>
      </c>
      <c r="H60" s="10" t="s">
        <v>335</v>
      </c>
      <c r="I60" s="11">
        <v>1</v>
      </c>
      <c r="J60" s="10" t="s">
        <v>13</v>
      </c>
      <c r="K60" s="10" t="s">
        <v>333</v>
      </c>
      <c r="L60" s="10" t="s">
        <v>99</v>
      </c>
      <c r="M60" s="10" t="s">
        <v>196</v>
      </c>
    </row>
    <row r="61" spans="1:13" x14ac:dyDescent="0.3">
      <c r="A61" s="10" t="s">
        <v>14</v>
      </c>
      <c r="B61" s="10" t="s">
        <v>266</v>
      </c>
      <c r="C61" s="10" t="s">
        <v>92</v>
      </c>
      <c r="D61" s="10" t="s">
        <v>317</v>
      </c>
      <c r="E61" s="10" t="s">
        <v>336</v>
      </c>
      <c r="F61" s="10" t="s">
        <v>95</v>
      </c>
      <c r="G61" s="10" t="s">
        <v>223</v>
      </c>
      <c r="H61" s="10" t="s">
        <v>224</v>
      </c>
      <c r="I61" s="11">
        <v>1</v>
      </c>
      <c r="J61" s="10" t="s">
        <v>13</v>
      </c>
      <c r="K61" s="10" t="s">
        <v>337</v>
      </c>
      <c r="L61" s="10" t="s">
        <v>99</v>
      </c>
      <c r="M61" s="10" t="s">
        <v>226</v>
      </c>
    </row>
    <row r="62" spans="1:13" x14ac:dyDescent="0.3">
      <c r="A62" s="10" t="s">
        <v>14</v>
      </c>
      <c r="B62" s="10" t="s">
        <v>266</v>
      </c>
      <c r="C62" s="10" t="s">
        <v>92</v>
      </c>
      <c r="D62" s="10" t="s">
        <v>317</v>
      </c>
      <c r="E62" s="10" t="s">
        <v>338</v>
      </c>
      <c r="F62" s="10" t="s">
        <v>95</v>
      </c>
      <c r="G62" s="10" t="s">
        <v>339</v>
      </c>
      <c r="H62" s="10" t="s">
        <v>340</v>
      </c>
      <c r="I62" s="11">
        <v>1</v>
      </c>
      <c r="J62" s="10" t="s">
        <v>13</v>
      </c>
      <c r="K62" s="10" t="s">
        <v>341</v>
      </c>
      <c r="L62" s="10" t="s">
        <v>99</v>
      </c>
      <c r="M62" s="10" t="s">
        <v>272</v>
      </c>
    </row>
    <row r="63" spans="1:13" x14ac:dyDescent="0.3">
      <c r="A63" s="10" t="s">
        <v>14</v>
      </c>
      <c r="B63" s="10" t="s">
        <v>266</v>
      </c>
      <c r="C63" s="10" t="s">
        <v>92</v>
      </c>
      <c r="D63" s="10" t="s">
        <v>317</v>
      </c>
      <c r="E63" s="10" t="s">
        <v>342</v>
      </c>
      <c r="F63" s="10" t="s">
        <v>95</v>
      </c>
      <c r="G63" s="10" t="s">
        <v>343</v>
      </c>
      <c r="H63" s="10" t="s">
        <v>344</v>
      </c>
      <c r="I63" s="11">
        <v>1</v>
      </c>
      <c r="J63" s="10" t="s">
        <v>13</v>
      </c>
      <c r="K63" s="10" t="s">
        <v>345</v>
      </c>
      <c r="L63" s="10" t="s">
        <v>99</v>
      </c>
      <c r="M63" s="10" t="s">
        <v>143</v>
      </c>
    </row>
    <row r="64" spans="1:13" x14ac:dyDescent="0.3">
      <c r="A64" s="10" t="s">
        <v>14</v>
      </c>
      <c r="B64" s="10" t="s">
        <v>266</v>
      </c>
      <c r="C64" s="10" t="s">
        <v>92</v>
      </c>
      <c r="D64" s="10" t="s">
        <v>317</v>
      </c>
      <c r="E64" s="10" t="s">
        <v>346</v>
      </c>
      <c r="F64" s="10" t="s">
        <v>95</v>
      </c>
      <c r="G64" s="10" t="s">
        <v>343</v>
      </c>
      <c r="H64" s="10" t="s">
        <v>344</v>
      </c>
      <c r="I64" s="11">
        <v>1</v>
      </c>
      <c r="J64" s="10" t="s">
        <v>13</v>
      </c>
      <c r="K64" s="10" t="s">
        <v>125</v>
      </c>
      <c r="L64" s="10" t="s">
        <v>99</v>
      </c>
      <c r="M64" s="10" t="s">
        <v>143</v>
      </c>
    </row>
    <row r="65" spans="1:13" x14ac:dyDescent="0.3">
      <c r="A65" s="10" t="s">
        <v>14</v>
      </c>
      <c r="B65" s="10" t="s">
        <v>266</v>
      </c>
      <c r="C65" s="10" t="s">
        <v>92</v>
      </c>
      <c r="D65" s="10" t="s">
        <v>317</v>
      </c>
      <c r="E65" s="10" t="s">
        <v>347</v>
      </c>
      <c r="F65" s="10" t="s">
        <v>95</v>
      </c>
      <c r="G65" s="10" t="s">
        <v>348</v>
      </c>
      <c r="H65" s="10" t="s">
        <v>349</v>
      </c>
      <c r="I65" s="11">
        <v>2</v>
      </c>
      <c r="J65" s="10" t="s">
        <v>13</v>
      </c>
      <c r="K65" s="10" t="s">
        <v>282</v>
      </c>
      <c r="L65" s="10" t="s">
        <v>99</v>
      </c>
      <c r="M65" s="10" t="s">
        <v>350</v>
      </c>
    </row>
    <row r="66" spans="1:13" x14ac:dyDescent="0.3">
      <c r="A66" s="10" t="s">
        <v>14</v>
      </c>
      <c r="B66" s="10" t="s">
        <v>266</v>
      </c>
      <c r="C66" s="10" t="s">
        <v>92</v>
      </c>
      <c r="D66" s="10" t="s">
        <v>317</v>
      </c>
      <c r="E66" s="10" t="s">
        <v>351</v>
      </c>
      <c r="F66" s="10" t="s">
        <v>95</v>
      </c>
      <c r="G66" s="10" t="s">
        <v>352</v>
      </c>
      <c r="H66" s="10" t="s">
        <v>353</v>
      </c>
      <c r="I66" s="11">
        <v>2</v>
      </c>
      <c r="J66" s="10" t="s">
        <v>13</v>
      </c>
      <c r="K66" s="10" t="s">
        <v>354</v>
      </c>
      <c r="L66" s="10" t="s">
        <v>99</v>
      </c>
      <c r="M66" s="10" t="s">
        <v>355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1"/>
  <sheetViews>
    <sheetView workbookViewId="0"/>
  </sheetViews>
  <sheetFormatPr defaultRowHeight="14.4" x14ac:dyDescent="0.3"/>
  <sheetData>
    <row r="1" spans="1:13" x14ac:dyDescent="0.3">
      <c r="A1" s="32" t="s">
        <v>356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12" t="s">
        <v>78</v>
      </c>
      <c r="B2" s="12" t="s">
        <v>79</v>
      </c>
      <c r="C2" s="12" t="s">
        <v>80</v>
      </c>
      <c r="D2" s="12" t="s">
        <v>81</v>
      </c>
      <c r="E2" s="12" t="s">
        <v>82</v>
      </c>
      <c r="F2" s="12" t="s">
        <v>83</v>
      </c>
      <c r="G2" s="12" t="s">
        <v>84</v>
      </c>
      <c r="H2" s="12" t="s">
        <v>85</v>
      </c>
      <c r="I2" s="12" t="s">
        <v>86</v>
      </c>
      <c r="J2" s="12" t="s">
        <v>87</v>
      </c>
      <c r="K2" s="12" t="s">
        <v>88</v>
      </c>
      <c r="L2" s="12" t="s">
        <v>89</v>
      </c>
      <c r="M2" s="12" t="s">
        <v>90</v>
      </c>
    </row>
    <row r="3" spans="1:13" x14ac:dyDescent="0.3">
      <c r="A3" s="13" t="s">
        <v>18</v>
      </c>
      <c r="B3" s="13" t="s">
        <v>91</v>
      </c>
      <c r="C3" s="13" t="s">
        <v>92</v>
      </c>
      <c r="D3" s="13" t="s">
        <v>93</v>
      </c>
      <c r="E3" s="13" t="s">
        <v>94</v>
      </c>
      <c r="F3" s="13" t="s">
        <v>95</v>
      </c>
      <c r="G3" s="13" t="s">
        <v>357</v>
      </c>
      <c r="H3" s="13" t="s">
        <v>358</v>
      </c>
      <c r="I3" s="14">
        <v>1</v>
      </c>
      <c r="J3" s="13" t="s">
        <v>17</v>
      </c>
      <c r="K3" s="13" t="s">
        <v>98</v>
      </c>
      <c r="L3" s="13" t="s">
        <v>359</v>
      </c>
      <c r="M3" s="13" t="s">
        <v>360</v>
      </c>
    </row>
    <row r="4" spans="1:13" x14ac:dyDescent="0.3">
      <c r="A4" s="13" t="s">
        <v>18</v>
      </c>
      <c r="B4" s="13" t="s">
        <v>91</v>
      </c>
      <c r="C4" s="13" t="s">
        <v>92</v>
      </c>
      <c r="D4" s="13" t="s">
        <v>93</v>
      </c>
      <c r="E4" s="13" t="s">
        <v>94</v>
      </c>
      <c r="F4" s="13" t="s">
        <v>95</v>
      </c>
      <c r="G4" s="13" t="s">
        <v>361</v>
      </c>
      <c r="H4" s="13" t="s">
        <v>362</v>
      </c>
      <c r="I4" s="14">
        <v>1</v>
      </c>
      <c r="J4" s="13" t="s">
        <v>17</v>
      </c>
      <c r="K4" s="13" t="s">
        <v>98</v>
      </c>
      <c r="L4" s="13" t="s">
        <v>359</v>
      </c>
      <c r="M4" s="13" t="s">
        <v>360</v>
      </c>
    </row>
    <row r="5" spans="1:13" x14ac:dyDescent="0.3">
      <c r="A5" s="13" t="s">
        <v>18</v>
      </c>
      <c r="B5" s="13" t="s">
        <v>91</v>
      </c>
      <c r="C5" s="13" t="s">
        <v>92</v>
      </c>
      <c r="D5" s="13" t="s">
        <v>93</v>
      </c>
      <c r="E5" s="13" t="s">
        <v>363</v>
      </c>
      <c r="F5" s="13" t="s">
        <v>95</v>
      </c>
      <c r="G5" s="13" t="s">
        <v>364</v>
      </c>
      <c r="H5" s="13" t="s">
        <v>365</v>
      </c>
      <c r="I5" s="14">
        <v>2</v>
      </c>
      <c r="J5" s="13" t="s">
        <v>17</v>
      </c>
      <c r="K5" s="13" t="s">
        <v>366</v>
      </c>
      <c r="L5" s="13" t="s">
        <v>359</v>
      </c>
      <c r="M5" s="13" t="s">
        <v>248</v>
      </c>
    </row>
    <row r="6" spans="1:13" x14ac:dyDescent="0.3">
      <c r="A6" s="13" t="s">
        <v>18</v>
      </c>
      <c r="B6" s="13" t="s">
        <v>91</v>
      </c>
      <c r="C6" s="13" t="s">
        <v>92</v>
      </c>
      <c r="D6" s="13" t="s">
        <v>93</v>
      </c>
      <c r="E6" s="13" t="s">
        <v>101</v>
      </c>
      <c r="F6" s="13" t="s">
        <v>95</v>
      </c>
      <c r="G6" s="13" t="s">
        <v>361</v>
      </c>
      <c r="H6" s="13" t="s">
        <v>362</v>
      </c>
      <c r="I6" s="14">
        <v>1</v>
      </c>
      <c r="J6" s="13" t="s">
        <v>17</v>
      </c>
      <c r="K6" s="13" t="s">
        <v>102</v>
      </c>
      <c r="L6" s="13" t="s">
        <v>359</v>
      </c>
      <c r="M6" s="13" t="s">
        <v>360</v>
      </c>
    </row>
    <row r="7" spans="1:13" x14ac:dyDescent="0.3">
      <c r="A7" s="13" t="s">
        <v>18</v>
      </c>
      <c r="B7" s="13" t="s">
        <v>91</v>
      </c>
      <c r="C7" s="13" t="s">
        <v>92</v>
      </c>
      <c r="D7" s="13" t="s">
        <v>93</v>
      </c>
      <c r="E7" s="13" t="s">
        <v>101</v>
      </c>
      <c r="F7" s="13" t="s">
        <v>95</v>
      </c>
      <c r="G7" s="13" t="s">
        <v>357</v>
      </c>
      <c r="H7" s="13" t="s">
        <v>358</v>
      </c>
      <c r="I7" s="14">
        <v>1</v>
      </c>
      <c r="J7" s="13" t="s">
        <v>17</v>
      </c>
      <c r="K7" s="13" t="s">
        <v>102</v>
      </c>
      <c r="L7" s="13" t="s">
        <v>359</v>
      </c>
      <c r="M7" s="13" t="s">
        <v>360</v>
      </c>
    </row>
    <row r="8" spans="1:13" x14ac:dyDescent="0.3">
      <c r="A8" s="13" t="s">
        <v>18</v>
      </c>
      <c r="B8" s="13" t="s">
        <v>91</v>
      </c>
      <c r="C8" s="13" t="s">
        <v>92</v>
      </c>
      <c r="D8" s="13" t="s">
        <v>93</v>
      </c>
      <c r="E8" s="13" t="s">
        <v>101</v>
      </c>
      <c r="F8" s="13" t="s">
        <v>95</v>
      </c>
      <c r="G8" s="13" t="s">
        <v>367</v>
      </c>
      <c r="H8" s="13" t="s">
        <v>368</v>
      </c>
      <c r="I8" s="14">
        <v>1</v>
      </c>
      <c r="J8" s="13" t="s">
        <v>17</v>
      </c>
      <c r="K8" s="13" t="s">
        <v>102</v>
      </c>
      <c r="L8" s="13" t="s">
        <v>359</v>
      </c>
      <c r="M8" s="13" t="s">
        <v>369</v>
      </c>
    </row>
    <row r="9" spans="1:13" x14ac:dyDescent="0.3">
      <c r="A9" s="13" t="s">
        <v>18</v>
      </c>
      <c r="B9" s="13" t="s">
        <v>91</v>
      </c>
      <c r="C9" s="13" t="s">
        <v>92</v>
      </c>
      <c r="D9" s="13" t="s">
        <v>93</v>
      </c>
      <c r="E9" s="13" t="s">
        <v>370</v>
      </c>
      <c r="F9" s="13" t="s">
        <v>95</v>
      </c>
      <c r="G9" s="13" t="s">
        <v>371</v>
      </c>
      <c r="H9" s="13" t="s">
        <v>372</v>
      </c>
      <c r="I9" s="14">
        <v>1</v>
      </c>
      <c r="J9" s="13" t="s">
        <v>17</v>
      </c>
      <c r="K9" s="13" t="s">
        <v>169</v>
      </c>
      <c r="L9" s="13" t="s">
        <v>359</v>
      </c>
      <c r="M9" s="13" t="s">
        <v>373</v>
      </c>
    </row>
    <row r="10" spans="1:13" x14ac:dyDescent="0.3">
      <c r="A10" s="13" t="s">
        <v>18</v>
      </c>
      <c r="B10" s="13" t="s">
        <v>91</v>
      </c>
      <c r="C10" s="13" t="s">
        <v>92</v>
      </c>
      <c r="D10" s="13" t="s">
        <v>93</v>
      </c>
      <c r="E10" s="13" t="s">
        <v>374</v>
      </c>
      <c r="F10" s="13" t="s">
        <v>95</v>
      </c>
      <c r="G10" s="13" t="s">
        <v>371</v>
      </c>
      <c r="H10" s="13" t="s">
        <v>372</v>
      </c>
      <c r="I10" s="14">
        <v>1</v>
      </c>
      <c r="J10" s="13" t="s">
        <v>17</v>
      </c>
      <c r="K10" s="13" t="s">
        <v>130</v>
      </c>
      <c r="L10" s="13" t="s">
        <v>359</v>
      </c>
      <c r="M10" s="13" t="s">
        <v>373</v>
      </c>
    </row>
    <row r="11" spans="1:13" x14ac:dyDescent="0.3">
      <c r="A11" s="13" t="s">
        <v>18</v>
      </c>
      <c r="B11" s="13" t="s">
        <v>91</v>
      </c>
      <c r="C11" s="13" t="s">
        <v>92</v>
      </c>
      <c r="D11" s="13" t="s">
        <v>93</v>
      </c>
      <c r="E11" s="13" t="s">
        <v>375</v>
      </c>
      <c r="F11" s="13" t="s">
        <v>95</v>
      </c>
      <c r="G11" s="13" t="s">
        <v>376</v>
      </c>
      <c r="H11" s="13" t="s">
        <v>377</v>
      </c>
      <c r="I11" s="14">
        <v>3</v>
      </c>
      <c r="J11" s="13" t="s">
        <v>17</v>
      </c>
      <c r="K11" s="13" t="s">
        <v>271</v>
      </c>
      <c r="L11" s="13" t="s">
        <v>359</v>
      </c>
      <c r="M11" s="13" t="s">
        <v>378</v>
      </c>
    </row>
    <row r="12" spans="1:13" x14ac:dyDescent="0.3">
      <c r="A12" s="13" t="s">
        <v>18</v>
      </c>
      <c r="B12" s="13" t="s">
        <v>91</v>
      </c>
      <c r="C12" s="13" t="s">
        <v>92</v>
      </c>
      <c r="D12" s="13" t="s">
        <v>93</v>
      </c>
      <c r="E12" s="13" t="s">
        <v>375</v>
      </c>
      <c r="F12" s="13" t="s">
        <v>95</v>
      </c>
      <c r="G12" s="13" t="s">
        <v>379</v>
      </c>
      <c r="H12" s="13" t="s">
        <v>380</v>
      </c>
      <c r="I12" s="14">
        <v>1</v>
      </c>
      <c r="J12" s="13" t="s">
        <v>17</v>
      </c>
      <c r="K12" s="13" t="s">
        <v>271</v>
      </c>
      <c r="L12" s="13" t="s">
        <v>359</v>
      </c>
      <c r="M12" s="13" t="s">
        <v>381</v>
      </c>
    </row>
    <row r="13" spans="1:13" x14ac:dyDescent="0.3">
      <c r="A13" s="13" t="s">
        <v>18</v>
      </c>
      <c r="B13" s="13" t="s">
        <v>91</v>
      </c>
      <c r="C13" s="13" t="s">
        <v>92</v>
      </c>
      <c r="D13" s="13" t="s">
        <v>93</v>
      </c>
      <c r="E13" s="13" t="s">
        <v>382</v>
      </c>
      <c r="F13" s="13" t="s">
        <v>95</v>
      </c>
      <c r="G13" s="13" t="s">
        <v>383</v>
      </c>
      <c r="H13" s="13" t="s">
        <v>384</v>
      </c>
      <c r="I13" s="14">
        <v>8</v>
      </c>
      <c r="J13" s="13" t="s">
        <v>17</v>
      </c>
      <c r="K13" s="13" t="s">
        <v>385</v>
      </c>
      <c r="L13" s="13" t="s">
        <v>359</v>
      </c>
      <c r="M13" s="13" t="s">
        <v>211</v>
      </c>
    </row>
    <row r="14" spans="1:13" x14ac:dyDescent="0.3">
      <c r="A14" s="13" t="s">
        <v>18</v>
      </c>
      <c r="B14" s="13" t="s">
        <v>91</v>
      </c>
      <c r="C14" s="13" t="s">
        <v>92</v>
      </c>
      <c r="D14" s="13" t="s">
        <v>93</v>
      </c>
      <c r="E14" s="13" t="s">
        <v>386</v>
      </c>
      <c r="F14" s="13" t="s">
        <v>95</v>
      </c>
      <c r="G14" s="13" t="s">
        <v>387</v>
      </c>
      <c r="H14" s="13" t="s">
        <v>388</v>
      </c>
      <c r="I14" s="14">
        <v>1</v>
      </c>
      <c r="J14" s="13" t="s">
        <v>17</v>
      </c>
      <c r="K14" s="13" t="s">
        <v>345</v>
      </c>
      <c r="L14" s="13" t="s">
        <v>359</v>
      </c>
      <c r="M14" s="13" t="s">
        <v>316</v>
      </c>
    </row>
    <row r="15" spans="1:13" x14ac:dyDescent="0.3">
      <c r="A15" s="13" t="s">
        <v>18</v>
      </c>
      <c r="B15" s="13" t="s">
        <v>91</v>
      </c>
      <c r="C15" s="13" t="s">
        <v>92</v>
      </c>
      <c r="D15" s="13" t="s">
        <v>93</v>
      </c>
      <c r="E15" s="13" t="s">
        <v>389</v>
      </c>
      <c r="F15" s="13" t="s">
        <v>95</v>
      </c>
      <c r="G15" s="13" t="s">
        <v>390</v>
      </c>
      <c r="H15" s="13" t="s">
        <v>391</v>
      </c>
      <c r="I15" s="14">
        <v>1</v>
      </c>
      <c r="J15" s="13" t="s">
        <v>17</v>
      </c>
      <c r="K15" s="13" t="s">
        <v>392</v>
      </c>
      <c r="L15" s="13" t="s">
        <v>359</v>
      </c>
      <c r="M15" s="13" t="s">
        <v>393</v>
      </c>
    </row>
    <row r="16" spans="1:13" x14ac:dyDescent="0.3">
      <c r="A16" s="13" t="s">
        <v>36</v>
      </c>
      <c r="B16" s="13" t="s">
        <v>103</v>
      </c>
      <c r="C16" s="13" t="s">
        <v>92</v>
      </c>
      <c r="D16" s="13" t="s">
        <v>104</v>
      </c>
      <c r="E16" s="13" t="s">
        <v>394</v>
      </c>
      <c r="F16" s="13" t="s">
        <v>95</v>
      </c>
      <c r="G16" s="13" t="s">
        <v>364</v>
      </c>
      <c r="H16" s="13" t="s">
        <v>365</v>
      </c>
      <c r="I16" s="14">
        <v>1</v>
      </c>
      <c r="J16" s="13" t="s">
        <v>35</v>
      </c>
      <c r="K16" s="13" t="s">
        <v>395</v>
      </c>
      <c r="L16" s="13" t="s">
        <v>359</v>
      </c>
      <c r="M16" s="13" t="s">
        <v>248</v>
      </c>
    </row>
    <row r="17" spans="1:13" x14ac:dyDescent="0.3">
      <c r="A17" s="13" t="s">
        <v>42</v>
      </c>
      <c r="B17" s="13" t="s">
        <v>120</v>
      </c>
      <c r="C17" s="13" t="s">
        <v>92</v>
      </c>
      <c r="D17" s="13" t="s">
        <v>121</v>
      </c>
      <c r="E17" s="13" t="s">
        <v>396</v>
      </c>
      <c r="F17" s="13" t="s">
        <v>95</v>
      </c>
      <c r="G17" s="13" t="s">
        <v>397</v>
      </c>
      <c r="H17" s="13" t="s">
        <v>398</v>
      </c>
      <c r="I17" s="14">
        <v>2</v>
      </c>
      <c r="J17" s="13" t="s">
        <v>41</v>
      </c>
      <c r="K17" s="13" t="s">
        <v>169</v>
      </c>
      <c r="L17" s="13" t="s">
        <v>359</v>
      </c>
      <c r="M17" s="13" t="s">
        <v>373</v>
      </c>
    </row>
    <row r="18" spans="1:13" x14ac:dyDescent="0.3">
      <c r="A18" s="13" t="s">
        <v>42</v>
      </c>
      <c r="B18" s="13" t="s">
        <v>120</v>
      </c>
      <c r="C18" s="13" t="s">
        <v>92</v>
      </c>
      <c r="D18" s="13" t="s">
        <v>121</v>
      </c>
      <c r="E18" s="13" t="s">
        <v>399</v>
      </c>
      <c r="F18" s="13" t="s">
        <v>95</v>
      </c>
      <c r="G18" s="13" t="s">
        <v>400</v>
      </c>
      <c r="H18" s="13" t="s">
        <v>401</v>
      </c>
      <c r="I18" s="14">
        <v>1</v>
      </c>
      <c r="J18" s="13" t="s">
        <v>41</v>
      </c>
      <c r="K18" s="13" t="s">
        <v>402</v>
      </c>
      <c r="L18" s="13" t="s">
        <v>359</v>
      </c>
      <c r="M18" s="13" t="s">
        <v>403</v>
      </c>
    </row>
    <row r="19" spans="1:13" x14ac:dyDescent="0.3">
      <c r="A19" s="13" t="s">
        <v>50</v>
      </c>
      <c r="B19" s="13" t="s">
        <v>404</v>
      </c>
      <c r="C19" s="13" t="s">
        <v>92</v>
      </c>
      <c r="D19" s="13" t="s">
        <v>405</v>
      </c>
      <c r="E19" s="13" t="s">
        <v>406</v>
      </c>
      <c r="F19" s="13" t="s">
        <v>95</v>
      </c>
      <c r="G19" s="13" t="s">
        <v>407</v>
      </c>
      <c r="H19" s="13" t="s">
        <v>408</v>
      </c>
      <c r="I19" s="14">
        <v>1</v>
      </c>
      <c r="J19" s="13" t="s">
        <v>49</v>
      </c>
      <c r="K19" s="13" t="s">
        <v>296</v>
      </c>
      <c r="L19" s="13" t="s">
        <v>359</v>
      </c>
      <c r="M19" s="13" t="s">
        <v>393</v>
      </c>
    </row>
    <row r="20" spans="1:13" x14ac:dyDescent="0.3">
      <c r="A20" s="13" t="s">
        <v>54</v>
      </c>
      <c r="B20" s="13" t="s">
        <v>133</v>
      </c>
      <c r="C20" s="13" t="s">
        <v>92</v>
      </c>
      <c r="D20" s="13" t="s">
        <v>134</v>
      </c>
      <c r="E20" s="13" t="s">
        <v>140</v>
      </c>
      <c r="F20" s="13" t="s">
        <v>95</v>
      </c>
      <c r="G20" s="13" t="s">
        <v>409</v>
      </c>
      <c r="H20" s="13" t="s">
        <v>410</v>
      </c>
      <c r="I20" s="14">
        <v>2</v>
      </c>
      <c r="J20" s="13" t="s">
        <v>53</v>
      </c>
      <c r="K20" s="13" t="s">
        <v>138</v>
      </c>
      <c r="L20" s="13" t="s">
        <v>359</v>
      </c>
      <c r="M20" s="13" t="s">
        <v>196</v>
      </c>
    </row>
    <row r="21" spans="1:13" x14ac:dyDescent="0.3">
      <c r="A21" s="13" t="s">
        <v>54</v>
      </c>
      <c r="B21" s="13" t="s">
        <v>133</v>
      </c>
      <c r="C21" s="13" t="s">
        <v>92</v>
      </c>
      <c r="D21" s="13" t="s">
        <v>134</v>
      </c>
      <c r="E21" s="13" t="s">
        <v>140</v>
      </c>
      <c r="F21" s="13" t="s">
        <v>95</v>
      </c>
      <c r="G21" s="13" t="s">
        <v>411</v>
      </c>
      <c r="H21" s="13" t="s">
        <v>412</v>
      </c>
      <c r="I21" s="14">
        <v>2</v>
      </c>
      <c r="J21" s="13" t="s">
        <v>53</v>
      </c>
      <c r="K21" s="13" t="s">
        <v>138</v>
      </c>
      <c r="L21" s="13" t="s">
        <v>359</v>
      </c>
      <c r="M21" s="13" t="s">
        <v>413</v>
      </c>
    </row>
    <row r="22" spans="1:13" x14ac:dyDescent="0.3">
      <c r="A22" s="13" t="s">
        <v>54</v>
      </c>
      <c r="B22" s="13" t="s">
        <v>133</v>
      </c>
      <c r="C22" s="13" t="s">
        <v>92</v>
      </c>
      <c r="D22" s="13" t="s">
        <v>134</v>
      </c>
      <c r="E22" s="13" t="s">
        <v>140</v>
      </c>
      <c r="F22" s="13" t="s">
        <v>95</v>
      </c>
      <c r="G22" s="13" t="s">
        <v>414</v>
      </c>
      <c r="H22" s="13" t="s">
        <v>415</v>
      </c>
      <c r="I22" s="14">
        <v>1</v>
      </c>
      <c r="J22" s="13" t="s">
        <v>53</v>
      </c>
      <c r="K22" s="13" t="s">
        <v>138</v>
      </c>
      <c r="L22" s="13" t="s">
        <v>359</v>
      </c>
      <c r="M22" s="13" t="s">
        <v>196</v>
      </c>
    </row>
    <row r="23" spans="1:13" x14ac:dyDescent="0.3">
      <c r="A23" s="13" t="s">
        <v>54</v>
      </c>
      <c r="B23" s="13" t="s">
        <v>133</v>
      </c>
      <c r="C23" s="13" t="s">
        <v>92</v>
      </c>
      <c r="D23" s="13" t="s">
        <v>134</v>
      </c>
      <c r="E23" s="13" t="s">
        <v>140</v>
      </c>
      <c r="F23" s="13" t="s">
        <v>95</v>
      </c>
      <c r="G23" s="13" t="s">
        <v>416</v>
      </c>
      <c r="H23" s="13" t="s">
        <v>417</v>
      </c>
      <c r="I23" s="14">
        <v>1</v>
      </c>
      <c r="J23" s="13" t="s">
        <v>53</v>
      </c>
      <c r="K23" s="13" t="s">
        <v>138</v>
      </c>
      <c r="L23" s="13" t="s">
        <v>359</v>
      </c>
      <c r="M23" s="13" t="s">
        <v>196</v>
      </c>
    </row>
    <row r="24" spans="1:13" x14ac:dyDescent="0.3">
      <c r="A24" s="13" t="s">
        <v>74</v>
      </c>
      <c r="B24" s="13" t="s">
        <v>149</v>
      </c>
      <c r="C24" s="13" t="s">
        <v>92</v>
      </c>
      <c r="D24" s="13" t="s">
        <v>150</v>
      </c>
      <c r="E24" s="13" t="s">
        <v>418</v>
      </c>
      <c r="F24" s="13" t="s">
        <v>95</v>
      </c>
      <c r="G24" s="13" t="s">
        <v>419</v>
      </c>
      <c r="H24" s="13" t="s">
        <v>420</v>
      </c>
      <c r="I24" s="14">
        <v>2</v>
      </c>
      <c r="J24" s="13" t="s">
        <v>73</v>
      </c>
      <c r="K24" s="13" t="s">
        <v>147</v>
      </c>
      <c r="L24" s="13" t="s">
        <v>359</v>
      </c>
      <c r="M24" s="13" t="s">
        <v>421</v>
      </c>
    </row>
    <row r="25" spans="1:13" x14ac:dyDescent="0.3">
      <c r="A25" s="13" t="s">
        <v>74</v>
      </c>
      <c r="B25" s="13" t="s">
        <v>149</v>
      </c>
      <c r="C25" s="13" t="s">
        <v>92</v>
      </c>
      <c r="D25" s="13" t="s">
        <v>150</v>
      </c>
      <c r="E25" s="13" t="s">
        <v>422</v>
      </c>
      <c r="F25" s="13" t="s">
        <v>95</v>
      </c>
      <c r="G25" s="13" t="s">
        <v>419</v>
      </c>
      <c r="H25" s="13" t="s">
        <v>420</v>
      </c>
      <c r="I25" s="14">
        <v>3</v>
      </c>
      <c r="J25" s="13" t="s">
        <v>73</v>
      </c>
      <c r="K25" s="13" t="s">
        <v>354</v>
      </c>
      <c r="L25" s="13" t="s">
        <v>359</v>
      </c>
      <c r="M25" s="13" t="s">
        <v>421</v>
      </c>
    </row>
    <row r="26" spans="1:13" x14ac:dyDescent="0.3">
      <c r="A26" s="13" t="s">
        <v>66</v>
      </c>
      <c r="B26" s="13" t="s">
        <v>404</v>
      </c>
      <c r="C26" s="13" t="s">
        <v>92</v>
      </c>
      <c r="D26" s="13" t="s">
        <v>423</v>
      </c>
      <c r="E26" s="13" t="s">
        <v>424</v>
      </c>
      <c r="F26" s="13" t="s">
        <v>95</v>
      </c>
      <c r="G26" s="13" t="s">
        <v>425</v>
      </c>
      <c r="H26" s="13" t="s">
        <v>426</v>
      </c>
      <c r="I26" s="14">
        <v>4</v>
      </c>
      <c r="J26" s="13" t="s">
        <v>65</v>
      </c>
      <c r="K26" s="13" t="s">
        <v>264</v>
      </c>
      <c r="L26" s="13" t="s">
        <v>359</v>
      </c>
      <c r="M26" s="13" t="s">
        <v>373</v>
      </c>
    </row>
    <row r="27" spans="1:13" x14ac:dyDescent="0.3">
      <c r="A27" s="13" t="s">
        <v>40</v>
      </c>
      <c r="B27" s="13" t="s">
        <v>166</v>
      </c>
      <c r="C27" s="13" t="s">
        <v>92</v>
      </c>
      <c r="D27" s="13" t="s">
        <v>167</v>
      </c>
      <c r="E27" s="13" t="s">
        <v>427</v>
      </c>
      <c r="F27" s="13" t="s">
        <v>95</v>
      </c>
      <c r="G27" s="13" t="s">
        <v>364</v>
      </c>
      <c r="H27" s="13" t="s">
        <v>365</v>
      </c>
      <c r="I27" s="14">
        <v>1</v>
      </c>
      <c r="J27" s="13" t="s">
        <v>39</v>
      </c>
      <c r="K27" s="13" t="s">
        <v>325</v>
      </c>
      <c r="L27" s="13" t="s">
        <v>359</v>
      </c>
      <c r="M27" s="13" t="s">
        <v>248</v>
      </c>
    </row>
    <row r="28" spans="1:13" x14ac:dyDescent="0.3">
      <c r="A28" s="13" t="s">
        <v>58</v>
      </c>
      <c r="B28" s="13" t="s">
        <v>190</v>
      </c>
      <c r="C28" s="13" t="s">
        <v>92</v>
      </c>
      <c r="D28" s="13" t="s">
        <v>191</v>
      </c>
      <c r="E28" s="13" t="s">
        <v>428</v>
      </c>
      <c r="F28" s="13" t="s">
        <v>95</v>
      </c>
      <c r="G28" s="13" t="s">
        <v>429</v>
      </c>
      <c r="H28" s="13" t="s">
        <v>430</v>
      </c>
      <c r="I28" s="14">
        <v>1</v>
      </c>
      <c r="J28" s="13" t="s">
        <v>57</v>
      </c>
      <c r="K28" s="13" t="s">
        <v>296</v>
      </c>
      <c r="L28" s="13" t="s">
        <v>359</v>
      </c>
      <c r="M28" s="13" t="s">
        <v>196</v>
      </c>
    </row>
    <row r="29" spans="1:13" x14ac:dyDescent="0.3">
      <c r="A29" s="13" t="s">
        <v>58</v>
      </c>
      <c r="B29" s="13" t="s">
        <v>190</v>
      </c>
      <c r="C29" s="13" t="s">
        <v>92</v>
      </c>
      <c r="D29" s="13" t="s">
        <v>191</v>
      </c>
      <c r="E29" s="13" t="s">
        <v>428</v>
      </c>
      <c r="F29" s="13" t="s">
        <v>95</v>
      </c>
      <c r="G29" s="13" t="s">
        <v>431</v>
      </c>
      <c r="H29" s="13" t="s">
        <v>432</v>
      </c>
      <c r="I29" s="14">
        <v>1</v>
      </c>
      <c r="J29" s="13" t="s">
        <v>57</v>
      </c>
      <c r="K29" s="13" t="s">
        <v>296</v>
      </c>
      <c r="L29" s="13" t="s">
        <v>359</v>
      </c>
      <c r="M29" s="13" t="s">
        <v>373</v>
      </c>
    </row>
    <row r="30" spans="1:13" x14ac:dyDescent="0.3">
      <c r="A30" s="13" t="s">
        <v>58</v>
      </c>
      <c r="B30" s="13" t="s">
        <v>190</v>
      </c>
      <c r="C30" s="13" t="s">
        <v>92</v>
      </c>
      <c r="D30" s="13" t="s">
        <v>191</v>
      </c>
      <c r="E30" s="13" t="s">
        <v>192</v>
      </c>
      <c r="F30" s="13" t="s">
        <v>95</v>
      </c>
      <c r="G30" s="13" t="s">
        <v>433</v>
      </c>
      <c r="H30" s="13" t="s">
        <v>434</v>
      </c>
      <c r="I30" s="14">
        <v>1</v>
      </c>
      <c r="J30" s="13" t="s">
        <v>57</v>
      </c>
      <c r="K30" s="13" t="s">
        <v>195</v>
      </c>
      <c r="L30" s="13" t="s">
        <v>359</v>
      </c>
      <c r="M30" s="13" t="s">
        <v>196</v>
      </c>
    </row>
    <row r="31" spans="1:13" x14ac:dyDescent="0.3">
      <c r="A31" s="13" t="s">
        <v>58</v>
      </c>
      <c r="B31" s="13" t="s">
        <v>190</v>
      </c>
      <c r="C31" s="13" t="s">
        <v>92</v>
      </c>
      <c r="D31" s="13" t="s">
        <v>191</v>
      </c>
      <c r="E31" s="13" t="s">
        <v>435</v>
      </c>
      <c r="F31" s="13" t="s">
        <v>95</v>
      </c>
      <c r="G31" s="13" t="s">
        <v>436</v>
      </c>
      <c r="H31" s="13" t="s">
        <v>437</v>
      </c>
      <c r="I31" s="14">
        <v>1</v>
      </c>
      <c r="J31" s="13" t="s">
        <v>57</v>
      </c>
      <c r="K31" s="13" t="s">
        <v>309</v>
      </c>
      <c r="L31" s="13" t="s">
        <v>359</v>
      </c>
      <c r="M31" s="13" t="s">
        <v>438</v>
      </c>
    </row>
    <row r="32" spans="1:13" x14ac:dyDescent="0.3">
      <c r="A32" s="13" t="s">
        <v>58</v>
      </c>
      <c r="B32" s="13" t="s">
        <v>190</v>
      </c>
      <c r="C32" s="13" t="s">
        <v>92</v>
      </c>
      <c r="D32" s="13" t="s">
        <v>191</v>
      </c>
      <c r="E32" s="13" t="s">
        <v>197</v>
      </c>
      <c r="F32" s="13" t="s">
        <v>95</v>
      </c>
      <c r="G32" s="13" t="s">
        <v>439</v>
      </c>
      <c r="H32" s="13" t="s">
        <v>440</v>
      </c>
      <c r="I32" s="14">
        <v>1</v>
      </c>
      <c r="J32" s="13" t="s">
        <v>57</v>
      </c>
      <c r="K32" s="13" t="s">
        <v>200</v>
      </c>
      <c r="L32" s="13" t="s">
        <v>359</v>
      </c>
      <c r="M32" s="13" t="s">
        <v>211</v>
      </c>
    </row>
    <row r="33" spans="1:13" x14ac:dyDescent="0.3">
      <c r="A33" s="13" t="s">
        <v>16</v>
      </c>
      <c r="B33" s="13" t="s">
        <v>149</v>
      </c>
      <c r="C33" s="13" t="s">
        <v>92</v>
      </c>
      <c r="D33" s="13" t="s">
        <v>212</v>
      </c>
      <c r="E33" s="13" t="s">
        <v>441</v>
      </c>
      <c r="F33" s="13" t="s">
        <v>95</v>
      </c>
      <c r="G33" s="13" t="s">
        <v>442</v>
      </c>
      <c r="H33" s="13" t="s">
        <v>443</v>
      </c>
      <c r="I33" s="14">
        <v>1</v>
      </c>
      <c r="J33" s="13" t="s">
        <v>15</v>
      </c>
      <c r="K33" s="13" t="s">
        <v>444</v>
      </c>
      <c r="L33" s="13" t="s">
        <v>359</v>
      </c>
      <c r="M33" s="13" t="s">
        <v>445</v>
      </c>
    </row>
    <row r="34" spans="1:13" x14ac:dyDescent="0.3">
      <c r="A34" s="13" t="s">
        <v>16</v>
      </c>
      <c r="B34" s="13" t="s">
        <v>149</v>
      </c>
      <c r="C34" s="13" t="s">
        <v>92</v>
      </c>
      <c r="D34" s="13" t="s">
        <v>212</v>
      </c>
      <c r="E34" s="13" t="s">
        <v>446</v>
      </c>
      <c r="F34" s="13" t="s">
        <v>95</v>
      </c>
      <c r="G34" s="13" t="s">
        <v>364</v>
      </c>
      <c r="H34" s="13" t="s">
        <v>365</v>
      </c>
      <c r="I34" s="14">
        <v>1</v>
      </c>
      <c r="J34" s="13" t="s">
        <v>15</v>
      </c>
      <c r="K34" s="13" t="s">
        <v>447</v>
      </c>
      <c r="L34" s="13" t="s">
        <v>359</v>
      </c>
      <c r="M34" s="13" t="s">
        <v>248</v>
      </c>
    </row>
    <row r="35" spans="1:13" x14ac:dyDescent="0.3">
      <c r="A35" s="13" t="s">
        <v>16</v>
      </c>
      <c r="B35" s="13" t="s">
        <v>149</v>
      </c>
      <c r="C35" s="13" t="s">
        <v>92</v>
      </c>
      <c r="D35" s="13" t="s">
        <v>212</v>
      </c>
      <c r="E35" s="13" t="s">
        <v>448</v>
      </c>
      <c r="F35" s="13" t="s">
        <v>95</v>
      </c>
      <c r="G35" s="13" t="s">
        <v>449</v>
      </c>
      <c r="H35" s="13" t="s">
        <v>450</v>
      </c>
      <c r="I35" s="14">
        <v>2</v>
      </c>
      <c r="J35" s="13" t="s">
        <v>15</v>
      </c>
      <c r="K35" s="13" t="s">
        <v>341</v>
      </c>
      <c r="L35" s="13" t="s">
        <v>359</v>
      </c>
      <c r="M35" s="13" t="s">
        <v>451</v>
      </c>
    </row>
    <row r="36" spans="1:13" x14ac:dyDescent="0.3">
      <c r="A36" s="13" t="s">
        <v>16</v>
      </c>
      <c r="B36" s="13" t="s">
        <v>149</v>
      </c>
      <c r="C36" s="13" t="s">
        <v>92</v>
      </c>
      <c r="D36" s="13" t="s">
        <v>212</v>
      </c>
      <c r="E36" s="13" t="s">
        <v>452</v>
      </c>
      <c r="F36" s="13" t="s">
        <v>95</v>
      </c>
      <c r="G36" s="13" t="s">
        <v>383</v>
      </c>
      <c r="H36" s="13" t="s">
        <v>384</v>
      </c>
      <c r="I36" s="14">
        <v>10</v>
      </c>
      <c r="J36" s="13" t="s">
        <v>15</v>
      </c>
      <c r="K36" s="13" t="s">
        <v>385</v>
      </c>
      <c r="L36" s="13" t="s">
        <v>359</v>
      </c>
      <c r="M36" s="13" t="s">
        <v>211</v>
      </c>
    </row>
    <row r="37" spans="1:13" x14ac:dyDescent="0.3">
      <c r="A37" s="13" t="s">
        <v>56</v>
      </c>
      <c r="B37" s="13" t="s">
        <v>159</v>
      </c>
      <c r="C37" s="13" t="s">
        <v>92</v>
      </c>
      <c r="D37" s="13" t="s">
        <v>221</v>
      </c>
      <c r="E37" s="13" t="s">
        <v>453</v>
      </c>
      <c r="F37" s="13" t="s">
        <v>454</v>
      </c>
      <c r="G37" s="13" t="s">
        <v>455</v>
      </c>
      <c r="H37" s="13" t="s">
        <v>456</v>
      </c>
      <c r="I37" s="14">
        <v>1</v>
      </c>
      <c r="J37" s="13" t="s">
        <v>55</v>
      </c>
      <c r="K37" s="13" t="s">
        <v>247</v>
      </c>
      <c r="L37" s="13" t="s">
        <v>359</v>
      </c>
      <c r="M37" s="13" t="s">
        <v>205</v>
      </c>
    </row>
    <row r="38" spans="1:13" x14ac:dyDescent="0.3">
      <c r="A38" s="13" t="s">
        <v>56</v>
      </c>
      <c r="B38" s="13" t="s">
        <v>159</v>
      </c>
      <c r="C38" s="13" t="s">
        <v>92</v>
      </c>
      <c r="D38" s="13" t="s">
        <v>221</v>
      </c>
      <c r="E38" s="13" t="s">
        <v>453</v>
      </c>
      <c r="F38" s="13" t="s">
        <v>454</v>
      </c>
      <c r="G38" s="13" t="s">
        <v>457</v>
      </c>
      <c r="H38" s="13" t="s">
        <v>458</v>
      </c>
      <c r="I38" s="14">
        <v>1</v>
      </c>
      <c r="J38" s="13" t="s">
        <v>55</v>
      </c>
      <c r="K38" s="13" t="s">
        <v>247</v>
      </c>
      <c r="L38" s="13" t="s">
        <v>359</v>
      </c>
      <c r="M38" s="13" t="s">
        <v>205</v>
      </c>
    </row>
    <row r="39" spans="1:13" x14ac:dyDescent="0.3">
      <c r="A39" s="13" t="s">
        <v>56</v>
      </c>
      <c r="B39" s="13" t="s">
        <v>159</v>
      </c>
      <c r="C39" s="13" t="s">
        <v>92</v>
      </c>
      <c r="D39" s="13" t="s">
        <v>221</v>
      </c>
      <c r="E39" s="13" t="s">
        <v>459</v>
      </c>
      <c r="F39" s="13" t="s">
        <v>95</v>
      </c>
      <c r="G39" s="13" t="s">
        <v>460</v>
      </c>
      <c r="H39" s="13" t="s">
        <v>461</v>
      </c>
      <c r="I39" s="14">
        <v>2</v>
      </c>
      <c r="J39" s="13" t="s">
        <v>55</v>
      </c>
      <c r="K39" s="13" t="s">
        <v>309</v>
      </c>
      <c r="L39" s="13" t="s">
        <v>359</v>
      </c>
      <c r="M39" s="13" t="s">
        <v>462</v>
      </c>
    </row>
    <row r="40" spans="1:13" x14ac:dyDescent="0.3">
      <c r="A40" s="13" t="s">
        <v>56</v>
      </c>
      <c r="B40" s="13" t="s">
        <v>159</v>
      </c>
      <c r="C40" s="13" t="s">
        <v>92</v>
      </c>
      <c r="D40" s="13" t="s">
        <v>221</v>
      </c>
      <c r="E40" s="13" t="s">
        <v>459</v>
      </c>
      <c r="F40" s="13" t="s">
        <v>95</v>
      </c>
      <c r="G40" s="13" t="s">
        <v>463</v>
      </c>
      <c r="H40" s="13" t="s">
        <v>464</v>
      </c>
      <c r="I40" s="14">
        <v>1</v>
      </c>
      <c r="J40" s="13" t="s">
        <v>55</v>
      </c>
      <c r="K40" s="13" t="s">
        <v>309</v>
      </c>
      <c r="L40" s="13" t="s">
        <v>359</v>
      </c>
      <c r="M40" s="13" t="s">
        <v>378</v>
      </c>
    </row>
    <row r="41" spans="1:13" x14ac:dyDescent="0.3">
      <c r="A41" s="13" t="s">
        <v>56</v>
      </c>
      <c r="B41" s="13" t="s">
        <v>159</v>
      </c>
      <c r="C41" s="13" t="s">
        <v>92</v>
      </c>
      <c r="D41" s="13" t="s">
        <v>221</v>
      </c>
      <c r="E41" s="13" t="s">
        <v>465</v>
      </c>
      <c r="F41" s="13" t="s">
        <v>95</v>
      </c>
      <c r="G41" s="13" t="s">
        <v>466</v>
      </c>
      <c r="H41" s="13" t="s">
        <v>467</v>
      </c>
      <c r="I41" s="14">
        <v>1</v>
      </c>
      <c r="J41" s="13" t="s">
        <v>55</v>
      </c>
      <c r="K41" s="13" t="s">
        <v>271</v>
      </c>
      <c r="L41" s="13" t="s">
        <v>359</v>
      </c>
      <c r="M41" s="13" t="s">
        <v>329</v>
      </c>
    </row>
    <row r="42" spans="1:13" x14ac:dyDescent="0.3">
      <c r="A42" s="13" t="s">
        <v>56</v>
      </c>
      <c r="B42" s="13" t="s">
        <v>159</v>
      </c>
      <c r="C42" s="13" t="s">
        <v>92</v>
      </c>
      <c r="D42" s="13" t="s">
        <v>221</v>
      </c>
      <c r="E42" s="13" t="s">
        <v>468</v>
      </c>
      <c r="F42" s="13" t="s">
        <v>95</v>
      </c>
      <c r="G42" s="13" t="s">
        <v>469</v>
      </c>
      <c r="H42" s="13" t="s">
        <v>470</v>
      </c>
      <c r="I42" s="14">
        <v>1</v>
      </c>
      <c r="J42" s="13" t="s">
        <v>55</v>
      </c>
      <c r="K42" s="13" t="s">
        <v>200</v>
      </c>
      <c r="L42" s="13" t="s">
        <v>359</v>
      </c>
      <c r="M42" s="13" t="s">
        <v>196</v>
      </c>
    </row>
    <row r="43" spans="1:13" x14ac:dyDescent="0.3">
      <c r="A43" s="13" t="s">
        <v>44</v>
      </c>
      <c r="B43" s="13" t="s">
        <v>120</v>
      </c>
      <c r="C43" s="13" t="s">
        <v>92</v>
      </c>
      <c r="D43" s="13" t="s">
        <v>233</v>
      </c>
      <c r="E43" s="13" t="s">
        <v>471</v>
      </c>
      <c r="F43" s="13" t="s">
        <v>95</v>
      </c>
      <c r="G43" s="13" t="s">
        <v>472</v>
      </c>
      <c r="H43" s="13" t="s">
        <v>473</v>
      </c>
      <c r="I43" s="14">
        <v>3</v>
      </c>
      <c r="J43" s="13" t="s">
        <v>43</v>
      </c>
      <c r="K43" s="13" t="s">
        <v>366</v>
      </c>
      <c r="L43" s="13" t="s">
        <v>359</v>
      </c>
      <c r="M43" s="13" t="s">
        <v>272</v>
      </c>
    </row>
    <row r="44" spans="1:13" x14ac:dyDescent="0.3">
      <c r="A44" s="13" t="s">
        <v>44</v>
      </c>
      <c r="B44" s="13" t="s">
        <v>120</v>
      </c>
      <c r="C44" s="13" t="s">
        <v>92</v>
      </c>
      <c r="D44" s="13" t="s">
        <v>233</v>
      </c>
      <c r="E44" s="13" t="s">
        <v>474</v>
      </c>
      <c r="F44" s="13" t="s">
        <v>95</v>
      </c>
      <c r="G44" s="13" t="s">
        <v>425</v>
      </c>
      <c r="H44" s="13" t="s">
        <v>426</v>
      </c>
      <c r="I44" s="14">
        <v>2</v>
      </c>
      <c r="J44" s="13" t="s">
        <v>43</v>
      </c>
      <c r="K44" s="13" t="s">
        <v>200</v>
      </c>
      <c r="L44" s="13" t="s">
        <v>359</v>
      </c>
      <c r="M44" s="13" t="s">
        <v>373</v>
      </c>
    </row>
    <row r="45" spans="1:13" x14ac:dyDescent="0.3">
      <c r="A45" s="13" t="s">
        <v>44</v>
      </c>
      <c r="B45" s="13" t="s">
        <v>120</v>
      </c>
      <c r="C45" s="13" t="s">
        <v>92</v>
      </c>
      <c r="D45" s="13" t="s">
        <v>233</v>
      </c>
      <c r="E45" s="13" t="s">
        <v>475</v>
      </c>
      <c r="F45" s="13" t="s">
        <v>95</v>
      </c>
      <c r="G45" s="13" t="s">
        <v>425</v>
      </c>
      <c r="H45" s="13" t="s">
        <v>426</v>
      </c>
      <c r="I45" s="14">
        <v>3</v>
      </c>
      <c r="J45" s="13" t="s">
        <v>43</v>
      </c>
      <c r="K45" s="13" t="s">
        <v>354</v>
      </c>
      <c r="L45" s="13" t="s">
        <v>359</v>
      </c>
      <c r="M45" s="13" t="s">
        <v>373</v>
      </c>
    </row>
    <row r="46" spans="1:13" x14ac:dyDescent="0.3">
      <c r="A46" s="13" t="s">
        <v>28</v>
      </c>
      <c r="B46" s="13" t="s">
        <v>238</v>
      </c>
      <c r="C46" s="13" t="s">
        <v>92</v>
      </c>
      <c r="D46" s="13" t="s">
        <v>239</v>
      </c>
      <c r="E46" s="13" t="s">
        <v>476</v>
      </c>
      <c r="F46" s="13" t="s">
        <v>95</v>
      </c>
      <c r="G46" s="13" t="s">
        <v>477</v>
      </c>
      <c r="H46" s="13" t="s">
        <v>478</v>
      </c>
      <c r="I46" s="14">
        <v>1</v>
      </c>
      <c r="J46" s="13" t="s">
        <v>27</v>
      </c>
      <c r="K46" s="13" t="s">
        <v>264</v>
      </c>
      <c r="L46" s="13" t="s">
        <v>359</v>
      </c>
      <c r="M46" s="13" t="s">
        <v>479</v>
      </c>
    </row>
    <row r="47" spans="1:13" x14ac:dyDescent="0.3">
      <c r="A47" s="13" t="s">
        <v>28</v>
      </c>
      <c r="B47" s="13" t="s">
        <v>238</v>
      </c>
      <c r="C47" s="13" t="s">
        <v>92</v>
      </c>
      <c r="D47" s="13" t="s">
        <v>239</v>
      </c>
      <c r="E47" s="13" t="s">
        <v>480</v>
      </c>
      <c r="F47" s="13" t="s">
        <v>95</v>
      </c>
      <c r="G47" s="13" t="s">
        <v>477</v>
      </c>
      <c r="H47" s="13" t="s">
        <v>478</v>
      </c>
      <c r="I47" s="14">
        <v>1</v>
      </c>
      <c r="J47" s="13" t="s">
        <v>27</v>
      </c>
      <c r="K47" s="13" t="s">
        <v>481</v>
      </c>
      <c r="L47" s="13" t="s">
        <v>359</v>
      </c>
      <c r="M47" s="13" t="s">
        <v>479</v>
      </c>
    </row>
    <row r="48" spans="1:13" x14ac:dyDescent="0.3">
      <c r="A48" s="13" t="s">
        <v>28</v>
      </c>
      <c r="B48" s="13" t="s">
        <v>238</v>
      </c>
      <c r="C48" s="13" t="s">
        <v>92</v>
      </c>
      <c r="D48" s="13" t="s">
        <v>239</v>
      </c>
      <c r="E48" s="13" t="s">
        <v>482</v>
      </c>
      <c r="F48" s="13" t="s">
        <v>95</v>
      </c>
      <c r="G48" s="13" t="s">
        <v>483</v>
      </c>
      <c r="H48" s="13" t="s">
        <v>484</v>
      </c>
      <c r="I48" s="14">
        <v>1</v>
      </c>
      <c r="J48" s="13" t="s">
        <v>27</v>
      </c>
      <c r="K48" s="13" t="s">
        <v>392</v>
      </c>
      <c r="L48" s="13" t="s">
        <v>359</v>
      </c>
      <c r="M48" s="13" t="s">
        <v>485</v>
      </c>
    </row>
    <row r="49" spans="1:13" x14ac:dyDescent="0.3">
      <c r="A49" s="13" t="s">
        <v>26</v>
      </c>
      <c r="B49" s="13" t="s">
        <v>149</v>
      </c>
      <c r="C49" s="13" t="s">
        <v>92</v>
      </c>
      <c r="D49" s="13" t="s">
        <v>243</v>
      </c>
      <c r="E49" s="13" t="s">
        <v>486</v>
      </c>
      <c r="F49" s="13" t="s">
        <v>95</v>
      </c>
      <c r="G49" s="13" t="s">
        <v>487</v>
      </c>
      <c r="H49" s="13" t="s">
        <v>488</v>
      </c>
      <c r="I49" s="14">
        <v>1</v>
      </c>
      <c r="J49" s="13" t="s">
        <v>25</v>
      </c>
      <c r="K49" s="13" t="s">
        <v>138</v>
      </c>
      <c r="L49" s="13" t="s">
        <v>359</v>
      </c>
      <c r="M49" s="13" t="s">
        <v>373</v>
      </c>
    </row>
    <row r="50" spans="1:13" x14ac:dyDescent="0.3">
      <c r="A50" s="13" t="s">
        <v>26</v>
      </c>
      <c r="B50" s="13" t="s">
        <v>149</v>
      </c>
      <c r="C50" s="13" t="s">
        <v>92</v>
      </c>
      <c r="D50" s="13" t="s">
        <v>243</v>
      </c>
      <c r="E50" s="13" t="s">
        <v>489</v>
      </c>
      <c r="F50" s="13" t="s">
        <v>95</v>
      </c>
      <c r="G50" s="13" t="s">
        <v>490</v>
      </c>
      <c r="H50" s="13" t="s">
        <v>491</v>
      </c>
      <c r="I50" s="14">
        <v>1</v>
      </c>
      <c r="J50" s="13" t="s">
        <v>25</v>
      </c>
      <c r="K50" s="13" t="s">
        <v>296</v>
      </c>
      <c r="L50" s="13" t="s">
        <v>359</v>
      </c>
      <c r="M50" s="13" t="s">
        <v>252</v>
      </c>
    </row>
    <row r="51" spans="1:13" x14ac:dyDescent="0.3">
      <c r="A51" s="13" t="s">
        <v>72</v>
      </c>
      <c r="B51" s="13" t="s">
        <v>266</v>
      </c>
      <c r="C51" s="13" t="s">
        <v>92</v>
      </c>
      <c r="D51" s="13" t="s">
        <v>267</v>
      </c>
      <c r="E51" s="13" t="s">
        <v>492</v>
      </c>
      <c r="F51" s="13" t="s">
        <v>95</v>
      </c>
      <c r="G51" s="13" t="s">
        <v>493</v>
      </c>
      <c r="H51" s="13" t="s">
        <v>494</v>
      </c>
      <c r="I51" s="14">
        <v>1</v>
      </c>
      <c r="J51" s="13" t="s">
        <v>71</v>
      </c>
      <c r="K51" s="13" t="s">
        <v>102</v>
      </c>
      <c r="L51" s="13" t="s">
        <v>359</v>
      </c>
      <c r="M51" s="13" t="s">
        <v>131</v>
      </c>
    </row>
    <row r="52" spans="1:13" x14ac:dyDescent="0.3">
      <c r="A52" s="13" t="s">
        <v>72</v>
      </c>
      <c r="B52" s="13" t="s">
        <v>266</v>
      </c>
      <c r="C52" s="13" t="s">
        <v>92</v>
      </c>
      <c r="D52" s="13" t="s">
        <v>267</v>
      </c>
      <c r="E52" s="13" t="s">
        <v>495</v>
      </c>
      <c r="F52" s="13" t="s">
        <v>95</v>
      </c>
      <c r="G52" s="13" t="s">
        <v>496</v>
      </c>
      <c r="H52" s="13" t="s">
        <v>497</v>
      </c>
      <c r="I52" s="14">
        <v>1</v>
      </c>
      <c r="J52" s="13" t="s">
        <v>71</v>
      </c>
      <c r="K52" s="13" t="s">
        <v>147</v>
      </c>
      <c r="L52" s="13" t="s">
        <v>359</v>
      </c>
      <c r="M52" s="13" t="s">
        <v>498</v>
      </c>
    </row>
    <row r="53" spans="1:13" x14ac:dyDescent="0.3">
      <c r="A53" s="13" t="s">
        <v>72</v>
      </c>
      <c r="B53" s="13" t="s">
        <v>266</v>
      </c>
      <c r="C53" s="13" t="s">
        <v>92</v>
      </c>
      <c r="D53" s="13" t="s">
        <v>267</v>
      </c>
      <c r="E53" s="13" t="s">
        <v>495</v>
      </c>
      <c r="F53" s="13" t="s">
        <v>95</v>
      </c>
      <c r="G53" s="13" t="s">
        <v>499</v>
      </c>
      <c r="H53" s="13" t="s">
        <v>500</v>
      </c>
      <c r="I53" s="14">
        <v>1</v>
      </c>
      <c r="J53" s="13" t="s">
        <v>71</v>
      </c>
      <c r="K53" s="13" t="s">
        <v>147</v>
      </c>
      <c r="L53" s="13" t="s">
        <v>359</v>
      </c>
      <c r="M53" s="13" t="s">
        <v>498</v>
      </c>
    </row>
    <row r="54" spans="1:13" x14ac:dyDescent="0.3">
      <c r="A54" s="13" t="s">
        <v>22</v>
      </c>
      <c r="B54" s="13" t="s">
        <v>190</v>
      </c>
      <c r="C54" s="13" t="s">
        <v>92</v>
      </c>
      <c r="D54" s="13" t="s">
        <v>274</v>
      </c>
      <c r="E54" s="13" t="s">
        <v>501</v>
      </c>
      <c r="F54" s="13" t="s">
        <v>95</v>
      </c>
      <c r="G54" s="13" t="s">
        <v>502</v>
      </c>
      <c r="H54" s="13" t="s">
        <v>503</v>
      </c>
      <c r="I54" s="14">
        <v>1</v>
      </c>
      <c r="J54" s="13" t="s">
        <v>21</v>
      </c>
      <c r="K54" s="13" t="s">
        <v>225</v>
      </c>
      <c r="L54" s="13" t="s">
        <v>359</v>
      </c>
      <c r="M54" s="13" t="s">
        <v>373</v>
      </c>
    </row>
    <row r="55" spans="1:13" x14ac:dyDescent="0.3">
      <c r="A55" s="13" t="s">
        <v>22</v>
      </c>
      <c r="B55" s="13" t="s">
        <v>190</v>
      </c>
      <c r="C55" s="13" t="s">
        <v>92</v>
      </c>
      <c r="D55" s="13" t="s">
        <v>274</v>
      </c>
      <c r="E55" s="13" t="s">
        <v>504</v>
      </c>
      <c r="F55" s="13" t="s">
        <v>95</v>
      </c>
      <c r="G55" s="13" t="s">
        <v>505</v>
      </c>
      <c r="H55" s="13" t="s">
        <v>506</v>
      </c>
      <c r="I55" s="14">
        <v>3</v>
      </c>
      <c r="J55" s="13" t="s">
        <v>21</v>
      </c>
      <c r="K55" s="13" t="s">
        <v>507</v>
      </c>
      <c r="L55" s="13" t="s">
        <v>359</v>
      </c>
      <c r="M55" s="13" t="s">
        <v>508</v>
      </c>
    </row>
    <row r="56" spans="1:13" x14ac:dyDescent="0.3">
      <c r="A56" s="13" t="s">
        <v>22</v>
      </c>
      <c r="B56" s="13" t="s">
        <v>190</v>
      </c>
      <c r="C56" s="13" t="s">
        <v>92</v>
      </c>
      <c r="D56" s="13" t="s">
        <v>274</v>
      </c>
      <c r="E56" s="13" t="s">
        <v>509</v>
      </c>
      <c r="F56" s="13" t="s">
        <v>95</v>
      </c>
      <c r="G56" s="13" t="s">
        <v>510</v>
      </c>
      <c r="H56" s="13" t="s">
        <v>511</v>
      </c>
      <c r="I56" s="14">
        <v>4</v>
      </c>
      <c r="J56" s="13" t="s">
        <v>21</v>
      </c>
      <c r="K56" s="13" t="s">
        <v>512</v>
      </c>
      <c r="L56" s="13" t="s">
        <v>359</v>
      </c>
      <c r="M56" s="13" t="s">
        <v>462</v>
      </c>
    </row>
    <row r="57" spans="1:13" x14ac:dyDescent="0.3">
      <c r="A57" s="13" t="s">
        <v>22</v>
      </c>
      <c r="B57" s="13" t="s">
        <v>190</v>
      </c>
      <c r="C57" s="13" t="s">
        <v>92</v>
      </c>
      <c r="D57" s="13" t="s">
        <v>274</v>
      </c>
      <c r="E57" s="13" t="s">
        <v>279</v>
      </c>
      <c r="F57" s="13" t="s">
        <v>95</v>
      </c>
      <c r="G57" s="13" t="s">
        <v>513</v>
      </c>
      <c r="H57" s="13" t="s">
        <v>514</v>
      </c>
      <c r="I57" s="14">
        <v>1</v>
      </c>
      <c r="J57" s="13" t="s">
        <v>21</v>
      </c>
      <c r="K57" s="13" t="s">
        <v>282</v>
      </c>
      <c r="L57" s="13" t="s">
        <v>359</v>
      </c>
      <c r="M57" s="13" t="s">
        <v>515</v>
      </c>
    </row>
    <row r="58" spans="1:13" x14ac:dyDescent="0.3">
      <c r="A58" s="13" t="s">
        <v>46</v>
      </c>
      <c r="B58" s="13" t="s">
        <v>516</v>
      </c>
      <c r="C58" s="13" t="s">
        <v>92</v>
      </c>
      <c r="D58" s="13" t="s">
        <v>517</v>
      </c>
      <c r="E58" s="13" t="s">
        <v>518</v>
      </c>
      <c r="F58" s="13" t="s">
        <v>95</v>
      </c>
      <c r="G58" s="13" t="s">
        <v>519</v>
      </c>
      <c r="H58" s="13" t="s">
        <v>520</v>
      </c>
      <c r="I58" s="14">
        <v>1</v>
      </c>
      <c r="J58" s="13" t="s">
        <v>45</v>
      </c>
      <c r="K58" s="13" t="s">
        <v>385</v>
      </c>
      <c r="L58" s="13" t="s">
        <v>359</v>
      </c>
      <c r="M58" s="13" t="s">
        <v>272</v>
      </c>
    </row>
    <row r="59" spans="1:13" x14ac:dyDescent="0.3">
      <c r="A59" s="13" t="s">
        <v>24</v>
      </c>
      <c r="B59" s="13" t="s">
        <v>521</v>
      </c>
      <c r="C59" s="13" t="s">
        <v>92</v>
      </c>
      <c r="D59" s="13" t="s">
        <v>522</v>
      </c>
      <c r="E59" s="13" t="s">
        <v>523</v>
      </c>
      <c r="F59" s="13" t="s">
        <v>454</v>
      </c>
      <c r="G59" s="13" t="s">
        <v>524</v>
      </c>
      <c r="H59" s="13" t="s">
        <v>525</v>
      </c>
      <c r="I59" s="14">
        <v>1</v>
      </c>
      <c r="J59" s="13" t="s">
        <v>23</v>
      </c>
      <c r="K59" s="13" t="s">
        <v>296</v>
      </c>
      <c r="L59" s="13" t="s">
        <v>359</v>
      </c>
      <c r="M59" s="13" t="s">
        <v>393</v>
      </c>
    </row>
    <row r="60" spans="1:13" x14ac:dyDescent="0.3">
      <c r="A60" s="13" t="s">
        <v>24</v>
      </c>
      <c r="B60" s="13" t="s">
        <v>521</v>
      </c>
      <c r="C60" s="13" t="s">
        <v>92</v>
      </c>
      <c r="D60" s="13" t="s">
        <v>522</v>
      </c>
      <c r="E60" s="13" t="s">
        <v>526</v>
      </c>
      <c r="F60" s="13" t="s">
        <v>95</v>
      </c>
      <c r="G60" s="13" t="s">
        <v>527</v>
      </c>
      <c r="H60" s="13" t="s">
        <v>528</v>
      </c>
      <c r="I60" s="14">
        <v>1</v>
      </c>
      <c r="J60" s="13" t="s">
        <v>23</v>
      </c>
      <c r="K60" s="13" t="s">
        <v>529</v>
      </c>
      <c r="L60" s="13" t="s">
        <v>359</v>
      </c>
      <c r="M60" s="13" t="s">
        <v>272</v>
      </c>
    </row>
    <row r="61" spans="1:13" x14ac:dyDescent="0.3">
      <c r="A61" s="13" t="s">
        <v>24</v>
      </c>
      <c r="B61" s="13" t="s">
        <v>521</v>
      </c>
      <c r="C61" s="13" t="s">
        <v>92</v>
      </c>
      <c r="D61" s="13" t="s">
        <v>522</v>
      </c>
      <c r="E61" s="13" t="s">
        <v>530</v>
      </c>
      <c r="F61" s="13" t="s">
        <v>95</v>
      </c>
      <c r="G61" s="13" t="s">
        <v>531</v>
      </c>
      <c r="H61" s="13" t="s">
        <v>532</v>
      </c>
      <c r="I61" s="14">
        <v>1</v>
      </c>
      <c r="J61" s="13" t="s">
        <v>23</v>
      </c>
      <c r="K61" s="13" t="s">
        <v>147</v>
      </c>
      <c r="L61" s="13" t="s">
        <v>359</v>
      </c>
      <c r="M61" s="13" t="s">
        <v>393</v>
      </c>
    </row>
    <row r="62" spans="1:13" x14ac:dyDescent="0.3">
      <c r="A62" s="13" t="s">
        <v>24</v>
      </c>
      <c r="B62" s="13" t="s">
        <v>521</v>
      </c>
      <c r="C62" s="13" t="s">
        <v>92</v>
      </c>
      <c r="D62" s="13" t="s">
        <v>522</v>
      </c>
      <c r="E62" s="13" t="s">
        <v>533</v>
      </c>
      <c r="F62" s="13" t="s">
        <v>95</v>
      </c>
      <c r="G62" s="13" t="s">
        <v>425</v>
      </c>
      <c r="H62" s="13" t="s">
        <v>426</v>
      </c>
      <c r="I62" s="14">
        <v>2</v>
      </c>
      <c r="J62" s="13" t="s">
        <v>23</v>
      </c>
      <c r="K62" s="13" t="s">
        <v>113</v>
      </c>
      <c r="L62" s="13" t="s">
        <v>359</v>
      </c>
      <c r="M62" s="13" t="s">
        <v>373</v>
      </c>
    </row>
    <row r="63" spans="1:13" x14ac:dyDescent="0.3">
      <c r="A63" s="13" t="s">
        <v>32</v>
      </c>
      <c r="B63" s="13" t="s">
        <v>266</v>
      </c>
      <c r="C63" s="13" t="s">
        <v>92</v>
      </c>
      <c r="D63" s="13" t="s">
        <v>287</v>
      </c>
      <c r="E63" s="13" t="s">
        <v>534</v>
      </c>
      <c r="F63" s="13" t="s">
        <v>95</v>
      </c>
      <c r="G63" s="13" t="s">
        <v>535</v>
      </c>
      <c r="H63" s="13" t="s">
        <v>536</v>
      </c>
      <c r="I63" s="14">
        <v>1</v>
      </c>
      <c r="J63" s="13" t="s">
        <v>31</v>
      </c>
      <c r="K63" s="13" t="s">
        <v>537</v>
      </c>
      <c r="L63" s="13" t="s">
        <v>359</v>
      </c>
      <c r="M63" s="13" t="s">
        <v>538</v>
      </c>
    </row>
    <row r="64" spans="1:13" x14ac:dyDescent="0.3">
      <c r="A64" s="13" t="s">
        <v>38</v>
      </c>
      <c r="B64" s="13" t="s">
        <v>291</v>
      </c>
      <c r="C64" s="13" t="s">
        <v>92</v>
      </c>
      <c r="D64" s="13" t="s">
        <v>292</v>
      </c>
      <c r="E64" s="13" t="s">
        <v>539</v>
      </c>
      <c r="F64" s="13" t="s">
        <v>95</v>
      </c>
      <c r="G64" s="13" t="s">
        <v>540</v>
      </c>
      <c r="H64" s="13" t="s">
        <v>541</v>
      </c>
      <c r="I64" s="14">
        <v>2</v>
      </c>
      <c r="J64" s="13" t="s">
        <v>37</v>
      </c>
      <c r="K64" s="13" t="s">
        <v>147</v>
      </c>
      <c r="L64" s="13" t="s">
        <v>359</v>
      </c>
      <c r="M64" s="13" t="s">
        <v>542</v>
      </c>
    </row>
    <row r="65" spans="1:13" x14ac:dyDescent="0.3">
      <c r="A65" s="13" t="s">
        <v>38</v>
      </c>
      <c r="B65" s="13" t="s">
        <v>291</v>
      </c>
      <c r="C65" s="13" t="s">
        <v>92</v>
      </c>
      <c r="D65" s="13" t="s">
        <v>292</v>
      </c>
      <c r="E65" s="13" t="s">
        <v>543</v>
      </c>
      <c r="F65" s="13" t="s">
        <v>95</v>
      </c>
      <c r="G65" s="13" t="s">
        <v>364</v>
      </c>
      <c r="H65" s="13" t="s">
        <v>365</v>
      </c>
      <c r="I65" s="14">
        <v>2</v>
      </c>
      <c r="J65" s="13" t="s">
        <v>37</v>
      </c>
      <c r="K65" s="13" t="s">
        <v>544</v>
      </c>
      <c r="L65" s="13" t="s">
        <v>359</v>
      </c>
      <c r="M65" s="13" t="s">
        <v>248</v>
      </c>
    </row>
    <row r="66" spans="1:13" x14ac:dyDescent="0.3">
      <c r="A66" s="13" t="s">
        <v>38</v>
      </c>
      <c r="B66" s="13" t="s">
        <v>291</v>
      </c>
      <c r="C66" s="13" t="s">
        <v>92</v>
      </c>
      <c r="D66" s="13" t="s">
        <v>292</v>
      </c>
      <c r="E66" s="13" t="s">
        <v>545</v>
      </c>
      <c r="F66" s="13" t="s">
        <v>95</v>
      </c>
      <c r="G66" s="13" t="s">
        <v>546</v>
      </c>
      <c r="H66" s="13" t="s">
        <v>547</v>
      </c>
      <c r="I66" s="14">
        <v>1</v>
      </c>
      <c r="J66" s="13" t="s">
        <v>37</v>
      </c>
      <c r="K66" s="13" t="s">
        <v>282</v>
      </c>
      <c r="L66" s="13" t="s">
        <v>359</v>
      </c>
      <c r="M66" s="13" t="s">
        <v>148</v>
      </c>
    </row>
    <row r="67" spans="1:13" x14ac:dyDescent="0.3">
      <c r="A67" s="13" t="s">
        <v>48</v>
      </c>
      <c r="B67" s="13" t="s">
        <v>266</v>
      </c>
      <c r="C67" s="13" t="s">
        <v>92</v>
      </c>
      <c r="D67" s="13" t="s">
        <v>303</v>
      </c>
      <c r="E67" s="13" t="s">
        <v>304</v>
      </c>
      <c r="F67" s="13" t="s">
        <v>95</v>
      </c>
      <c r="G67" s="13" t="s">
        <v>548</v>
      </c>
      <c r="H67" s="13" t="s">
        <v>549</v>
      </c>
      <c r="I67" s="14">
        <v>1</v>
      </c>
      <c r="J67" s="13" t="s">
        <v>47</v>
      </c>
      <c r="K67" s="13" t="s">
        <v>138</v>
      </c>
      <c r="L67" s="13" t="s">
        <v>359</v>
      </c>
      <c r="M67" s="13" t="s">
        <v>413</v>
      </c>
    </row>
    <row r="68" spans="1:13" x14ac:dyDescent="0.3">
      <c r="A68" s="13" t="s">
        <v>48</v>
      </c>
      <c r="B68" s="13" t="s">
        <v>266</v>
      </c>
      <c r="C68" s="13" t="s">
        <v>92</v>
      </c>
      <c r="D68" s="13" t="s">
        <v>303</v>
      </c>
      <c r="E68" s="13" t="s">
        <v>550</v>
      </c>
      <c r="F68" s="13" t="s">
        <v>95</v>
      </c>
      <c r="G68" s="13" t="s">
        <v>551</v>
      </c>
      <c r="H68" s="13" t="s">
        <v>552</v>
      </c>
      <c r="I68" s="14">
        <v>2</v>
      </c>
      <c r="J68" s="13" t="s">
        <v>47</v>
      </c>
      <c r="K68" s="13" t="s">
        <v>108</v>
      </c>
      <c r="L68" s="13" t="s">
        <v>359</v>
      </c>
      <c r="M68" s="13" t="s">
        <v>252</v>
      </c>
    </row>
    <row r="69" spans="1:13" x14ac:dyDescent="0.3">
      <c r="A69" s="13" t="s">
        <v>14</v>
      </c>
      <c r="B69" s="13" t="s">
        <v>266</v>
      </c>
      <c r="C69" s="13" t="s">
        <v>92</v>
      </c>
      <c r="D69" s="13" t="s">
        <v>317</v>
      </c>
      <c r="E69" s="13" t="s">
        <v>553</v>
      </c>
      <c r="F69" s="13" t="s">
        <v>95</v>
      </c>
      <c r="G69" s="13" t="s">
        <v>554</v>
      </c>
      <c r="H69" s="13" t="s">
        <v>555</v>
      </c>
      <c r="I69" s="14">
        <v>2</v>
      </c>
      <c r="J69" s="13" t="s">
        <v>13</v>
      </c>
      <c r="K69" s="13" t="s">
        <v>556</v>
      </c>
      <c r="L69" s="13" t="s">
        <v>359</v>
      </c>
      <c r="M69" s="13" t="s">
        <v>557</v>
      </c>
    </row>
    <row r="70" spans="1:13" x14ac:dyDescent="0.3">
      <c r="A70" s="13" t="s">
        <v>14</v>
      </c>
      <c r="B70" s="13" t="s">
        <v>266</v>
      </c>
      <c r="C70" s="13" t="s">
        <v>92</v>
      </c>
      <c r="D70" s="13" t="s">
        <v>317</v>
      </c>
      <c r="E70" s="13" t="s">
        <v>326</v>
      </c>
      <c r="F70" s="13" t="s">
        <v>95</v>
      </c>
      <c r="G70" s="13" t="s">
        <v>466</v>
      </c>
      <c r="H70" s="13" t="s">
        <v>467</v>
      </c>
      <c r="I70" s="14">
        <v>1</v>
      </c>
      <c r="J70" s="13" t="s">
        <v>13</v>
      </c>
      <c r="K70" s="13" t="s">
        <v>296</v>
      </c>
      <c r="L70" s="13" t="s">
        <v>359</v>
      </c>
      <c r="M70" s="13" t="s">
        <v>329</v>
      </c>
    </row>
    <row r="71" spans="1:13" x14ac:dyDescent="0.3">
      <c r="A71" s="13" t="s">
        <v>14</v>
      </c>
      <c r="B71" s="13" t="s">
        <v>266</v>
      </c>
      <c r="C71" s="13" t="s">
        <v>92</v>
      </c>
      <c r="D71" s="13" t="s">
        <v>317</v>
      </c>
      <c r="E71" s="13" t="s">
        <v>558</v>
      </c>
      <c r="F71" s="13" t="s">
        <v>95</v>
      </c>
      <c r="G71" s="13" t="s">
        <v>559</v>
      </c>
      <c r="H71" s="13" t="s">
        <v>560</v>
      </c>
      <c r="I71" s="14">
        <v>1</v>
      </c>
      <c r="J71" s="13" t="s">
        <v>13</v>
      </c>
      <c r="K71" s="13" t="s">
        <v>247</v>
      </c>
      <c r="L71" s="13" t="s">
        <v>359</v>
      </c>
      <c r="M71" s="13" t="s">
        <v>205</v>
      </c>
    </row>
    <row r="72" spans="1:13" x14ac:dyDescent="0.3">
      <c r="A72" s="13" t="s">
        <v>14</v>
      </c>
      <c r="B72" s="13" t="s">
        <v>266</v>
      </c>
      <c r="C72" s="13" t="s">
        <v>92</v>
      </c>
      <c r="D72" s="13" t="s">
        <v>317</v>
      </c>
      <c r="E72" s="13" t="s">
        <v>558</v>
      </c>
      <c r="F72" s="13" t="s">
        <v>95</v>
      </c>
      <c r="G72" s="13" t="s">
        <v>561</v>
      </c>
      <c r="H72" s="13" t="s">
        <v>562</v>
      </c>
      <c r="I72" s="14">
        <v>1</v>
      </c>
      <c r="J72" s="13" t="s">
        <v>13</v>
      </c>
      <c r="K72" s="13" t="s">
        <v>247</v>
      </c>
      <c r="L72" s="13" t="s">
        <v>359</v>
      </c>
      <c r="M72" s="13" t="s">
        <v>563</v>
      </c>
    </row>
    <row r="73" spans="1:13" x14ac:dyDescent="0.3">
      <c r="A73" s="13" t="s">
        <v>14</v>
      </c>
      <c r="B73" s="13" t="s">
        <v>266</v>
      </c>
      <c r="C73" s="13" t="s">
        <v>92</v>
      </c>
      <c r="D73" s="13" t="s">
        <v>317</v>
      </c>
      <c r="E73" s="13" t="s">
        <v>564</v>
      </c>
      <c r="F73" s="13" t="s">
        <v>95</v>
      </c>
      <c r="G73" s="13" t="s">
        <v>425</v>
      </c>
      <c r="H73" s="13" t="s">
        <v>426</v>
      </c>
      <c r="I73" s="14">
        <v>6</v>
      </c>
      <c r="J73" s="13" t="s">
        <v>13</v>
      </c>
      <c r="K73" s="13" t="s">
        <v>247</v>
      </c>
      <c r="L73" s="13" t="s">
        <v>359</v>
      </c>
      <c r="M73" s="13" t="s">
        <v>373</v>
      </c>
    </row>
    <row r="74" spans="1:13" x14ac:dyDescent="0.3">
      <c r="A74" s="13" t="s">
        <v>14</v>
      </c>
      <c r="B74" s="13" t="s">
        <v>266</v>
      </c>
      <c r="C74" s="13" t="s">
        <v>92</v>
      </c>
      <c r="D74" s="13" t="s">
        <v>317</v>
      </c>
      <c r="E74" s="13" t="s">
        <v>565</v>
      </c>
      <c r="F74" s="13" t="s">
        <v>95</v>
      </c>
      <c r="G74" s="13" t="s">
        <v>425</v>
      </c>
      <c r="H74" s="13" t="s">
        <v>426</v>
      </c>
      <c r="I74" s="14">
        <v>4</v>
      </c>
      <c r="J74" s="13" t="s">
        <v>13</v>
      </c>
      <c r="K74" s="13" t="s">
        <v>529</v>
      </c>
      <c r="L74" s="13" t="s">
        <v>359</v>
      </c>
      <c r="M74" s="13" t="s">
        <v>373</v>
      </c>
    </row>
    <row r="75" spans="1:13" x14ac:dyDescent="0.3">
      <c r="A75" s="13" t="s">
        <v>14</v>
      </c>
      <c r="B75" s="13" t="s">
        <v>266</v>
      </c>
      <c r="C75" s="13" t="s">
        <v>92</v>
      </c>
      <c r="D75" s="13" t="s">
        <v>317</v>
      </c>
      <c r="E75" s="13" t="s">
        <v>566</v>
      </c>
      <c r="F75" s="13" t="s">
        <v>95</v>
      </c>
      <c r="G75" s="13" t="s">
        <v>548</v>
      </c>
      <c r="H75" s="13" t="s">
        <v>549</v>
      </c>
      <c r="I75" s="14">
        <v>1</v>
      </c>
      <c r="J75" s="13" t="s">
        <v>13</v>
      </c>
      <c r="K75" s="13" t="s">
        <v>567</v>
      </c>
      <c r="L75" s="13" t="s">
        <v>359</v>
      </c>
      <c r="M75" s="13" t="s">
        <v>413</v>
      </c>
    </row>
    <row r="76" spans="1:13" x14ac:dyDescent="0.3">
      <c r="A76" s="13" t="s">
        <v>14</v>
      </c>
      <c r="B76" s="13" t="s">
        <v>266</v>
      </c>
      <c r="C76" s="13" t="s">
        <v>92</v>
      </c>
      <c r="D76" s="13" t="s">
        <v>317</v>
      </c>
      <c r="E76" s="13" t="s">
        <v>568</v>
      </c>
      <c r="F76" s="13" t="s">
        <v>95</v>
      </c>
      <c r="G76" s="13" t="s">
        <v>569</v>
      </c>
      <c r="H76" s="13" t="s">
        <v>570</v>
      </c>
      <c r="I76" s="14">
        <v>2</v>
      </c>
      <c r="J76" s="13" t="s">
        <v>13</v>
      </c>
      <c r="K76" s="13" t="s">
        <v>341</v>
      </c>
      <c r="L76" s="13" t="s">
        <v>359</v>
      </c>
      <c r="M76" s="13" t="s">
        <v>571</v>
      </c>
    </row>
    <row r="77" spans="1:13" x14ac:dyDescent="0.3">
      <c r="A77" s="13" t="s">
        <v>14</v>
      </c>
      <c r="B77" s="13" t="s">
        <v>266</v>
      </c>
      <c r="C77" s="13" t="s">
        <v>92</v>
      </c>
      <c r="D77" s="13" t="s">
        <v>317</v>
      </c>
      <c r="E77" s="13" t="s">
        <v>572</v>
      </c>
      <c r="F77" s="13" t="s">
        <v>95</v>
      </c>
      <c r="G77" s="13" t="s">
        <v>425</v>
      </c>
      <c r="H77" s="13" t="s">
        <v>426</v>
      </c>
      <c r="I77" s="14">
        <v>4</v>
      </c>
      <c r="J77" s="13" t="s">
        <v>13</v>
      </c>
      <c r="K77" s="13" t="s">
        <v>264</v>
      </c>
      <c r="L77" s="13" t="s">
        <v>359</v>
      </c>
      <c r="M77" s="13" t="s">
        <v>373</v>
      </c>
    </row>
    <row r="78" spans="1:13" x14ac:dyDescent="0.3">
      <c r="A78" s="13" t="s">
        <v>14</v>
      </c>
      <c r="B78" s="13" t="s">
        <v>266</v>
      </c>
      <c r="C78" s="13" t="s">
        <v>92</v>
      </c>
      <c r="D78" s="13" t="s">
        <v>317</v>
      </c>
      <c r="E78" s="13" t="s">
        <v>573</v>
      </c>
      <c r="F78" s="13" t="s">
        <v>95</v>
      </c>
      <c r="G78" s="13" t="s">
        <v>425</v>
      </c>
      <c r="H78" s="13" t="s">
        <v>426</v>
      </c>
      <c r="I78" s="14">
        <v>4</v>
      </c>
      <c r="J78" s="13" t="s">
        <v>13</v>
      </c>
      <c r="K78" s="13" t="s">
        <v>481</v>
      </c>
      <c r="L78" s="13" t="s">
        <v>359</v>
      </c>
      <c r="M78" s="13" t="s">
        <v>373</v>
      </c>
    </row>
    <row r="79" spans="1:13" x14ac:dyDescent="0.3">
      <c r="A79" s="13" t="s">
        <v>14</v>
      </c>
      <c r="B79" s="13" t="s">
        <v>266</v>
      </c>
      <c r="C79" s="13" t="s">
        <v>92</v>
      </c>
      <c r="D79" s="13" t="s">
        <v>317</v>
      </c>
      <c r="E79" s="13" t="s">
        <v>574</v>
      </c>
      <c r="F79" s="13" t="s">
        <v>95</v>
      </c>
      <c r="G79" s="13" t="s">
        <v>575</v>
      </c>
      <c r="H79" s="13" t="s">
        <v>576</v>
      </c>
      <c r="I79" s="14">
        <v>1</v>
      </c>
      <c r="J79" s="13" t="s">
        <v>13</v>
      </c>
      <c r="K79" s="13" t="s">
        <v>481</v>
      </c>
      <c r="L79" s="13" t="s">
        <v>359</v>
      </c>
      <c r="M79" s="13" t="s">
        <v>577</v>
      </c>
    </row>
    <row r="80" spans="1:13" x14ac:dyDescent="0.3">
      <c r="A80" s="13" t="s">
        <v>14</v>
      </c>
      <c r="B80" s="13" t="s">
        <v>266</v>
      </c>
      <c r="C80" s="13" t="s">
        <v>92</v>
      </c>
      <c r="D80" s="13" t="s">
        <v>317</v>
      </c>
      <c r="E80" s="13" t="s">
        <v>578</v>
      </c>
      <c r="F80" s="13" t="s">
        <v>95</v>
      </c>
      <c r="G80" s="13" t="s">
        <v>425</v>
      </c>
      <c r="H80" s="13" t="s">
        <v>426</v>
      </c>
      <c r="I80" s="14">
        <v>4</v>
      </c>
      <c r="J80" s="13" t="s">
        <v>13</v>
      </c>
      <c r="K80" s="13" t="s">
        <v>113</v>
      </c>
      <c r="L80" s="13" t="s">
        <v>359</v>
      </c>
      <c r="M80" s="13" t="s">
        <v>373</v>
      </c>
    </row>
    <row r="81" spans="1:13" x14ac:dyDescent="0.3">
      <c r="A81" s="13" t="s">
        <v>14</v>
      </c>
      <c r="B81" s="13" t="s">
        <v>266</v>
      </c>
      <c r="C81" s="13" t="s">
        <v>92</v>
      </c>
      <c r="D81" s="13" t="s">
        <v>317</v>
      </c>
      <c r="E81" s="13" t="s">
        <v>579</v>
      </c>
      <c r="F81" s="13" t="s">
        <v>95</v>
      </c>
      <c r="G81" s="13" t="s">
        <v>580</v>
      </c>
      <c r="H81" s="13" t="s">
        <v>581</v>
      </c>
      <c r="I81" s="14">
        <v>1</v>
      </c>
      <c r="J81" s="13" t="s">
        <v>13</v>
      </c>
      <c r="K81" s="13" t="s">
        <v>582</v>
      </c>
      <c r="L81" s="13" t="s">
        <v>359</v>
      </c>
      <c r="M81" s="13" t="s">
        <v>583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06"/>
  <sheetViews>
    <sheetView topLeftCell="A49" workbookViewId="0">
      <selection activeCell="N20" sqref="N20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  <col min="14" max="14" width="8.109375" customWidth="1"/>
  </cols>
  <sheetData>
    <row r="1" spans="1:14" x14ac:dyDescent="0.3">
      <c r="A1" s="28" t="s">
        <v>584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4" ht="27.45" customHeight="1" x14ac:dyDescent="0.3">
      <c r="A2" s="15" t="s">
        <v>84</v>
      </c>
      <c r="B2" s="15" t="s">
        <v>585</v>
      </c>
      <c r="C2" s="15" t="s">
        <v>586</v>
      </c>
      <c r="D2" s="15" t="s">
        <v>587</v>
      </c>
      <c r="E2" s="15" t="s">
        <v>90</v>
      </c>
      <c r="F2" s="15" t="s">
        <v>588</v>
      </c>
      <c r="G2" s="16" t="s">
        <v>589</v>
      </c>
      <c r="H2" s="16" t="s">
        <v>86</v>
      </c>
      <c r="I2" s="16" t="s">
        <v>590</v>
      </c>
      <c r="J2" s="16" t="s">
        <v>591</v>
      </c>
      <c r="K2" s="16" t="s">
        <v>592</v>
      </c>
      <c r="L2" s="16" t="s">
        <v>593</v>
      </c>
      <c r="M2" s="16" t="s">
        <v>2141</v>
      </c>
      <c r="N2" s="16" t="s">
        <v>2142</v>
      </c>
    </row>
    <row r="3" spans="1:14" x14ac:dyDescent="0.3">
      <c r="A3" s="17" t="s">
        <v>594</v>
      </c>
      <c r="B3" s="17" t="s">
        <v>595</v>
      </c>
      <c r="C3" s="17" t="s">
        <v>596</v>
      </c>
      <c r="D3" s="17" t="s">
        <v>597</v>
      </c>
      <c r="E3" s="17" t="s">
        <v>321</v>
      </c>
      <c r="F3" s="17" t="s">
        <v>594</v>
      </c>
      <c r="G3" s="18">
        <v>21</v>
      </c>
      <c r="H3" s="18">
        <v>73</v>
      </c>
      <c r="I3" s="19">
        <v>0.38095238095238093</v>
      </c>
      <c r="J3" s="20">
        <v>0.61904761904761907</v>
      </c>
      <c r="K3" s="21">
        <v>0</v>
      </c>
      <c r="L3" s="22">
        <v>0</v>
      </c>
      <c r="M3" s="36" t="s">
        <v>2134</v>
      </c>
      <c r="N3" s="36"/>
    </row>
    <row r="4" spans="1:14" x14ac:dyDescent="0.3">
      <c r="A4" s="17" t="s">
        <v>598</v>
      </c>
      <c r="B4" s="17" t="s">
        <v>599</v>
      </c>
      <c r="C4" s="17" t="s">
        <v>600</v>
      </c>
      <c r="D4" s="17" t="s">
        <v>601</v>
      </c>
      <c r="E4" s="17" t="s">
        <v>602</v>
      </c>
      <c r="F4" s="17" t="s">
        <v>603</v>
      </c>
      <c r="G4" s="18">
        <v>19</v>
      </c>
      <c r="H4" s="18">
        <v>105</v>
      </c>
      <c r="I4" s="19">
        <v>1</v>
      </c>
      <c r="J4" s="20">
        <v>0</v>
      </c>
      <c r="K4" s="21">
        <v>0</v>
      </c>
      <c r="L4" s="22">
        <v>0</v>
      </c>
      <c r="M4" s="36" t="s">
        <v>2134</v>
      </c>
      <c r="N4" s="36"/>
    </row>
    <row r="5" spans="1:14" x14ac:dyDescent="0.3">
      <c r="A5" s="17" t="s">
        <v>604</v>
      </c>
      <c r="B5" s="17" t="s">
        <v>605</v>
      </c>
      <c r="C5" s="17" t="s">
        <v>606</v>
      </c>
      <c r="D5" s="17" t="s">
        <v>607</v>
      </c>
      <c r="E5" s="17" t="s">
        <v>602</v>
      </c>
      <c r="F5" s="17" t="s">
        <v>608</v>
      </c>
      <c r="G5" s="18">
        <v>17</v>
      </c>
      <c r="H5" s="18">
        <v>23</v>
      </c>
      <c r="I5" s="19">
        <v>1</v>
      </c>
      <c r="J5" s="20">
        <v>0</v>
      </c>
      <c r="K5" s="21">
        <v>0</v>
      </c>
      <c r="L5" s="22">
        <v>0</v>
      </c>
      <c r="M5" s="36" t="s">
        <v>2134</v>
      </c>
      <c r="N5" s="36"/>
    </row>
    <row r="6" spans="1:14" x14ac:dyDescent="0.3">
      <c r="A6" s="17" t="s">
        <v>609</v>
      </c>
      <c r="B6" s="17" t="s">
        <v>610</v>
      </c>
      <c r="C6" s="17" t="s">
        <v>611</v>
      </c>
      <c r="D6" s="17" t="s">
        <v>612</v>
      </c>
      <c r="E6" s="17" t="s">
        <v>143</v>
      </c>
      <c r="F6" s="17" t="s">
        <v>613</v>
      </c>
      <c r="G6" s="18">
        <v>15</v>
      </c>
      <c r="H6" s="18">
        <v>24</v>
      </c>
      <c r="I6" s="19">
        <v>0.93333333333333324</v>
      </c>
      <c r="J6" s="20">
        <v>6.6666666666666666E-2</v>
      </c>
      <c r="K6" s="21">
        <v>0</v>
      </c>
      <c r="L6" s="22">
        <v>0</v>
      </c>
      <c r="M6" s="36" t="s">
        <v>2137</v>
      </c>
      <c r="N6" s="36"/>
    </row>
    <row r="7" spans="1:14" x14ac:dyDescent="0.3">
      <c r="A7" s="17" t="s">
        <v>614</v>
      </c>
      <c r="B7" s="17" t="s">
        <v>615</v>
      </c>
      <c r="C7" s="17" t="s">
        <v>616</v>
      </c>
      <c r="D7" s="17" t="s">
        <v>617</v>
      </c>
      <c r="E7" s="17" t="s">
        <v>618</v>
      </c>
      <c r="F7" s="17" t="s">
        <v>619</v>
      </c>
      <c r="G7" s="18">
        <v>14</v>
      </c>
      <c r="H7" s="18">
        <v>18</v>
      </c>
      <c r="I7" s="19">
        <v>0.9285714285714286</v>
      </c>
      <c r="J7" s="20">
        <v>7.1428571428571438E-2</v>
      </c>
      <c r="K7" s="21">
        <v>0</v>
      </c>
      <c r="L7" s="22">
        <v>0</v>
      </c>
      <c r="M7" s="36" t="s">
        <v>2134</v>
      </c>
      <c r="N7" s="36"/>
    </row>
    <row r="8" spans="1:14" x14ac:dyDescent="0.3">
      <c r="A8" s="17" t="s">
        <v>620</v>
      </c>
      <c r="B8" s="17" t="s">
        <v>621</v>
      </c>
      <c r="C8" s="17" t="s">
        <v>622</v>
      </c>
      <c r="D8" s="17" t="s">
        <v>623</v>
      </c>
      <c r="E8" s="17" t="s">
        <v>148</v>
      </c>
      <c r="F8" s="17" t="s">
        <v>624</v>
      </c>
      <c r="G8" s="18">
        <v>11</v>
      </c>
      <c r="H8" s="18">
        <v>48</v>
      </c>
      <c r="I8" s="19">
        <v>0.36363636363636365</v>
      </c>
      <c r="J8" s="20">
        <v>0.63636363636363635</v>
      </c>
      <c r="K8" s="21">
        <v>0</v>
      </c>
      <c r="L8" s="22">
        <v>0</v>
      </c>
      <c r="M8" s="36" t="s">
        <v>2134</v>
      </c>
      <c r="N8" s="36"/>
    </row>
    <row r="9" spans="1:14" x14ac:dyDescent="0.3">
      <c r="A9" s="17" t="s">
        <v>625</v>
      </c>
      <c r="B9" s="17" t="s">
        <v>626</v>
      </c>
      <c r="C9" s="17" t="s">
        <v>627</v>
      </c>
      <c r="D9" s="17" t="s">
        <v>628</v>
      </c>
      <c r="E9" s="17" t="s">
        <v>629</v>
      </c>
      <c r="F9" s="17" t="s">
        <v>630</v>
      </c>
      <c r="G9" s="18">
        <v>11</v>
      </c>
      <c r="H9" s="18">
        <v>11</v>
      </c>
      <c r="I9" s="19">
        <v>0.90909090909090906</v>
      </c>
      <c r="J9" s="20">
        <v>9.0909090909090912E-2</v>
      </c>
      <c r="K9" s="21">
        <v>0</v>
      </c>
      <c r="L9" s="22">
        <v>0</v>
      </c>
      <c r="M9" s="36" t="s">
        <v>2134</v>
      </c>
      <c r="N9" s="36"/>
    </row>
    <row r="10" spans="1:14" x14ac:dyDescent="0.3">
      <c r="A10" s="17" t="s">
        <v>631</v>
      </c>
      <c r="B10" s="17" t="s">
        <v>632</v>
      </c>
      <c r="C10" s="17" t="s">
        <v>633</v>
      </c>
      <c r="D10" s="17" t="s">
        <v>634</v>
      </c>
      <c r="E10" s="17" t="s">
        <v>635</v>
      </c>
      <c r="F10" s="17" t="s">
        <v>636</v>
      </c>
      <c r="G10" s="18">
        <v>10</v>
      </c>
      <c r="H10" s="18">
        <v>31</v>
      </c>
      <c r="I10" s="19">
        <v>0.2</v>
      </c>
      <c r="J10" s="20">
        <v>0.8</v>
      </c>
      <c r="K10" s="21">
        <v>0</v>
      </c>
      <c r="L10" s="22">
        <v>0</v>
      </c>
      <c r="M10" s="36" t="s">
        <v>2134</v>
      </c>
      <c r="N10" s="36"/>
    </row>
    <row r="11" spans="1:14" x14ac:dyDescent="0.3">
      <c r="A11" s="17" t="s">
        <v>637</v>
      </c>
      <c r="B11" s="17" t="s">
        <v>638</v>
      </c>
      <c r="C11" s="17" t="s">
        <v>639</v>
      </c>
      <c r="D11" s="17" t="s">
        <v>640</v>
      </c>
      <c r="E11" s="17" t="s">
        <v>602</v>
      </c>
      <c r="F11" s="17" t="s">
        <v>641</v>
      </c>
      <c r="G11" s="18">
        <v>10</v>
      </c>
      <c r="H11" s="18">
        <v>44</v>
      </c>
      <c r="I11" s="19">
        <v>1</v>
      </c>
      <c r="J11" s="20">
        <v>0</v>
      </c>
      <c r="K11" s="21">
        <v>0</v>
      </c>
      <c r="L11" s="22">
        <v>0</v>
      </c>
      <c r="M11" s="36" t="s">
        <v>2134</v>
      </c>
      <c r="N11" s="36"/>
    </row>
    <row r="12" spans="1:14" x14ac:dyDescent="0.3">
      <c r="A12" s="17" t="s">
        <v>642</v>
      </c>
      <c r="B12" s="17" t="s">
        <v>643</v>
      </c>
      <c r="C12" s="17" t="s">
        <v>644</v>
      </c>
      <c r="D12" s="17" t="s">
        <v>645</v>
      </c>
      <c r="E12" s="17" t="s">
        <v>143</v>
      </c>
      <c r="F12" s="17" t="s">
        <v>646</v>
      </c>
      <c r="G12" s="18">
        <v>9</v>
      </c>
      <c r="H12" s="18">
        <v>66</v>
      </c>
      <c r="I12" s="19">
        <v>0</v>
      </c>
      <c r="J12" s="20">
        <v>1</v>
      </c>
      <c r="K12" s="21">
        <v>0</v>
      </c>
      <c r="L12" s="22">
        <v>0</v>
      </c>
      <c r="M12" s="36" t="s">
        <v>2134</v>
      </c>
      <c r="N12" s="36"/>
    </row>
    <row r="13" spans="1:14" x14ac:dyDescent="0.3">
      <c r="A13" s="17" t="s">
        <v>647</v>
      </c>
      <c r="B13" s="17" t="s">
        <v>648</v>
      </c>
      <c r="C13" s="17" t="s">
        <v>649</v>
      </c>
      <c r="D13" s="17" t="s">
        <v>650</v>
      </c>
      <c r="E13" s="17" t="s">
        <v>307</v>
      </c>
      <c r="F13" s="17" t="s">
        <v>651</v>
      </c>
      <c r="G13" s="18">
        <v>9</v>
      </c>
      <c r="H13" s="18">
        <v>45</v>
      </c>
      <c r="I13" s="19">
        <v>1</v>
      </c>
      <c r="J13" s="20">
        <v>0</v>
      </c>
      <c r="K13" s="21">
        <v>0</v>
      </c>
      <c r="L13" s="22">
        <v>0</v>
      </c>
      <c r="M13" s="36" t="s">
        <v>2134</v>
      </c>
      <c r="N13" s="36"/>
    </row>
    <row r="14" spans="1:14" x14ac:dyDescent="0.3">
      <c r="A14" s="17" t="s">
        <v>652</v>
      </c>
      <c r="B14" s="17" t="s">
        <v>653</v>
      </c>
      <c r="C14" s="17" t="s">
        <v>611</v>
      </c>
      <c r="D14" s="17" t="s">
        <v>654</v>
      </c>
      <c r="E14" s="17" t="s">
        <v>393</v>
      </c>
      <c r="F14" s="17" t="s">
        <v>655</v>
      </c>
      <c r="G14" s="18">
        <v>9</v>
      </c>
      <c r="H14" s="18">
        <v>23</v>
      </c>
      <c r="I14" s="19">
        <v>0.55555555555555558</v>
      </c>
      <c r="J14" s="20">
        <v>0.44444444444444442</v>
      </c>
      <c r="K14" s="21">
        <v>0</v>
      </c>
      <c r="L14" s="22">
        <v>0</v>
      </c>
      <c r="M14" s="36" t="s">
        <v>2134</v>
      </c>
      <c r="N14" s="36"/>
    </row>
    <row r="15" spans="1:14" x14ac:dyDescent="0.3">
      <c r="A15" s="17" t="s">
        <v>656</v>
      </c>
      <c r="B15" s="17" t="s">
        <v>657</v>
      </c>
      <c r="C15" s="17" t="s">
        <v>658</v>
      </c>
      <c r="D15" s="17" t="s">
        <v>659</v>
      </c>
      <c r="E15" s="17" t="s">
        <v>660</v>
      </c>
      <c r="F15" s="17" t="s">
        <v>661</v>
      </c>
      <c r="G15" s="18">
        <v>9</v>
      </c>
      <c r="H15" s="18">
        <v>22</v>
      </c>
      <c r="I15" s="19">
        <v>1</v>
      </c>
      <c r="J15" s="20">
        <v>0</v>
      </c>
      <c r="K15" s="21">
        <v>0</v>
      </c>
      <c r="L15" s="22">
        <v>0</v>
      </c>
      <c r="M15" s="36" t="s">
        <v>2134</v>
      </c>
      <c r="N15" s="36"/>
    </row>
    <row r="16" spans="1:14" x14ac:dyDescent="0.3">
      <c r="A16" s="17" t="s">
        <v>425</v>
      </c>
      <c r="B16" s="17" t="s">
        <v>662</v>
      </c>
      <c r="C16" s="17" t="s">
        <v>611</v>
      </c>
      <c r="D16" s="17" t="s">
        <v>663</v>
      </c>
      <c r="E16" s="17" t="s">
        <v>373</v>
      </c>
      <c r="F16" s="17" t="s">
        <v>664</v>
      </c>
      <c r="G16" s="18">
        <v>9</v>
      </c>
      <c r="H16" s="18">
        <v>33</v>
      </c>
      <c r="I16" s="19">
        <v>0</v>
      </c>
      <c r="J16" s="20">
        <v>0</v>
      </c>
      <c r="K16" s="21">
        <v>0</v>
      </c>
      <c r="L16" s="22">
        <v>1</v>
      </c>
      <c r="M16" s="36" t="s">
        <v>2135</v>
      </c>
      <c r="N16" s="36"/>
    </row>
    <row r="17" spans="1:14" x14ac:dyDescent="0.3">
      <c r="A17" s="17" t="s">
        <v>665</v>
      </c>
      <c r="B17" s="17" t="s">
        <v>666</v>
      </c>
      <c r="C17" s="17" t="s">
        <v>606</v>
      </c>
      <c r="D17" s="17" t="s">
        <v>667</v>
      </c>
      <c r="E17" s="17" t="s">
        <v>602</v>
      </c>
      <c r="F17" s="17" t="s">
        <v>668</v>
      </c>
      <c r="G17" s="18">
        <v>8</v>
      </c>
      <c r="H17" s="18">
        <v>34</v>
      </c>
      <c r="I17" s="19">
        <v>1</v>
      </c>
      <c r="J17" s="20">
        <v>0</v>
      </c>
      <c r="K17" s="21">
        <v>0</v>
      </c>
      <c r="L17" s="22">
        <v>0</v>
      </c>
      <c r="M17" s="36" t="s">
        <v>2134</v>
      </c>
      <c r="N17" s="36"/>
    </row>
    <row r="18" spans="1:14" x14ac:dyDescent="0.3">
      <c r="A18" s="17" t="s">
        <v>669</v>
      </c>
      <c r="B18" s="17" t="s">
        <v>670</v>
      </c>
      <c r="C18" s="17" t="s">
        <v>639</v>
      </c>
      <c r="D18" s="17" t="s">
        <v>601</v>
      </c>
      <c r="E18" s="17" t="s">
        <v>602</v>
      </c>
      <c r="F18" s="17" t="s">
        <v>671</v>
      </c>
      <c r="G18" s="18">
        <v>6</v>
      </c>
      <c r="H18" s="18">
        <v>44</v>
      </c>
      <c r="I18" s="19">
        <v>1</v>
      </c>
      <c r="J18" s="20">
        <v>0</v>
      </c>
      <c r="K18" s="21">
        <v>0</v>
      </c>
      <c r="L18" s="22">
        <v>0</v>
      </c>
      <c r="M18" s="36" t="s">
        <v>2134</v>
      </c>
      <c r="N18" s="36"/>
    </row>
    <row r="19" spans="1:14" x14ac:dyDescent="0.3">
      <c r="A19" s="17" t="s">
        <v>672</v>
      </c>
      <c r="B19" s="17" t="s">
        <v>673</v>
      </c>
      <c r="C19" s="17" t="s">
        <v>674</v>
      </c>
      <c r="D19" s="17" t="s">
        <v>675</v>
      </c>
      <c r="E19" s="17" t="s">
        <v>602</v>
      </c>
      <c r="F19" s="17" t="s">
        <v>676</v>
      </c>
      <c r="G19" s="18">
        <v>6</v>
      </c>
      <c r="H19" s="18">
        <v>10</v>
      </c>
      <c r="I19" s="19">
        <v>1</v>
      </c>
      <c r="J19" s="20">
        <v>0</v>
      </c>
      <c r="K19" s="21">
        <v>0</v>
      </c>
      <c r="L19" s="22">
        <v>0</v>
      </c>
      <c r="M19" s="36" t="s">
        <v>2134</v>
      </c>
      <c r="N19" s="36"/>
    </row>
    <row r="20" spans="1:14" x14ac:dyDescent="0.3">
      <c r="A20" s="17" t="s">
        <v>677</v>
      </c>
      <c r="B20" s="17" t="s">
        <v>678</v>
      </c>
      <c r="C20" s="17" t="s">
        <v>679</v>
      </c>
      <c r="D20" s="17" t="s">
        <v>659</v>
      </c>
      <c r="E20" s="17" t="s">
        <v>182</v>
      </c>
      <c r="F20" s="17" t="s">
        <v>680</v>
      </c>
      <c r="G20" s="18">
        <v>6</v>
      </c>
      <c r="H20" s="18">
        <v>10</v>
      </c>
      <c r="I20" s="19">
        <v>0.33333333333333337</v>
      </c>
      <c r="J20" s="20">
        <v>0.66666666666666674</v>
      </c>
      <c r="K20" s="21">
        <v>0</v>
      </c>
      <c r="L20" s="22">
        <v>0</v>
      </c>
      <c r="M20" s="36" t="s">
        <v>2140</v>
      </c>
      <c r="N20" s="36">
        <v>3</v>
      </c>
    </row>
    <row r="21" spans="1:14" x14ac:dyDescent="0.3">
      <c r="A21" s="17" t="s">
        <v>681</v>
      </c>
      <c r="B21" s="17" t="s">
        <v>682</v>
      </c>
      <c r="C21" s="17" t="s">
        <v>683</v>
      </c>
      <c r="D21" s="17" t="s">
        <v>684</v>
      </c>
      <c r="E21" s="17" t="s">
        <v>685</v>
      </c>
      <c r="F21" s="17" t="s">
        <v>686</v>
      </c>
      <c r="G21" s="18">
        <v>6</v>
      </c>
      <c r="H21" s="18">
        <v>8</v>
      </c>
      <c r="I21" s="19">
        <v>1</v>
      </c>
      <c r="J21" s="20">
        <v>0</v>
      </c>
      <c r="K21" s="21">
        <v>0</v>
      </c>
      <c r="L21" s="22">
        <v>0</v>
      </c>
      <c r="M21" s="36" t="s">
        <v>2134</v>
      </c>
      <c r="N21" s="36"/>
    </row>
    <row r="22" spans="1:14" x14ac:dyDescent="0.3">
      <c r="A22" s="17" t="s">
        <v>687</v>
      </c>
      <c r="B22" s="17" t="s">
        <v>688</v>
      </c>
      <c r="C22" s="17" t="s">
        <v>689</v>
      </c>
      <c r="D22" s="17" t="s">
        <v>659</v>
      </c>
      <c r="E22" s="17" t="s">
        <v>690</v>
      </c>
      <c r="F22" s="17" t="s">
        <v>691</v>
      </c>
      <c r="G22" s="18">
        <v>6</v>
      </c>
      <c r="H22" s="18">
        <v>43</v>
      </c>
      <c r="I22" s="19">
        <v>0</v>
      </c>
      <c r="J22" s="20">
        <v>1</v>
      </c>
      <c r="K22" s="21">
        <v>0</v>
      </c>
      <c r="L22" s="22">
        <v>0</v>
      </c>
      <c r="M22" s="36" t="s">
        <v>2140</v>
      </c>
      <c r="N22" s="36">
        <v>6</v>
      </c>
    </row>
    <row r="23" spans="1:14" x14ac:dyDescent="0.3">
      <c r="A23" s="17" t="s">
        <v>692</v>
      </c>
      <c r="B23" s="17" t="s">
        <v>670</v>
      </c>
      <c r="C23" s="17" t="s">
        <v>639</v>
      </c>
      <c r="D23" s="17" t="s">
        <v>607</v>
      </c>
      <c r="E23" s="17" t="s">
        <v>602</v>
      </c>
      <c r="F23" s="17" t="s">
        <v>693</v>
      </c>
      <c r="G23" s="18">
        <v>5</v>
      </c>
      <c r="H23" s="18">
        <v>19</v>
      </c>
      <c r="I23" s="19">
        <v>1</v>
      </c>
      <c r="J23" s="20">
        <v>0</v>
      </c>
      <c r="K23" s="21">
        <v>0</v>
      </c>
      <c r="L23" s="22">
        <v>0</v>
      </c>
      <c r="M23" s="36" t="s">
        <v>2134</v>
      </c>
      <c r="N23" s="36"/>
    </row>
    <row r="24" spans="1:14" x14ac:dyDescent="0.3">
      <c r="A24" s="17" t="s">
        <v>694</v>
      </c>
      <c r="B24" s="17" t="s">
        <v>695</v>
      </c>
      <c r="C24" s="17" t="s">
        <v>696</v>
      </c>
      <c r="D24" s="17" t="s">
        <v>697</v>
      </c>
      <c r="E24" s="17" t="s">
        <v>690</v>
      </c>
      <c r="F24" s="17" t="s">
        <v>698</v>
      </c>
      <c r="G24" s="18">
        <v>5</v>
      </c>
      <c r="H24" s="18">
        <v>13</v>
      </c>
      <c r="I24" s="19">
        <v>1</v>
      </c>
      <c r="J24" s="20">
        <v>0</v>
      </c>
      <c r="K24" s="21">
        <v>0</v>
      </c>
      <c r="L24" s="22">
        <v>0</v>
      </c>
      <c r="M24" s="36" t="s">
        <v>2134</v>
      </c>
      <c r="N24" s="36"/>
    </row>
    <row r="25" spans="1:14" x14ac:dyDescent="0.3">
      <c r="A25" s="17" t="s">
        <v>699</v>
      </c>
      <c r="B25" s="17" t="s">
        <v>648</v>
      </c>
      <c r="C25" s="17" t="s">
        <v>700</v>
      </c>
      <c r="D25" s="17" t="s">
        <v>650</v>
      </c>
      <c r="E25" s="17" t="s">
        <v>307</v>
      </c>
      <c r="F25" s="17" t="s">
        <v>701</v>
      </c>
      <c r="G25" s="18">
        <v>5</v>
      </c>
      <c r="H25" s="18">
        <v>24</v>
      </c>
      <c r="I25" s="19">
        <v>1</v>
      </c>
      <c r="J25" s="20">
        <v>0</v>
      </c>
      <c r="K25" s="21">
        <v>0</v>
      </c>
      <c r="L25" s="22">
        <v>0</v>
      </c>
      <c r="M25" s="36" t="s">
        <v>2134</v>
      </c>
      <c r="N25" s="36"/>
    </row>
    <row r="26" spans="1:14" x14ac:dyDescent="0.3">
      <c r="A26" s="17" t="s">
        <v>702</v>
      </c>
      <c r="B26" s="17" t="s">
        <v>703</v>
      </c>
      <c r="C26" s="17" t="s">
        <v>704</v>
      </c>
      <c r="D26" s="17" t="s">
        <v>705</v>
      </c>
      <c r="E26" s="17" t="s">
        <v>706</v>
      </c>
      <c r="F26" s="17" t="s">
        <v>707</v>
      </c>
      <c r="G26" s="18">
        <v>5</v>
      </c>
      <c r="H26" s="18">
        <v>8</v>
      </c>
      <c r="I26" s="19">
        <v>0.2</v>
      </c>
      <c r="J26" s="20">
        <v>0.8</v>
      </c>
      <c r="K26" s="21">
        <v>0</v>
      </c>
      <c r="L26" s="22">
        <v>0</v>
      </c>
      <c r="M26" s="36" t="s">
        <v>2143</v>
      </c>
      <c r="N26" s="36"/>
    </row>
    <row r="27" spans="1:14" x14ac:dyDescent="0.3">
      <c r="A27" s="17" t="s">
        <v>708</v>
      </c>
      <c r="B27" s="17" t="s">
        <v>709</v>
      </c>
      <c r="C27" s="17" t="s">
        <v>710</v>
      </c>
      <c r="D27" s="17" t="s">
        <v>711</v>
      </c>
      <c r="E27" s="17" t="s">
        <v>712</v>
      </c>
      <c r="F27" s="17" t="s">
        <v>713</v>
      </c>
      <c r="G27" s="18">
        <v>5</v>
      </c>
      <c r="H27" s="18">
        <v>17</v>
      </c>
      <c r="I27" s="19">
        <v>0.2</v>
      </c>
      <c r="J27" s="20">
        <v>0.8</v>
      </c>
      <c r="K27" s="21">
        <v>0</v>
      </c>
      <c r="L27" s="22">
        <v>0</v>
      </c>
      <c r="M27" s="36" t="s">
        <v>2137</v>
      </c>
      <c r="N27" s="36"/>
    </row>
    <row r="28" spans="1:14" x14ac:dyDescent="0.3">
      <c r="A28" s="17" t="s">
        <v>714</v>
      </c>
      <c r="B28" s="17" t="s">
        <v>715</v>
      </c>
      <c r="C28" s="17" t="s">
        <v>716</v>
      </c>
      <c r="D28" s="17" t="s">
        <v>659</v>
      </c>
      <c r="E28" s="17" t="s">
        <v>182</v>
      </c>
      <c r="F28" s="17" t="s">
        <v>717</v>
      </c>
      <c r="G28" s="18">
        <v>5</v>
      </c>
      <c r="H28" s="18">
        <v>8</v>
      </c>
      <c r="I28" s="19">
        <v>0.4</v>
      </c>
      <c r="J28" s="20">
        <v>0.6</v>
      </c>
      <c r="K28" s="21">
        <v>0</v>
      </c>
      <c r="L28" s="22">
        <v>0</v>
      </c>
      <c r="M28" s="36" t="s">
        <v>2134</v>
      </c>
      <c r="N28" s="36"/>
    </row>
    <row r="29" spans="1:14" x14ac:dyDescent="0.3">
      <c r="A29" s="17" t="s">
        <v>718</v>
      </c>
      <c r="B29" s="17" t="s">
        <v>719</v>
      </c>
      <c r="C29" s="17" t="s">
        <v>611</v>
      </c>
      <c r="D29" s="17" t="s">
        <v>720</v>
      </c>
      <c r="E29" s="17" t="s">
        <v>721</v>
      </c>
      <c r="F29" s="17" t="s">
        <v>722</v>
      </c>
      <c r="G29" s="18">
        <v>5</v>
      </c>
      <c r="H29" s="18">
        <v>15</v>
      </c>
      <c r="I29" s="19">
        <v>1</v>
      </c>
      <c r="J29" s="20">
        <v>0</v>
      </c>
      <c r="K29" s="21">
        <v>0</v>
      </c>
      <c r="L29" s="22">
        <v>0</v>
      </c>
      <c r="M29" s="36" t="s">
        <v>2134</v>
      </c>
      <c r="N29" s="36"/>
    </row>
    <row r="30" spans="1:14" x14ac:dyDescent="0.3">
      <c r="A30" s="17" t="s">
        <v>364</v>
      </c>
      <c r="B30" s="17" t="s">
        <v>723</v>
      </c>
      <c r="C30" s="17" t="s">
        <v>611</v>
      </c>
      <c r="D30" s="17" t="s">
        <v>659</v>
      </c>
      <c r="E30" s="17" t="s">
        <v>248</v>
      </c>
      <c r="F30" s="17" t="s">
        <v>724</v>
      </c>
      <c r="G30" s="18">
        <v>5</v>
      </c>
      <c r="H30" s="18">
        <v>7</v>
      </c>
      <c r="I30" s="19">
        <v>0</v>
      </c>
      <c r="J30" s="20">
        <v>0</v>
      </c>
      <c r="K30" s="21">
        <v>0</v>
      </c>
      <c r="L30" s="22">
        <v>1</v>
      </c>
      <c r="M30" s="36" t="s">
        <v>2135</v>
      </c>
      <c r="N30" s="36"/>
    </row>
    <row r="31" spans="1:14" x14ac:dyDescent="0.3">
      <c r="A31" s="17" t="s">
        <v>725</v>
      </c>
      <c r="B31" s="17" t="s">
        <v>726</v>
      </c>
      <c r="C31" s="17" t="s">
        <v>727</v>
      </c>
      <c r="D31" s="17" t="s">
        <v>659</v>
      </c>
      <c r="E31" s="17" t="s">
        <v>728</v>
      </c>
      <c r="F31" s="17" t="s">
        <v>729</v>
      </c>
      <c r="G31" s="18">
        <v>5</v>
      </c>
      <c r="H31" s="18">
        <v>6</v>
      </c>
      <c r="I31" s="19">
        <v>0.2</v>
      </c>
      <c r="J31" s="20">
        <v>0.8</v>
      </c>
      <c r="K31" s="21">
        <v>0</v>
      </c>
      <c r="L31" s="22">
        <v>0</v>
      </c>
      <c r="M31" s="36" t="s">
        <v>2134</v>
      </c>
      <c r="N31" s="36"/>
    </row>
    <row r="32" spans="1:14" x14ac:dyDescent="0.3">
      <c r="A32" s="17" t="s">
        <v>730</v>
      </c>
      <c r="B32" s="17" t="s">
        <v>695</v>
      </c>
      <c r="C32" s="17" t="s">
        <v>731</v>
      </c>
      <c r="D32" s="17" t="s">
        <v>732</v>
      </c>
      <c r="E32" s="17" t="s">
        <v>690</v>
      </c>
      <c r="F32" s="17" t="s">
        <v>733</v>
      </c>
      <c r="G32" s="18">
        <v>5</v>
      </c>
      <c r="H32" s="18">
        <v>38</v>
      </c>
      <c r="I32" s="19">
        <v>0.8</v>
      </c>
      <c r="J32" s="20">
        <v>0.2</v>
      </c>
      <c r="K32" s="21">
        <v>0</v>
      </c>
      <c r="L32" s="22">
        <v>0</v>
      </c>
      <c r="M32" s="36" t="s">
        <v>2134</v>
      </c>
      <c r="N32" s="36"/>
    </row>
    <row r="33" spans="1:14" x14ac:dyDescent="0.3">
      <c r="A33" s="17" t="s">
        <v>734</v>
      </c>
      <c r="B33" s="17" t="s">
        <v>735</v>
      </c>
      <c r="C33" s="17" t="s">
        <v>683</v>
      </c>
      <c r="D33" s="17" t="s">
        <v>640</v>
      </c>
      <c r="E33" s="17" t="s">
        <v>602</v>
      </c>
      <c r="F33" s="17" t="s">
        <v>736</v>
      </c>
      <c r="G33" s="18">
        <v>5</v>
      </c>
      <c r="H33" s="18">
        <v>18</v>
      </c>
      <c r="I33" s="19">
        <v>0.8</v>
      </c>
      <c r="J33" s="20">
        <v>0.2</v>
      </c>
      <c r="K33" s="21">
        <v>0</v>
      </c>
      <c r="L33" s="22">
        <v>0</v>
      </c>
      <c r="M33" s="36" t="s">
        <v>2134</v>
      </c>
      <c r="N33" s="36"/>
    </row>
    <row r="34" spans="1:14" x14ac:dyDescent="0.3">
      <c r="A34" s="17" t="s">
        <v>737</v>
      </c>
      <c r="B34" s="17" t="s">
        <v>738</v>
      </c>
      <c r="C34" s="17" t="s">
        <v>739</v>
      </c>
      <c r="D34" s="17" t="s">
        <v>740</v>
      </c>
      <c r="E34" s="17" t="s">
        <v>690</v>
      </c>
      <c r="F34" s="17" t="s">
        <v>741</v>
      </c>
      <c r="G34" s="18">
        <v>5</v>
      </c>
      <c r="H34" s="18">
        <v>33</v>
      </c>
      <c r="I34" s="19">
        <v>1</v>
      </c>
      <c r="J34" s="20">
        <v>0</v>
      </c>
      <c r="K34" s="21">
        <v>0</v>
      </c>
      <c r="L34" s="22">
        <v>0</v>
      </c>
      <c r="M34" s="36" t="s">
        <v>2134</v>
      </c>
      <c r="N34" s="36"/>
    </row>
    <row r="35" spans="1:14" x14ac:dyDescent="0.3">
      <c r="A35" s="17" t="s">
        <v>742</v>
      </c>
      <c r="B35" s="17" t="s">
        <v>743</v>
      </c>
      <c r="C35" s="17" t="s">
        <v>611</v>
      </c>
      <c r="D35" s="17" t="s">
        <v>744</v>
      </c>
      <c r="E35" s="17" t="s">
        <v>745</v>
      </c>
      <c r="F35" s="17" t="s">
        <v>746</v>
      </c>
      <c r="G35" s="18">
        <v>4</v>
      </c>
      <c r="H35" s="18">
        <v>15</v>
      </c>
      <c r="I35" s="19">
        <v>0.5</v>
      </c>
      <c r="J35" s="20">
        <v>0.5</v>
      </c>
      <c r="K35" s="21">
        <v>0</v>
      </c>
      <c r="L35" s="22">
        <v>0</v>
      </c>
      <c r="M35" s="36" t="s">
        <v>2136</v>
      </c>
      <c r="N35" s="36"/>
    </row>
    <row r="36" spans="1:14" x14ac:dyDescent="0.3">
      <c r="A36" s="17" t="s">
        <v>747</v>
      </c>
      <c r="B36" s="17" t="s">
        <v>748</v>
      </c>
      <c r="C36" s="17" t="s">
        <v>749</v>
      </c>
      <c r="D36" s="17" t="s">
        <v>750</v>
      </c>
      <c r="E36" s="17" t="s">
        <v>182</v>
      </c>
      <c r="F36" s="17" t="s">
        <v>751</v>
      </c>
      <c r="G36" s="18">
        <v>4</v>
      </c>
      <c r="H36" s="18">
        <v>6</v>
      </c>
      <c r="I36" s="19">
        <v>0.5</v>
      </c>
      <c r="J36" s="20">
        <v>0.5</v>
      </c>
      <c r="K36" s="21">
        <v>0</v>
      </c>
      <c r="L36" s="22">
        <v>0</v>
      </c>
      <c r="M36" s="36" t="s">
        <v>2136</v>
      </c>
      <c r="N36" s="36"/>
    </row>
    <row r="37" spans="1:14" x14ac:dyDescent="0.3">
      <c r="A37" s="17" t="s">
        <v>752</v>
      </c>
      <c r="B37" s="17" t="s">
        <v>753</v>
      </c>
      <c r="C37" s="17" t="s">
        <v>754</v>
      </c>
      <c r="D37" s="17" t="s">
        <v>659</v>
      </c>
      <c r="E37" s="17" t="s">
        <v>182</v>
      </c>
      <c r="F37" s="17" t="s">
        <v>755</v>
      </c>
      <c r="G37" s="18">
        <v>4</v>
      </c>
      <c r="H37" s="18">
        <v>4</v>
      </c>
      <c r="I37" s="19">
        <v>1</v>
      </c>
      <c r="J37" s="20">
        <v>0</v>
      </c>
      <c r="K37" s="21">
        <v>0</v>
      </c>
      <c r="L37" s="22">
        <v>0</v>
      </c>
      <c r="M37" s="36" t="s">
        <v>2136</v>
      </c>
      <c r="N37" s="36"/>
    </row>
    <row r="38" spans="1:14" x14ac:dyDescent="0.3">
      <c r="A38" s="17" t="s">
        <v>756</v>
      </c>
      <c r="B38" s="17" t="s">
        <v>757</v>
      </c>
      <c r="C38" s="17" t="s">
        <v>758</v>
      </c>
      <c r="D38" s="17" t="s">
        <v>659</v>
      </c>
      <c r="E38" s="17" t="s">
        <v>182</v>
      </c>
      <c r="F38" s="17" t="s">
        <v>759</v>
      </c>
      <c r="G38" s="18">
        <v>4</v>
      </c>
      <c r="H38" s="18">
        <v>8</v>
      </c>
      <c r="I38" s="19">
        <v>0</v>
      </c>
      <c r="J38" s="20">
        <v>1</v>
      </c>
      <c r="K38" s="21">
        <v>0</v>
      </c>
      <c r="L38" s="22">
        <v>0</v>
      </c>
      <c r="M38" s="36" t="s">
        <v>2137</v>
      </c>
      <c r="N38" s="36"/>
    </row>
    <row r="39" spans="1:14" x14ac:dyDescent="0.3">
      <c r="A39" s="17" t="s">
        <v>760</v>
      </c>
      <c r="B39" s="17" t="s">
        <v>761</v>
      </c>
      <c r="C39" s="17" t="s">
        <v>762</v>
      </c>
      <c r="D39" s="17" t="s">
        <v>763</v>
      </c>
      <c r="E39" s="17" t="s">
        <v>764</v>
      </c>
      <c r="F39" s="17" t="s">
        <v>765</v>
      </c>
      <c r="G39" s="18">
        <v>4</v>
      </c>
      <c r="H39" s="18">
        <v>4</v>
      </c>
      <c r="I39" s="19">
        <v>1</v>
      </c>
      <c r="J39" s="20">
        <v>0</v>
      </c>
      <c r="K39" s="21">
        <v>0</v>
      </c>
      <c r="L39" s="22">
        <v>0</v>
      </c>
      <c r="M39" s="36" t="s">
        <v>2136</v>
      </c>
      <c r="N39" s="36"/>
    </row>
    <row r="40" spans="1:14" x14ac:dyDescent="0.3">
      <c r="A40" s="17" t="s">
        <v>766</v>
      </c>
      <c r="B40" s="17" t="s">
        <v>767</v>
      </c>
      <c r="C40" s="17" t="s">
        <v>768</v>
      </c>
      <c r="D40" s="17" t="s">
        <v>769</v>
      </c>
      <c r="E40" s="17" t="s">
        <v>764</v>
      </c>
      <c r="F40" s="17" t="s">
        <v>770</v>
      </c>
      <c r="G40" s="18">
        <v>4</v>
      </c>
      <c r="H40" s="18">
        <v>4</v>
      </c>
      <c r="I40" s="19">
        <v>1</v>
      </c>
      <c r="J40" s="20">
        <v>0</v>
      </c>
      <c r="K40" s="21">
        <v>0</v>
      </c>
      <c r="L40" s="22">
        <v>0</v>
      </c>
      <c r="M40" s="36" t="s">
        <v>2136</v>
      </c>
      <c r="N40" s="36"/>
    </row>
    <row r="41" spans="1:14" x14ac:dyDescent="0.3">
      <c r="A41" s="17" t="s">
        <v>771</v>
      </c>
      <c r="B41" s="17" t="s">
        <v>772</v>
      </c>
      <c r="C41" s="17" t="s">
        <v>611</v>
      </c>
      <c r="D41" s="17" t="s">
        <v>773</v>
      </c>
      <c r="E41" s="17" t="s">
        <v>165</v>
      </c>
      <c r="F41" s="17" t="s">
        <v>774</v>
      </c>
      <c r="G41" s="18">
        <v>4</v>
      </c>
      <c r="H41" s="18">
        <v>7</v>
      </c>
      <c r="I41" s="19">
        <v>0</v>
      </c>
      <c r="J41" s="20">
        <v>1</v>
      </c>
      <c r="K41" s="21">
        <v>0</v>
      </c>
      <c r="L41" s="22">
        <v>0</v>
      </c>
      <c r="M41" s="36" t="s">
        <v>2136</v>
      </c>
      <c r="N41" s="36"/>
    </row>
    <row r="42" spans="1:14" x14ac:dyDescent="0.3">
      <c r="A42" s="17" t="s">
        <v>775</v>
      </c>
      <c r="B42" s="17" t="s">
        <v>776</v>
      </c>
      <c r="C42" s="17" t="s">
        <v>679</v>
      </c>
      <c r="D42" s="17" t="s">
        <v>659</v>
      </c>
      <c r="E42" s="17" t="s">
        <v>182</v>
      </c>
      <c r="F42" s="17" t="s">
        <v>777</v>
      </c>
      <c r="G42" s="18">
        <v>4</v>
      </c>
      <c r="H42" s="18">
        <v>6</v>
      </c>
      <c r="I42" s="19">
        <v>0</v>
      </c>
      <c r="J42" s="20">
        <v>1</v>
      </c>
      <c r="K42" s="21">
        <v>0</v>
      </c>
      <c r="L42" s="22">
        <v>0</v>
      </c>
      <c r="M42" s="36" t="s">
        <v>2137</v>
      </c>
      <c r="N42" s="36"/>
    </row>
    <row r="43" spans="1:14" x14ac:dyDescent="0.3">
      <c r="A43" s="17" t="s">
        <v>778</v>
      </c>
      <c r="B43" s="17" t="s">
        <v>779</v>
      </c>
      <c r="C43" s="17" t="s">
        <v>780</v>
      </c>
      <c r="D43" s="17" t="s">
        <v>659</v>
      </c>
      <c r="E43" s="17" t="s">
        <v>182</v>
      </c>
      <c r="F43" s="17" t="s">
        <v>781</v>
      </c>
      <c r="G43" s="18">
        <v>4</v>
      </c>
      <c r="H43" s="18">
        <v>7</v>
      </c>
      <c r="I43" s="19">
        <v>0</v>
      </c>
      <c r="J43" s="20">
        <v>1</v>
      </c>
      <c r="K43" s="21">
        <v>0</v>
      </c>
      <c r="L43" s="22">
        <v>0</v>
      </c>
      <c r="M43" s="36" t="s">
        <v>2137</v>
      </c>
      <c r="N43" s="36"/>
    </row>
    <row r="44" spans="1:14" x14ac:dyDescent="0.3">
      <c r="A44" s="17" t="s">
        <v>96</v>
      </c>
      <c r="B44" s="17" t="s">
        <v>782</v>
      </c>
      <c r="C44" s="17" t="s">
        <v>611</v>
      </c>
      <c r="D44" s="17" t="s">
        <v>783</v>
      </c>
      <c r="E44" s="17" t="s">
        <v>100</v>
      </c>
      <c r="F44" s="17" t="s">
        <v>784</v>
      </c>
      <c r="G44" s="18">
        <v>3</v>
      </c>
      <c r="H44" s="18">
        <v>4</v>
      </c>
      <c r="I44" s="19">
        <v>0</v>
      </c>
      <c r="J44" s="20">
        <v>0</v>
      </c>
      <c r="K44" s="21">
        <v>1</v>
      </c>
      <c r="L44" s="22">
        <v>0</v>
      </c>
      <c r="M44" s="36" t="s">
        <v>2138</v>
      </c>
      <c r="N44" s="36"/>
    </row>
    <row r="45" spans="1:14" x14ac:dyDescent="0.3">
      <c r="A45" s="17" t="s">
        <v>785</v>
      </c>
      <c r="B45" s="17" t="s">
        <v>786</v>
      </c>
      <c r="C45" s="17" t="s">
        <v>787</v>
      </c>
      <c r="D45" s="17" t="s">
        <v>659</v>
      </c>
      <c r="E45" s="17" t="s">
        <v>182</v>
      </c>
      <c r="F45" s="17" t="s">
        <v>788</v>
      </c>
      <c r="G45" s="18">
        <v>3</v>
      </c>
      <c r="H45" s="18">
        <v>4</v>
      </c>
      <c r="I45" s="19">
        <v>0</v>
      </c>
      <c r="J45" s="20">
        <v>1</v>
      </c>
      <c r="K45" s="21">
        <v>0</v>
      </c>
      <c r="L45" s="22">
        <v>0</v>
      </c>
      <c r="M45" s="36" t="s">
        <v>2137</v>
      </c>
      <c r="N45" s="36"/>
    </row>
    <row r="46" spans="1:14" x14ac:dyDescent="0.3">
      <c r="A46" s="17" t="s">
        <v>789</v>
      </c>
      <c r="B46" s="17" t="s">
        <v>790</v>
      </c>
      <c r="C46" s="17" t="s">
        <v>791</v>
      </c>
      <c r="D46" s="17" t="s">
        <v>659</v>
      </c>
      <c r="E46" s="17" t="s">
        <v>462</v>
      </c>
      <c r="F46" s="17" t="s">
        <v>792</v>
      </c>
      <c r="G46" s="18">
        <v>3</v>
      </c>
      <c r="H46" s="18">
        <v>4</v>
      </c>
      <c r="I46" s="19">
        <v>0</v>
      </c>
      <c r="J46" s="20">
        <v>1</v>
      </c>
      <c r="K46" s="21">
        <v>0</v>
      </c>
      <c r="L46" s="22">
        <v>0</v>
      </c>
      <c r="M46" s="36" t="s">
        <v>2137</v>
      </c>
      <c r="N46" s="36"/>
    </row>
    <row r="47" spans="1:14" x14ac:dyDescent="0.3">
      <c r="A47" s="17" t="s">
        <v>145</v>
      </c>
      <c r="B47" s="17" t="s">
        <v>793</v>
      </c>
      <c r="C47" s="17" t="s">
        <v>794</v>
      </c>
      <c r="D47" s="17" t="s">
        <v>634</v>
      </c>
      <c r="E47" s="17" t="s">
        <v>148</v>
      </c>
      <c r="F47" s="17" t="s">
        <v>795</v>
      </c>
      <c r="G47" s="18">
        <v>3</v>
      </c>
      <c r="H47" s="18">
        <v>6</v>
      </c>
      <c r="I47" s="19">
        <v>0</v>
      </c>
      <c r="J47" s="20">
        <v>0</v>
      </c>
      <c r="K47" s="21">
        <v>1</v>
      </c>
      <c r="L47" s="22">
        <v>0</v>
      </c>
      <c r="M47" s="36" t="s">
        <v>2139</v>
      </c>
      <c r="N47" s="36"/>
    </row>
    <row r="48" spans="1:14" x14ac:dyDescent="0.3">
      <c r="A48" s="17" t="s">
        <v>796</v>
      </c>
      <c r="B48" s="17" t="s">
        <v>797</v>
      </c>
      <c r="C48" s="17" t="s">
        <v>644</v>
      </c>
      <c r="D48" s="17" t="s">
        <v>659</v>
      </c>
      <c r="E48" s="17" t="s">
        <v>182</v>
      </c>
      <c r="F48" s="17" t="s">
        <v>798</v>
      </c>
      <c r="G48" s="18">
        <v>3</v>
      </c>
      <c r="H48" s="18">
        <v>4</v>
      </c>
      <c r="I48" s="19">
        <v>0</v>
      </c>
      <c r="J48" s="20">
        <v>1</v>
      </c>
      <c r="K48" s="21">
        <v>0</v>
      </c>
      <c r="L48" s="22">
        <v>0</v>
      </c>
      <c r="M48" s="36" t="s">
        <v>2137</v>
      </c>
      <c r="N48" s="36"/>
    </row>
    <row r="49" spans="1:14" x14ac:dyDescent="0.3">
      <c r="A49" s="17" t="s">
        <v>799</v>
      </c>
      <c r="B49" s="17" t="s">
        <v>800</v>
      </c>
      <c r="C49" s="17" t="s">
        <v>801</v>
      </c>
      <c r="D49" s="17" t="s">
        <v>802</v>
      </c>
      <c r="E49" s="17" t="s">
        <v>602</v>
      </c>
      <c r="F49" s="17" t="s">
        <v>803</v>
      </c>
      <c r="G49" s="18">
        <v>3</v>
      </c>
      <c r="H49" s="18">
        <v>7</v>
      </c>
      <c r="I49" s="19">
        <v>1</v>
      </c>
      <c r="J49" s="20">
        <v>0</v>
      </c>
      <c r="K49" s="21">
        <v>0</v>
      </c>
      <c r="L49" s="22">
        <v>0</v>
      </c>
      <c r="M49" s="36" t="s">
        <v>2134</v>
      </c>
      <c r="N49" s="36"/>
    </row>
    <row r="50" spans="1:14" x14ac:dyDescent="0.3">
      <c r="A50" s="17" t="s">
        <v>804</v>
      </c>
      <c r="B50" s="17" t="s">
        <v>805</v>
      </c>
      <c r="C50" s="17" t="s">
        <v>806</v>
      </c>
      <c r="D50" s="17" t="s">
        <v>659</v>
      </c>
      <c r="E50" s="17" t="s">
        <v>182</v>
      </c>
      <c r="F50" s="17" t="s">
        <v>807</v>
      </c>
      <c r="G50" s="18">
        <v>3</v>
      </c>
      <c r="H50" s="18">
        <v>3</v>
      </c>
      <c r="I50" s="19">
        <v>0</v>
      </c>
      <c r="J50" s="20">
        <v>1</v>
      </c>
      <c r="K50" s="21">
        <v>0</v>
      </c>
      <c r="L50" s="22">
        <v>0</v>
      </c>
      <c r="M50" s="36" t="s">
        <v>2137</v>
      </c>
      <c r="N50" s="36"/>
    </row>
    <row r="51" spans="1:14" x14ac:dyDescent="0.3">
      <c r="A51" s="17" t="s">
        <v>808</v>
      </c>
      <c r="B51" s="17" t="s">
        <v>809</v>
      </c>
      <c r="C51" s="17" t="s">
        <v>810</v>
      </c>
      <c r="D51" s="17" t="s">
        <v>811</v>
      </c>
      <c r="E51" s="17" t="s">
        <v>602</v>
      </c>
      <c r="F51" s="17" t="s">
        <v>812</v>
      </c>
      <c r="G51" s="18">
        <v>3</v>
      </c>
      <c r="H51" s="18">
        <v>5</v>
      </c>
      <c r="I51" s="19">
        <v>1</v>
      </c>
      <c r="J51" s="20">
        <v>0</v>
      </c>
      <c r="K51" s="21">
        <v>0</v>
      </c>
      <c r="L51" s="22">
        <v>0</v>
      </c>
      <c r="M51" s="36" t="s">
        <v>2134</v>
      </c>
      <c r="N51" s="36"/>
    </row>
    <row r="52" spans="1:14" x14ac:dyDescent="0.3">
      <c r="A52" s="17" t="s">
        <v>813</v>
      </c>
      <c r="B52" s="17" t="s">
        <v>814</v>
      </c>
      <c r="C52" s="17" t="s">
        <v>611</v>
      </c>
      <c r="D52" s="17" t="s">
        <v>628</v>
      </c>
      <c r="E52" s="17" t="s">
        <v>815</v>
      </c>
      <c r="F52" s="17" t="s">
        <v>816</v>
      </c>
      <c r="G52" s="18">
        <v>3</v>
      </c>
      <c r="H52" s="18">
        <v>5</v>
      </c>
      <c r="I52" s="19">
        <v>0.66666666666666674</v>
      </c>
      <c r="J52" s="20">
        <v>0.33333333333333337</v>
      </c>
      <c r="K52" s="21">
        <v>0</v>
      </c>
      <c r="L52" s="22">
        <v>0</v>
      </c>
      <c r="M52" s="36" t="s">
        <v>2136</v>
      </c>
      <c r="N52" s="36"/>
    </row>
    <row r="53" spans="1:14" x14ac:dyDescent="0.3">
      <c r="A53" s="17" t="s">
        <v>817</v>
      </c>
      <c r="B53" s="17" t="s">
        <v>818</v>
      </c>
      <c r="C53" s="17" t="s">
        <v>819</v>
      </c>
      <c r="D53" s="17" t="s">
        <v>659</v>
      </c>
      <c r="E53" s="17" t="s">
        <v>182</v>
      </c>
      <c r="F53" s="17" t="s">
        <v>820</v>
      </c>
      <c r="G53" s="18">
        <v>3</v>
      </c>
      <c r="H53" s="18">
        <v>5</v>
      </c>
      <c r="I53" s="19">
        <v>0</v>
      </c>
      <c r="J53" s="20">
        <v>1</v>
      </c>
      <c r="K53" s="21">
        <v>0</v>
      </c>
      <c r="L53" s="22">
        <v>0</v>
      </c>
      <c r="M53" s="36" t="s">
        <v>2137</v>
      </c>
      <c r="N53" s="36"/>
    </row>
    <row r="54" spans="1:14" x14ac:dyDescent="0.3">
      <c r="A54" s="17" t="s">
        <v>821</v>
      </c>
      <c r="B54" s="17" t="s">
        <v>822</v>
      </c>
      <c r="C54" s="17" t="s">
        <v>823</v>
      </c>
      <c r="D54" s="17" t="s">
        <v>824</v>
      </c>
      <c r="E54" s="17" t="s">
        <v>825</v>
      </c>
      <c r="F54" s="17" t="s">
        <v>826</v>
      </c>
      <c r="G54" s="18">
        <v>3</v>
      </c>
      <c r="H54" s="18">
        <v>17</v>
      </c>
      <c r="I54" s="19">
        <v>1</v>
      </c>
      <c r="J54" s="20">
        <v>0</v>
      </c>
      <c r="K54" s="21">
        <v>0</v>
      </c>
      <c r="L54" s="22">
        <v>0</v>
      </c>
      <c r="M54" s="36" t="s">
        <v>2136</v>
      </c>
      <c r="N54" s="36"/>
    </row>
    <row r="55" spans="1:14" x14ac:dyDescent="0.3">
      <c r="A55" s="17" t="s">
        <v>827</v>
      </c>
      <c r="B55" s="17" t="s">
        <v>828</v>
      </c>
      <c r="C55" s="17" t="s">
        <v>829</v>
      </c>
      <c r="D55" s="17" t="s">
        <v>640</v>
      </c>
      <c r="E55" s="17" t="s">
        <v>602</v>
      </c>
      <c r="F55" s="17" t="s">
        <v>830</v>
      </c>
      <c r="G55" s="18">
        <v>3</v>
      </c>
      <c r="H55" s="18">
        <v>11</v>
      </c>
      <c r="I55" s="19">
        <v>1</v>
      </c>
      <c r="J55" s="20">
        <v>0</v>
      </c>
      <c r="K55" s="21">
        <v>0</v>
      </c>
      <c r="L55" s="22">
        <v>0</v>
      </c>
      <c r="M55" s="36" t="s">
        <v>2134</v>
      </c>
      <c r="N55" s="36"/>
    </row>
    <row r="56" spans="1:14" x14ac:dyDescent="0.3">
      <c r="A56" s="17" t="s">
        <v>831</v>
      </c>
      <c r="B56" s="17" t="s">
        <v>832</v>
      </c>
      <c r="C56" s="17" t="s">
        <v>611</v>
      </c>
      <c r="D56" s="17" t="s">
        <v>750</v>
      </c>
      <c r="E56" s="17" t="s">
        <v>196</v>
      </c>
      <c r="F56" s="17" t="s">
        <v>833</v>
      </c>
      <c r="G56" s="18">
        <v>3</v>
      </c>
      <c r="H56" s="18">
        <v>9</v>
      </c>
      <c r="I56" s="19">
        <v>0</v>
      </c>
      <c r="J56" s="20">
        <v>1</v>
      </c>
      <c r="K56" s="21">
        <v>0</v>
      </c>
      <c r="L56" s="22">
        <v>0</v>
      </c>
      <c r="M56" s="36" t="s">
        <v>2137</v>
      </c>
      <c r="N56" s="36"/>
    </row>
    <row r="57" spans="1:14" x14ac:dyDescent="0.3">
      <c r="A57" s="17" t="s">
        <v>834</v>
      </c>
      <c r="B57" s="17" t="s">
        <v>835</v>
      </c>
      <c r="C57" s="17" t="s">
        <v>836</v>
      </c>
      <c r="D57" s="17" t="s">
        <v>837</v>
      </c>
      <c r="E57" s="17" t="s">
        <v>721</v>
      </c>
      <c r="F57" s="17" t="s">
        <v>838</v>
      </c>
      <c r="G57" s="18">
        <v>3</v>
      </c>
      <c r="H57" s="18">
        <v>3</v>
      </c>
      <c r="I57" s="19">
        <v>1</v>
      </c>
      <c r="J57" s="20">
        <v>0</v>
      </c>
      <c r="K57" s="21">
        <v>0</v>
      </c>
      <c r="L57" s="22">
        <v>0</v>
      </c>
      <c r="M57" s="36" t="s">
        <v>2136</v>
      </c>
      <c r="N57" s="36"/>
    </row>
    <row r="58" spans="1:14" x14ac:dyDescent="0.3">
      <c r="A58" s="17" t="s">
        <v>198</v>
      </c>
      <c r="B58" s="17" t="s">
        <v>839</v>
      </c>
      <c r="C58" s="17" t="s">
        <v>840</v>
      </c>
      <c r="D58" s="17" t="s">
        <v>750</v>
      </c>
      <c r="E58" s="17" t="s">
        <v>201</v>
      </c>
      <c r="F58" s="17" t="s">
        <v>841</v>
      </c>
      <c r="G58" s="18">
        <v>3</v>
      </c>
      <c r="H58" s="18">
        <v>4</v>
      </c>
      <c r="I58" s="19">
        <v>0</v>
      </c>
      <c r="J58" s="20">
        <v>0</v>
      </c>
      <c r="K58" s="21">
        <v>1</v>
      </c>
      <c r="L58" s="22">
        <v>0</v>
      </c>
      <c r="M58" s="36" t="s">
        <v>2139</v>
      </c>
      <c r="N58" s="36"/>
    </row>
    <row r="59" spans="1:14" x14ac:dyDescent="0.3">
      <c r="A59" s="17" t="s">
        <v>842</v>
      </c>
      <c r="B59" s="17" t="s">
        <v>843</v>
      </c>
      <c r="C59" s="17" t="s">
        <v>780</v>
      </c>
      <c r="D59" s="17" t="s">
        <v>659</v>
      </c>
      <c r="E59" s="17" t="s">
        <v>182</v>
      </c>
      <c r="F59" s="17" t="s">
        <v>844</v>
      </c>
      <c r="G59" s="18">
        <v>3</v>
      </c>
      <c r="H59" s="18">
        <v>3</v>
      </c>
      <c r="I59" s="19">
        <v>0</v>
      </c>
      <c r="J59" s="20">
        <v>1</v>
      </c>
      <c r="K59" s="21">
        <v>0</v>
      </c>
      <c r="L59" s="22">
        <v>0</v>
      </c>
      <c r="M59" s="36" t="s">
        <v>2137</v>
      </c>
      <c r="N59" s="36"/>
    </row>
    <row r="60" spans="1:14" x14ac:dyDescent="0.3">
      <c r="A60" s="17" t="s">
        <v>845</v>
      </c>
      <c r="B60" s="17" t="s">
        <v>805</v>
      </c>
      <c r="C60" s="17" t="s">
        <v>644</v>
      </c>
      <c r="D60" s="17" t="s">
        <v>659</v>
      </c>
      <c r="E60" s="17" t="s">
        <v>182</v>
      </c>
      <c r="F60" s="17" t="s">
        <v>846</v>
      </c>
      <c r="G60" s="18">
        <v>3</v>
      </c>
      <c r="H60" s="18">
        <v>5</v>
      </c>
      <c r="I60" s="19">
        <v>0</v>
      </c>
      <c r="J60" s="20">
        <v>1</v>
      </c>
      <c r="K60" s="21">
        <v>0</v>
      </c>
      <c r="L60" s="22">
        <v>0</v>
      </c>
      <c r="M60" s="36" t="s">
        <v>2137</v>
      </c>
      <c r="N60" s="36"/>
    </row>
    <row r="61" spans="1:14" x14ac:dyDescent="0.3">
      <c r="A61" s="17" t="s">
        <v>847</v>
      </c>
      <c r="B61" s="17" t="s">
        <v>848</v>
      </c>
      <c r="C61" s="17" t="s">
        <v>633</v>
      </c>
      <c r="D61" s="17" t="s">
        <v>659</v>
      </c>
      <c r="E61" s="17" t="s">
        <v>849</v>
      </c>
      <c r="F61" s="17" t="s">
        <v>850</v>
      </c>
      <c r="G61" s="18">
        <v>3</v>
      </c>
      <c r="H61" s="18">
        <v>13</v>
      </c>
      <c r="I61" s="19">
        <v>1</v>
      </c>
      <c r="J61" s="20">
        <v>0</v>
      </c>
      <c r="K61" s="21">
        <v>0</v>
      </c>
      <c r="L61" s="22">
        <v>0</v>
      </c>
      <c r="M61" s="36" t="s">
        <v>2136</v>
      </c>
      <c r="N61" s="36"/>
    </row>
    <row r="62" spans="1:14" x14ac:dyDescent="0.3">
      <c r="A62" s="17" t="s">
        <v>343</v>
      </c>
      <c r="B62" s="17" t="s">
        <v>851</v>
      </c>
      <c r="C62" s="17" t="s">
        <v>852</v>
      </c>
      <c r="D62" s="17" t="s">
        <v>853</v>
      </c>
      <c r="E62" s="17" t="s">
        <v>143</v>
      </c>
      <c r="F62" s="17" t="s">
        <v>854</v>
      </c>
      <c r="G62" s="18">
        <v>2</v>
      </c>
      <c r="H62" s="18">
        <v>2</v>
      </c>
      <c r="I62" s="19">
        <v>0</v>
      </c>
      <c r="J62" s="20">
        <v>0</v>
      </c>
      <c r="K62" s="21">
        <v>1</v>
      </c>
      <c r="L62" s="22">
        <v>0</v>
      </c>
      <c r="M62" s="36" t="s">
        <v>2139</v>
      </c>
      <c r="N62" s="36"/>
    </row>
    <row r="63" spans="1:14" x14ac:dyDescent="0.3">
      <c r="A63" s="17" t="s">
        <v>855</v>
      </c>
      <c r="B63" s="17" t="s">
        <v>856</v>
      </c>
      <c r="C63" s="17" t="s">
        <v>857</v>
      </c>
      <c r="D63" s="17" t="s">
        <v>858</v>
      </c>
      <c r="E63" s="17" t="s">
        <v>602</v>
      </c>
      <c r="F63" s="17" t="s">
        <v>859</v>
      </c>
      <c r="G63" s="18">
        <v>2</v>
      </c>
      <c r="H63" s="18">
        <v>6</v>
      </c>
      <c r="I63" s="19">
        <v>1</v>
      </c>
      <c r="J63" s="20">
        <v>0</v>
      </c>
      <c r="K63" s="21">
        <v>0</v>
      </c>
      <c r="L63" s="22">
        <v>0</v>
      </c>
      <c r="M63" s="36" t="s">
        <v>2134</v>
      </c>
      <c r="N63" s="36"/>
    </row>
    <row r="64" spans="1:14" x14ac:dyDescent="0.3">
      <c r="A64" s="17" t="s">
        <v>860</v>
      </c>
      <c r="B64" s="17" t="s">
        <v>861</v>
      </c>
      <c r="C64" s="17" t="s">
        <v>862</v>
      </c>
      <c r="D64" s="17" t="s">
        <v>863</v>
      </c>
      <c r="E64" s="17" t="s">
        <v>307</v>
      </c>
      <c r="F64" s="17" t="s">
        <v>864</v>
      </c>
      <c r="G64" s="18">
        <v>2</v>
      </c>
      <c r="H64" s="18">
        <v>2</v>
      </c>
      <c r="I64" s="19">
        <v>0</v>
      </c>
      <c r="J64" s="20">
        <v>1</v>
      </c>
      <c r="K64" s="21">
        <v>0</v>
      </c>
      <c r="L64" s="22">
        <v>0</v>
      </c>
      <c r="M64" s="36" t="s">
        <v>2137</v>
      </c>
      <c r="N64" s="36"/>
    </row>
    <row r="65" spans="1:14" x14ac:dyDescent="0.3">
      <c r="A65" s="17" t="s">
        <v>361</v>
      </c>
      <c r="B65" s="17" t="s">
        <v>865</v>
      </c>
      <c r="C65" s="17" t="s">
        <v>611</v>
      </c>
      <c r="D65" s="17" t="s">
        <v>866</v>
      </c>
      <c r="E65" s="17" t="s">
        <v>360</v>
      </c>
      <c r="F65" s="17" t="s">
        <v>867</v>
      </c>
      <c r="G65" s="18">
        <v>2</v>
      </c>
      <c r="H65" s="18">
        <v>2</v>
      </c>
      <c r="I65" s="19">
        <v>0</v>
      </c>
      <c r="J65" s="20">
        <v>0</v>
      </c>
      <c r="K65" s="21">
        <v>0</v>
      </c>
      <c r="L65" s="22">
        <v>1</v>
      </c>
      <c r="M65" s="36" t="s">
        <v>2140</v>
      </c>
      <c r="N65" s="36"/>
    </row>
    <row r="66" spans="1:14" x14ac:dyDescent="0.3">
      <c r="A66" s="17" t="s">
        <v>868</v>
      </c>
      <c r="B66" s="17" t="s">
        <v>869</v>
      </c>
      <c r="C66" s="17" t="s">
        <v>870</v>
      </c>
      <c r="D66" s="17" t="s">
        <v>659</v>
      </c>
      <c r="E66" s="17" t="s">
        <v>871</v>
      </c>
      <c r="F66" s="17" t="s">
        <v>872</v>
      </c>
      <c r="G66" s="18">
        <v>2</v>
      </c>
      <c r="H66" s="18">
        <v>2</v>
      </c>
      <c r="I66" s="19">
        <v>0</v>
      </c>
      <c r="J66" s="20">
        <v>1</v>
      </c>
      <c r="K66" s="21">
        <v>0</v>
      </c>
      <c r="L66" s="22">
        <v>0</v>
      </c>
      <c r="M66" s="36" t="s">
        <v>2136</v>
      </c>
      <c r="N66" s="36"/>
    </row>
    <row r="67" spans="1:14" x14ac:dyDescent="0.3">
      <c r="A67" s="17" t="s">
        <v>873</v>
      </c>
      <c r="B67" s="17" t="s">
        <v>874</v>
      </c>
      <c r="C67" s="17" t="s">
        <v>875</v>
      </c>
      <c r="D67" s="17" t="s">
        <v>876</v>
      </c>
      <c r="E67" s="17" t="s">
        <v>849</v>
      </c>
      <c r="F67" s="17" t="s">
        <v>877</v>
      </c>
      <c r="G67" s="18">
        <v>2</v>
      </c>
      <c r="H67" s="18">
        <v>2</v>
      </c>
      <c r="I67" s="19">
        <v>0.5</v>
      </c>
      <c r="J67" s="20">
        <v>0.5</v>
      </c>
      <c r="K67" s="21">
        <v>0</v>
      </c>
      <c r="L67" s="22">
        <v>0</v>
      </c>
      <c r="M67" s="36" t="s">
        <v>2136</v>
      </c>
      <c r="N67" s="36"/>
    </row>
    <row r="68" spans="1:14" x14ac:dyDescent="0.3">
      <c r="A68" s="17" t="s">
        <v>106</v>
      </c>
      <c r="B68" s="17" t="s">
        <v>878</v>
      </c>
      <c r="C68" s="17" t="s">
        <v>879</v>
      </c>
      <c r="D68" s="17" t="s">
        <v>773</v>
      </c>
      <c r="E68" s="17" t="s">
        <v>109</v>
      </c>
      <c r="F68" s="17" t="s">
        <v>880</v>
      </c>
      <c r="G68" s="18">
        <v>2</v>
      </c>
      <c r="H68" s="18">
        <v>2</v>
      </c>
      <c r="I68" s="19">
        <v>0</v>
      </c>
      <c r="J68" s="20">
        <v>0</v>
      </c>
      <c r="K68" s="21">
        <v>1</v>
      </c>
      <c r="L68" s="22">
        <v>0</v>
      </c>
      <c r="M68" s="36" t="s">
        <v>2139</v>
      </c>
      <c r="N68" s="36"/>
    </row>
    <row r="69" spans="1:14" x14ac:dyDescent="0.3">
      <c r="A69" s="17" t="s">
        <v>881</v>
      </c>
      <c r="B69" s="17" t="s">
        <v>882</v>
      </c>
      <c r="C69" s="17" t="s">
        <v>883</v>
      </c>
      <c r="D69" s="17" t="s">
        <v>628</v>
      </c>
      <c r="E69" s="17" t="s">
        <v>143</v>
      </c>
      <c r="F69" s="17" t="s">
        <v>884</v>
      </c>
      <c r="G69" s="18">
        <v>2</v>
      </c>
      <c r="H69" s="18">
        <v>2</v>
      </c>
      <c r="I69" s="19">
        <v>1</v>
      </c>
      <c r="J69" s="20">
        <v>0</v>
      </c>
      <c r="K69" s="21">
        <v>0</v>
      </c>
      <c r="L69" s="22">
        <v>0</v>
      </c>
      <c r="M69" s="36" t="s">
        <v>2136</v>
      </c>
      <c r="N69" s="36"/>
    </row>
    <row r="70" spans="1:14" x14ac:dyDescent="0.3">
      <c r="A70" s="17" t="s">
        <v>885</v>
      </c>
      <c r="B70" s="17" t="s">
        <v>715</v>
      </c>
      <c r="C70" s="17" t="s">
        <v>886</v>
      </c>
      <c r="D70" s="17" t="s">
        <v>659</v>
      </c>
      <c r="E70" s="17" t="s">
        <v>182</v>
      </c>
      <c r="F70" s="17" t="s">
        <v>887</v>
      </c>
      <c r="G70" s="18">
        <v>2</v>
      </c>
      <c r="H70" s="18">
        <v>4</v>
      </c>
      <c r="I70" s="19">
        <v>0.5</v>
      </c>
      <c r="J70" s="20">
        <v>0.5</v>
      </c>
      <c r="K70" s="21">
        <v>0</v>
      </c>
      <c r="L70" s="22">
        <v>0</v>
      </c>
      <c r="M70" s="36" t="s">
        <v>2136</v>
      </c>
      <c r="N70" s="36"/>
    </row>
    <row r="71" spans="1:14" x14ac:dyDescent="0.3">
      <c r="A71" s="17" t="s">
        <v>888</v>
      </c>
      <c r="B71" s="17" t="s">
        <v>889</v>
      </c>
      <c r="C71" s="17" t="s">
        <v>890</v>
      </c>
      <c r="D71" s="17" t="s">
        <v>891</v>
      </c>
      <c r="E71" s="17" t="s">
        <v>892</v>
      </c>
      <c r="F71" s="17" t="s">
        <v>893</v>
      </c>
      <c r="G71" s="18">
        <v>2</v>
      </c>
      <c r="H71" s="18">
        <v>2</v>
      </c>
      <c r="I71" s="19">
        <v>1</v>
      </c>
      <c r="J71" s="20">
        <v>0</v>
      </c>
      <c r="K71" s="21">
        <v>0</v>
      </c>
      <c r="L71" s="22">
        <v>0</v>
      </c>
      <c r="M71" s="36" t="s">
        <v>2136</v>
      </c>
      <c r="N71" s="36"/>
    </row>
    <row r="72" spans="1:14" x14ac:dyDescent="0.3">
      <c r="A72" s="17" t="s">
        <v>894</v>
      </c>
      <c r="B72" s="17" t="s">
        <v>895</v>
      </c>
      <c r="C72" s="17" t="s">
        <v>896</v>
      </c>
      <c r="D72" s="17" t="s">
        <v>659</v>
      </c>
      <c r="E72" s="17" t="s">
        <v>897</v>
      </c>
      <c r="F72" s="17" t="s">
        <v>898</v>
      </c>
      <c r="G72" s="18">
        <v>2</v>
      </c>
      <c r="H72" s="18">
        <v>7</v>
      </c>
      <c r="I72" s="19">
        <v>1</v>
      </c>
      <c r="J72" s="20">
        <v>0</v>
      </c>
      <c r="K72" s="21">
        <v>0</v>
      </c>
      <c r="L72" s="22">
        <v>0</v>
      </c>
      <c r="M72" s="36" t="s">
        <v>2138</v>
      </c>
      <c r="N72" s="36"/>
    </row>
    <row r="73" spans="1:14" x14ac:dyDescent="0.3">
      <c r="A73" s="17" t="s">
        <v>899</v>
      </c>
      <c r="B73" s="17" t="s">
        <v>900</v>
      </c>
      <c r="C73" s="17" t="s">
        <v>901</v>
      </c>
      <c r="D73" s="17" t="s">
        <v>902</v>
      </c>
      <c r="E73" s="17" t="s">
        <v>903</v>
      </c>
      <c r="F73" s="17" t="s">
        <v>904</v>
      </c>
      <c r="G73" s="18">
        <v>2</v>
      </c>
      <c r="H73" s="18">
        <v>85</v>
      </c>
      <c r="I73" s="19">
        <v>0.5</v>
      </c>
      <c r="J73" s="20">
        <v>0.5</v>
      </c>
      <c r="K73" s="21">
        <v>0</v>
      </c>
      <c r="L73" s="22">
        <v>0</v>
      </c>
      <c r="M73" s="36" t="s">
        <v>2136</v>
      </c>
      <c r="N73" s="36"/>
    </row>
    <row r="74" spans="1:14" x14ac:dyDescent="0.3">
      <c r="A74" s="17" t="s">
        <v>905</v>
      </c>
      <c r="B74" s="17" t="s">
        <v>906</v>
      </c>
      <c r="C74" s="17" t="s">
        <v>611</v>
      </c>
      <c r="D74" s="17" t="s">
        <v>659</v>
      </c>
      <c r="E74" s="17" t="s">
        <v>182</v>
      </c>
      <c r="F74" s="17" t="s">
        <v>907</v>
      </c>
      <c r="G74" s="18">
        <v>2</v>
      </c>
      <c r="H74" s="18">
        <v>2</v>
      </c>
      <c r="I74" s="19">
        <v>0</v>
      </c>
      <c r="J74" s="20">
        <v>1</v>
      </c>
      <c r="K74" s="21">
        <v>0</v>
      </c>
      <c r="L74" s="22">
        <v>0</v>
      </c>
      <c r="M74" s="36" t="s">
        <v>2137</v>
      </c>
      <c r="N74" s="36"/>
    </row>
    <row r="75" spans="1:14" x14ac:dyDescent="0.3">
      <c r="A75" s="17" t="s">
        <v>908</v>
      </c>
      <c r="B75" s="17" t="s">
        <v>909</v>
      </c>
      <c r="C75" s="17" t="s">
        <v>910</v>
      </c>
      <c r="D75" s="17" t="s">
        <v>659</v>
      </c>
      <c r="E75" s="17" t="s">
        <v>721</v>
      </c>
      <c r="F75" s="17" t="s">
        <v>911</v>
      </c>
      <c r="G75" s="18">
        <v>2</v>
      </c>
      <c r="H75" s="18">
        <v>3</v>
      </c>
      <c r="I75" s="19">
        <v>1</v>
      </c>
      <c r="J75" s="20">
        <v>0</v>
      </c>
      <c r="K75" s="21">
        <v>0</v>
      </c>
      <c r="L75" s="22">
        <v>0</v>
      </c>
      <c r="M75" s="36" t="s">
        <v>2136</v>
      </c>
      <c r="N75" s="36"/>
    </row>
    <row r="76" spans="1:14" x14ac:dyDescent="0.3">
      <c r="A76" s="17" t="s">
        <v>477</v>
      </c>
      <c r="B76" s="17" t="s">
        <v>912</v>
      </c>
      <c r="C76" s="17" t="s">
        <v>611</v>
      </c>
      <c r="D76" s="17" t="s">
        <v>617</v>
      </c>
      <c r="E76" s="17" t="s">
        <v>479</v>
      </c>
      <c r="F76" s="17" t="s">
        <v>913</v>
      </c>
      <c r="G76" s="18">
        <v>2</v>
      </c>
      <c r="H76" s="18">
        <v>2</v>
      </c>
      <c r="I76" s="19">
        <v>0</v>
      </c>
      <c r="J76" s="20">
        <v>0</v>
      </c>
      <c r="K76" s="21">
        <v>0</v>
      </c>
      <c r="L76" s="22">
        <v>1</v>
      </c>
      <c r="M76" s="36" t="s">
        <v>2139</v>
      </c>
      <c r="N76" s="36"/>
    </row>
    <row r="77" spans="1:14" x14ac:dyDescent="0.3">
      <c r="A77" s="17" t="s">
        <v>123</v>
      </c>
      <c r="B77" s="17" t="s">
        <v>124</v>
      </c>
      <c r="C77" s="17" t="s">
        <v>914</v>
      </c>
      <c r="D77" s="17" t="s">
        <v>659</v>
      </c>
      <c r="E77" s="17" t="s">
        <v>126</v>
      </c>
      <c r="F77" s="17" t="s">
        <v>915</v>
      </c>
      <c r="G77" s="18">
        <v>2</v>
      </c>
      <c r="H77" s="18">
        <v>3</v>
      </c>
      <c r="I77" s="19">
        <v>0</v>
      </c>
      <c r="J77" s="20">
        <v>0</v>
      </c>
      <c r="K77" s="21">
        <v>1</v>
      </c>
      <c r="L77" s="22">
        <v>0</v>
      </c>
      <c r="M77" s="36" t="s">
        <v>2139</v>
      </c>
      <c r="N77" s="36"/>
    </row>
    <row r="78" spans="1:14" x14ac:dyDescent="0.3">
      <c r="A78" s="17" t="s">
        <v>916</v>
      </c>
      <c r="B78" s="17" t="s">
        <v>917</v>
      </c>
      <c r="C78" s="17" t="s">
        <v>918</v>
      </c>
      <c r="D78" s="17" t="s">
        <v>659</v>
      </c>
      <c r="E78" s="17" t="s">
        <v>248</v>
      </c>
      <c r="F78" s="17" t="s">
        <v>919</v>
      </c>
      <c r="G78" s="18">
        <v>2</v>
      </c>
      <c r="H78" s="18">
        <v>2</v>
      </c>
      <c r="I78" s="19">
        <v>0</v>
      </c>
      <c r="J78" s="20">
        <v>1</v>
      </c>
      <c r="K78" s="21">
        <v>0</v>
      </c>
      <c r="L78" s="22">
        <v>0</v>
      </c>
      <c r="M78" s="36" t="s">
        <v>2137</v>
      </c>
      <c r="N78" s="36"/>
    </row>
    <row r="79" spans="1:14" x14ac:dyDescent="0.3">
      <c r="A79" s="17" t="s">
        <v>383</v>
      </c>
      <c r="B79" s="17" t="s">
        <v>920</v>
      </c>
      <c r="C79" s="17" t="s">
        <v>921</v>
      </c>
      <c r="D79" s="17" t="s">
        <v>922</v>
      </c>
      <c r="E79" s="17" t="s">
        <v>211</v>
      </c>
      <c r="F79" s="17" t="s">
        <v>923</v>
      </c>
      <c r="G79" s="18">
        <v>2</v>
      </c>
      <c r="H79" s="18">
        <v>18</v>
      </c>
      <c r="I79" s="19">
        <v>0</v>
      </c>
      <c r="J79" s="20">
        <v>0</v>
      </c>
      <c r="K79" s="21">
        <v>0</v>
      </c>
      <c r="L79" s="22">
        <v>1</v>
      </c>
      <c r="M79" s="36" t="s">
        <v>2139</v>
      </c>
      <c r="N79" s="36"/>
    </row>
    <row r="80" spans="1:14" x14ac:dyDescent="0.3">
      <c r="A80" s="17" t="s">
        <v>924</v>
      </c>
      <c r="B80" s="17" t="s">
        <v>925</v>
      </c>
      <c r="C80" s="17" t="s">
        <v>926</v>
      </c>
      <c r="D80" s="17" t="s">
        <v>659</v>
      </c>
      <c r="E80" s="17" t="s">
        <v>462</v>
      </c>
      <c r="F80" s="17" t="s">
        <v>927</v>
      </c>
      <c r="G80" s="18">
        <v>2</v>
      </c>
      <c r="H80" s="18">
        <v>5</v>
      </c>
      <c r="I80" s="19">
        <v>0</v>
      </c>
      <c r="J80" s="20">
        <v>1</v>
      </c>
      <c r="K80" s="21">
        <v>0</v>
      </c>
      <c r="L80" s="22">
        <v>0</v>
      </c>
      <c r="M80" s="36" t="s">
        <v>2137</v>
      </c>
      <c r="N80" s="36"/>
    </row>
    <row r="81" spans="1:14" x14ac:dyDescent="0.3">
      <c r="A81" s="17" t="s">
        <v>928</v>
      </c>
      <c r="B81" s="17" t="s">
        <v>929</v>
      </c>
      <c r="C81" s="17" t="s">
        <v>644</v>
      </c>
      <c r="D81" s="17" t="s">
        <v>659</v>
      </c>
      <c r="E81" s="17" t="s">
        <v>182</v>
      </c>
      <c r="F81" s="17" t="s">
        <v>930</v>
      </c>
      <c r="G81" s="18">
        <v>2</v>
      </c>
      <c r="H81" s="18">
        <v>2</v>
      </c>
      <c r="I81" s="19">
        <v>0</v>
      </c>
      <c r="J81" s="20">
        <v>1</v>
      </c>
      <c r="K81" s="21">
        <v>0</v>
      </c>
      <c r="L81" s="22">
        <v>0</v>
      </c>
      <c r="M81" s="36" t="s">
        <v>2137</v>
      </c>
      <c r="N81" s="36"/>
    </row>
    <row r="82" spans="1:14" x14ac:dyDescent="0.3">
      <c r="A82" s="17" t="s">
        <v>931</v>
      </c>
      <c r="B82" s="17" t="s">
        <v>932</v>
      </c>
      <c r="C82" s="17" t="s">
        <v>933</v>
      </c>
      <c r="D82" s="17" t="s">
        <v>659</v>
      </c>
      <c r="E82" s="17" t="s">
        <v>690</v>
      </c>
      <c r="F82" s="17" t="s">
        <v>934</v>
      </c>
      <c r="G82" s="18">
        <v>2</v>
      </c>
      <c r="H82" s="18">
        <v>15</v>
      </c>
      <c r="I82" s="19">
        <v>0.5</v>
      </c>
      <c r="J82" s="20">
        <v>0.5</v>
      </c>
      <c r="K82" s="21">
        <v>0</v>
      </c>
      <c r="L82" s="22">
        <v>0</v>
      </c>
      <c r="M82" s="36" t="s">
        <v>2137</v>
      </c>
      <c r="N82" s="36"/>
    </row>
    <row r="83" spans="1:14" x14ac:dyDescent="0.3">
      <c r="A83" s="17" t="s">
        <v>935</v>
      </c>
      <c r="B83" s="17" t="s">
        <v>936</v>
      </c>
      <c r="C83" s="17" t="s">
        <v>886</v>
      </c>
      <c r="D83" s="17" t="s">
        <v>937</v>
      </c>
      <c r="E83" s="17" t="s">
        <v>205</v>
      </c>
      <c r="F83" s="17" t="s">
        <v>938</v>
      </c>
      <c r="G83" s="18">
        <v>2</v>
      </c>
      <c r="H83" s="18">
        <v>4</v>
      </c>
      <c r="I83" s="19">
        <v>0</v>
      </c>
      <c r="J83" s="20">
        <v>1</v>
      </c>
      <c r="K83" s="21">
        <v>0</v>
      </c>
      <c r="L83" s="22">
        <v>0</v>
      </c>
      <c r="M83" s="36" t="s">
        <v>2136</v>
      </c>
      <c r="N83" s="36"/>
    </row>
    <row r="84" spans="1:14" x14ac:dyDescent="0.3">
      <c r="A84" s="17" t="s">
        <v>939</v>
      </c>
      <c r="B84" s="17" t="s">
        <v>940</v>
      </c>
      <c r="C84" s="17" t="s">
        <v>941</v>
      </c>
      <c r="D84" s="17" t="s">
        <v>942</v>
      </c>
      <c r="E84" s="17" t="s">
        <v>479</v>
      </c>
      <c r="F84" s="17" t="s">
        <v>943</v>
      </c>
      <c r="G84" s="18">
        <v>2</v>
      </c>
      <c r="H84" s="18">
        <v>2</v>
      </c>
      <c r="I84" s="19">
        <v>0</v>
      </c>
      <c r="J84" s="20">
        <v>1</v>
      </c>
      <c r="K84" s="21">
        <v>0</v>
      </c>
      <c r="L84" s="22">
        <v>0</v>
      </c>
      <c r="M84" s="36" t="s">
        <v>2137</v>
      </c>
      <c r="N84" s="36"/>
    </row>
    <row r="85" spans="1:14" x14ac:dyDescent="0.3">
      <c r="A85" s="17" t="s">
        <v>944</v>
      </c>
      <c r="B85" s="17" t="s">
        <v>945</v>
      </c>
      <c r="C85" s="17" t="s">
        <v>946</v>
      </c>
      <c r="D85" s="17" t="s">
        <v>612</v>
      </c>
      <c r="E85" s="17" t="s">
        <v>947</v>
      </c>
      <c r="F85" s="17" t="s">
        <v>948</v>
      </c>
      <c r="G85" s="18">
        <v>2</v>
      </c>
      <c r="H85" s="18">
        <v>2</v>
      </c>
      <c r="I85" s="19">
        <v>0</v>
      </c>
      <c r="J85" s="20">
        <v>1</v>
      </c>
      <c r="K85" s="21">
        <v>0</v>
      </c>
      <c r="L85" s="22">
        <v>0</v>
      </c>
      <c r="M85" s="36" t="s">
        <v>2137</v>
      </c>
      <c r="N85" s="36"/>
    </row>
    <row r="86" spans="1:14" x14ac:dyDescent="0.3">
      <c r="A86" s="17" t="s">
        <v>949</v>
      </c>
      <c r="B86" s="17" t="s">
        <v>950</v>
      </c>
      <c r="C86" s="17" t="s">
        <v>951</v>
      </c>
      <c r="D86" s="17" t="s">
        <v>659</v>
      </c>
      <c r="E86" s="17" t="s">
        <v>952</v>
      </c>
      <c r="F86" s="17" t="s">
        <v>953</v>
      </c>
      <c r="G86" s="18">
        <v>2</v>
      </c>
      <c r="H86" s="18">
        <v>3</v>
      </c>
      <c r="I86" s="19">
        <v>0.5</v>
      </c>
      <c r="J86" s="20">
        <v>0.5</v>
      </c>
      <c r="K86" s="21">
        <v>0</v>
      </c>
      <c r="L86" s="22">
        <v>0</v>
      </c>
      <c r="M86" s="36" t="s">
        <v>2136</v>
      </c>
      <c r="N86" s="36"/>
    </row>
    <row r="87" spans="1:14" x14ac:dyDescent="0.3">
      <c r="A87" s="17" t="s">
        <v>954</v>
      </c>
      <c r="B87" s="17" t="s">
        <v>955</v>
      </c>
      <c r="C87" s="17" t="s">
        <v>956</v>
      </c>
      <c r="D87" s="17" t="s">
        <v>659</v>
      </c>
      <c r="E87" s="17" t="s">
        <v>182</v>
      </c>
      <c r="F87" s="17" t="s">
        <v>957</v>
      </c>
      <c r="G87" s="18">
        <v>2</v>
      </c>
      <c r="H87" s="18">
        <v>2</v>
      </c>
      <c r="I87" s="19">
        <v>0</v>
      </c>
      <c r="J87" s="20">
        <v>1</v>
      </c>
      <c r="K87" s="21">
        <v>0</v>
      </c>
      <c r="L87" s="22">
        <v>0</v>
      </c>
      <c r="M87" s="36" t="s">
        <v>2136</v>
      </c>
      <c r="N87" s="36"/>
    </row>
    <row r="88" spans="1:14" x14ac:dyDescent="0.3">
      <c r="A88" s="17" t="s">
        <v>958</v>
      </c>
      <c r="B88" s="17" t="s">
        <v>959</v>
      </c>
      <c r="C88" s="17" t="s">
        <v>960</v>
      </c>
      <c r="D88" s="17" t="s">
        <v>961</v>
      </c>
      <c r="E88" s="17" t="s">
        <v>962</v>
      </c>
      <c r="F88" s="17" t="s">
        <v>963</v>
      </c>
      <c r="G88" s="18">
        <v>2</v>
      </c>
      <c r="H88" s="18">
        <v>2</v>
      </c>
      <c r="I88" s="19">
        <v>0</v>
      </c>
      <c r="J88" s="20">
        <v>1</v>
      </c>
      <c r="K88" s="21">
        <v>0</v>
      </c>
      <c r="L88" s="22">
        <v>0</v>
      </c>
      <c r="M88" s="36" t="s">
        <v>2137</v>
      </c>
      <c r="N88" s="36"/>
    </row>
    <row r="89" spans="1:14" x14ac:dyDescent="0.3">
      <c r="A89" s="17" t="s">
        <v>964</v>
      </c>
      <c r="B89" s="17" t="s">
        <v>965</v>
      </c>
      <c r="C89" s="17" t="s">
        <v>966</v>
      </c>
      <c r="D89" s="17" t="s">
        <v>659</v>
      </c>
      <c r="E89" s="17" t="s">
        <v>182</v>
      </c>
      <c r="F89" s="17" t="s">
        <v>967</v>
      </c>
      <c r="G89" s="18">
        <v>2</v>
      </c>
      <c r="H89" s="18">
        <v>5</v>
      </c>
      <c r="I89" s="19">
        <v>0</v>
      </c>
      <c r="J89" s="20">
        <v>1</v>
      </c>
      <c r="K89" s="21">
        <v>0</v>
      </c>
      <c r="L89" s="22">
        <v>0</v>
      </c>
      <c r="M89" s="36" t="s">
        <v>2136</v>
      </c>
      <c r="N89" s="36"/>
    </row>
    <row r="90" spans="1:14" x14ac:dyDescent="0.3">
      <c r="A90" s="17" t="s">
        <v>968</v>
      </c>
      <c r="B90" s="17" t="s">
        <v>969</v>
      </c>
      <c r="C90" s="17" t="s">
        <v>600</v>
      </c>
      <c r="D90" s="17" t="s">
        <v>970</v>
      </c>
      <c r="E90" s="17" t="s">
        <v>892</v>
      </c>
      <c r="F90" s="17" t="s">
        <v>971</v>
      </c>
      <c r="G90" s="18">
        <v>2</v>
      </c>
      <c r="H90" s="18">
        <v>3</v>
      </c>
      <c r="I90" s="19">
        <v>1</v>
      </c>
      <c r="J90" s="20">
        <v>0</v>
      </c>
      <c r="K90" s="21">
        <v>0</v>
      </c>
      <c r="L90" s="22">
        <v>0</v>
      </c>
      <c r="M90" s="36" t="s">
        <v>2136</v>
      </c>
      <c r="N90" s="36"/>
    </row>
    <row r="91" spans="1:14" x14ac:dyDescent="0.3">
      <c r="A91" s="17" t="s">
        <v>466</v>
      </c>
      <c r="B91" s="17" t="s">
        <v>972</v>
      </c>
      <c r="C91" s="17" t="s">
        <v>611</v>
      </c>
      <c r="D91" s="17" t="s">
        <v>750</v>
      </c>
      <c r="E91" s="17" t="s">
        <v>329</v>
      </c>
      <c r="F91" s="17" t="s">
        <v>973</v>
      </c>
      <c r="G91" s="18">
        <v>2</v>
      </c>
      <c r="H91" s="18">
        <v>2</v>
      </c>
      <c r="I91" s="19">
        <v>0</v>
      </c>
      <c r="J91" s="20">
        <v>0</v>
      </c>
      <c r="K91" s="21">
        <v>0</v>
      </c>
      <c r="L91" s="22">
        <v>1</v>
      </c>
      <c r="M91" s="36" t="s">
        <v>2139</v>
      </c>
      <c r="N91" s="36"/>
    </row>
    <row r="92" spans="1:14" x14ac:dyDescent="0.3">
      <c r="A92" s="17" t="s">
        <v>206</v>
      </c>
      <c r="B92" s="17" t="s">
        <v>974</v>
      </c>
      <c r="C92" s="17" t="s">
        <v>975</v>
      </c>
      <c r="D92" s="17" t="s">
        <v>750</v>
      </c>
      <c r="E92" s="17" t="s">
        <v>201</v>
      </c>
      <c r="F92" s="17" t="s">
        <v>976</v>
      </c>
      <c r="G92" s="18">
        <v>2</v>
      </c>
      <c r="H92" s="18">
        <v>3</v>
      </c>
      <c r="I92" s="19">
        <v>0</v>
      </c>
      <c r="J92" s="20">
        <v>0</v>
      </c>
      <c r="K92" s="21">
        <v>1</v>
      </c>
      <c r="L92" s="22">
        <v>0</v>
      </c>
      <c r="M92" s="36" t="s">
        <v>2139</v>
      </c>
      <c r="N92" s="36"/>
    </row>
    <row r="93" spans="1:14" x14ac:dyDescent="0.3">
      <c r="A93" s="17" t="s">
        <v>371</v>
      </c>
      <c r="B93" s="17" t="s">
        <v>977</v>
      </c>
      <c r="C93" s="17" t="s">
        <v>611</v>
      </c>
      <c r="D93" s="17" t="s">
        <v>978</v>
      </c>
      <c r="E93" s="17" t="s">
        <v>373</v>
      </c>
      <c r="F93" s="17" t="s">
        <v>979</v>
      </c>
      <c r="G93" s="18">
        <v>2</v>
      </c>
      <c r="H93" s="18">
        <v>2</v>
      </c>
      <c r="I93" s="19">
        <v>0</v>
      </c>
      <c r="J93" s="20">
        <v>0</v>
      </c>
      <c r="K93" s="21">
        <v>0</v>
      </c>
      <c r="L93" s="22">
        <v>1</v>
      </c>
      <c r="M93" s="36" t="s">
        <v>2135</v>
      </c>
      <c r="N93" s="36"/>
    </row>
    <row r="94" spans="1:14" x14ac:dyDescent="0.3">
      <c r="A94" s="17" t="s">
        <v>980</v>
      </c>
      <c r="B94" s="17" t="s">
        <v>981</v>
      </c>
      <c r="C94" s="17" t="s">
        <v>982</v>
      </c>
      <c r="D94" s="17" t="s">
        <v>628</v>
      </c>
      <c r="E94" s="17" t="s">
        <v>139</v>
      </c>
      <c r="F94" s="17" t="s">
        <v>983</v>
      </c>
      <c r="G94" s="18">
        <v>2</v>
      </c>
      <c r="H94" s="18">
        <v>2</v>
      </c>
      <c r="I94" s="19">
        <v>0</v>
      </c>
      <c r="J94" s="20">
        <v>1</v>
      </c>
      <c r="K94" s="21">
        <v>0</v>
      </c>
      <c r="L94" s="22">
        <v>0</v>
      </c>
      <c r="M94" s="36" t="s">
        <v>2137</v>
      </c>
      <c r="N94" s="36"/>
    </row>
    <row r="95" spans="1:14" x14ac:dyDescent="0.3">
      <c r="A95" s="17" t="s">
        <v>209</v>
      </c>
      <c r="B95" s="17" t="s">
        <v>984</v>
      </c>
      <c r="C95" s="17" t="s">
        <v>886</v>
      </c>
      <c r="D95" s="17" t="s">
        <v>659</v>
      </c>
      <c r="E95" s="17" t="s">
        <v>211</v>
      </c>
      <c r="F95" s="17" t="s">
        <v>985</v>
      </c>
      <c r="G95" s="18">
        <v>2</v>
      </c>
      <c r="H95" s="18">
        <v>2</v>
      </c>
      <c r="I95" s="19">
        <v>0</v>
      </c>
      <c r="J95" s="20">
        <v>0.5</v>
      </c>
      <c r="K95" s="21">
        <v>0.5</v>
      </c>
      <c r="L95" s="22">
        <v>0</v>
      </c>
      <c r="M95" s="36" t="s">
        <v>2139</v>
      </c>
      <c r="N95" s="36"/>
    </row>
    <row r="96" spans="1:14" x14ac:dyDescent="0.3">
      <c r="A96" s="17" t="s">
        <v>986</v>
      </c>
      <c r="B96" s="17" t="s">
        <v>987</v>
      </c>
      <c r="C96" s="17" t="s">
        <v>988</v>
      </c>
      <c r="D96" s="17" t="s">
        <v>961</v>
      </c>
      <c r="E96" s="17" t="s">
        <v>706</v>
      </c>
      <c r="F96" s="17" t="s">
        <v>989</v>
      </c>
      <c r="G96" s="18">
        <v>2</v>
      </c>
      <c r="H96" s="18">
        <v>2</v>
      </c>
      <c r="I96" s="19">
        <v>0</v>
      </c>
      <c r="J96" s="20">
        <v>1</v>
      </c>
      <c r="K96" s="21">
        <v>0</v>
      </c>
      <c r="L96" s="22">
        <v>0</v>
      </c>
      <c r="M96" s="36" t="s">
        <v>2136</v>
      </c>
      <c r="N96" s="36"/>
    </row>
    <row r="97" spans="1:14" x14ac:dyDescent="0.3">
      <c r="A97" s="17" t="s">
        <v>990</v>
      </c>
      <c r="B97" s="17" t="s">
        <v>991</v>
      </c>
      <c r="C97" s="17" t="s">
        <v>992</v>
      </c>
      <c r="D97" s="17" t="s">
        <v>993</v>
      </c>
      <c r="E97" s="17" t="s">
        <v>265</v>
      </c>
      <c r="F97" s="17" t="s">
        <v>994</v>
      </c>
      <c r="G97" s="18">
        <v>2</v>
      </c>
      <c r="H97" s="18">
        <v>2</v>
      </c>
      <c r="I97" s="19">
        <v>0</v>
      </c>
      <c r="J97" s="20">
        <v>1</v>
      </c>
      <c r="K97" s="21">
        <v>0</v>
      </c>
      <c r="L97" s="22">
        <v>0</v>
      </c>
      <c r="M97" s="36" t="s">
        <v>2137</v>
      </c>
      <c r="N97" s="36"/>
    </row>
    <row r="98" spans="1:14" x14ac:dyDescent="0.3">
      <c r="A98" s="17" t="s">
        <v>995</v>
      </c>
      <c r="B98" s="17" t="s">
        <v>996</v>
      </c>
      <c r="C98" s="17" t="s">
        <v>997</v>
      </c>
      <c r="D98" s="17" t="s">
        <v>998</v>
      </c>
      <c r="E98" s="17" t="s">
        <v>721</v>
      </c>
      <c r="F98" s="17" t="s">
        <v>999</v>
      </c>
      <c r="G98" s="18">
        <v>2</v>
      </c>
      <c r="H98" s="18">
        <v>2</v>
      </c>
      <c r="I98" s="19">
        <v>0.5</v>
      </c>
      <c r="J98" s="20">
        <v>0.5</v>
      </c>
      <c r="K98" s="21">
        <v>0</v>
      </c>
      <c r="L98" s="22">
        <v>0</v>
      </c>
      <c r="M98" s="36" t="s">
        <v>2137</v>
      </c>
      <c r="N98" s="36"/>
    </row>
    <row r="99" spans="1:14" x14ac:dyDescent="0.3">
      <c r="A99" s="17" t="s">
        <v>548</v>
      </c>
      <c r="B99" s="17" t="s">
        <v>1000</v>
      </c>
      <c r="C99" s="17" t="s">
        <v>611</v>
      </c>
      <c r="D99" s="17" t="s">
        <v>783</v>
      </c>
      <c r="E99" s="17" t="s">
        <v>413</v>
      </c>
      <c r="F99" s="17" t="s">
        <v>1001</v>
      </c>
      <c r="G99" s="18">
        <v>2</v>
      </c>
      <c r="H99" s="18">
        <v>2</v>
      </c>
      <c r="I99" s="19">
        <v>0</v>
      </c>
      <c r="J99" s="20">
        <v>0</v>
      </c>
      <c r="K99" s="21">
        <v>0</v>
      </c>
      <c r="L99" s="22">
        <v>1</v>
      </c>
      <c r="M99" s="36" t="s">
        <v>2139</v>
      </c>
      <c r="N99" s="36"/>
    </row>
    <row r="100" spans="1:14" x14ac:dyDescent="0.3">
      <c r="A100" s="17" t="s">
        <v>1002</v>
      </c>
      <c r="B100" s="17" t="s">
        <v>1003</v>
      </c>
      <c r="C100" s="17" t="s">
        <v>1004</v>
      </c>
      <c r="D100" s="17" t="s">
        <v>1005</v>
      </c>
      <c r="E100" s="17" t="s">
        <v>602</v>
      </c>
      <c r="F100" s="17" t="s">
        <v>1006</v>
      </c>
      <c r="G100" s="18">
        <v>2</v>
      </c>
      <c r="H100" s="18">
        <v>5</v>
      </c>
      <c r="I100" s="19">
        <v>1</v>
      </c>
      <c r="J100" s="20">
        <v>0</v>
      </c>
      <c r="K100" s="21">
        <v>0</v>
      </c>
      <c r="L100" s="22">
        <v>0</v>
      </c>
      <c r="M100" s="36" t="s">
        <v>2134</v>
      </c>
      <c r="N100" s="36"/>
    </row>
    <row r="101" spans="1:14" x14ac:dyDescent="0.3">
      <c r="A101" s="17" t="s">
        <v>1007</v>
      </c>
      <c r="B101" s="17" t="s">
        <v>1008</v>
      </c>
      <c r="C101" s="17" t="s">
        <v>611</v>
      </c>
      <c r="D101" s="17" t="s">
        <v>659</v>
      </c>
      <c r="E101" s="17" t="s">
        <v>139</v>
      </c>
      <c r="F101" s="17" t="s">
        <v>1009</v>
      </c>
      <c r="G101" s="18">
        <v>2</v>
      </c>
      <c r="H101" s="18">
        <v>10</v>
      </c>
      <c r="I101" s="19">
        <v>0</v>
      </c>
      <c r="J101" s="20">
        <v>1</v>
      </c>
      <c r="K101" s="21">
        <v>0</v>
      </c>
      <c r="L101" s="22">
        <v>0</v>
      </c>
      <c r="M101" s="36" t="s">
        <v>2137</v>
      </c>
      <c r="N101" s="36"/>
    </row>
    <row r="102" spans="1:14" x14ac:dyDescent="0.3">
      <c r="A102" s="17" t="s">
        <v>223</v>
      </c>
      <c r="B102" s="17" t="s">
        <v>224</v>
      </c>
      <c r="C102" s="17" t="s">
        <v>1010</v>
      </c>
      <c r="D102" s="17" t="s">
        <v>628</v>
      </c>
      <c r="E102" s="17" t="s">
        <v>226</v>
      </c>
      <c r="F102" s="17" t="s">
        <v>1011</v>
      </c>
      <c r="G102" s="18">
        <v>2</v>
      </c>
      <c r="H102" s="18">
        <v>2</v>
      </c>
      <c r="I102" s="19">
        <v>0</v>
      </c>
      <c r="J102" s="20">
        <v>0</v>
      </c>
      <c r="K102" s="21">
        <v>1</v>
      </c>
      <c r="L102" s="22">
        <v>0</v>
      </c>
      <c r="M102" s="36" t="s">
        <v>2139</v>
      </c>
      <c r="N102" s="36"/>
    </row>
    <row r="103" spans="1:14" x14ac:dyDescent="0.3">
      <c r="A103" s="17" t="s">
        <v>1012</v>
      </c>
      <c r="B103" s="17" t="s">
        <v>1013</v>
      </c>
      <c r="C103" s="17" t="s">
        <v>1014</v>
      </c>
      <c r="D103" s="17" t="s">
        <v>628</v>
      </c>
      <c r="E103" s="17" t="s">
        <v>139</v>
      </c>
      <c r="F103" s="17" t="s">
        <v>1015</v>
      </c>
      <c r="G103" s="18">
        <v>2</v>
      </c>
      <c r="H103" s="18">
        <v>2</v>
      </c>
      <c r="I103" s="19">
        <v>0</v>
      </c>
      <c r="J103" s="20">
        <v>1</v>
      </c>
      <c r="K103" s="21">
        <v>0</v>
      </c>
      <c r="L103" s="22">
        <v>0</v>
      </c>
      <c r="M103" s="36" t="s">
        <v>2136</v>
      </c>
      <c r="N103" s="36"/>
    </row>
    <row r="104" spans="1:14" x14ac:dyDescent="0.3">
      <c r="A104" s="17" t="s">
        <v>357</v>
      </c>
      <c r="B104" s="17" t="s">
        <v>1016</v>
      </c>
      <c r="C104" s="17" t="s">
        <v>611</v>
      </c>
      <c r="D104" s="17" t="s">
        <v>659</v>
      </c>
      <c r="E104" s="17" t="s">
        <v>360</v>
      </c>
      <c r="F104" s="17" t="s">
        <v>1017</v>
      </c>
      <c r="G104" s="18">
        <v>2</v>
      </c>
      <c r="H104" s="18">
        <v>2</v>
      </c>
      <c r="I104" s="19">
        <v>0</v>
      </c>
      <c r="J104" s="20">
        <v>0</v>
      </c>
      <c r="K104" s="21">
        <v>0</v>
      </c>
      <c r="L104" s="22">
        <v>1</v>
      </c>
      <c r="M104" s="36" t="s">
        <v>2137</v>
      </c>
      <c r="N104" s="36"/>
    </row>
    <row r="105" spans="1:14" x14ac:dyDescent="0.3">
      <c r="A105" s="17" t="s">
        <v>1018</v>
      </c>
      <c r="B105" s="17" t="s">
        <v>1019</v>
      </c>
      <c r="C105" s="17" t="s">
        <v>600</v>
      </c>
      <c r="D105" s="17" t="s">
        <v>640</v>
      </c>
      <c r="E105" s="17" t="s">
        <v>602</v>
      </c>
      <c r="F105" s="17" t="s">
        <v>1020</v>
      </c>
      <c r="G105" s="18">
        <v>2</v>
      </c>
      <c r="H105" s="18">
        <v>9</v>
      </c>
      <c r="I105" s="19">
        <v>1</v>
      </c>
      <c r="J105" s="20">
        <v>0</v>
      </c>
      <c r="K105" s="21">
        <v>0</v>
      </c>
      <c r="L105" s="22">
        <v>0</v>
      </c>
      <c r="M105" s="36" t="s">
        <v>2134</v>
      </c>
      <c r="N105" s="36"/>
    </row>
    <row r="106" spans="1:14" x14ac:dyDescent="0.3">
      <c r="A106" s="17" t="s">
        <v>1021</v>
      </c>
      <c r="B106" s="17" t="s">
        <v>1022</v>
      </c>
      <c r="C106" s="17" t="s">
        <v>1023</v>
      </c>
      <c r="D106" s="17" t="s">
        <v>744</v>
      </c>
      <c r="E106" s="17" t="s">
        <v>205</v>
      </c>
      <c r="F106" s="17" t="s">
        <v>1024</v>
      </c>
      <c r="G106" s="18">
        <v>2</v>
      </c>
      <c r="H106" s="18">
        <v>2</v>
      </c>
      <c r="I106" s="19">
        <v>0.5</v>
      </c>
      <c r="J106" s="20">
        <v>0.5</v>
      </c>
      <c r="K106" s="21">
        <v>0</v>
      </c>
      <c r="L106" s="22">
        <v>0</v>
      </c>
      <c r="M106" s="36" t="s">
        <v>2136</v>
      </c>
      <c r="N106" s="36"/>
    </row>
    <row r="107" spans="1:14" x14ac:dyDescent="0.3">
      <c r="A107" s="17" t="s">
        <v>1025</v>
      </c>
      <c r="B107" s="17" t="s">
        <v>1026</v>
      </c>
      <c r="C107" s="17" t="s">
        <v>1027</v>
      </c>
      <c r="D107" s="17" t="s">
        <v>659</v>
      </c>
      <c r="E107" s="17" t="s">
        <v>413</v>
      </c>
      <c r="F107" s="17" t="s">
        <v>1028</v>
      </c>
      <c r="G107" s="18">
        <v>2</v>
      </c>
      <c r="H107" s="18">
        <v>3</v>
      </c>
      <c r="I107" s="19">
        <v>0</v>
      </c>
      <c r="J107" s="20">
        <v>1</v>
      </c>
      <c r="K107" s="21">
        <v>0</v>
      </c>
      <c r="L107" s="22">
        <v>0</v>
      </c>
      <c r="M107" s="36" t="s">
        <v>2137</v>
      </c>
      <c r="N107" s="36"/>
    </row>
    <row r="108" spans="1:14" x14ac:dyDescent="0.3">
      <c r="A108" s="17" t="s">
        <v>1029</v>
      </c>
      <c r="B108" s="17" t="s">
        <v>1030</v>
      </c>
      <c r="C108" s="17" t="s">
        <v>1031</v>
      </c>
      <c r="D108" s="17" t="s">
        <v>993</v>
      </c>
      <c r="E108" s="17" t="s">
        <v>265</v>
      </c>
      <c r="F108" s="17" t="s">
        <v>1032</v>
      </c>
      <c r="G108" s="18">
        <v>2</v>
      </c>
      <c r="H108" s="18">
        <v>2</v>
      </c>
      <c r="I108" s="19">
        <v>0</v>
      </c>
      <c r="J108" s="20">
        <v>1</v>
      </c>
      <c r="K108" s="21">
        <v>0</v>
      </c>
      <c r="L108" s="22">
        <v>0</v>
      </c>
      <c r="M108" s="36" t="s">
        <v>2137</v>
      </c>
      <c r="N108" s="36"/>
    </row>
    <row r="109" spans="1:14" x14ac:dyDescent="0.3">
      <c r="A109" s="17" t="s">
        <v>1033</v>
      </c>
      <c r="B109" s="17" t="s">
        <v>1034</v>
      </c>
      <c r="C109" s="17" t="s">
        <v>611</v>
      </c>
      <c r="D109" s="17" t="s">
        <v>659</v>
      </c>
      <c r="E109" s="17" t="s">
        <v>182</v>
      </c>
      <c r="F109" s="17" t="s">
        <v>1035</v>
      </c>
      <c r="G109" s="18">
        <v>2</v>
      </c>
      <c r="H109" s="18">
        <v>5</v>
      </c>
      <c r="I109" s="19">
        <v>0</v>
      </c>
      <c r="J109" s="20">
        <v>1</v>
      </c>
      <c r="K109" s="21">
        <v>0</v>
      </c>
      <c r="L109" s="22">
        <v>0</v>
      </c>
      <c r="M109" s="36" t="s">
        <v>2137</v>
      </c>
      <c r="N109" s="36"/>
    </row>
    <row r="110" spans="1:14" x14ac:dyDescent="0.3">
      <c r="A110" s="17" t="s">
        <v>1036</v>
      </c>
      <c r="B110" s="17" t="s">
        <v>1037</v>
      </c>
      <c r="C110" s="17" t="s">
        <v>1038</v>
      </c>
      <c r="D110" s="17" t="s">
        <v>1039</v>
      </c>
      <c r="E110" s="17" t="s">
        <v>307</v>
      </c>
      <c r="F110" s="17" t="s">
        <v>1040</v>
      </c>
      <c r="G110" s="18">
        <v>2</v>
      </c>
      <c r="H110" s="18">
        <v>13</v>
      </c>
      <c r="I110" s="19">
        <v>1</v>
      </c>
      <c r="J110" s="20">
        <v>0</v>
      </c>
      <c r="K110" s="21">
        <v>0</v>
      </c>
      <c r="L110" s="22">
        <v>0</v>
      </c>
      <c r="M110" s="36" t="s">
        <v>2136</v>
      </c>
      <c r="N110" s="36"/>
    </row>
    <row r="111" spans="1:14" x14ac:dyDescent="0.3">
      <c r="A111" s="17" t="s">
        <v>1041</v>
      </c>
      <c r="B111" s="17" t="s">
        <v>1042</v>
      </c>
      <c r="C111" s="17" t="s">
        <v>1043</v>
      </c>
      <c r="D111" s="17" t="s">
        <v>1044</v>
      </c>
      <c r="E111" s="17" t="s">
        <v>1045</v>
      </c>
      <c r="F111" s="17" t="s">
        <v>1046</v>
      </c>
      <c r="G111" s="18">
        <v>2</v>
      </c>
      <c r="H111" s="18">
        <v>22</v>
      </c>
      <c r="I111" s="19">
        <v>0.5</v>
      </c>
      <c r="J111" s="20">
        <v>0.5</v>
      </c>
      <c r="K111" s="21">
        <v>0</v>
      </c>
      <c r="L111" s="22">
        <v>0</v>
      </c>
      <c r="M111" s="36" t="s">
        <v>2136</v>
      </c>
      <c r="N111" s="36"/>
    </row>
    <row r="112" spans="1:14" x14ac:dyDescent="0.3">
      <c r="A112" s="17" t="s">
        <v>1047</v>
      </c>
      <c r="B112" s="17" t="s">
        <v>1048</v>
      </c>
      <c r="C112" s="17" t="s">
        <v>1049</v>
      </c>
      <c r="D112" s="17" t="s">
        <v>659</v>
      </c>
      <c r="E112" s="17" t="s">
        <v>182</v>
      </c>
      <c r="F112" s="17" t="s">
        <v>1050</v>
      </c>
      <c r="G112" s="18">
        <v>2</v>
      </c>
      <c r="H112" s="18">
        <v>3</v>
      </c>
      <c r="I112" s="19">
        <v>0</v>
      </c>
      <c r="J112" s="20">
        <v>1</v>
      </c>
      <c r="K112" s="21">
        <v>0</v>
      </c>
      <c r="L112" s="22">
        <v>0</v>
      </c>
      <c r="M112" s="36" t="s">
        <v>2137</v>
      </c>
      <c r="N112" s="36"/>
    </row>
    <row r="113" spans="1:14" x14ac:dyDescent="0.3">
      <c r="A113" s="17" t="s">
        <v>1051</v>
      </c>
      <c r="B113" s="17" t="s">
        <v>1052</v>
      </c>
      <c r="C113" s="17" t="s">
        <v>1053</v>
      </c>
      <c r="D113" s="17" t="s">
        <v>659</v>
      </c>
      <c r="E113" s="17" t="s">
        <v>143</v>
      </c>
      <c r="F113" s="17" t="s">
        <v>1054</v>
      </c>
      <c r="G113" s="18">
        <v>2</v>
      </c>
      <c r="H113" s="18">
        <v>12</v>
      </c>
      <c r="I113" s="19">
        <v>0</v>
      </c>
      <c r="J113" s="20">
        <v>1</v>
      </c>
      <c r="K113" s="21">
        <v>0</v>
      </c>
      <c r="L113" s="22">
        <v>0</v>
      </c>
      <c r="M113" s="36" t="s">
        <v>2136</v>
      </c>
      <c r="N113" s="36"/>
    </row>
    <row r="114" spans="1:14" x14ac:dyDescent="0.3">
      <c r="A114" s="17" t="s">
        <v>1055</v>
      </c>
      <c r="B114" s="17" t="s">
        <v>1056</v>
      </c>
      <c r="C114" s="17" t="s">
        <v>1057</v>
      </c>
      <c r="D114" s="17" t="s">
        <v>659</v>
      </c>
      <c r="E114" s="17" t="s">
        <v>196</v>
      </c>
      <c r="F114" s="17" t="s">
        <v>1058</v>
      </c>
      <c r="G114" s="18">
        <v>2</v>
      </c>
      <c r="H114" s="18">
        <v>2</v>
      </c>
      <c r="I114" s="19">
        <v>0</v>
      </c>
      <c r="J114" s="20">
        <v>1</v>
      </c>
      <c r="K114" s="21">
        <v>0</v>
      </c>
      <c r="L114" s="22">
        <v>0</v>
      </c>
      <c r="M114" s="36" t="s">
        <v>2137</v>
      </c>
      <c r="N114" s="36"/>
    </row>
    <row r="115" spans="1:14" x14ac:dyDescent="0.3">
      <c r="A115" s="17" t="s">
        <v>1059</v>
      </c>
      <c r="B115" s="17" t="s">
        <v>1048</v>
      </c>
      <c r="C115" s="17" t="s">
        <v>1060</v>
      </c>
      <c r="D115" s="17" t="s">
        <v>659</v>
      </c>
      <c r="E115" s="17" t="s">
        <v>182</v>
      </c>
      <c r="F115" s="17" t="s">
        <v>1061</v>
      </c>
      <c r="G115" s="18">
        <v>2</v>
      </c>
      <c r="H115" s="18">
        <v>5</v>
      </c>
      <c r="I115" s="19">
        <v>0</v>
      </c>
      <c r="J115" s="20">
        <v>1</v>
      </c>
      <c r="K115" s="21">
        <v>0</v>
      </c>
      <c r="L115" s="22">
        <v>0</v>
      </c>
      <c r="M115" s="36" t="s">
        <v>2137</v>
      </c>
      <c r="N115" s="36"/>
    </row>
    <row r="116" spans="1:14" x14ac:dyDescent="0.3">
      <c r="A116" s="17" t="s">
        <v>1062</v>
      </c>
      <c r="B116" s="17" t="s">
        <v>1063</v>
      </c>
      <c r="C116" s="17" t="s">
        <v>1064</v>
      </c>
      <c r="D116" s="17" t="s">
        <v>628</v>
      </c>
      <c r="E116" s="17" t="s">
        <v>1065</v>
      </c>
      <c r="F116" s="17" t="s">
        <v>1066</v>
      </c>
      <c r="G116" s="18">
        <v>2</v>
      </c>
      <c r="H116" s="18">
        <v>7</v>
      </c>
      <c r="I116" s="19">
        <v>0</v>
      </c>
      <c r="J116" s="20">
        <v>1</v>
      </c>
      <c r="K116" s="21">
        <v>0</v>
      </c>
      <c r="L116" s="22">
        <v>0</v>
      </c>
      <c r="M116" s="36" t="s">
        <v>2136</v>
      </c>
      <c r="N116" s="36"/>
    </row>
    <row r="117" spans="1:14" x14ac:dyDescent="0.3">
      <c r="A117" s="17" t="s">
        <v>1067</v>
      </c>
      <c r="B117" s="17" t="s">
        <v>1068</v>
      </c>
      <c r="C117" s="17" t="s">
        <v>1069</v>
      </c>
      <c r="D117" s="17" t="s">
        <v>1070</v>
      </c>
      <c r="E117" s="17" t="s">
        <v>1071</v>
      </c>
      <c r="F117" s="17" t="s">
        <v>1072</v>
      </c>
      <c r="G117" s="18">
        <v>2</v>
      </c>
      <c r="H117" s="18">
        <v>2</v>
      </c>
      <c r="I117" s="19">
        <v>0</v>
      </c>
      <c r="J117" s="20">
        <v>1</v>
      </c>
      <c r="K117" s="21">
        <v>0</v>
      </c>
      <c r="L117" s="22">
        <v>0</v>
      </c>
      <c r="M117" s="36" t="s">
        <v>2137</v>
      </c>
      <c r="N117" s="36"/>
    </row>
    <row r="118" spans="1:14" x14ac:dyDescent="0.3">
      <c r="A118" s="17" t="s">
        <v>1073</v>
      </c>
      <c r="B118" s="17" t="s">
        <v>1074</v>
      </c>
      <c r="C118" s="17" t="s">
        <v>1075</v>
      </c>
      <c r="D118" s="17" t="s">
        <v>1076</v>
      </c>
      <c r="E118" s="17" t="s">
        <v>1077</v>
      </c>
      <c r="F118" s="17" t="s">
        <v>1078</v>
      </c>
      <c r="G118" s="18">
        <v>2</v>
      </c>
      <c r="H118" s="18">
        <v>2</v>
      </c>
      <c r="I118" s="19">
        <v>0</v>
      </c>
      <c r="J118" s="20">
        <v>1</v>
      </c>
      <c r="K118" s="21">
        <v>0</v>
      </c>
      <c r="L118" s="22">
        <v>0</v>
      </c>
      <c r="M118" s="36" t="s">
        <v>2136</v>
      </c>
      <c r="N118" s="36"/>
    </row>
    <row r="119" spans="1:14" x14ac:dyDescent="0.3">
      <c r="A119" s="17" t="s">
        <v>1079</v>
      </c>
      <c r="B119" s="17" t="s">
        <v>1080</v>
      </c>
      <c r="C119" s="17" t="s">
        <v>611</v>
      </c>
      <c r="D119" s="17" t="s">
        <v>783</v>
      </c>
      <c r="E119" s="17" t="s">
        <v>360</v>
      </c>
      <c r="F119" s="17" t="s">
        <v>1081</v>
      </c>
      <c r="G119" s="18">
        <v>2</v>
      </c>
      <c r="H119" s="18">
        <v>3</v>
      </c>
      <c r="I119" s="19">
        <v>0</v>
      </c>
      <c r="J119" s="20">
        <v>1</v>
      </c>
      <c r="K119" s="21">
        <v>0</v>
      </c>
      <c r="L119" s="22">
        <v>0</v>
      </c>
      <c r="M119" s="36" t="s">
        <v>2136</v>
      </c>
      <c r="N119" s="36"/>
    </row>
    <row r="120" spans="1:14" x14ac:dyDescent="0.3">
      <c r="A120" s="17" t="s">
        <v>419</v>
      </c>
      <c r="B120" s="17" t="s">
        <v>1082</v>
      </c>
      <c r="C120" s="17" t="s">
        <v>1083</v>
      </c>
      <c r="D120" s="17" t="s">
        <v>659</v>
      </c>
      <c r="E120" s="17" t="s">
        <v>421</v>
      </c>
      <c r="F120" s="17" t="s">
        <v>1084</v>
      </c>
      <c r="G120" s="18">
        <v>2</v>
      </c>
      <c r="H120" s="18">
        <v>5</v>
      </c>
      <c r="I120" s="19">
        <v>0</v>
      </c>
      <c r="J120" s="20">
        <v>0</v>
      </c>
      <c r="K120" s="21">
        <v>0</v>
      </c>
      <c r="L120" s="22">
        <v>1</v>
      </c>
      <c r="M120" s="36" t="s">
        <v>2139</v>
      </c>
      <c r="N120" s="36"/>
    </row>
    <row r="121" spans="1:14" x14ac:dyDescent="0.3">
      <c r="A121" s="17" t="s">
        <v>1085</v>
      </c>
      <c r="B121" s="17" t="s">
        <v>1086</v>
      </c>
      <c r="C121" s="17" t="s">
        <v>611</v>
      </c>
      <c r="D121" s="17" t="s">
        <v>634</v>
      </c>
      <c r="E121" s="17" t="s">
        <v>148</v>
      </c>
      <c r="F121" s="17" t="s">
        <v>1087</v>
      </c>
      <c r="G121" s="18">
        <v>2</v>
      </c>
      <c r="H121" s="18">
        <v>6</v>
      </c>
      <c r="I121" s="19">
        <v>0</v>
      </c>
      <c r="J121" s="20">
        <v>1</v>
      </c>
      <c r="K121" s="21">
        <v>0</v>
      </c>
      <c r="L121" s="22">
        <v>0</v>
      </c>
      <c r="M121" s="36" t="s">
        <v>2136</v>
      </c>
      <c r="N121" s="36"/>
    </row>
    <row r="122" spans="1:14" x14ac:dyDescent="0.3">
      <c r="A122" s="17" t="s">
        <v>1088</v>
      </c>
      <c r="B122" s="17" t="s">
        <v>1089</v>
      </c>
      <c r="C122" s="17" t="s">
        <v>1090</v>
      </c>
      <c r="D122" s="17" t="s">
        <v>1091</v>
      </c>
      <c r="E122" s="17" t="s">
        <v>1092</v>
      </c>
      <c r="F122" s="17" t="s">
        <v>1093</v>
      </c>
      <c r="G122" s="18">
        <v>2</v>
      </c>
      <c r="H122" s="18">
        <v>2</v>
      </c>
      <c r="I122" s="19">
        <v>0</v>
      </c>
      <c r="J122" s="20">
        <v>1</v>
      </c>
      <c r="K122" s="21">
        <v>0</v>
      </c>
      <c r="L122" s="22">
        <v>0</v>
      </c>
      <c r="M122" s="36" t="s">
        <v>2137</v>
      </c>
      <c r="N122" s="36"/>
    </row>
    <row r="123" spans="1:14" x14ac:dyDescent="0.3">
      <c r="A123" s="17" t="s">
        <v>387</v>
      </c>
      <c r="B123" s="17" t="s">
        <v>1094</v>
      </c>
      <c r="C123" s="17" t="s">
        <v>611</v>
      </c>
      <c r="D123" s="17" t="s">
        <v>961</v>
      </c>
      <c r="E123" s="17" t="s">
        <v>316</v>
      </c>
      <c r="F123" s="17" t="s">
        <v>1095</v>
      </c>
      <c r="G123" s="18">
        <v>1</v>
      </c>
      <c r="H123" s="18">
        <v>1</v>
      </c>
      <c r="I123" s="19">
        <v>0</v>
      </c>
      <c r="J123" s="20">
        <v>0</v>
      </c>
      <c r="K123" s="21">
        <v>0</v>
      </c>
      <c r="L123" s="22">
        <v>1</v>
      </c>
      <c r="M123" s="36" t="s">
        <v>2139</v>
      </c>
      <c r="N123" s="36"/>
    </row>
    <row r="124" spans="1:14" x14ac:dyDescent="0.3">
      <c r="A124" s="17" t="s">
        <v>1096</v>
      </c>
      <c r="B124" s="17" t="s">
        <v>1097</v>
      </c>
      <c r="C124" s="17" t="s">
        <v>611</v>
      </c>
      <c r="D124" s="17" t="s">
        <v>659</v>
      </c>
      <c r="E124" s="17" t="s">
        <v>148</v>
      </c>
      <c r="F124" s="17" t="s">
        <v>1098</v>
      </c>
      <c r="G124" s="18">
        <v>1</v>
      </c>
      <c r="H124" s="18">
        <v>3</v>
      </c>
      <c r="I124" s="19">
        <v>0</v>
      </c>
      <c r="J124" s="20">
        <v>1</v>
      </c>
      <c r="K124" s="21">
        <v>0</v>
      </c>
      <c r="L124" s="22">
        <v>0</v>
      </c>
      <c r="M124" s="36" t="s">
        <v>2136</v>
      </c>
      <c r="N124" s="36"/>
    </row>
    <row r="125" spans="1:14" x14ac:dyDescent="0.3">
      <c r="A125" s="17" t="s">
        <v>416</v>
      </c>
      <c r="B125" s="17" t="s">
        <v>1099</v>
      </c>
      <c r="C125" s="17" t="s">
        <v>1100</v>
      </c>
      <c r="D125" s="17" t="s">
        <v>659</v>
      </c>
      <c r="E125" s="17" t="s">
        <v>196</v>
      </c>
      <c r="F125" s="17" t="s">
        <v>1101</v>
      </c>
      <c r="G125" s="18">
        <v>1</v>
      </c>
      <c r="H125" s="18">
        <v>1</v>
      </c>
      <c r="I125" s="19">
        <v>0</v>
      </c>
      <c r="J125" s="20">
        <v>0</v>
      </c>
      <c r="K125" s="21">
        <v>0</v>
      </c>
      <c r="L125" s="22">
        <v>1</v>
      </c>
      <c r="M125" s="36" t="s">
        <v>2139</v>
      </c>
      <c r="N125" s="36"/>
    </row>
    <row r="126" spans="1:14" x14ac:dyDescent="0.3">
      <c r="A126" s="17" t="s">
        <v>1102</v>
      </c>
      <c r="B126" s="17" t="s">
        <v>1103</v>
      </c>
      <c r="C126" s="17" t="s">
        <v>611</v>
      </c>
      <c r="D126" s="17" t="s">
        <v>773</v>
      </c>
      <c r="E126" s="17" t="s">
        <v>1104</v>
      </c>
      <c r="F126" s="17" t="s">
        <v>1105</v>
      </c>
      <c r="G126" s="18">
        <v>1</v>
      </c>
      <c r="H126" s="18">
        <v>2</v>
      </c>
      <c r="I126" s="19">
        <v>0</v>
      </c>
      <c r="J126" s="20">
        <v>1</v>
      </c>
      <c r="K126" s="21">
        <v>0</v>
      </c>
      <c r="L126" s="22">
        <v>0</v>
      </c>
      <c r="M126" s="36" t="s">
        <v>2137</v>
      </c>
      <c r="N126" s="36"/>
    </row>
    <row r="127" spans="1:14" x14ac:dyDescent="0.3">
      <c r="A127" s="17" t="s">
        <v>1106</v>
      </c>
      <c r="B127" s="17" t="s">
        <v>1107</v>
      </c>
      <c r="C127" s="17" t="s">
        <v>611</v>
      </c>
      <c r="D127" s="17" t="s">
        <v>659</v>
      </c>
      <c r="E127" s="17" t="s">
        <v>1108</v>
      </c>
      <c r="F127" s="17" t="s">
        <v>1109</v>
      </c>
      <c r="G127" s="18">
        <v>1</v>
      </c>
      <c r="H127" s="18">
        <v>4</v>
      </c>
      <c r="I127" s="19">
        <v>0</v>
      </c>
      <c r="J127" s="20">
        <v>1</v>
      </c>
      <c r="K127" s="21">
        <v>0</v>
      </c>
      <c r="L127" s="22">
        <v>0</v>
      </c>
      <c r="M127" s="36" t="s">
        <v>2137</v>
      </c>
      <c r="N127" s="36"/>
    </row>
    <row r="128" spans="1:14" x14ac:dyDescent="0.3">
      <c r="A128" s="17" t="s">
        <v>1110</v>
      </c>
      <c r="B128" s="17" t="s">
        <v>1111</v>
      </c>
      <c r="C128" s="17" t="s">
        <v>1112</v>
      </c>
      <c r="D128" s="17" t="s">
        <v>659</v>
      </c>
      <c r="E128" s="17" t="s">
        <v>196</v>
      </c>
      <c r="F128" s="17" t="s">
        <v>1113</v>
      </c>
      <c r="G128" s="18">
        <v>1</v>
      </c>
      <c r="H128" s="18">
        <v>3</v>
      </c>
      <c r="I128" s="19">
        <v>0</v>
      </c>
      <c r="J128" s="20">
        <v>1</v>
      </c>
      <c r="K128" s="21">
        <v>0</v>
      </c>
      <c r="L128" s="22">
        <v>0</v>
      </c>
      <c r="M128" s="36" t="s">
        <v>2137</v>
      </c>
      <c r="N128" s="36"/>
    </row>
    <row r="129" spans="1:14" x14ac:dyDescent="0.3">
      <c r="A129" s="17" t="s">
        <v>1114</v>
      </c>
      <c r="B129" s="17" t="s">
        <v>1115</v>
      </c>
      <c r="C129" s="17" t="s">
        <v>1116</v>
      </c>
      <c r="D129" s="17" t="s">
        <v>1117</v>
      </c>
      <c r="E129" s="17" t="s">
        <v>1118</v>
      </c>
      <c r="F129" s="17" t="s">
        <v>1119</v>
      </c>
      <c r="G129" s="18">
        <v>1</v>
      </c>
      <c r="H129" s="18">
        <v>1</v>
      </c>
      <c r="I129" s="19">
        <v>0</v>
      </c>
      <c r="J129" s="20">
        <v>1</v>
      </c>
      <c r="K129" s="21">
        <v>0</v>
      </c>
      <c r="L129" s="22">
        <v>0</v>
      </c>
      <c r="M129" s="36" t="s">
        <v>2137</v>
      </c>
      <c r="N129" s="36"/>
    </row>
    <row r="130" spans="1:14" x14ac:dyDescent="0.3">
      <c r="A130" s="17" t="s">
        <v>1120</v>
      </c>
      <c r="B130" s="17" t="s">
        <v>1121</v>
      </c>
      <c r="C130" s="17" t="s">
        <v>611</v>
      </c>
      <c r="D130" s="17" t="s">
        <v>837</v>
      </c>
      <c r="E130" s="17" t="s">
        <v>462</v>
      </c>
      <c r="F130" s="17" t="s">
        <v>1122</v>
      </c>
      <c r="G130" s="18">
        <v>1</v>
      </c>
      <c r="H130" s="18">
        <v>1</v>
      </c>
      <c r="I130" s="19">
        <v>0</v>
      </c>
      <c r="J130" s="20">
        <v>1</v>
      </c>
      <c r="K130" s="21">
        <v>0</v>
      </c>
      <c r="L130" s="22">
        <v>0</v>
      </c>
      <c r="M130" s="36" t="s">
        <v>2137</v>
      </c>
      <c r="N130" s="36"/>
    </row>
    <row r="131" spans="1:14" x14ac:dyDescent="0.3">
      <c r="A131" s="17" t="s">
        <v>1123</v>
      </c>
      <c r="B131" s="17" t="s">
        <v>1124</v>
      </c>
      <c r="C131" s="17" t="s">
        <v>1125</v>
      </c>
      <c r="D131" s="17" t="s">
        <v>1126</v>
      </c>
      <c r="E131" s="17" t="s">
        <v>265</v>
      </c>
      <c r="F131" s="17" t="s">
        <v>1127</v>
      </c>
      <c r="G131" s="18">
        <v>1</v>
      </c>
      <c r="H131" s="18">
        <v>1</v>
      </c>
      <c r="I131" s="19">
        <v>1</v>
      </c>
      <c r="J131" s="20">
        <v>0</v>
      </c>
      <c r="K131" s="21">
        <v>0</v>
      </c>
      <c r="L131" s="22">
        <v>0</v>
      </c>
      <c r="M131" s="36" t="s">
        <v>2136</v>
      </c>
      <c r="N131" s="36"/>
    </row>
    <row r="132" spans="1:14" x14ac:dyDescent="0.3">
      <c r="A132" s="17" t="s">
        <v>1128</v>
      </c>
      <c r="B132" s="17" t="s">
        <v>1129</v>
      </c>
      <c r="C132" s="17" t="s">
        <v>644</v>
      </c>
      <c r="D132" s="17" t="s">
        <v>659</v>
      </c>
      <c r="E132" s="17" t="s">
        <v>182</v>
      </c>
      <c r="F132" s="17" t="s">
        <v>1130</v>
      </c>
      <c r="G132" s="18">
        <v>1</v>
      </c>
      <c r="H132" s="18">
        <v>1</v>
      </c>
      <c r="I132" s="19">
        <v>0</v>
      </c>
      <c r="J132" s="20">
        <v>1</v>
      </c>
      <c r="K132" s="21">
        <v>0</v>
      </c>
      <c r="L132" s="22">
        <v>0</v>
      </c>
      <c r="M132" s="36" t="s">
        <v>2136</v>
      </c>
      <c r="N132" s="36"/>
    </row>
    <row r="133" spans="1:14" x14ac:dyDescent="0.3">
      <c r="A133" s="17" t="s">
        <v>1131</v>
      </c>
      <c r="B133" s="17" t="s">
        <v>1132</v>
      </c>
      <c r="C133" s="17" t="s">
        <v>1133</v>
      </c>
      <c r="D133" s="17" t="s">
        <v>837</v>
      </c>
      <c r="E133" s="17" t="s">
        <v>1134</v>
      </c>
      <c r="F133" s="17" t="s">
        <v>1135</v>
      </c>
      <c r="G133" s="18">
        <v>1</v>
      </c>
      <c r="H133" s="18">
        <v>7</v>
      </c>
      <c r="I133" s="19">
        <v>0</v>
      </c>
      <c r="J133" s="20">
        <v>1</v>
      </c>
      <c r="K133" s="21">
        <v>0</v>
      </c>
      <c r="L133" s="22">
        <v>0</v>
      </c>
      <c r="M133" s="36" t="s">
        <v>2136</v>
      </c>
      <c r="N133" s="36"/>
    </row>
    <row r="134" spans="1:14" x14ac:dyDescent="0.3">
      <c r="A134" s="17" t="s">
        <v>1136</v>
      </c>
      <c r="B134" s="17" t="s">
        <v>1137</v>
      </c>
      <c r="C134" s="17" t="s">
        <v>1138</v>
      </c>
      <c r="D134" s="17" t="s">
        <v>978</v>
      </c>
      <c r="E134" s="17" t="s">
        <v>1139</v>
      </c>
      <c r="F134" s="17" t="s">
        <v>1140</v>
      </c>
      <c r="G134" s="18">
        <v>1</v>
      </c>
      <c r="H134" s="18">
        <v>1</v>
      </c>
      <c r="I134" s="19">
        <v>0</v>
      </c>
      <c r="J134" s="20">
        <v>1</v>
      </c>
      <c r="K134" s="21">
        <v>0</v>
      </c>
      <c r="L134" s="22">
        <v>0</v>
      </c>
      <c r="M134" s="36" t="s">
        <v>2136</v>
      </c>
      <c r="N134" s="36"/>
    </row>
    <row r="135" spans="1:14" x14ac:dyDescent="0.3">
      <c r="A135" s="17" t="s">
        <v>469</v>
      </c>
      <c r="B135" s="17" t="s">
        <v>1141</v>
      </c>
      <c r="C135" s="17" t="s">
        <v>1057</v>
      </c>
      <c r="D135" s="17" t="s">
        <v>659</v>
      </c>
      <c r="E135" s="17" t="s">
        <v>196</v>
      </c>
      <c r="F135" s="17" t="s">
        <v>1142</v>
      </c>
      <c r="G135" s="18">
        <v>1</v>
      </c>
      <c r="H135" s="18">
        <v>1</v>
      </c>
      <c r="I135" s="19">
        <v>0</v>
      </c>
      <c r="J135" s="20">
        <v>0</v>
      </c>
      <c r="K135" s="21">
        <v>0</v>
      </c>
      <c r="L135" s="22">
        <v>1</v>
      </c>
      <c r="M135" s="36" t="s">
        <v>2139</v>
      </c>
      <c r="N135" s="36"/>
    </row>
    <row r="136" spans="1:14" x14ac:dyDescent="0.3">
      <c r="A136" s="17" t="s">
        <v>1143</v>
      </c>
      <c r="B136" s="17" t="s">
        <v>1144</v>
      </c>
      <c r="C136" s="17" t="s">
        <v>1145</v>
      </c>
      <c r="D136" s="17" t="s">
        <v>659</v>
      </c>
      <c r="E136" s="17" t="s">
        <v>196</v>
      </c>
      <c r="F136" s="17" t="s">
        <v>1146</v>
      </c>
      <c r="G136" s="18">
        <v>1</v>
      </c>
      <c r="H136" s="18">
        <v>2</v>
      </c>
      <c r="I136" s="19">
        <v>0</v>
      </c>
      <c r="J136" s="20">
        <v>1</v>
      </c>
      <c r="K136" s="21">
        <v>0</v>
      </c>
      <c r="L136" s="22">
        <v>0</v>
      </c>
      <c r="M136" s="36" t="s">
        <v>2137</v>
      </c>
      <c r="N136" s="36"/>
    </row>
    <row r="137" spans="1:14" x14ac:dyDescent="0.3">
      <c r="A137" s="17" t="s">
        <v>1147</v>
      </c>
      <c r="B137" s="17" t="s">
        <v>1148</v>
      </c>
      <c r="C137" s="17" t="s">
        <v>1014</v>
      </c>
      <c r="D137" s="17" t="s">
        <v>628</v>
      </c>
      <c r="E137" s="17" t="s">
        <v>139</v>
      </c>
      <c r="F137" s="17" t="s">
        <v>1149</v>
      </c>
      <c r="G137" s="18">
        <v>1</v>
      </c>
      <c r="H137" s="18">
        <v>1</v>
      </c>
      <c r="I137" s="19">
        <v>0</v>
      </c>
      <c r="J137" s="20">
        <v>1</v>
      </c>
      <c r="K137" s="21">
        <v>0</v>
      </c>
      <c r="L137" s="22">
        <v>0</v>
      </c>
      <c r="M137" s="36" t="s">
        <v>2137</v>
      </c>
      <c r="N137" s="36"/>
    </row>
    <row r="138" spans="1:14" x14ac:dyDescent="0.3">
      <c r="A138" s="17" t="s">
        <v>1150</v>
      </c>
      <c r="B138" s="17" t="s">
        <v>1151</v>
      </c>
      <c r="C138" s="17" t="s">
        <v>1152</v>
      </c>
      <c r="D138" s="17" t="s">
        <v>1153</v>
      </c>
      <c r="E138" s="17" t="s">
        <v>139</v>
      </c>
      <c r="F138" s="17" t="s">
        <v>1154</v>
      </c>
      <c r="G138" s="18">
        <v>1</v>
      </c>
      <c r="H138" s="18">
        <v>2</v>
      </c>
      <c r="I138" s="19">
        <v>0</v>
      </c>
      <c r="J138" s="20">
        <v>1</v>
      </c>
      <c r="K138" s="21">
        <v>0</v>
      </c>
      <c r="L138" s="22">
        <v>0</v>
      </c>
      <c r="M138" s="36" t="s">
        <v>2137</v>
      </c>
      <c r="N138" s="36"/>
    </row>
    <row r="139" spans="1:14" x14ac:dyDescent="0.3">
      <c r="A139" s="17" t="s">
        <v>193</v>
      </c>
      <c r="B139" s="17" t="s">
        <v>1155</v>
      </c>
      <c r="C139" s="17" t="s">
        <v>1156</v>
      </c>
      <c r="D139" s="17" t="s">
        <v>659</v>
      </c>
      <c r="E139" s="17" t="s">
        <v>196</v>
      </c>
      <c r="F139" s="17" t="s">
        <v>1157</v>
      </c>
      <c r="G139" s="18">
        <v>1</v>
      </c>
      <c r="H139" s="18">
        <v>1</v>
      </c>
      <c r="I139" s="19">
        <v>0</v>
      </c>
      <c r="J139" s="20">
        <v>0</v>
      </c>
      <c r="K139" s="21">
        <v>1</v>
      </c>
      <c r="L139" s="22">
        <v>0</v>
      </c>
      <c r="M139" s="36" t="s">
        <v>2139</v>
      </c>
      <c r="N139" s="36"/>
    </row>
    <row r="140" spans="1:14" x14ac:dyDescent="0.3">
      <c r="A140" s="17" t="s">
        <v>1158</v>
      </c>
      <c r="B140" s="17" t="s">
        <v>1159</v>
      </c>
      <c r="C140" s="17" t="s">
        <v>1160</v>
      </c>
      <c r="D140" s="17" t="s">
        <v>1161</v>
      </c>
      <c r="E140" s="17" t="s">
        <v>1162</v>
      </c>
      <c r="F140" s="17" t="s">
        <v>1163</v>
      </c>
      <c r="G140" s="18">
        <v>1</v>
      </c>
      <c r="H140" s="18">
        <v>1</v>
      </c>
      <c r="I140" s="19">
        <v>1</v>
      </c>
      <c r="J140" s="20">
        <v>0</v>
      </c>
      <c r="K140" s="21">
        <v>0</v>
      </c>
      <c r="L140" s="22">
        <v>0</v>
      </c>
      <c r="M140" s="36" t="s">
        <v>2136</v>
      </c>
      <c r="N140" s="36"/>
    </row>
    <row r="141" spans="1:14" x14ac:dyDescent="0.3">
      <c r="A141" s="17" t="s">
        <v>460</v>
      </c>
      <c r="B141" s="17" t="s">
        <v>1164</v>
      </c>
      <c r="C141" s="17" t="s">
        <v>1165</v>
      </c>
      <c r="D141" s="17" t="s">
        <v>659</v>
      </c>
      <c r="E141" s="17" t="s">
        <v>462</v>
      </c>
      <c r="F141" s="17" t="s">
        <v>1166</v>
      </c>
      <c r="G141" s="18">
        <v>1</v>
      </c>
      <c r="H141" s="18">
        <v>2</v>
      </c>
      <c r="I141" s="19">
        <v>0</v>
      </c>
      <c r="J141" s="20">
        <v>0</v>
      </c>
      <c r="K141" s="21">
        <v>0</v>
      </c>
      <c r="L141" s="22">
        <v>1</v>
      </c>
      <c r="M141" s="36" t="s">
        <v>2139</v>
      </c>
      <c r="N141" s="36"/>
    </row>
    <row r="142" spans="1:14" x14ac:dyDescent="0.3">
      <c r="A142" s="17" t="s">
        <v>299</v>
      </c>
      <c r="B142" s="17" t="s">
        <v>1167</v>
      </c>
      <c r="C142" s="17" t="s">
        <v>1168</v>
      </c>
      <c r="D142" s="17" t="s">
        <v>1169</v>
      </c>
      <c r="E142" s="17" t="s">
        <v>302</v>
      </c>
      <c r="F142" s="17" t="s">
        <v>1170</v>
      </c>
      <c r="G142" s="18">
        <v>1</v>
      </c>
      <c r="H142" s="18">
        <v>1</v>
      </c>
      <c r="I142" s="19">
        <v>0</v>
      </c>
      <c r="J142" s="20">
        <v>0</v>
      </c>
      <c r="K142" s="21">
        <v>1</v>
      </c>
      <c r="L142" s="22">
        <v>0</v>
      </c>
      <c r="M142" s="36" t="s">
        <v>2139</v>
      </c>
      <c r="N142" s="36"/>
    </row>
    <row r="143" spans="1:14" x14ac:dyDescent="0.3">
      <c r="A143" s="17" t="s">
        <v>1171</v>
      </c>
      <c r="B143" s="17" t="s">
        <v>1172</v>
      </c>
      <c r="C143" s="17" t="s">
        <v>960</v>
      </c>
      <c r="D143" s="17" t="s">
        <v>1173</v>
      </c>
      <c r="E143" s="17" t="s">
        <v>265</v>
      </c>
      <c r="F143" s="17" t="s">
        <v>1174</v>
      </c>
      <c r="G143" s="18">
        <v>1</v>
      </c>
      <c r="H143" s="18">
        <v>2</v>
      </c>
      <c r="I143" s="19">
        <v>0</v>
      </c>
      <c r="J143" s="20">
        <v>1</v>
      </c>
      <c r="K143" s="21">
        <v>0</v>
      </c>
      <c r="L143" s="22">
        <v>0</v>
      </c>
      <c r="M143" s="36" t="s">
        <v>2137</v>
      </c>
      <c r="N143" s="36"/>
    </row>
    <row r="144" spans="1:14" x14ac:dyDescent="0.3">
      <c r="A144" s="17" t="s">
        <v>580</v>
      </c>
      <c r="B144" s="17" t="s">
        <v>1175</v>
      </c>
      <c r="C144" s="17" t="s">
        <v>1176</v>
      </c>
      <c r="D144" s="17" t="s">
        <v>1161</v>
      </c>
      <c r="E144" s="17" t="s">
        <v>583</v>
      </c>
      <c r="F144" s="17" t="s">
        <v>1177</v>
      </c>
      <c r="G144" s="18">
        <v>1</v>
      </c>
      <c r="H144" s="18">
        <v>1</v>
      </c>
      <c r="I144" s="19">
        <v>0</v>
      </c>
      <c r="J144" s="20">
        <v>0</v>
      </c>
      <c r="K144" s="21">
        <v>0</v>
      </c>
      <c r="L144" s="22">
        <v>1</v>
      </c>
      <c r="M144" s="36" t="s">
        <v>2139</v>
      </c>
      <c r="N144" s="36"/>
    </row>
    <row r="145" spans="1:14" x14ac:dyDescent="0.3">
      <c r="A145" s="17" t="s">
        <v>1178</v>
      </c>
      <c r="B145" s="17" t="s">
        <v>874</v>
      </c>
      <c r="C145" s="17" t="s">
        <v>1179</v>
      </c>
      <c r="D145" s="17" t="s">
        <v>1180</v>
      </c>
      <c r="E145" s="17" t="s">
        <v>849</v>
      </c>
      <c r="F145" s="17" t="s">
        <v>1181</v>
      </c>
      <c r="G145" s="18">
        <v>1</v>
      </c>
      <c r="H145" s="18">
        <v>3</v>
      </c>
      <c r="I145" s="19">
        <v>1</v>
      </c>
      <c r="J145" s="20">
        <v>0</v>
      </c>
      <c r="K145" s="21">
        <v>0</v>
      </c>
      <c r="L145" s="22">
        <v>0</v>
      </c>
      <c r="M145" s="36" t="s">
        <v>2136</v>
      </c>
      <c r="N145" s="36"/>
    </row>
    <row r="146" spans="1:14" x14ac:dyDescent="0.3">
      <c r="A146" s="17" t="s">
        <v>1182</v>
      </c>
      <c r="B146" s="17" t="s">
        <v>1183</v>
      </c>
      <c r="C146" s="17" t="s">
        <v>1014</v>
      </c>
      <c r="D146" s="17" t="s">
        <v>628</v>
      </c>
      <c r="E146" s="17" t="s">
        <v>139</v>
      </c>
      <c r="F146" s="17" t="s">
        <v>1184</v>
      </c>
      <c r="G146" s="18">
        <v>1</v>
      </c>
      <c r="H146" s="18">
        <v>1</v>
      </c>
      <c r="I146" s="19">
        <v>1</v>
      </c>
      <c r="J146" s="20">
        <v>0</v>
      </c>
      <c r="K146" s="21">
        <v>0</v>
      </c>
      <c r="L146" s="22">
        <v>0</v>
      </c>
      <c r="M146" s="36" t="s">
        <v>2136</v>
      </c>
      <c r="N146" s="36"/>
    </row>
    <row r="147" spans="1:14" x14ac:dyDescent="0.3">
      <c r="A147" s="17" t="s">
        <v>1185</v>
      </c>
      <c r="B147" s="17" t="s">
        <v>1186</v>
      </c>
      <c r="C147" s="17" t="s">
        <v>1187</v>
      </c>
      <c r="D147" s="17" t="s">
        <v>659</v>
      </c>
      <c r="E147" s="17" t="s">
        <v>114</v>
      </c>
      <c r="F147" s="17" t="s">
        <v>1188</v>
      </c>
      <c r="G147" s="18">
        <v>1</v>
      </c>
      <c r="H147" s="18">
        <v>1</v>
      </c>
      <c r="I147" s="19">
        <v>1</v>
      </c>
      <c r="J147" s="20">
        <v>0</v>
      </c>
      <c r="K147" s="21">
        <v>0</v>
      </c>
      <c r="L147" s="22">
        <v>0</v>
      </c>
      <c r="M147" s="36" t="s">
        <v>2137</v>
      </c>
      <c r="N147" s="36"/>
    </row>
    <row r="148" spans="1:14" x14ac:dyDescent="0.3">
      <c r="A148" s="17" t="s">
        <v>1189</v>
      </c>
      <c r="B148" s="17" t="s">
        <v>1190</v>
      </c>
      <c r="C148" s="17" t="s">
        <v>1191</v>
      </c>
      <c r="D148" s="17" t="s">
        <v>659</v>
      </c>
      <c r="E148" s="17" t="s">
        <v>154</v>
      </c>
      <c r="F148" s="17" t="s">
        <v>1192</v>
      </c>
      <c r="G148" s="18">
        <v>1</v>
      </c>
      <c r="H148" s="18">
        <v>2</v>
      </c>
      <c r="I148" s="19">
        <v>0</v>
      </c>
      <c r="J148" s="20">
        <v>1</v>
      </c>
      <c r="K148" s="21">
        <v>0</v>
      </c>
      <c r="L148" s="22">
        <v>0</v>
      </c>
      <c r="M148" s="36" t="s">
        <v>2137</v>
      </c>
      <c r="N148" s="36"/>
    </row>
    <row r="149" spans="1:14" x14ac:dyDescent="0.3">
      <c r="A149" s="17" t="s">
        <v>1193</v>
      </c>
      <c r="B149" s="17" t="s">
        <v>1194</v>
      </c>
      <c r="C149" s="17" t="s">
        <v>1195</v>
      </c>
      <c r="D149" s="17" t="s">
        <v>922</v>
      </c>
      <c r="E149" s="17" t="s">
        <v>1196</v>
      </c>
      <c r="F149" s="17" t="s">
        <v>1197</v>
      </c>
      <c r="G149" s="18">
        <v>1</v>
      </c>
      <c r="H149" s="18">
        <v>1</v>
      </c>
      <c r="I149" s="19">
        <v>0</v>
      </c>
      <c r="J149" s="20">
        <v>1</v>
      </c>
      <c r="K149" s="21">
        <v>0</v>
      </c>
      <c r="L149" s="22">
        <v>0</v>
      </c>
      <c r="M149" s="36" t="s">
        <v>2139</v>
      </c>
      <c r="N149" s="36"/>
    </row>
    <row r="150" spans="1:14" x14ac:dyDescent="0.3">
      <c r="A150" s="17" t="s">
        <v>1198</v>
      </c>
      <c r="B150" s="17" t="s">
        <v>1199</v>
      </c>
      <c r="C150" s="17" t="s">
        <v>1200</v>
      </c>
      <c r="D150" s="17" t="s">
        <v>659</v>
      </c>
      <c r="E150" s="17" t="s">
        <v>1201</v>
      </c>
      <c r="F150" s="17" t="s">
        <v>1202</v>
      </c>
      <c r="G150" s="18">
        <v>1</v>
      </c>
      <c r="H150" s="18">
        <v>1</v>
      </c>
      <c r="I150" s="19">
        <v>0</v>
      </c>
      <c r="J150" s="20">
        <v>1</v>
      </c>
      <c r="K150" s="21">
        <v>0</v>
      </c>
      <c r="L150" s="22">
        <v>0</v>
      </c>
      <c r="M150" s="36" t="s">
        <v>2137</v>
      </c>
      <c r="N150" s="36"/>
    </row>
    <row r="151" spans="1:14" x14ac:dyDescent="0.3">
      <c r="A151" s="17" t="s">
        <v>1203</v>
      </c>
      <c r="B151" s="17" t="s">
        <v>1204</v>
      </c>
      <c r="C151" s="17" t="s">
        <v>1205</v>
      </c>
      <c r="D151" s="17" t="s">
        <v>773</v>
      </c>
      <c r="E151" s="17" t="s">
        <v>721</v>
      </c>
      <c r="F151" s="17" t="s">
        <v>1206</v>
      </c>
      <c r="G151" s="18">
        <v>1</v>
      </c>
      <c r="H151" s="18">
        <v>1</v>
      </c>
      <c r="I151" s="19">
        <v>1</v>
      </c>
      <c r="J151" s="20">
        <v>0</v>
      </c>
      <c r="K151" s="21">
        <v>0</v>
      </c>
      <c r="L151" s="22">
        <v>0</v>
      </c>
      <c r="M151" s="36" t="s">
        <v>2136</v>
      </c>
      <c r="N151" s="36"/>
    </row>
    <row r="152" spans="1:14" x14ac:dyDescent="0.3">
      <c r="A152" s="17" t="s">
        <v>1207</v>
      </c>
      <c r="B152" s="17" t="s">
        <v>1208</v>
      </c>
      <c r="C152" s="17" t="s">
        <v>1209</v>
      </c>
      <c r="D152" s="17" t="s">
        <v>1210</v>
      </c>
      <c r="E152" s="17" t="s">
        <v>712</v>
      </c>
      <c r="F152" s="17" t="s">
        <v>1211</v>
      </c>
      <c r="G152" s="18">
        <v>1</v>
      </c>
      <c r="H152" s="18">
        <v>3</v>
      </c>
      <c r="I152" s="19">
        <v>0</v>
      </c>
      <c r="J152" s="20">
        <v>1</v>
      </c>
      <c r="K152" s="21">
        <v>0</v>
      </c>
      <c r="L152" s="22">
        <v>0</v>
      </c>
      <c r="M152" s="36" t="s">
        <v>2136</v>
      </c>
      <c r="N152" s="36"/>
    </row>
    <row r="153" spans="1:14" x14ac:dyDescent="0.3">
      <c r="A153" s="17" t="s">
        <v>1212</v>
      </c>
      <c r="B153" s="17" t="s">
        <v>1213</v>
      </c>
      <c r="C153" s="17" t="s">
        <v>1214</v>
      </c>
      <c r="D153" s="17" t="s">
        <v>1215</v>
      </c>
      <c r="E153" s="17" t="s">
        <v>1216</v>
      </c>
      <c r="F153" s="17" t="s">
        <v>1217</v>
      </c>
      <c r="G153" s="18">
        <v>1</v>
      </c>
      <c r="H153" s="18">
        <v>6</v>
      </c>
      <c r="I153" s="19">
        <v>0</v>
      </c>
      <c r="J153" s="20">
        <v>1</v>
      </c>
      <c r="K153" s="21">
        <v>0</v>
      </c>
      <c r="L153" s="22">
        <v>0</v>
      </c>
      <c r="M153" s="36" t="s">
        <v>2137</v>
      </c>
      <c r="N153" s="36"/>
    </row>
    <row r="154" spans="1:14" x14ac:dyDescent="0.3">
      <c r="A154" s="17" t="s">
        <v>280</v>
      </c>
      <c r="B154" s="17" t="s">
        <v>1218</v>
      </c>
      <c r="C154" s="17" t="s">
        <v>611</v>
      </c>
      <c r="D154" s="17" t="s">
        <v>659</v>
      </c>
      <c r="E154" s="17" t="s">
        <v>252</v>
      </c>
      <c r="F154" s="17" t="s">
        <v>1219</v>
      </c>
      <c r="G154" s="18">
        <v>1</v>
      </c>
      <c r="H154" s="18">
        <v>1</v>
      </c>
      <c r="I154" s="19">
        <v>0</v>
      </c>
      <c r="J154" s="20">
        <v>0</v>
      </c>
      <c r="K154" s="21">
        <v>1</v>
      </c>
      <c r="L154" s="22">
        <v>0</v>
      </c>
      <c r="M154" s="36" t="s">
        <v>2139</v>
      </c>
      <c r="N154" s="36"/>
    </row>
    <row r="155" spans="1:14" x14ac:dyDescent="0.3">
      <c r="A155" s="17" t="s">
        <v>228</v>
      </c>
      <c r="B155" s="17" t="s">
        <v>1220</v>
      </c>
      <c r="C155" s="17" t="s">
        <v>1221</v>
      </c>
      <c r="D155" s="17" t="s">
        <v>659</v>
      </c>
      <c r="E155" s="17" t="s">
        <v>114</v>
      </c>
      <c r="F155" s="17" t="s">
        <v>1222</v>
      </c>
      <c r="G155" s="18">
        <v>1</v>
      </c>
      <c r="H155" s="18">
        <v>1</v>
      </c>
      <c r="I155" s="19">
        <v>0</v>
      </c>
      <c r="J155" s="20">
        <v>0</v>
      </c>
      <c r="K155" s="21">
        <v>1</v>
      </c>
      <c r="L155" s="22">
        <v>0</v>
      </c>
      <c r="M155" s="36" t="s">
        <v>2139</v>
      </c>
      <c r="N155" s="36"/>
    </row>
    <row r="156" spans="1:14" x14ac:dyDescent="0.3">
      <c r="A156" s="17" t="s">
        <v>1223</v>
      </c>
      <c r="B156" s="17" t="s">
        <v>1224</v>
      </c>
      <c r="C156" s="17" t="s">
        <v>611</v>
      </c>
      <c r="D156" s="17" t="s">
        <v>612</v>
      </c>
      <c r="E156" s="17" t="s">
        <v>143</v>
      </c>
      <c r="F156" s="17" t="s">
        <v>1225</v>
      </c>
      <c r="G156" s="18">
        <v>1</v>
      </c>
      <c r="H156" s="18">
        <v>1</v>
      </c>
      <c r="I156" s="19">
        <v>0</v>
      </c>
      <c r="J156" s="20">
        <v>1</v>
      </c>
      <c r="K156" s="21">
        <v>0</v>
      </c>
      <c r="L156" s="22">
        <v>0</v>
      </c>
      <c r="M156" s="36" t="s">
        <v>2137</v>
      </c>
      <c r="N156" s="36"/>
    </row>
    <row r="157" spans="1:14" x14ac:dyDescent="0.3">
      <c r="A157" s="17" t="s">
        <v>1226</v>
      </c>
      <c r="B157" s="17" t="s">
        <v>1167</v>
      </c>
      <c r="C157" s="17" t="s">
        <v>1227</v>
      </c>
      <c r="D157" s="17" t="s">
        <v>1169</v>
      </c>
      <c r="E157" s="17" t="s">
        <v>302</v>
      </c>
      <c r="F157" s="17" t="s">
        <v>1228</v>
      </c>
      <c r="G157" s="18">
        <v>1</v>
      </c>
      <c r="H157" s="18">
        <v>1</v>
      </c>
      <c r="I157" s="19">
        <v>0</v>
      </c>
      <c r="J157" s="20">
        <v>1</v>
      </c>
      <c r="K157" s="21">
        <v>0</v>
      </c>
      <c r="L157" s="22">
        <v>0</v>
      </c>
      <c r="M157" s="36" t="s">
        <v>2137</v>
      </c>
      <c r="N157" s="36"/>
    </row>
    <row r="158" spans="1:14" x14ac:dyDescent="0.3">
      <c r="A158" s="17" t="s">
        <v>273</v>
      </c>
      <c r="B158" s="17" t="s">
        <v>1229</v>
      </c>
      <c r="C158" s="17" t="s">
        <v>1230</v>
      </c>
      <c r="D158" s="17" t="s">
        <v>659</v>
      </c>
      <c r="E158" s="17" t="s">
        <v>272</v>
      </c>
      <c r="F158" s="17" t="s">
        <v>1231</v>
      </c>
      <c r="G158" s="18">
        <v>1</v>
      </c>
      <c r="H158" s="18">
        <v>3</v>
      </c>
      <c r="I158" s="19">
        <v>0</v>
      </c>
      <c r="J158" s="20">
        <v>0</v>
      </c>
      <c r="K158" s="21">
        <v>1</v>
      </c>
      <c r="L158" s="22">
        <v>0</v>
      </c>
      <c r="M158" s="36" t="s">
        <v>2139</v>
      </c>
      <c r="N158" s="36"/>
    </row>
    <row r="159" spans="1:14" x14ac:dyDescent="0.3">
      <c r="A159" s="17" t="s">
        <v>1232</v>
      </c>
      <c r="B159" s="17" t="s">
        <v>1233</v>
      </c>
      <c r="C159" s="17" t="s">
        <v>1234</v>
      </c>
      <c r="D159" s="17" t="s">
        <v>1235</v>
      </c>
      <c r="E159" s="17" t="s">
        <v>1236</v>
      </c>
      <c r="F159" s="17" t="s">
        <v>1237</v>
      </c>
      <c r="G159" s="18">
        <v>1</v>
      </c>
      <c r="H159" s="18">
        <v>1</v>
      </c>
      <c r="I159" s="19">
        <v>0</v>
      </c>
      <c r="J159" s="20">
        <v>1</v>
      </c>
      <c r="K159" s="21">
        <v>0</v>
      </c>
      <c r="L159" s="22">
        <v>0</v>
      </c>
      <c r="M159" s="36" t="s">
        <v>2136</v>
      </c>
      <c r="N159" s="36"/>
    </row>
    <row r="160" spans="1:14" x14ac:dyDescent="0.3">
      <c r="A160" s="17" t="s">
        <v>111</v>
      </c>
      <c r="B160" s="17" t="s">
        <v>1238</v>
      </c>
      <c r="C160" s="17" t="s">
        <v>1239</v>
      </c>
      <c r="D160" s="17" t="s">
        <v>659</v>
      </c>
      <c r="E160" s="17" t="s">
        <v>114</v>
      </c>
      <c r="F160" s="17" t="s">
        <v>1240</v>
      </c>
      <c r="G160" s="18">
        <v>1</v>
      </c>
      <c r="H160" s="18">
        <v>2</v>
      </c>
      <c r="I160" s="19">
        <v>0</v>
      </c>
      <c r="J160" s="20">
        <v>0</v>
      </c>
      <c r="K160" s="21">
        <v>1</v>
      </c>
      <c r="L160" s="22">
        <v>0</v>
      </c>
      <c r="M160" s="36" t="s">
        <v>2139</v>
      </c>
      <c r="N160" s="36"/>
    </row>
    <row r="161" spans="1:14" x14ac:dyDescent="0.3">
      <c r="A161" s="17" t="s">
        <v>116</v>
      </c>
      <c r="B161" s="17" t="s">
        <v>1241</v>
      </c>
      <c r="C161" s="17" t="s">
        <v>1242</v>
      </c>
      <c r="D161" s="17" t="s">
        <v>659</v>
      </c>
      <c r="E161" s="17" t="s">
        <v>119</v>
      </c>
      <c r="F161" s="17" t="s">
        <v>1243</v>
      </c>
      <c r="G161" s="18">
        <v>1</v>
      </c>
      <c r="H161" s="18">
        <v>1</v>
      </c>
      <c r="I161" s="19">
        <v>0</v>
      </c>
      <c r="J161" s="20">
        <v>0</v>
      </c>
      <c r="K161" s="21">
        <v>1</v>
      </c>
      <c r="L161" s="22">
        <v>0</v>
      </c>
      <c r="M161" s="36" t="s">
        <v>2139</v>
      </c>
      <c r="N161" s="36"/>
    </row>
    <row r="162" spans="1:14" x14ac:dyDescent="0.3">
      <c r="A162" s="17" t="s">
        <v>449</v>
      </c>
      <c r="B162" s="17" t="s">
        <v>1244</v>
      </c>
      <c r="C162" s="17" t="s">
        <v>611</v>
      </c>
      <c r="D162" s="17" t="s">
        <v>659</v>
      </c>
      <c r="E162" s="17" t="s">
        <v>451</v>
      </c>
      <c r="F162" s="17" t="s">
        <v>1245</v>
      </c>
      <c r="G162" s="18">
        <v>1</v>
      </c>
      <c r="H162" s="18">
        <v>2</v>
      </c>
      <c r="I162" s="19">
        <v>0</v>
      </c>
      <c r="J162" s="20">
        <v>0</v>
      </c>
      <c r="K162" s="21">
        <v>0</v>
      </c>
      <c r="L162" s="22">
        <v>1</v>
      </c>
      <c r="M162" s="36" t="s">
        <v>2139</v>
      </c>
      <c r="N162" s="36"/>
    </row>
    <row r="163" spans="1:14" x14ac:dyDescent="0.3">
      <c r="A163" s="17" t="s">
        <v>1246</v>
      </c>
      <c r="B163" s="17" t="s">
        <v>1247</v>
      </c>
      <c r="C163" s="17" t="s">
        <v>644</v>
      </c>
      <c r="D163" s="17" t="s">
        <v>650</v>
      </c>
      <c r="E163" s="17" t="s">
        <v>413</v>
      </c>
      <c r="F163" s="17" t="s">
        <v>1248</v>
      </c>
      <c r="G163" s="18">
        <v>1</v>
      </c>
      <c r="H163" s="18">
        <v>20</v>
      </c>
      <c r="I163" s="19">
        <v>0</v>
      </c>
      <c r="J163" s="20">
        <v>1</v>
      </c>
      <c r="K163" s="21">
        <v>0</v>
      </c>
      <c r="L163" s="22">
        <v>0</v>
      </c>
      <c r="M163" s="36" t="s">
        <v>2137</v>
      </c>
      <c r="N163" s="36"/>
    </row>
    <row r="164" spans="1:14" x14ac:dyDescent="0.3">
      <c r="A164" s="17" t="s">
        <v>1249</v>
      </c>
      <c r="B164" s="17" t="s">
        <v>1250</v>
      </c>
      <c r="C164" s="17" t="s">
        <v>1251</v>
      </c>
      <c r="D164" s="17" t="s">
        <v>978</v>
      </c>
      <c r="E164" s="17" t="s">
        <v>892</v>
      </c>
      <c r="F164" s="17" t="s">
        <v>1252</v>
      </c>
      <c r="G164" s="18">
        <v>1</v>
      </c>
      <c r="H164" s="18">
        <v>1</v>
      </c>
      <c r="I164" s="19">
        <v>1</v>
      </c>
      <c r="J164" s="20">
        <v>0</v>
      </c>
      <c r="K164" s="21">
        <v>0</v>
      </c>
      <c r="L164" s="22">
        <v>0</v>
      </c>
      <c r="M164" s="36" t="s">
        <v>2136</v>
      </c>
      <c r="N164" s="36"/>
    </row>
    <row r="165" spans="1:14" x14ac:dyDescent="0.3">
      <c r="A165" s="17" t="s">
        <v>1253</v>
      </c>
      <c r="B165" s="17" t="s">
        <v>1254</v>
      </c>
      <c r="C165" s="17" t="s">
        <v>1255</v>
      </c>
      <c r="D165" s="17" t="s">
        <v>783</v>
      </c>
      <c r="E165" s="17" t="s">
        <v>690</v>
      </c>
      <c r="F165" s="17" t="s">
        <v>1256</v>
      </c>
      <c r="G165" s="18">
        <v>1</v>
      </c>
      <c r="H165" s="18">
        <v>1</v>
      </c>
      <c r="I165" s="19">
        <v>0</v>
      </c>
      <c r="J165" s="20">
        <v>1</v>
      </c>
      <c r="K165" s="21">
        <v>0</v>
      </c>
      <c r="L165" s="22">
        <v>0</v>
      </c>
      <c r="M165" s="36" t="s">
        <v>2137</v>
      </c>
      <c r="N165" s="36"/>
    </row>
    <row r="166" spans="1:14" x14ac:dyDescent="0.3">
      <c r="A166" s="17" t="s">
        <v>1257</v>
      </c>
      <c r="B166" s="17" t="s">
        <v>1258</v>
      </c>
      <c r="C166" s="17" t="s">
        <v>1259</v>
      </c>
      <c r="D166" s="17" t="s">
        <v>1260</v>
      </c>
      <c r="E166" s="17" t="s">
        <v>1261</v>
      </c>
      <c r="F166" s="17" t="s">
        <v>1262</v>
      </c>
      <c r="G166" s="18">
        <v>1</v>
      </c>
      <c r="H166" s="18">
        <v>1</v>
      </c>
      <c r="I166" s="19">
        <v>0</v>
      </c>
      <c r="J166" s="20">
        <v>1</v>
      </c>
      <c r="K166" s="21">
        <v>0</v>
      </c>
      <c r="L166" s="22">
        <v>0</v>
      </c>
      <c r="M166" s="36" t="s">
        <v>2137</v>
      </c>
      <c r="N166" s="36"/>
    </row>
    <row r="167" spans="1:14" x14ac:dyDescent="0.3">
      <c r="A167" s="17" t="s">
        <v>1263</v>
      </c>
      <c r="B167" s="17" t="s">
        <v>1264</v>
      </c>
      <c r="C167" s="17" t="s">
        <v>1265</v>
      </c>
      <c r="D167" s="17" t="s">
        <v>659</v>
      </c>
      <c r="E167" s="17" t="s">
        <v>182</v>
      </c>
      <c r="F167" s="17" t="s">
        <v>1266</v>
      </c>
      <c r="G167" s="18">
        <v>1</v>
      </c>
      <c r="H167" s="18">
        <v>3</v>
      </c>
      <c r="I167" s="19">
        <v>0</v>
      </c>
      <c r="J167" s="20">
        <v>1</v>
      </c>
      <c r="K167" s="21">
        <v>0</v>
      </c>
      <c r="L167" s="22">
        <v>0</v>
      </c>
      <c r="M167" s="36" t="s">
        <v>2137</v>
      </c>
      <c r="N167" s="36"/>
    </row>
    <row r="168" spans="1:14" x14ac:dyDescent="0.3">
      <c r="A168" s="17" t="s">
        <v>1267</v>
      </c>
      <c r="B168" s="17" t="s">
        <v>1268</v>
      </c>
      <c r="C168" s="17" t="s">
        <v>1269</v>
      </c>
      <c r="D168" s="17" t="s">
        <v>659</v>
      </c>
      <c r="E168" s="17" t="s">
        <v>196</v>
      </c>
      <c r="F168" s="17" t="s">
        <v>1270</v>
      </c>
      <c r="G168" s="18">
        <v>1</v>
      </c>
      <c r="H168" s="18">
        <v>5</v>
      </c>
      <c r="I168" s="19">
        <v>0</v>
      </c>
      <c r="J168" s="20">
        <v>1</v>
      </c>
      <c r="K168" s="21">
        <v>0</v>
      </c>
      <c r="L168" s="22">
        <v>0</v>
      </c>
      <c r="M168" s="36" t="s">
        <v>2137</v>
      </c>
      <c r="N168" s="36"/>
    </row>
    <row r="169" spans="1:14" x14ac:dyDescent="0.3">
      <c r="A169" s="17" t="s">
        <v>1271</v>
      </c>
      <c r="B169" s="17" t="s">
        <v>1272</v>
      </c>
      <c r="C169" s="17" t="s">
        <v>1273</v>
      </c>
      <c r="D169" s="17" t="s">
        <v>659</v>
      </c>
      <c r="E169" s="17" t="s">
        <v>1274</v>
      </c>
      <c r="F169" s="17" t="s">
        <v>1271</v>
      </c>
      <c r="G169" s="18">
        <v>1</v>
      </c>
      <c r="H169" s="18">
        <v>12</v>
      </c>
      <c r="I169" s="19">
        <v>0</v>
      </c>
      <c r="J169" s="20">
        <v>1</v>
      </c>
      <c r="K169" s="21">
        <v>0</v>
      </c>
      <c r="L169" s="22">
        <v>0</v>
      </c>
      <c r="M169" s="36" t="s">
        <v>2136</v>
      </c>
      <c r="N169" s="36"/>
    </row>
    <row r="170" spans="1:14" x14ac:dyDescent="0.3">
      <c r="A170" s="17" t="s">
        <v>276</v>
      </c>
      <c r="B170" s="17" t="s">
        <v>1275</v>
      </c>
      <c r="C170" s="17" t="s">
        <v>611</v>
      </c>
      <c r="D170" s="17" t="s">
        <v>1117</v>
      </c>
      <c r="E170" s="17" t="s">
        <v>278</v>
      </c>
      <c r="F170" s="17" t="s">
        <v>1276</v>
      </c>
      <c r="G170" s="18">
        <v>1</v>
      </c>
      <c r="H170" s="18">
        <v>1</v>
      </c>
      <c r="I170" s="19">
        <v>0</v>
      </c>
      <c r="J170" s="20">
        <v>0</v>
      </c>
      <c r="K170" s="21">
        <v>1</v>
      </c>
      <c r="L170" s="22">
        <v>0</v>
      </c>
      <c r="M170" s="36" t="s">
        <v>2139</v>
      </c>
      <c r="N170" s="36"/>
    </row>
    <row r="171" spans="1:14" x14ac:dyDescent="0.3">
      <c r="A171" s="17" t="s">
        <v>1277</v>
      </c>
      <c r="B171" s="17" t="s">
        <v>805</v>
      </c>
      <c r="C171" s="17" t="s">
        <v>1278</v>
      </c>
      <c r="D171" s="17" t="s">
        <v>659</v>
      </c>
      <c r="E171" s="17" t="s">
        <v>182</v>
      </c>
      <c r="F171" s="17" t="s">
        <v>1279</v>
      </c>
      <c r="G171" s="18">
        <v>1</v>
      </c>
      <c r="H171" s="18">
        <v>2</v>
      </c>
      <c r="I171" s="19">
        <v>0</v>
      </c>
      <c r="J171" s="20">
        <v>1</v>
      </c>
      <c r="K171" s="21">
        <v>0</v>
      </c>
      <c r="L171" s="22">
        <v>0</v>
      </c>
      <c r="M171" s="36" t="s">
        <v>2136</v>
      </c>
      <c r="N171" s="36"/>
    </row>
    <row r="172" spans="1:14" x14ac:dyDescent="0.3">
      <c r="A172" s="17" t="s">
        <v>331</v>
      </c>
      <c r="B172" s="17" t="s">
        <v>1280</v>
      </c>
      <c r="C172" s="17" t="s">
        <v>1281</v>
      </c>
      <c r="D172" s="17" t="s">
        <v>1282</v>
      </c>
      <c r="E172" s="17" t="s">
        <v>205</v>
      </c>
      <c r="F172" s="17" t="s">
        <v>1283</v>
      </c>
      <c r="G172" s="18">
        <v>1</v>
      </c>
      <c r="H172" s="18">
        <v>1</v>
      </c>
      <c r="I172" s="19">
        <v>0</v>
      </c>
      <c r="J172" s="20">
        <v>0</v>
      </c>
      <c r="K172" s="21">
        <v>1</v>
      </c>
      <c r="L172" s="22">
        <v>0</v>
      </c>
      <c r="M172" s="36" t="s">
        <v>2139</v>
      </c>
      <c r="N172" s="36"/>
    </row>
    <row r="173" spans="1:14" x14ac:dyDescent="0.3">
      <c r="A173" s="17" t="s">
        <v>513</v>
      </c>
      <c r="B173" s="17" t="s">
        <v>514</v>
      </c>
      <c r="C173" s="17" t="s">
        <v>1284</v>
      </c>
      <c r="D173" s="17" t="s">
        <v>1285</v>
      </c>
      <c r="E173" s="17" t="s">
        <v>515</v>
      </c>
      <c r="F173" s="17" t="s">
        <v>1286</v>
      </c>
      <c r="G173" s="18">
        <v>1</v>
      </c>
      <c r="H173" s="18">
        <v>1</v>
      </c>
      <c r="I173" s="19">
        <v>0</v>
      </c>
      <c r="J173" s="20">
        <v>0</v>
      </c>
      <c r="K173" s="21">
        <v>0</v>
      </c>
      <c r="L173" s="22">
        <v>1</v>
      </c>
      <c r="M173" s="36" t="s">
        <v>2139</v>
      </c>
      <c r="N173" s="36"/>
    </row>
    <row r="174" spans="1:14" x14ac:dyDescent="0.3">
      <c r="A174" s="17" t="s">
        <v>490</v>
      </c>
      <c r="B174" s="17" t="s">
        <v>1287</v>
      </c>
      <c r="C174" s="17" t="s">
        <v>1288</v>
      </c>
      <c r="D174" s="17" t="s">
        <v>659</v>
      </c>
      <c r="E174" s="17" t="s">
        <v>252</v>
      </c>
      <c r="F174" s="17" t="s">
        <v>1289</v>
      </c>
      <c r="G174" s="18">
        <v>1</v>
      </c>
      <c r="H174" s="18">
        <v>1</v>
      </c>
      <c r="I174" s="19">
        <v>0</v>
      </c>
      <c r="J174" s="20">
        <v>0</v>
      </c>
      <c r="K174" s="21">
        <v>0</v>
      </c>
      <c r="L174" s="22">
        <v>1</v>
      </c>
      <c r="M174" s="36" t="s">
        <v>2139</v>
      </c>
      <c r="N174" s="36"/>
    </row>
    <row r="175" spans="1:14" x14ac:dyDescent="0.3">
      <c r="A175" s="17" t="s">
        <v>1290</v>
      </c>
      <c r="B175" s="17" t="s">
        <v>1291</v>
      </c>
      <c r="C175" s="17" t="s">
        <v>1292</v>
      </c>
      <c r="D175" s="17" t="s">
        <v>659</v>
      </c>
      <c r="E175" s="17" t="s">
        <v>1293</v>
      </c>
      <c r="F175" s="17" t="s">
        <v>1294</v>
      </c>
      <c r="G175" s="18">
        <v>1</v>
      </c>
      <c r="H175" s="18">
        <v>3</v>
      </c>
      <c r="I175" s="19">
        <v>0</v>
      </c>
      <c r="J175" s="20">
        <v>1</v>
      </c>
      <c r="K175" s="21">
        <v>0</v>
      </c>
      <c r="L175" s="22">
        <v>0</v>
      </c>
      <c r="M175" s="36" t="s">
        <v>2137</v>
      </c>
      <c r="N175" s="36"/>
    </row>
    <row r="176" spans="1:14" x14ac:dyDescent="0.3">
      <c r="A176" s="17" t="s">
        <v>407</v>
      </c>
      <c r="B176" s="17" t="s">
        <v>1295</v>
      </c>
      <c r="C176" s="17" t="s">
        <v>1296</v>
      </c>
      <c r="D176" s="17" t="s">
        <v>659</v>
      </c>
      <c r="E176" s="17" t="s">
        <v>393</v>
      </c>
      <c r="F176" s="17" t="s">
        <v>1297</v>
      </c>
      <c r="G176" s="18">
        <v>1</v>
      </c>
      <c r="H176" s="18">
        <v>1</v>
      </c>
      <c r="I176" s="19">
        <v>0</v>
      </c>
      <c r="J176" s="20">
        <v>0</v>
      </c>
      <c r="K176" s="21">
        <v>0</v>
      </c>
      <c r="L176" s="22">
        <v>1</v>
      </c>
      <c r="M176" s="36" t="s">
        <v>2139</v>
      </c>
      <c r="N176" s="36"/>
    </row>
    <row r="177" spans="1:14" x14ac:dyDescent="0.3">
      <c r="A177" s="17" t="s">
        <v>269</v>
      </c>
      <c r="B177" s="17" t="s">
        <v>1229</v>
      </c>
      <c r="C177" s="17" t="s">
        <v>1298</v>
      </c>
      <c r="D177" s="17" t="s">
        <v>659</v>
      </c>
      <c r="E177" s="17" t="s">
        <v>272</v>
      </c>
      <c r="F177" s="17" t="s">
        <v>1299</v>
      </c>
      <c r="G177" s="18">
        <v>1</v>
      </c>
      <c r="H177" s="18">
        <v>3</v>
      </c>
      <c r="I177" s="19">
        <v>0</v>
      </c>
      <c r="J177" s="20">
        <v>0</v>
      </c>
      <c r="K177" s="21">
        <v>1</v>
      </c>
      <c r="L177" s="22">
        <v>0</v>
      </c>
      <c r="M177" s="36" t="s">
        <v>2139</v>
      </c>
      <c r="N177" s="36"/>
    </row>
    <row r="178" spans="1:14" x14ac:dyDescent="0.3">
      <c r="A178" s="17" t="s">
        <v>519</v>
      </c>
      <c r="B178" s="17" t="s">
        <v>1300</v>
      </c>
      <c r="C178" s="17" t="s">
        <v>716</v>
      </c>
      <c r="D178" s="17" t="s">
        <v>1301</v>
      </c>
      <c r="E178" s="17" t="s">
        <v>272</v>
      </c>
      <c r="F178" s="17" t="s">
        <v>1302</v>
      </c>
      <c r="G178" s="18">
        <v>1</v>
      </c>
      <c r="H178" s="18">
        <v>1</v>
      </c>
      <c r="I178" s="19">
        <v>0</v>
      </c>
      <c r="J178" s="20">
        <v>0</v>
      </c>
      <c r="K178" s="21">
        <v>0</v>
      </c>
      <c r="L178" s="22">
        <v>1</v>
      </c>
      <c r="M178" s="36" t="s">
        <v>2139</v>
      </c>
      <c r="N178" s="36"/>
    </row>
    <row r="179" spans="1:14" x14ac:dyDescent="0.3">
      <c r="A179" s="17" t="s">
        <v>1303</v>
      </c>
      <c r="B179" s="17" t="s">
        <v>1304</v>
      </c>
      <c r="C179" s="17" t="s">
        <v>611</v>
      </c>
      <c r="D179" s="17" t="s">
        <v>659</v>
      </c>
      <c r="E179" s="17" t="s">
        <v>563</v>
      </c>
      <c r="F179" s="17" t="s">
        <v>1305</v>
      </c>
      <c r="G179" s="18">
        <v>1</v>
      </c>
      <c r="H179" s="18">
        <v>2</v>
      </c>
      <c r="I179" s="19">
        <v>0</v>
      </c>
      <c r="J179" s="20">
        <v>1</v>
      </c>
      <c r="K179" s="21">
        <v>0</v>
      </c>
      <c r="L179" s="22">
        <v>0</v>
      </c>
      <c r="M179" s="36" t="s">
        <v>2136</v>
      </c>
      <c r="N179" s="36"/>
    </row>
    <row r="180" spans="1:14" x14ac:dyDescent="0.3">
      <c r="A180" s="17" t="s">
        <v>1306</v>
      </c>
      <c r="B180" s="17" t="s">
        <v>1307</v>
      </c>
      <c r="C180" s="17" t="s">
        <v>1308</v>
      </c>
      <c r="D180" s="17" t="s">
        <v>659</v>
      </c>
      <c r="E180" s="17" t="s">
        <v>196</v>
      </c>
      <c r="F180" s="17" t="s">
        <v>1309</v>
      </c>
      <c r="G180" s="18">
        <v>1</v>
      </c>
      <c r="H180" s="18">
        <v>1</v>
      </c>
      <c r="I180" s="19">
        <v>0</v>
      </c>
      <c r="J180" s="20">
        <v>1</v>
      </c>
      <c r="K180" s="21">
        <v>0</v>
      </c>
      <c r="L180" s="22">
        <v>0</v>
      </c>
      <c r="M180" s="36" t="s">
        <v>2137</v>
      </c>
      <c r="N180" s="36"/>
    </row>
    <row r="181" spans="1:14" x14ac:dyDescent="0.3">
      <c r="A181" s="17" t="s">
        <v>1310</v>
      </c>
      <c r="B181" s="17" t="s">
        <v>1311</v>
      </c>
      <c r="C181" s="17" t="s">
        <v>1312</v>
      </c>
      <c r="D181" s="17" t="s">
        <v>1313</v>
      </c>
      <c r="E181" s="17" t="s">
        <v>297</v>
      </c>
      <c r="F181" s="17" t="s">
        <v>1314</v>
      </c>
      <c r="G181" s="18">
        <v>1</v>
      </c>
      <c r="H181" s="18">
        <v>4</v>
      </c>
      <c r="I181" s="19">
        <v>1</v>
      </c>
      <c r="J181" s="20">
        <v>0</v>
      </c>
      <c r="K181" s="21">
        <v>0</v>
      </c>
      <c r="L181" s="22">
        <v>0</v>
      </c>
      <c r="M181" s="36" t="s">
        <v>2137</v>
      </c>
      <c r="N181" s="36"/>
    </row>
    <row r="182" spans="1:14" x14ac:dyDescent="0.3">
      <c r="A182" s="17" t="s">
        <v>1315</v>
      </c>
      <c r="B182" s="17" t="s">
        <v>1316</v>
      </c>
      <c r="C182" s="17" t="s">
        <v>1317</v>
      </c>
      <c r="D182" s="17" t="s">
        <v>659</v>
      </c>
      <c r="E182" s="17" t="s">
        <v>196</v>
      </c>
      <c r="F182" s="17" t="s">
        <v>1318</v>
      </c>
      <c r="G182" s="18">
        <v>1</v>
      </c>
      <c r="H182" s="18">
        <v>1</v>
      </c>
      <c r="I182" s="19">
        <v>0</v>
      </c>
      <c r="J182" s="20">
        <v>1</v>
      </c>
      <c r="K182" s="21">
        <v>0</v>
      </c>
      <c r="L182" s="22">
        <v>0</v>
      </c>
      <c r="M182" s="36" t="s">
        <v>2137</v>
      </c>
      <c r="N182" s="36"/>
    </row>
    <row r="183" spans="1:14" x14ac:dyDescent="0.3">
      <c r="A183" s="17" t="s">
        <v>1319</v>
      </c>
      <c r="B183" s="17" t="s">
        <v>1320</v>
      </c>
      <c r="C183" s="17" t="s">
        <v>716</v>
      </c>
      <c r="D183" s="17" t="s">
        <v>659</v>
      </c>
      <c r="E183" s="17" t="s">
        <v>182</v>
      </c>
      <c r="F183" s="17" t="s">
        <v>1321</v>
      </c>
      <c r="G183" s="18">
        <v>1</v>
      </c>
      <c r="H183" s="18">
        <v>1</v>
      </c>
      <c r="I183" s="19">
        <v>0</v>
      </c>
      <c r="J183" s="20">
        <v>1</v>
      </c>
      <c r="K183" s="21">
        <v>0</v>
      </c>
      <c r="L183" s="22">
        <v>0</v>
      </c>
      <c r="M183" s="36" t="s">
        <v>2137</v>
      </c>
      <c r="N183" s="36"/>
    </row>
    <row r="184" spans="1:14" x14ac:dyDescent="0.3">
      <c r="A184" s="17" t="s">
        <v>218</v>
      </c>
      <c r="B184" s="17" t="s">
        <v>219</v>
      </c>
      <c r="C184" s="17" t="s">
        <v>1322</v>
      </c>
      <c r="D184" s="17" t="s">
        <v>1323</v>
      </c>
      <c r="E184" s="17" t="s">
        <v>220</v>
      </c>
      <c r="F184" s="17" t="s">
        <v>1324</v>
      </c>
      <c r="G184" s="18">
        <v>1</v>
      </c>
      <c r="H184" s="18">
        <v>1</v>
      </c>
      <c r="I184" s="19">
        <v>0</v>
      </c>
      <c r="J184" s="20">
        <v>0</v>
      </c>
      <c r="K184" s="21">
        <v>1</v>
      </c>
      <c r="L184" s="22">
        <v>0</v>
      </c>
      <c r="M184" s="36" t="s">
        <v>2139</v>
      </c>
      <c r="N184" s="36"/>
    </row>
    <row r="185" spans="1:14" x14ac:dyDescent="0.3">
      <c r="A185" s="17" t="s">
        <v>411</v>
      </c>
      <c r="B185" s="17" t="s">
        <v>1325</v>
      </c>
      <c r="C185" s="17" t="s">
        <v>1326</v>
      </c>
      <c r="D185" s="17" t="s">
        <v>659</v>
      </c>
      <c r="E185" s="17" t="s">
        <v>413</v>
      </c>
      <c r="F185" s="17" t="s">
        <v>1327</v>
      </c>
      <c r="G185" s="18">
        <v>1</v>
      </c>
      <c r="H185" s="18">
        <v>2</v>
      </c>
      <c r="I185" s="19">
        <v>0</v>
      </c>
      <c r="J185" s="20">
        <v>0</v>
      </c>
      <c r="K185" s="21">
        <v>0</v>
      </c>
      <c r="L185" s="22">
        <v>1</v>
      </c>
      <c r="M185" s="36" t="s">
        <v>2139</v>
      </c>
      <c r="N185" s="36"/>
    </row>
    <row r="186" spans="1:14" x14ac:dyDescent="0.3">
      <c r="A186" s="17" t="s">
        <v>546</v>
      </c>
      <c r="B186" s="17" t="s">
        <v>1328</v>
      </c>
      <c r="C186" s="17" t="s">
        <v>1329</v>
      </c>
      <c r="D186" s="17" t="s">
        <v>659</v>
      </c>
      <c r="E186" s="17" t="s">
        <v>148</v>
      </c>
      <c r="F186" s="17" t="s">
        <v>1330</v>
      </c>
      <c r="G186" s="18">
        <v>1</v>
      </c>
      <c r="H186" s="18">
        <v>1</v>
      </c>
      <c r="I186" s="19">
        <v>0</v>
      </c>
      <c r="J186" s="20">
        <v>0</v>
      </c>
      <c r="K186" s="21">
        <v>0</v>
      </c>
      <c r="L186" s="22">
        <v>1</v>
      </c>
      <c r="M186" s="36" t="s">
        <v>2139</v>
      </c>
      <c r="N186" s="36"/>
    </row>
    <row r="187" spans="1:14" x14ac:dyDescent="0.3">
      <c r="A187" s="17" t="s">
        <v>1331</v>
      </c>
      <c r="B187" s="17" t="s">
        <v>1332</v>
      </c>
      <c r="C187" s="17" t="s">
        <v>1333</v>
      </c>
      <c r="D187" s="17" t="s">
        <v>1334</v>
      </c>
      <c r="E187" s="17" t="s">
        <v>1335</v>
      </c>
      <c r="F187" s="17" t="s">
        <v>1336</v>
      </c>
      <c r="G187" s="18">
        <v>1</v>
      </c>
      <c r="H187" s="18">
        <v>1</v>
      </c>
      <c r="I187" s="19">
        <v>0</v>
      </c>
      <c r="J187" s="20">
        <v>1</v>
      </c>
      <c r="K187" s="21">
        <v>0</v>
      </c>
      <c r="L187" s="22">
        <v>0</v>
      </c>
      <c r="M187" s="36" t="s">
        <v>2136</v>
      </c>
      <c r="N187" s="36"/>
    </row>
    <row r="188" spans="1:14" x14ac:dyDescent="0.3">
      <c r="A188" s="17" t="s">
        <v>1337</v>
      </c>
      <c r="B188" s="17" t="s">
        <v>1338</v>
      </c>
      <c r="C188" s="17" t="s">
        <v>1339</v>
      </c>
      <c r="D188" s="17" t="s">
        <v>659</v>
      </c>
      <c r="E188" s="17" t="s">
        <v>148</v>
      </c>
      <c r="F188" s="17" t="s">
        <v>1340</v>
      </c>
      <c r="G188" s="18">
        <v>1</v>
      </c>
      <c r="H188" s="18">
        <v>2</v>
      </c>
      <c r="I188" s="19">
        <v>0</v>
      </c>
      <c r="J188" s="20">
        <v>1</v>
      </c>
      <c r="K188" s="21">
        <v>0</v>
      </c>
      <c r="L188" s="22">
        <v>0</v>
      </c>
      <c r="M188" s="36" t="s">
        <v>2136</v>
      </c>
      <c r="N188" s="36"/>
    </row>
    <row r="189" spans="1:14" x14ac:dyDescent="0.3">
      <c r="A189" s="17" t="s">
        <v>1341</v>
      </c>
      <c r="B189" s="17" t="s">
        <v>1342</v>
      </c>
      <c r="C189" s="17" t="s">
        <v>886</v>
      </c>
      <c r="D189" s="17" t="s">
        <v>720</v>
      </c>
      <c r="E189" s="17" t="s">
        <v>721</v>
      </c>
      <c r="F189" s="17" t="s">
        <v>1343</v>
      </c>
      <c r="G189" s="18">
        <v>1</v>
      </c>
      <c r="H189" s="18">
        <v>4</v>
      </c>
      <c r="I189" s="19">
        <v>0</v>
      </c>
      <c r="J189" s="20">
        <v>1</v>
      </c>
      <c r="K189" s="21">
        <v>0</v>
      </c>
      <c r="L189" s="22">
        <v>0</v>
      </c>
      <c r="M189" s="36" t="s">
        <v>2136</v>
      </c>
      <c r="N189" s="36"/>
    </row>
    <row r="190" spans="1:14" x14ac:dyDescent="0.3">
      <c r="A190" s="17" t="s">
        <v>455</v>
      </c>
      <c r="B190" s="17" t="s">
        <v>456</v>
      </c>
      <c r="C190" s="17" t="s">
        <v>1344</v>
      </c>
      <c r="D190" s="17" t="s">
        <v>659</v>
      </c>
      <c r="E190" s="17" t="s">
        <v>205</v>
      </c>
      <c r="F190" s="17" t="s">
        <v>1345</v>
      </c>
      <c r="G190" s="18">
        <v>1</v>
      </c>
      <c r="H190" s="18">
        <v>1</v>
      </c>
      <c r="I190" s="19">
        <v>0</v>
      </c>
      <c r="J190" s="20">
        <v>0</v>
      </c>
      <c r="K190" s="21">
        <v>0</v>
      </c>
      <c r="L190" s="22">
        <v>1</v>
      </c>
      <c r="M190" s="36" t="s">
        <v>2137</v>
      </c>
      <c r="N190" s="36"/>
    </row>
    <row r="191" spans="1:14" x14ac:dyDescent="0.3">
      <c r="A191" s="17" t="s">
        <v>1346</v>
      </c>
      <c r="B191" s="17" t="s">
        <v>1347</v>
      </c>
      <c r="C191" s="17" t="s">
        <v>1348</v>
      </c>
      <c r="D191" s="17" t="s">
        <v>612</v>
      </c>
      <c r="E191" s="17" t="s">
        <v>1349</v>
      </c>
      <c r="F191" s="17" t="s">
        <v>676</v>
      </c>
      <c r="G191" s="18">
        <v>1</v>
      </c>
      <c r="H191" s="18">
        <v>1</v>
      </c>
      <c r="I191" s="19">
        <v>1</v>
      </c>
      <c r="J191" s="20">
        <v>0</v>
      </c>
      <c r="K191" s="21">
        <v>0</v>
      </c>
      <c r="L191" s="22">
        <v>0</v>
      </c>
      <c r="M191" s="36" t="s">
        <v>2134</v>
      </c>
      <c r="N191" s="36"/>
    </row>
    <row r="192" spans="1:14" x14ac:dyDescent="0.3">
      <c r="A192" s="17" t="s">
        <v>1350</v>
      </c>
      <c r="B192" s="17" t="s">
        <v>1351</v>
      </c>
      <c r="C192" s="17" t="s">
        <v>1352</v>
      </c>
      <c r="D192" s="17" t="s">
        <v>659</v>
      </c>
      <c r="E192" s="17" t="s">
        <v>393</v>
      </c>
      <c r="F192" s="17" t="s">
        <v>1353</v>
      </c>
      <c r="G192" s="18">
        <v>1</v>
      </c>
      <c r="H192" s="18">
        <v>2</v>
      </c>
      <c r="I192" s="19">
        <v>0</v>
      </c>
      <c r="J192" s="20">
        <v>1</v>
      </c>
      <c r="K192" s="21">
        <v>0</v>
      </c>
      <c r="L192" s="22">
        <v>0</v>
      </c>
      <c r="M192" s="36" t="s">
        <v>2137</v>
      </c>
      <c r="N192" s="36"/>
    </row>
    <row r="193" spans="1:14" x14ac:dyDescent="0.3">
      <c r="A193" s="17" t="s">
        <v>527</v>
      </c>
      <c r="B193" s="17" t="s">
        <v>1354</v>
      </c>
      <c r="C193" s="17" t="s">
        <v>886</v>
      </c>
      <c r="D193" s="17" t="s">
        <v>659</v>
      </c>
      <c r="E193" s="17" t="s">
        <v>272</v>
      </c>
      <c r="F193" s="17" t="s">
        <v>1355</v>
      </c>
      <c r="G193" s="18">
        <v>1</v>
      </c>
      <c r="H193" s="18">
        <v>1</v>
      </c>
      <c r="I193" s="19">
        <v>0</v>
      </c>
      <c r="J193" s="20">
        <v>0</v>
      </c>
      <c r="K193" s="21">
        <v>0</v>
      </c>
      <c r="L193" s="22">
        <v>1</v>
      </c>
      <c r="M193" s="36" t="s">
        <v>2139</v>
      </c>
      <c r="N193" s="36"/>
    </row>
    <row r="194" spans="1:14" x14ac:dyDescent="0.3">
      <c r="A194" s="17" t="s">
        <v>184</v>
      </c>
      <c r="B194" s="17" t="s">
        <v>185</v>
      </c>
      <c r="C194" s="17" t="s">
        <v>1356</v>
      </c>
      <c r="D194" s="17" t="s">
        <v>659</v>
      </c>
      <c r="E194" s="17" t="s">
        <v>182</v>
      </c>
      <c r="F194" s="17" t="s">
        <v>1357</v>
      </c>
      <c r="G194" s="18">
        <v>1</v>
      </c>
      <c r="H194" s="18">
        <v>1</v>
      </c>
      <c r="I194" s="19">
        <v>0</v>
      </c>
      <c r="J194" s="20">
        <v>0</v>
      </c>
      <c r="K194" s="21">
        <v>1</v>
      </c>
      <c r="L194" s="22">
        <v>0</v>
      </c>
      <c r="M194" s="36" t="s">
        <v>2139</v>
      </c>
      <c r="N194" s="36"/>
    </row>
    <row r="195" spans="1:14" x14ac:dyDescent="0.3">
      <c r="A195" s="17" t="s">
        <v>128</v>
      </c>
      <c r="B195" s="17" t="s">
        <v>1358</v>
      </c>
      <c r="C195" s="17" t="s">
        <v>1359</v>
      </c>
      <c r="D195" s="17" t="s">
        <v>659</v>
      </c>
      <c r="E195" s="17" t="s">
        <v>131</v>
      </c>
      <c r="F195" s="17" t="s">
        <v>1360</v>
      </c>
      <c r="G195" s="18">
        <v>1</v>
      </c>
      <c r="H195" s="18">
        <v>4</v>
      </c>
      <c r="I195" s="19">
        <v>0</v>
      </c>
      <c r="J195" s="20">
        <v>0</v>
      </c>
      <c r="K195" s="21">
        <v>1</v>
      </c>
      <c r="L195" s="22">
        <v>0</v>
      </c>
      <c r="M195" s="36" t="s">
        <v>2139</v>
      </c>
      <c r="N195" s="36"/>
    </row>
    <row r="196" spans="1:14" x14ac:dyDescent="0.3">
      <c r="A196" s="17" t="s">
        <v>1361</v>
      </c>
      <c r="B196" s="17" t="s">
        <v>1362</v>
      </c>
      <c r="C196" s="17" t="s">
        <v>1363</v>
      </c>
      <c r="D196" s="17" t="s">
        <v>937</v>
      </c>
      <c r="E196" s="17" t="s">
        <v>148</v>
      </c>
      <c r="F196" s="17" t="s">
        <v>1364</v>
      </c>
      <c r="G196" s="18">
        <v>1</v>
      </c>
      <c r="H196" s="18">
        <v>1</v>
      </c>
      <c r="I196" s="19">
        <v>0</v>
      </c>
      <c r="J196" s="20">
        <v>1</v>
      </c>
      <c r="K196" s="21">
        <v>0</v>
      </c>
      <c r="L196" s="22">
        <v>0</v>
      </c>
      <c r="M196" s="36" t="s">
        <v>2137</v>
      </c>
      <c r="N196" s="36"/>
    </row>
    <row r="197" spans="1:14" x14ac:dyDescent="0.3">
      <c r="A197" s="17" t="s">
        <v>1365</v>
      </c>
      <c r="B197" s="17" t="s">
        <v>1366</v>
      </c>
      <c r="C197" s="17" t="s">
        <v>611</v>
      </c>
      <c r="D197" s="17" t="s">
        <v>1367</v>
      </c>
      <c r="E197" s="17" t="s">
        <v>205</v>
      </c>
      <c r="F197" s="17" t="s">
        <v>1368</v>
      </c>
      <c r="G197" s="18">
        <v>1</v>
      </c>
      <c r="H197" s="18">
        <v>1</v>
      </c>
      <c r="I197" s="19">
        <v>0</v>
      </c>
      <c r="J197" s="20">
        <v>1</v>
      </c>
      <c r="K197" s="21">
        <v>0</v>
      </c>
      <c r="L197" s="22">
        <v>0</v>
      </c>
      <c r="M197" s="36" t="s">
        <v>2137</v>
      </c>
      <c r="N197" s="36"/>
    </row>
    <row r="198" spans="1:14" x14ac:dyDescent="0.3">
      <c r="A198" s="17" t="s">
        <v>1369</v>
      </c>
      <c r="B198" s="17" t="s">
        <v>1370</v>
      </c>
      <c r="C198" s="17" t="s">
        <v>1371</v>
      </c>
      <c r="D198" s="17" t="s">
        <v>659</v>
      </c>
      <c r="E198" s="17" t="s">
        <v>196</v>
      </c>
      <c r="F198" s="17" t="s">
        <v>1372</v>
      </c>
      <c r="G198" s="18">
        <v>1</v>
      </c>
      <c r="H198" s="18">
        <v>2</v>
      </c>
      <c r="I198" s="19">
        <v>0</v>
      </c>
      <c r="J198" s="20">
        <v>1</v>
      </c>
      <c r="K198" s="21">
        <v>0</v>
      </c>
      <c r="L198" s="22">
        <v>0</v>
      </c>
      <c r="M198" s="36" t="s">
        <v>2139</v>
      </c>
      <c r="N198" s="36"/>
    </row>
    <row r="199" spans="1:14" x14ac:dyDescent="0.3">
      <c r="A199" s="17" t="s">
        <v>1373</v>
      </c>
      <c r="B199" s="17" t="s">
        <v>1374</v>
      </c>
      <c r="C199" s="17" t="s">
        <v>611</v>
      </c>
      <c r="D199" s="17" t="s">
        <v>659</v>
      </c>
      <c r="E199" s="17" t="s">
        <v>321</v>
      </c>
      <c r="F199" s="17" t="s">
        <v>1375</v>
      </c>
      <c r="G199" s="18">
        <v>1</v>
      </c>
      <c r="H199" s="18">
        <v>2</v>
      </c>
      <c r="I199" s="19">
        <v>0</v>
      </c>
      <c r="J199" s="20">
        <v>1</v>
      </c>
      <c r="K199" s="21">
        <v>0</v>
      </c>
      <c r="L199" s="22">
        <v>0</v>
      </c>
      <c r="M199" s="36" t="s">
        <v>2136</v>
      </c>
      <c r="N199" s="36"/>
    </row>
    <row r="200" spans="1:14" x14ac:dyDescent="0.3">
      <c r="A200" s="17" t="s">
        <v>1376</v>
      </c>
      <c r="B200" s="17" t="s">
        <v>1377</v>
      </c>
      <c r="C200" s="17" t="s">
        <v>1378</v>
      </c>
      <c r="D200" s="17" t="s">
        <v>750</v>
      </c>
      <c r="E200" s="17" t="s">
        <v>1379</v>
      </c>
      <c r="F200" s="17" t="s">
        <v>1380</v>
      </c>
      <c r="G200" s="18">
        <v>1</v>
      </c>
      <c r="H200" s="18">
        <v>1</v>
      </c>
      <c r="I200" s="19">
        <v>0</v>
      </c>
      <c r="J200" s="20">
        <v>1</v>
      </c>
      <c r="K200" s="21">
        <v>0</v>
      </c>
      <c r="L200" s="22">
        <v>0</v>
      </c>
      <c r="M200" s="36" t="s">
        <v>2137</v>
      </c>
      <c r="N200" s="36"/>
    </row>
    <row r="201" spans="1:14" x14ac:dyDescent="0.3">
      <c r="A201" s="17" t="s">
        <v>1381</v>
      </c>
      <c r="B201" s="17" t="s">
        <v>1382</v>
      </c>
      <c r="C201" s="17" t="s">
        <v>1383</v>
      </c>
      <c r="D201" s="17" t="s">
        <v>1384</v>
      </c>
      <c r="E201" s="17" t="s">
        <v>1385</v>
      </c>
      <c r="F201" s="17" t="s">
        <v>1381</v>
      </c>
      <c r="G201" s="18">
        <v>1</v>
      </c>
      <c r="H201" s="18">
        <v>1</v>
      </c>
      <c r="I201" s="19">
        <v>0</v>
      </c>
      <c r="J201" s="20">
        <v>1</v>
      </c>
      <c r="K201" s="21">
        <v>0</v>
      </c>
      <c r="L201" s="22">
        <v>0</v>
      </c>
      <c r="M201" s="36" t="s">
        <v>2136</v>
      </c>
      <c r="N201" s="36"/>
    </row>
    <row r="202" spans="1:14" x14ac:dyDescent="0.3">
      <c r="A202" s="17" t="s">
        <v>1386</v>
      </c>
      <c r="B202" s="17" t="s">
        <v>1387</v>
      </c>
      <c r="C202" s="17" t="s">
        <v>1388</v>
      </c>
      <c r="D202" s="17" t="s">
        <v>659</v>
      </c>
      <c r="E202" s="17" t="s">
        <v>815</v>
      </c>
      <c r="F202" s="17" t="s">
        <v>1389</v>
      </c>
      <c r="G202" s="18">
        <v>1</v>
      </c>
      <c r="H202" s="18">
        <v>2</v>
      </c>
      <c r="I202" s="19">
        <v>0</v>
      </c>
      <c r="J202" s="20">
        <v>1</v>
      </c>
      <c r="K202" s="21">
        <v>0</v>
      </c>
      <c r="L202" s="22">
        <v>0</v>
      </c>
      <c r="M202" s="36" t="s">
        <v>2137</v>
      </c>
      <c r="N202" s="36"/>
    </row>
    <row r="203" spans="1:14" x14ac:dyDescent="0.3">
      <c r="A203" s="17" t="s">
        <v>1390</v>
      </c>
      <c r="B203" s="17" t="s">
        <v>1391</v>
      </c>
      <c r="C203" s="17" t="s">
        <v>1392</v>
      </c>
      <c r="D203" s="17" t="s">
        <v>659</v>
      </c>
      <c r="E203" s="17" t="s">
        <v>182</v>
      </c>
      <c r="F203" s="17" t="s">
        <v>1393</v>
      </c>
      <c r="G203" s="18">
        <v>1</v>
      </c>
      <c r="H203" s="18">
        <v>1</v>
      </c>
      <c r="I203" s="19">
        <v>0</v>
      </c>
      <c r="J203" s="20">
        <v>1</v>
      </c>
      <c r="K203" s="21">
        <v>0</v>
      </c>
      <c r="L203" s="22">
        <v>0</v>
      </c>
      <c r="M203" s="36" t="s">
        <v>2137</v>
      </c>
      <c r="N203" s="36"/>
    </row>
    <row r="204" spans="1:14" x14ac:dyDescent="0.3">
      <c r="A204" s="17" t="s">
        <v>1394</v>
      </c>
      <c r="B204" s="17" t="s">
        <v>1395</v>
      </c>
      <c r="C204" s="17" t="s">
        <v>1396</v>
      </c>
      <c r="D204" s="17" t="s">
        <v>659</v>
      </c>
      <c r="E204" s="17" t="s">
        <v>182</v>
      </c>
      <c r="F204" s="17" t="s">
        <v>1397</v>
      </c>
      <c r="G204" s="18">
        <v>1</v>
      </c>
      <c r="H204" s="18">
        <v>1</v>
      </c>
      <c r="I204" s="19">
        <v>1</v>
      </c>
      <c r="J204" s="20">
        <v>0</v>
      </c>
      <c r="K204" s="21">
        <v>0</v>
      </c>
      <c r="L204" s="22">
        <v>0</v>
      </c>
      <c r="M204" s="36" t="s">
        <v>2137</v>
      </c>
      <c r="N204" s="36"/>
    </row>
    <row r="205" spans="1:14" x14ac:dyDescent="0.3">
      <c r="A205" s="17" t="s">
        <v>1398</v>
      </c>
      <c r="B205" s="17" t="s">
        <v>1399</v>
      </c>
      <c r="C205" s="17" t="s">
        <v>1400</v>
      </c>
      <c r="D205" s="17" t="s">
        <v>659</v>
      </c>
      <c r="E205" s="17" t="s">
        <v>182</v>
      </c>
      <c r="F205" s="17" t="s">
        <v>1401</v>
      </c>
      <c r="G205" s="18">
        <v>1</v>
      </c>
      <c r="H205" s="18">
        <v>1</v>
      </c>
      <c r="I205" s="19">
        <v>0</v>
      </c>
      <c r="J205" s="20">
        <v>1</v>
      </c>
      <c r="K205" s="21">
        <v>0</v>
      </c>
      <c r="L205" s="22">
        <v>0</v>
      </c>
      <c r="M205" s="36" t="s">
        <v>2137</v>
      </c>
      <c r="N205" s="36"/>
    </row>
    <row r="206" spans="1:14" x14ac:dyDescent="0.3">
      <c r="A206" s="17" t="s">
        <v>1402</v>
      </c>
      <c r="B206" s="17" t="s">
        <v>1403</v>
      </c>
      <c r="C206" s="17" t="s">
        <v>1404</v>
      </c>
      <c r="D206" s="17" t="s">
        <v>1405</v>
      </c>
      <c r="E206" s="17" t="s">
        <v>764</v>
      </c>
      <c r="F206" s="17" t="s">
        <v>1406</v>
      </c>
      <c r="G206" s="18">
        <v>1</v>
      </c>
      <c r="H206" s="18">
        <v>1</v>
      </c>
      <c r="I206" s="19">
        <v>1</v>
      </c>
      <c r="J206" s="20">
        <v>0</v>
      </c>
      <c r="K206" s="21">
        <v>0</v>
      </c>
      <c r="L206" s="22">
        <v>0</v>
      </c>
      <c r="M206" s="36" t="s">
        <v>2136</v>
      </c>
      <c r="N206" s="36"/>
    </row>
    <row r="207" spans="1:14" x14ac:dyDescent="0.3">
      <c r="A207" s="17" t="s">
        <v>505</v>
      </c>
      <c r="B207" s="17" t="s">
        <v>1407</v>
      </c>
      <c r="C207" s="17" t="s">
        <v>1408</v>
      </c>
      <c r="D207" s="17" t="s">
        <v>659</v>
      </c>
      <c r="E207" s="17" t="s">
        <v>508</v>
      </c>
      <c r="F207" s="17" t="s">
        <v>1409</v>
      </c>
      <c r="G207" s="18">
        <v>1</v>
      </c>
      <c r="H207" s="18">
        <v>3</v>
      </c>
      <c r="I207" s="19">
        <v>0</v>
      </c>
      <c r="J207" s="20">
        <v>0</v>
      </c>
      <c r="K207" s="21">
        <v>0</v>
      </c>
      <c r="L207" s="22">
        <v>1</v>
      </c>
      <c r="M207" s="36" t="s">
        <v>2139</v>
      </c>
      <c r="N207" s="36"/>
    </row>
    <row r="208" spans="1:14" x14ac:dyDescent="0.3">
      <c r="A208" s="17" t="s">
        <v>1410</v>
      </c>
      <c r="B208" s="17" t="s">
        <v>1411</v>
      </c>
      <c r="C208" s="17" t="s">
        <v>1412</v>
      </c>
      <c r="D208" s="17" t="s">
        <v>1413</v>
      </c>
      <c r="E208" s="17" t="s">
        <v>825</v>
      </c>
      <c r="F208" s="17" t="s">
        <v>1414</v>
      </c>
      <c r="G208" s="18">
        <v>1</v>
      </c>
      <c r="H208" s="18">
        <v>1</v>
      </c>
      <c r="I208" s="19">
        <v>0</v>
      </c>
      <c r="J208" s="20">
        <v>1</v>
      </c>
      <c r="K208" s="21">
        <v>0</v>
      </c>
      <c r="L208" s="22">
        <v>0</v>
      </c>
      <c r="M208" s="36" t="s">
        <v>2137</v>
      </c>
      <c r="N208" s="36"/>
    </row>
    <row r="209" spans="1:14" x14ac:dyDescent="0.3">
      <c r="A209" s="17" t="s">
        <v>1415</v>
      </c>
      <c r="B209" s="17" t="s">
        <v>1416</v>
      </c>
      <c r="C209" s="17" t="s">
        <v>862</v>
      </c>
      <c r="D209" s="17" t="s">
        <v>863</v>
      </c>
      <c r="E209" s="17" t="s">
        <v>307</v>
      </c>
      <c r="F209" s="17" t="s">
        <v>1417</v>
      </c>
      <c r="G209" s="18">
        <v>1</v>
      </c>
      <c r="H209" s="18">
        <v>1</v>
      </c>
      <c r="I209" s="19">
        <v>0</v>
      </c>
      <c r="J209" s="20">
        <v>1</v>
      </c>
      <c r="K209" s="21">
        <v>0</v>
      </c>
      <c r="L209" s="22">
        <v>0</v>
      </c>
      <c r="M209" s="36" t="s">
        <v>2137</v>
      </c>
      <c r="N209" s="36"/>
    </row>
    <row r="210" spans="1:14" x14ac:dyDescent="0.3">
      <c r="A210" s="17" t="s">
        <v>1418</v>
      </c>
      <c r="B210" s="17" t="s">
        <v>1419</v>
      </c>
      <c r="C210" s="17" t="s">
        <v>611</v>
      </c>
      <c r="D210" s="17" t="s">
        <v>659</v>
      </c>
      <c r="E210" s="17" t="s">
        <v>1420</v>
      </c>
      <c r="F210" s="17" t="s">
        <v>1421</v>
      </c>
      <c r="G210" s="18">
        <v>1</v>
      </c>
      <c r="H210" s="18">
        <v>1</v>
      </c>
      <c r="I210" s="19">
        <v>0</v>
      </c>
      <c r="J210" s="20">
        <v>1</v>
      </c>
      <c r="K210" s="21">
        <v>0</v>
      </c>
      <c r="L210" s="22">
        <v>0</v>
      </c>
      <c r="M210" s="36" t="s">
        <v>2137</v>
      </c>
      <c r="N210" s="36"/>
    </row>
    <row r="211" spans="1:14" x14ac:dyDescent="0.3">
      <c r="A211" s="17" t="s">
        <v>1422</v>
      </c>
      <c r="B211" s="17" t="s">
        <v>1423</v>
      </c>
      <c r="C211" s="17" t="s">
        <v>1424</v>
      </c>
      <c r="D211" s="17" t="s">
        <v>1260</v>
      </c>
      <c r="E211" s="17" t="s">
        <v>413</v>
      </c>
      <c r="F211" s="17" t="s">
        <v>1425</v>
      </c>
      <c r="G211" s="18">
        <v>1</v>
      </c>
      <c r="H211" s="18">
        <v>1</v>
      </c>
      <c r="I211" s="19">
        <v>0</v>
      </c>
      <c r="J211" s="20">
        <v>1</v>
      </c>
      <c r="K211" s="21">
        <v>0</v>
      </c>
      <c r="L211" s="22">
        <v>0</v>
      </c>
      <c r="M211" s="36" t="s">
        <v>2137</v>
      </c>
      <c r="N211" s="36"/>
    </row>
    <row r="212" spans="1:14" x14ac:dyDescent="0.3">
      <c r="A212" s="17" t="s">
        <v>314</v>
      </c>
      <c r="B212" s="17" t="s">
        <v>1426</v>
      </c>
      <c r="C212" s="17" t="s">
        <v>611</v>
      </c>
      <c r="D212" s="17" t="s">
        <v>1301</v>
      </c>
      <c r="E212" s="17" t="s">
        <v>316</v>
      </c>
      <c r="F212" s="17" t="s">
        <v>1427</v>
      </c>
      <c r="G212" s="18">
        <v>1</v>
      </c>
      <c r="H212" s="18">
        <v>200</v>
      </c>
      <c r="I212" s="19">
        <v>0</v>
      </c>
      <c r="J212" s="20">
        <v>0</v>
      </c>
      <c r="K212" s="21">
        <v>1</v>
      </c>
      <c r="L212" s="22">
        <v>0</v>
      </c>
      <c r="M212" s="36" t="s">
        <v>2139</v>
      </c>
      <c r="N212" s="36"/>
    </row>
    <row r="213" spans="1:14" x14ac:dyDescent="0.3">
      <c r="A213" s="17" t="s">
        <v>1428</v>
      </c>
      <c r="B213" s="17" t="s">
        <v>1429</v>
      </c>
      <c r="C213" s="17" t="s">
        <v>1430</v>
      </c>
      <c r="D213" s="17" t="s">
        <v>1431</v>
      </c>
      <c r="E213" s="17" t="s">
        <v>1432</v>
      </c>
      <c r="F213" s="17" t="s">
        <v>1433</v>
      </c>
      <c r="G213" s="18">
        <v>1</v>
      </c>
      <c r="H213" s="18">
        <v>1</v>
      </c>
      <c r="I213" s="19">
        <v>0</v>
      </c>
      <c r="J213" s="20">
        <v>1</v>
      </c>
      <c r="K213" s="21">
        <v>0</v>
      </c>
      <c r="L213" s="22">
        <v>0</v>
      </c>
      <c r="M213" s="36" t="s">
        <v>2138</v>
      </c>
      <c r="N213" s="36"/>
    </row>
    <row r="214" spans="1:14" x14ac:dyDescent="0.3">
      <c r="A214" s="17" t="s">
        <v>1434</v>
      </c>
      <c r="B214" s="17" t="s">
        <v>1382</v>
      </c>
      <c r="C214" s="17" t="s">
        <v>1435</v>
      </c>
      <c r="D214" s="17" t="s">
        <v>1436</v>
      </c>
      <c r="E214" s="17" t="s">
        <v>143</v>
      </c>
      <c r="F214" s="17" t="s">
        <v>1437</v>
      </c>
      <c r="G214" s="18">
        <v>1</v>
      </c>
      <c r="H214" s="18">
        <v>1</v>
      </c>
      <c r="I214" s="19">
        <v>0</v>
      </c>
      <c r="J214" s="20">
        <v>1</v>
      </c>
      <c r="K214" s="21">
        <v>0</v>
      </c>
      <c r="L214" s="22">
        <v>0</v>
      </c>
      <c r="M214" s="36" t="s">
        <v>2136</v>
      </c>
      <c r="N214" s="36"/>
    </row>
    <row r="215" spans="1:14" x14ac:dyDescent="0.3">
      <c r="A215" s="17" t="s">
        <v>1438</v>
      </c>
      <c r="B215" s="17" t="s">
        <v>1439</v>
      </c>
      <c r="C215" s="17" t="s">
        <v>1440</v>
      </c>
      <c r="D215" s="17" t="s">
        <v>1441</v>
      </c>
      <c r="E215" s="17" t="s">
        <v>602</v>
      </c>
      <c r="F215" s="17" t="s">
        <v>1442</v>
      </c>
      <c r="G215" s="18">
        <v>1</v>
      </c>
      <c r="H215" s="18">
        <v>5</v>
      </c>
      <c r="I215" s="19">
        <v>1</v>
      </c>
      <c r="J215" s="20">
        <v>0</v>
      </c>
      <c r="K215" s="21">
        <v>0</v>
      </c>
      <c r="L215" s="22">
        <v>0</v>
      </c>
      <c r="M215" s="36" t="s">
        <v>2134</v>
      </c>
      <c r="N215" s="36"/>
    </row>
    <row r="216" spans="1:14" x14ac:dyDescent="0.3">
      <c r="A216" s="17" t="s">
        <v>1443</v>
      </c>
      <c r="B216" s="17" t="s">
        <v>1444</v>
      </c>
      <c r="C216" s="17" t="s">
        <v>1445</v>
      </c>
      <c r="D216" s="17" t="s">
        <v>659</v>
      </c>
      <c r="E216" s="17" t="s">
        <v>182</v>
      </c>
      <c r="F216" s="17" t="s">
        <v>1446</v>
      </c>
      <c r="G216" s="18">
        <v>1</v>
      </c>
      <c r="H216" s="18">
        <v>1</v>
      </c>
      <c r="I216" s="19">
        <v>0</v>
      </c>
      <c r="J216" s="20">
        <v>1</v>
      </c>
      <c r="K216" s="21">
        <v>0</v>
      </c>
      <c r="L216" s="22">
        <v>0</v>
      </c>
      <c r="M216" s="36" t="s">
        <v>2138</v>
      </c>
      <c r="N216" s="36"/>
    </row>
    <row r="217" spans="1:14" x14ac:dyDescent="0.3">
      <c r="A217" s="17" t="s">
        <v>1447</v>
      </c>
      <c r="B217" s="17" t="s">
        <v>1448</v>
      </c>
      <c r="C217" s="17" t="s">
        <v>1449</v>
      </c>
      <c r="D217" s="17" t="s">
        <v>659</v>
      </c>
      <c r="E217" s="17" t="s">
        <v>196</v>
      </c>
      <c r="F217" s="17" t="s">
        <v>1450</v>
      </c>
      <c r="G217" s="18">
        <v>1</v>
      </c>
      <c r="H217" s="18">
        <v>2</v>
      </c>
      <c r="I217" s="19">
        <v>0</v>
      </c>
      <c r="J217" s="20">
        <v>1</v>
      </c>
      <c r="K217" s="21">
        <v>0</v>
      </c>
      <c r="L217" s="22">
        <v>0</v>
      </c>
      <c r="M217" s="36" t="s">
        <v>2137</v>
      </c>
      <c r="N217" s="36"/>
    </row>
    <row r="218" spans="1:14" x14ac:dyDescent="0.3">
      <c r="A218" s="17" t="s">
        <v>170</v>
      </c>
      <c r="B218" s="17" t="s">
        <v>1451</v>
      </c>
      <c r="C218" s="17" t="s">
        <v>1452</v>
      </c>
      <c r="D218" s="17" t="s">
        <v>1453</v>
      </c>
      <c r="E218" s="17" t="s">
        <v>172</v>
      </c>
      <c r="F218" s="17" t="s">
        <v>1454</v>
      </c>
      <c r="G218" s="18">
        <v>1</v>
      </c>
      <c r="H218" s="18">
        <v>1</v>
      </c>
      <c r="I218" s="19">
        <v>0</v>
      </c>
      <c r="J218" s="20">
        <v>0</v>
      </c>
      <c r="K218" s="21">
        <v>1</v>
      </c>
      <c r="L218" s="22">
        <v>0</v>
      </c>
      <c r="M218" s="36" t="s">
        <v>2139</v>
      </c>
      <c r="N218" s="36"/>
    </row>
    <row r="219" spans="1:14" x14ac:dyDescent="0.3">
      <c r="A219" s="17" t="s">
        <v>1455</v>
      </c>
      <c r="B219" s="17" t="s">
        <v>1456</v>
      </c>
      <c r="C219" s="17" t="s">
        <v>1457</v>
      </c>
      <c r="D219" s="17" t="s">
        <v>1458</v>
      </c>
      <c r="E219" s="17" t="s">
        <v>1459</v>
      </c>
      <c r="F219" s="17" t="s">
        <v>1460</v>
      </c>
      <c r="G219" s="18">
        <v>1</v>
      </c>
      <c r="H219" s="18">
        <v>1</v>
      </c>
      <c r="I219" s="19">
        <v>1</v>
      </c>
      <c r="J219" s="20">
        <v>0</v>
      </c>
      <c r="K219" s="21">
        <v>0</v>
      </c>
      <c r="L219" s="22">
        <v>0</v>
      </c>
      <c r="M219" s="36" t="s">
        <v>2138</v>
      </c>
      <c r="N219" s="36"/>
    </row>
    <row r="220" spans="1:14" x14ac:dyDescent="0.3">
      <c r="A220" s="17" t="s">
        <v>1461</v>
      </c>
      <c r="B220" s="17" t="s">
        <v>1462</v>
      </c>
      <c r="C220" s="17" t="s">
        <v>1463</v>
      </c>
      <c r="D220" s="17" t="s">
        <v>659</v>
      </c>
      <c r="E220" s="17" t="s">
        <v>1464</v>
      </c>
      <c r="F220" s="17" t="s">
        <v>1465</v>
      </c>
      <c r="G220" s="18">
        <v>1</v>
      </c>
      <c r="H220" s="18">
        <v>6</v>
      </c>
      <c r="I220" s="19">
        <v>0</v>
      </c>
      <c r="J220" s="20">
        <v>1</v>
      </c>
      <c r="K220" s="21">
        <v>0</v>
      </c>
      <c r="L220" s="22">
        <v>0</v>
      </c>
      <c r="M220" s="36" t="s">
        <v>2136</v>
      </c>
      <c r="N220" s="36"/>
    </row>
    <row r="221" spans="1:14" x14ac:dyDescent="0.3">
      <c r="A221" s="17" t="s">
        <v>245</v>
      </c>
      <c r="B221" s="17" t="s">
        <v>1466</v>
      </c>
      <c r="C221" s="17" t="s">
        <v>1467</v>
      </c>
      <c r="D221" s="17" t="s">
        <v>659</v>
      </c>
      <c r="E221" s="17" t="s">
        <v>248</v>
      </c>
      <c r="F221" s="17" t="s">
        <v>1468</v>
      </c>
      <c r="G221" s="18">
        <v>1</v>
      </c>
      <c r="H221" s="18">
        <v>1</v>
      </c>
      <c r="I221" s="19">
        <v>0</v>
      </c>
      <c r="J221" s="20">
        <v>0</v>
      </c>
      <c r="K221" s="21">
        <v>1</v>
      </c>
      <c r="L221" s="22">
        <v>0</v>
      </c>
      <c r="M221" s="36" t="s">
        <v>2139</v>
      </c>
      <c r="N221" s="36"/>
    </row>
    <row r="222" spans="1:14" x14ac:dyDescent="0.3">
      <c r="A222" s="17" t="s">
        <v>463</v>
      </c>
      <c r="B222" s="17" t="s">
        <v>1469</v>
      </c>
      <c r="C222" s="17" t="s">
        <v>1470</v>
      </c>
      <c r="D222" s="17" t="s">
        <v>659</v>
      </c>
      <c r="E222" s="17" t="s">
        <v>378</v>
      </c>
      <c r="F222" s="17" t="s">
        <v>1471</v>
      </c>
      <c r="G222" s="18">
        <v>1</v>
      </c>
      <c r="H222" s="18">
        <v>1</v>
      </c>
      <c r="I222" s="19">
        <v>0</v>
      </c>
      <c r="J222" s="20">
        <v>0</v>
      </c>
      <c r="K222" s="21">
        <v>0</v>
      </c>
      <c r="L222" s="22">
        <v>1</v>
      </c>
      <c r="M222" s="36" t="s">
        <v>2139</v>
      </c>
      <c r="N222" s="36"/>
    </row>
    <row r="223" spans="1:14" x14ac:dyDescent="0.3">
      <c r="A223" s="17" t="s">
        <v>156</v>
      </c>
      <c r="B223" s="17" t="s">
        <v>1472</v>
      </c>
      <c r="C223" s="17" t="s">
        <v>611</v>
      </c>
      <c r="D223" s="17" t="s">
        <v>659</v>
      </c>
      <c r="E223" s="17" t="s">
        <v>148</v>
      </c>
      <c r="F223" s="17" t="s">
        <v>1473</v>
      </c>
      <c r="G223" s="18">
        <v>1</v>
      </c>
      <c r="H223" s="18">
        <v>1</v>
      </c>
      <c r="I223" s="19">
        <v>0</v>
      </c>
      <c r="J223" s="20">
        <v>0</v>
      </c>
      <c r="K223" s="21">
        <v>1</v>
      </c>
      <c r="L223" s="22">
        <v>0</v>
      </c>
      <c r="M223" s="36" t="s">
        <v>2139</v>
      </c>
      <c r="N223" s="36"/>
    </row>
    <row r="224" spans="1:14" x14ac:dyDescent="0.3">
      <c r="A224" s="17" t="s">
        <v>457</v>
      </c>
      <c r="B224" s="17" t="s">
        <v>1474</v>
      </c>
      <c r="C224" s="17" t="s">
        <v>611</v>
      </c>
      <c r="D224" s="17" t="s">
        <v>659</v>
      </c>
      <c r="E224" s="17" t="s">
        <v>205</v>
      </c>
      <c r="F224" s="17" t="s">
        <v>1475</v>
      </c>
      <c r="G224" s="18">
        <v>1</v>
      </c>
      <c r="H224" s="18">
        <v>1</v>
      </c>
      <c r="I224" s="19">
        <v>0</v>
      </c>
      <c r="J224" s="20">
        <v>0</v>
      </c>
      <c r="K224" s="21">
        <v>0</v>
      </c>
      <c r="L224" s="22">
        <v>1</v>
      </c>
      <c r="M224" s="36" t="s">
        <v>2139</v>
      </c>
      <c r="N224" s="36"/>
    </row>
    <row r="225" spans="1:14" x14ac:dyDescent="0.3">
      <c r="A225" s="17" t="s">
        <v>1476</v>
      </c>
      <c r="B225" s="17" t="s">
        <v>1477</v>
      </c>
      <c r="C225" s="17" t="s">
        <v>1478</v>
      </c>
      <c r="D225" s="17" t="s">
        <v>837</v>
      </c>
      <c r="E225" s="17" t="s">
        <v>1236</v>
      </c>
      <c r="F225" s="17" t="s">
        <v>1479</v>
      </c>
      <c r="G225" s="18">
        <v>1</v>
      </c>
      <c r="H225" s="18">
        <v>1</v>
      </c>
      <c r="I225" s="19">
        <v>1</v>
      </c>
      <c r="J225" s="20">
        <v>0</v>
      </c>
      <c r="K225" s="21">
        <v>0</v>
      </c>
      <c r="L225" s="22">
        <v>0</v>
      </c>
      <c r="M225" s="36" t="s">
        <v>2136</v>
      </c>
      <c r="N225" s="36"/>
    </row>
    <row r="226" spans="1:14" x14ac:dyDescent="0.3">
      <c r="A226" s="17" t="s">
        <v>1480</v>
      </c>
      <c r="B226" s="17" t="s">
        <v>1481</v>
      </c>
      <c r="C226" s="17" t="s">
        <v>1482</v>
      </c>
      <c r="D226" s="17" t="s">
        <v>634</v>
      </c>
      <c r="E226" s="17" t="s">
        <v>1483</v>
      </c>
      <c r="F226" s="17" t="s">
        <v>1484</v>
      </c>
      <c r="G226" s="18">
        <v>1</v>
      </c>
      <c r="H226" s="18">
        <v>1</v>
      </c>
      <c r="I226" s="19">
        <v>0</v>
      </c>
      <c r="J226" s="20">
        <v>1</v>
      </c>
      <c r="K226" s="21">
        <v>0</v>
      </c>
      <c r="L226" s="22">
        <v>0</v>
      </c>
      <c r="M226" s="36" t="s">
        <v>2138</v>
      </c>
      <c r="N226" s="36"/>
    </row>
    <row r="227" spans="1:14" x14ac:dyDescent="0.3">
      <c r="A227" s="17" t="s">
        <v>1485</v>
      </c>
      <c r="B227" s="17" t="s">
        <v>1486</v>
      </c>
      <c r="C227" s="17" t="s">
        <v>1487</v>
      </c>
      <c r="D227" s="17" t="s">
        <v>612</v>
      </c>
      <c r="E227" s="17" t="s">
        <v>1488</v>
      </c>
      <c r="F227" s="17" t="s">
        <v>1489</v>
      </c>
      <c r="G227" s="18">
        <v>1</v>
      </c>
      <c r="H227" s="18">
        <v>1</v>
      </c>
      <c r="I227" s="19">
        <v>0</v>
      </c>
      <c r="J227" s="20">
        <v>1</v>
      </c>
      <c r="K227" s="21">
        <v>0</v>
      </c>
      <c r="L227" s="22">
        <v>0</v>
      </c>
      <c r="M227" s="36" t="s">
        <v>2136</v>
      </c>
      <c r="N227" s="36"/>
    </row>
    <row r="228" spans="1:14" x14ac:dyDescent="0.3">
      <c r="A228" s="17" t="s">
        <v>310</v>
      </c>
      <c r="B228" s="17" t="s">
        <v>1490</v>
      </c>
      <c r="C228" s="17" t="s">
        <v>1491</v>
      </c>
      <c r="D228" s="17" t="s">
        <v>659</v>
      </c>
      <c r="E228" s="17" t="s">
        <v>312</v>
      </c>
      <c r="F228" s="17" t="s">
        <v>1492</v>
      </c>
      <c r="G228" s="18">
        <v>1</v>
      </c>
      <c r="H228" s="18">
        <v>2</v>
      </c>
      <c r="I228" s="19">
        <v>0</v>
      </c>
      <c r="J228" s="20">
        <v>0</v>
      </c>
      <c r="K228" s="21">
        <v>1</v>
      </c>
      <c r="L228" s="22">
        <v>0</v>
      </c>
      <c r="M228" s="36" t="s">
        <v>2139</v>
      </c>
      <c r="N228" s="36"/>
    </row>
    <row r="229" spans="1:14" x14ac:dyDescent="0.3">
      <c r="A229" s="17" t="s">
        <v>1493</v>
      </c>
      <c r="B229" s="17" t="s">
        <v>1494</v>
      </c>
      <c r="C229" s="17" t="s">
        <v>1495</v>
      </c>
      <c r="D229" s="17" t="s">
        <v>659</v>
      </c>
      <c r="E229" s="17" t="s">
        <v>1496</v>
      </c>
      <c r="F229" s="17" t="s">
        <v>1497</v>
      </c>
      <c r="G229" s="18">
        <v>1</v>
      </c>
      <c r="H229" s="18">
        <v>1</v>
      </c>
      <c r="I229" s="19">
        <v>0</v>
      </c>
      <c r="J229" s="20">
        <v>1</v>
      </c>
      <c r="K229" s="21">
        <v>0</v>
      </c>
      <c r="L229" s="22">
        <v>0</v>
      </c>
      <c r="M229" s="36" t="s">
        <v>2137</v>
      </c>
      <c r="N229" s="36"/>
    </row>
    <row r="230" spans="1:14" x14ac:dyDescent="0.3">
      <c r="A230" s="17" t="s">
        <v>1498</v>
      </c>
      <c r="B230" s="17" t="s">
        <v>1499</v>
      </c>
      <c r="C230" s="17" t="s">
        <v>1500</v>
      </c>
      <c r="D230" s="17" t="s">
        <v>1501</v>
      </c>
      <c r="E230" s="17" t="s">
        <v>205</v>
      </c>
      <c r="F230" s="17" t="s">
        <v>1502</v>
      </c>
      <c r="G230" s="18">
        <v>1</v>
      </c>
      <c r="H230" s="18">
        <v>1</v>
      </c>
      <c r="I230" s="19">
        <v>0</v>
      </c>
      <c r="J230" s="20">
        <v>1</v>
      </c>
      <c r="K230" s="21">
        <v>0</v>
      </c>
      <c r="L230" s="22">
        <v>0</v>
      </c>
      <c r="M230" s="36" t="s">
        <v>2136</v>
      </c>
      <c r="N230" s="36"/>
    </row>
    <row r="231" spans="1:14" x14ac:dyDescent="0.3">
      <c r="A231" s="17" t="s">
        <v>1503</v>
      </c>
      <c r="B231" s="17" t="s">
        <v>1504</v>
      </c>
      <c r="C231" s="17" t="s">
        <v>1138</v>
      </c>
      <c r="D231" s="17" t="s">
        <v>978</v>
      </c>
      <c r="E231" s="17" t="s">
        <v>892</v>
      </c>
      <c r="F231" s="17" t="s">
        <v>1505</v>
      </c>
      <c r="G231" s="18">
        <v>1</v>
      </c>
      <c r="H231" s="18">
        <v>1</v>
      </c>
      <c r="I231" s="19">
        <v>1</v>
      </c>
      <c r="J231" s="20">
        <v>0</v>
      </c>
      <c r="K231" s="21">
        <v>0</v>
      </c>
      <c r="L231" s="22">
        <v>0</v>
      </c>
      <c r="M231" s="36" t="s">
        <v>2136</v>
      </c>
      <c r="N231" s="36"/>
    </row>
    <row r="232" spans="1:14" x14ac:dyDescent="0.3">
      <c r="A232" s="17" t="s">
        <v>1506</v>
      </c>
      <c r="B232" s="17" t="s">
        <v>1507</v>
      </c>
      <c r="C232" s="17" t="s">
        <v>1508</v>
      </c>
      <c r="D232" s="17" t="s">
        <v>617</v>
      </c>
      <c r="E232" s="17" t="s">
        <v>393</v>
      </c>
      <c r="F232" s="17" t="s">
        <v>1509</v>
      </c>
      <c r="G232" s="18">
        <v>1</v>
      </c>
      <c r="H232" s="18">
        <v>8</v>
      </c>
      <c r="I232" s="19">
        <v>1</v>
      </c>
      <c r="J232" s="20">
        <v>0</v>
      </c>
      <c r="K232" s="21">
        <v>0</v>
      </c>
      <c r="L232" s="22">
        <v>0</v>
      </c>
      <c r="M232" s="36" t="s">
        <v>2136</v>
      </c>
      <c r="N232" s="36"/>
    </row>
    <row r="233" spans="1:14" x14ac:dyDescent="0.3">
      <c r="A233" s="17" t="s">
        <v>1510</v>
      </c>
      <c r="B233" s="17" t="s">
        <v>1511</v>
      </c>
      <c r="C233" s="17" t="s">
        <v>639</v>
      </c>
      <c r="D233" s="17" t="s">
        <v>617</v>
      </c>
      <c r="E233" s="17" t="s">
        <v>1349</v>
      </c>
      <c r="F233" s="17" t="s">
        <v>693</v>
      </c>
      <c r="G233" s="18">
        <v>1</v>
      </c>
      <c r="H233" s="18">
        <v>1</v>
      </c>
      <c r="I233" s="19">
        <v>1</v>
      </c>
      <c r="J233" s="20">
        <v>0</v>
      </c>
      <c r="K233" s="21">
        <v>0</v>
      </c>
      <c r="L233" s="22">
        <v>0</v>
      </c>
      <c r="M233" s="36" t="s">
        <v>2134</v>
      </c>
      <c r="N233" s="36"/>
    </row>
    <row r="234" spans="1:14" x14ac:dyDescent="0.3">
      <c r="A234" s="17" t="s">
        <v>1512</v>
      </c>
      <c r="B234" s="17" t="s">
        <v>1513</v>
      </c>
      <c r="C234" s="17" t="s">
        <v>1514</v>
      </c>
      <c r="D234" s="17" t="s">
        <v>1515</v>
      </c>
      <c r="E234" s="17" t="s">
        <v>1516</v>
      </c>
      <c r="F234" s="17" t="s">
        <v>1517</v>
      </c>
      <c r="G234" s="18">
        <v>1</v>
      </c>
      <c r="H234" s="18">
        <v>1</v>
      </c>
      <c r="I234" s="19">
        <v>0</v>
      </c>
      <c r="J234" s="20">
        <v>1</v>
      </c>
      <c r="K234" s="21">
        <v>0</v>
      </c>
      <c r="L234" s="22">
        <v>0</v>
      </c>
      <c r="M234" s="36" t="s">
        <v>2137</v>
      </c>
      <c r="N234" s="36"/>
    </row>
    <row r="235" spans="1:14" x14ac:dyDescent="0.3">
      <c r="A235" s="17" t="s">
        <v>379</v>
      </c>
      <c r="B235" s="17" t="s">
        <v>1518</v>
      </c>
      <c r="C235" s="17" t="s">
        <v>611</v>
      </c>
      <c r="D235" s="17" t="s">
        <v>659</v>
      </c>
      <c r="E235" s="17" t="s">
        <v>381</v>
      </c>
      <c r="F235" s="17" t="s">
        <v>1519</v>
      </c>
      <c r="G235" s="18">
        <v>1</v>
      </c>
      <c r="H235" s="18">
        <v>1</v>
      </c>
      <c r="I235" s="19">
        <v>0</v>
      </c>
      <c r="J235" s="20">
        <v>0</v>
      </c>
      <c r="K235" s="21">
        <v>0</v>
      </c>
      <c r="L235" s="22">
        <v>1</v>
      </c>
      <c r="M235" s="36" t="s">
        <v>2139</v>
      </c>
      <c r="N235" s="36"/>
    </row>
    <row r="236" spans="1:14" x14ac:dyDescent="0.3">
      <c r="A236" s="17" t="s">
        <v>1520</v>
      </c>
      <c r="B236" s="17" t="s">
        <v>1521</v>
      </c>
      <c r="C236" s="17" t="s">
        <v>921</v>
      </c>
      <c r="D236" s="17" t="s">
        <v>659</v>
      </c>
      <c r="E236" s="17" t="s">
        <v>1522</v>
      </c>
      <c r="F236" s="17" t="s">
        <v>1523</v>
      </c>
      <c r="G236" s="18">
        <v>1</v>
      </c>
      <c r="H236" s="18">
        <v>2</v>
      </c>
      <c r="I236" s="19">
        <v>0</v>
      </c>
      <c r="J236" s="20">
        <v>1</v>
      </c>
      <c r="K236" s="21">
        <v>0</v>
      </c>
      <c r="L236" s="22">
        <v>0</v>
      </c>
      <c r="M236" s="36" t="s">
        <v>2137</v>
      </c>
      <c r="N236" s="36"/>
    </row>
    <row r="237" spans="1:14" x14ac:dyDescent="0.3">
      <c r="A237" s="17" t="s">
        <v>436</v>
      </c>
      <c r="B237" s="17" t="s">
        <v>1524</v>
      </c>
      <c r="C237" s="17" t="s">
        <v>1525</v>
      </c>
      <c r="D237" s="17" t="s">
        <v>1413</v>
      </c>
      <c r="E237" s="17" t="s">
        <v>438</v>
      </c>
      <c r="F237" s="17" t="s">
        <v>1526</v>
      </c>
      <c r="G237" s="18">
        <v>1</v>
      </c>
      <c r="H237" s="18">
        <v>1</v>
      </c>
      <c r="I237" s="19">
        <v>0</v>
      </c>
      <c r="J237" s="20">
        <v>0</v>
      </c>
      <c r="K237" s="21">
        <v>0</v>
      </c>
      <c r="L237" s="22">
        <v>1</v>
      </c>
      <c r="M237" s="36" t="s">
        <v>2139</v>
      </c>
      <c r="N237" s="36"/>
    </row>
    <row r="238" spans="1:14" x14ac:dyDescent="0.3">
      <c r="A238" s="17" t="s">
        <v>502</v>
      </c>
      <c r="B238" s="17" t="s">
        <v>1527</v>
      </c>
      <c r="C238" s="17" t="s">
        <v>611</v>
      </c>
      <c r="D238" s="17" t="s">
        <v>1528</v>
      </c>
      <c r="E238" s="17" t="s">
        <v>373</v>
      </c>
      <c r="F238" s="17" t="s">
        <v>1529</v>
      </c>
      <c r="G238" s="18">
        <v>1</v>
      </c>
      <c r="H238" s="18">
        <v>1</v>
      </c>
      <c r="I238" s="19">
        <v>0</v>
      </c>
      <c r="J238" s="20">
        <v>0</v>
      </c>
      <c r="K238" s="21">
        <v>0</v>
      </c>
      <c r="L238" s="22">
        <v>1</v>
      </c>
      <c r="M238" s="36" t="s">
        <v>2135</v>
      </c>
      <c r="N238" s="36"/>
    </row>
    <row r="239" spans="1:14" x14ac:dyDescent="0.3">
      <c r="A239" s="17" t="s">
        <v>1530</v>
      </c>
      <c r="B239" s="17" t="s">
        <v>1295</v>
      </c>
      <c r="C239" s="17" t="s">
        <v>921</v>
      </c>
      <c r="D239" s="17" t="s">
        <v>659</v>
      </c>
      <c r="E239" s="17" t="s">
        <v>393</v>
      </c>
      <c r="F239" s="17" t="s">
        <v>1531</v>
      </c>
      <c r="G239" s="18">
        <v>1</v>
      </c>
      <c r="H239" s="18">
        <v>3</v>
      </c>
      <c r="I239" s="19">
        <v>0</v>
      </c>
      <c r="J239" s="20">
        <v>1</v>
      </c>
      <c r="K239" s="21">
        <v>0</v>
      </c>
      <c r="L239" s="22">
        <v>0</v>
      </c>
      <c r="M239" s="36" t="s">
        <v>2136</v>
      </c>
      <c r="N239" s="36"/>
    </row>
    <row r="240" spans="1:14" x14ac:dyDescent="0.3">
      <c r="A240" s="17" t="s">
        <v>1532</v>
      </c>
      <c r="B240" s="17" t="s">
        <v>1533</v>
      </c>
      <c r="C240" s="17" t="s">
        <v>1534</v>
      </c>
      <c r="D240" s="17" t="s">
        <v>659</v>
      </c>
      <c r="E240" s="17" t="s">
        <v>196</v>
      </c>
      <c r="F240" s="17" t="s">
        <v>1535</v>
      </c>
      <c r="G240" s="18">
        <v>1</v>
      </c>
      <c r="H240" s="18">
        <v>1</v>
      </c>
      <c r="I240" s="19">
        <v>0</v>
      </c>
      <c r="J240" s="20">
        <v>1</v>
      </c>
      <c r="K240" s="21">
        <v>0</v>
      </c>
      <c r="L240" s="22">
        <v>0</v>
      </c>
      <c r="M240" s="36" t="s">
        <v>2137</v>
      </c>
      <c r="N240" s="36"/>
    </row>
    <row r="241" spans="1:14" x14ac:dyDescent="0.3">
      <c r="A241" s="17" t="s">
        <v>1536</v>
      </c>
      <c r="B241" s="17" t="s">
        <v>1537</v>
      </c>
      <c r="C241" s="17" t="s">
        <v>600</v>
      </c>
      <c r="D241" s="17" t="s">
        <v>617</v>
      </c>
      <c r="E241" s="17" t="s">
        <v>1349</v>
      </c>
      <c r="F241" s="17" t="s">
        <v>1538</v>
      </c>
      <c r="G241" s="18">
        <v>1</v>
      </c>
      <c r="H241" s="18">
        <v>1</v>
      </c>
      <c r="I241" s="19">
        <v>0</v>
      </c>
      <c r="J241" s="20">
        <v>1</v>
      </c>
      <c r="K241" s="21">
        <v>0</v>
      </c>
      <c r="L241" s="22">
        <v>0</v>
      </c>
      <c r="M241" s="36" t="s">
        <v>2134</v>
      </c>
      <c r="N241" s="36"/>
    </row>
    <row r="242" spans="1:14" x14ac:dyDescent="0.3">
      <c r="A242" s="17" t="s">
        <v>1539</v>
      </c>
      <c r="B242" s="17" t="s">
        <v>1540</v>
      </c>
      <c r="C242" s="17" t="s">
        <v>611</v>
      </c>
      <c r="D242" s="17" t="s">
        <v>659</v>
      </c>
      <c r="E242" s="17" t="s">
        <v>1541</v>
      </c>
      <c r="F242" s="17" t="s">
        <v>1542</v>
      </c>
      <c r="G242" s="18">
        <v>1</v>
      </c>
      <c r="H242" s="18">
        <v>1</v>
      </c>
      <c r="I242" s="19">
        <v>1</v>
      </c>
      <c r="J242" s="20">
        <v>0</v>
      </c>
      <c r="K242" s="21">
        <v>0</v>
      </c>
      <c r="L242" s="22">
        <v>0</v>
      </c>
      <c r="M242" s="36" t="s">
        <v>2137</v>
      </c>
      <c r="N242" s="36"/>
    </row>
    <row r="243" spans="1:14" x14ac:dyDescent="0.3">
      <c r="A243" s="17" t="s">
        <v>1543</v>
      </c>
      <c r="B243" s="17" t="s">
        <v>1544</v>
      </c>
      <c r="C243" s="17" t="s">
        <v>1545</v>
      </c>
      <c r="D243" s="17" t="s">
        <v>659</v>
      </c>
      <c r="E243" s="17" t="s">
        <v>451</v>
      </c>
      <c r="F243" s="17" t="s">
        <v>1546</v>
      </c>
      <c r="G243" s="18">
        <v>1</v>
      </c>
      <c r="H243" s="18">
        <v>5</v>
      </c>
      <c r="I243" s="19">
        <v>0</v>
      </c>
      <c r="J243" s="20">
        <v>1</v>
      </c>
      <c r="K243" s="21">
        <v>0</v>
      </c>
      <c r="L243" s="22">
        <v>0</v>
      </c>
      <c r="M243" s="36" t="s">
        <v>2137</v>
      </c>
      <c r="N243" s="36"/>
    </row>
    <row r="244" spans="1:14" x14ac:dyDescent="0.3">
      <c r="A244" s="17" t="s">
        <v>1547</v>
      </c>
      <c r="B244" s="17" t="s">
        <v>1548</v>
      </c>
      <c r="C244" s="17" t="s">
        <v>1549</v>
      </c>
      <c r="D244" s="17" t="s">
        <v>1550</v>
      </c>
      <c r="E244" s="17" t="s">
        <v>205</v>
      </c>
      <c r="F244" s="17" t="s">
        <v>1551</v>
      </c>
      <c r="G244" s="18">
        <v>1</v>
      </c>
      <c r="H244" s="18">
        <v>1</v>
      </c>
      <c r="I244" s="19">
        <v>0</v>
      </c>
      <c r="J244" s="20">
        <v>1</v>
      </c>
      <c r="K244" s="21">
        <v>0</v>
      </c>
      <c r="L244" s="22">
        <v>0</v>
      </c>
      <c r="M244" s="36" t="s">
        <v>2137</v>
      </c>
      <c r="N244" s="36"/>
    </row>
    <row r="245" spans="1:14" x14ac:dyDescent="0.3">
      <c r="A245" s="17" t="s">
        <v>1552</v>
      </c>
      <c r="B245" s="17" t="s">
        <v>1553</v>
      </c>
      <c r="C245" s="17" t="s">
        <v>1554</v>
      </c>
      <c r="D245" s="17" t="s">
        <v>1555</v>
      </c>
      <c r="E245" s="17" t="s">
        <v>278</v>
      </c>
      <c r="F245" s="17" t="s">
        <v>1556</v>
      </c>
      <c r="G245" s="18">
        <v>1</v>
      </c>
      <c r="H245" s="18">
        <v>1</v>
      </c>
      <c r="I245" s="19">
        <v>0</v>
      </c>
      <c r="J245" s="20">
        <v>1</v>
      </c>
      <c r="K245" s="21">
        <v>0</v>
      </c>
      <c r="L245" s="22">
        <v>0</v>
      </c>
      <c r="M245" s="36" t="s">
        <v>2137</v>
      </c>
      <c r="N245" s="36"/>
    </row>
    <row r="246" spans="1:14" x14ac:dyDescent="0.3">
      <c r="A246" s="17" t="s">
        <v>1557</v>
      </c>
      <c r="B246" s="17" t="s">
        <v>1558</v>
      </c>
      <c r="C246" s="17" t="s">
        <v>1559</v>
      </c>
      <c r="D246" s="17" t="s">
        <v>628</v>
      </c>
      <c r="E246" s="17" t="s">
        <v>139</v>
      </c>
      <c r="F246" s="17" t="s">
        <v>1560</v>
      </c>
      <c r="G246" s="18">
        <v>1</v>
      </c>
      <c r="H246" s="18">
        <v>1</v>
      </c>
      <c r="I246" s="19">
        <v>0</v>
      </c>
      <c r="J246" s="20">
        <v>1</v>
      </c>
      <c r="K246" s="21">
        <v>0</v>
      </c>
      <c r="L246" s="22">
        <v>0</v>
      </c>
      <c r="M246" s="36" t="s">
        <v>2136</v>
      </c>
      <c r="N246" s="36"/>
    </row>
    <row r="247" spans="1:14" x14ac:dyDescent="0.3">
      <c r="A247" s="17" t="s">
        <v>1561</v>
      </c>
      <c r="B247" s="17" t="s">
        <v>1562</v>
      </c>
      <c r="C247" s="17" t="s">
        <v>1563</v>
      </c>
      <c r="D247" s="17" t="s">
        <v>659</v>
      </c>
      <c r="E247" s="17" t="s">
        <v>182</v>
      </c>
      <c r="F247" s="17" t="s">
        <v>1564</v>
      </c>
      <c r="G247" s="18">
        <v>1</v>
      </c>
      <c r="H247" s="18">
        <v>2</v>
      </c>
      <c r="I247" s="19">
        <v>0</v>
      </c>
      <c r="J247" s="20">
        <v>1</v>
      </c>
      <c r="K247" s="21">
        <v>0</v>
      </c>
      <c r="L247" s="22">
        <v>0</v>
      </c>
      <c r="M247" s="36" t="s">
        <v>2137</v>
      </c>
      <c r="N247" s="36"/>
    </row>
    <row r="248" spans="1:14" x14ac:dyDescent="0.3">
      <c r="A248" s="17" t="s">
        <v>1565</v>
      </c>
      <c r="B248" s="17" t="s">
        <v>1295</v>
      </c>
      <c r="C248" s="17" t="s">
        <v>1566</v>
      </c>
      <c r="D248" s="17" t="s">
        <v>659</v>
      </c>
      <c r="E248" s="17" t="s">
        <v>393</v>
      </c>
      <c r="F248" s="17" t="s">
        <v>1567</v>
      </c>
      <c r="G248" s="18">
        <v>1</v>
      </c>
      <c r="H248" s="18">
        <v>2</v>
      </c>
      <c r="I248" s="19">
        <v>0</v>
      </c>
      <c r="J248" s="20">
        <v>1</v>
      </c>
      <c r="K248" s="21">
        <v>0</v>
      </c>
      <c r="L248" s="22">
        <v>0</v>
      </c>
      <c r="M248" s="36" t="s">
        <v>2137</v>
      </c>
      <c r="N248" s="36"/>
    </row>
    <row r="249" spans="1:14" x14ac:dyDescent="0.3">
      <c r="A249" s="17" t="s">
        <v>1568</v>
      </c>
      <c r="B249" s="17" t="s">
        <v>1569</v>
      </c>
      <c r="C249" s="17" t="s">
        <v>611</v>
      </c>
      <c r="D249" s="17" t="s">
        <v>659</v>
      </c>
      <c r="E249" s="17" t="s">
        <v>721</v>
      </c>
      <c r="F249" s="17" t="s">
        <v>1570</v>
      </c>
      <c r="G249" s="18">
        <v>1</v>
      </c>
      <c r="H249" s="18">
        <v>1</v>
      </c>
      <c r="I249" s="19">
        <v>0</v>
      </c>
      <c r="J249" s="20">
        <v>1</v>
      </c>
      <c r="K249" s="21">
        <v>0</v>
      </c>
      <c r="L249" s="22">
        <v>0</v>
      </c>
      <c r="M249" s="36" t="s">
        <v>2137</v>
      </c>
      <c r="N249" s="36"/>
    </row>
    <row r="250" spans="1:14" x14ac:dyDescent="0.3">
      <c r="A250" s="17" t="s">
        <v>1571</v>
      </c>
      <c r="B250" s="17" t="s">
        <v>1572</v>
      </c>
      <c r="C250" s="17" t="s">
        <v>1573</v>
      </c>
      <c r="D250" s="17" t="s">
        <v>617</v>
      </c>
      <c r="E250" s="17" t="s">
        <v>1516</v>
      </c>
      <c r="F250" s="17" t="s">
        <v>1574</v>
      </c>
      <c r="G250" s="18">
        <v>1</v>
      </c>
      <c r="H250" s="18">
        <v>1</v>
      </c>
      <c r="I250" s="19">
        <v>0</v>
      </c>
      <c r="J250" s="20">
        <v>1</v>
      </c>
      <c r="K250" s="21">
        <v>0</v>
      </c>
      <c r="L250" s="22">
        <v>0</v>
      </c>
      <c r="M250" s="36" t="s">
        <v>2138</v>
      </c>
      <c r="N250" s="36"/>
    </row>
    <row r="251" spans="1:14" x14ac:dyDescent="0.3">
      <c r="A251" s="17" t="s">
        <v>1575</v>
      </c>
      <c r="B251" s="17" t="s">
        <v>1576</v>
      </c>
      <c r="C251" s="17" t="s">
        <v>1577</v>
      </c>
      <c r="D251" s="17" t="s">
        <v>1076</v>
      </c>
      <c r="E251" s="17" t="s">
        <v>1578</v>
      </c>
      <c r="F251" s="17" t="s">
        <v>1579</v>
      </c>
      <c r="G251" s="18">
        <v>1</v>
      </c>
      <c r="H251" s="18">
        <v>1</v>
      </c>
      <c r="I251" s="19">
        <v>0</v>
      </c>
      <c r="J251" s="20">
        <v>1</v>
      </c>
      <c r="K251" s="21">
        <v>0</v>
      </c>
      <c r="L251" s="22">
        <v>0</v>
      </c>
      <c r="M251" s="36" t="s">
        <v>2137</v>
      </c>
      <c r="N251" s="36"/>
    </row>
    <row r="252" spans="1:14" x14ac:dyDescent="0.3">
      <c r="A252" s="17" t="s">
        <v>174</v>
      </c>
      <c r="B252" s="17" t="s">
        <v>1580</v>
      </c>
      <c r="C252" s="17" t="s">
        <v>1581</v>
      </c>
      <c r="D252" s="17" t="s">
        <v>659</v>
      </c>
      <c r="E252" s="17" t="s">
        <v>177</v>
      </c>
      <c r="F252" s="17" t="s">
        <v>1582</v>
      </c>
      <c r="G252" s="18">
        <v>1</v>
      </c>
      <c r="H252" s="18">
        <v>2</v>
      </c>
      <c r="I252" s="19">
        <v>0</v>
      </c>
      <c r="J252" s="20">
        <v>0</v>
      </c>
      <c r="K252" s="21">
        <v>1</v>
      </c>
      <c r="L252" s="22">
        <v>0</v>
      </c>
      <c r="M252" s="36" t="s">
        <v>2139</v>
      </c>
      <c r="N252" s="36"/>
    </row>
    <row r="253" spans="1:14" x14ac:dyDescent="0.3">
      <c r="A253" s="17" t="s">
        <v>1583</v>
      </c>
      <c r="B253" s="17" t="s">
        <v>1584</v>
      </c>
      <c r="C253" s="17" t="s">
        <v>611</v>
      </c>
      <c r="D253" s="17" t="s">
        <v>773</v>
      </c>
      <c r="E253" s="17" t="s">
        <v>1585</v>
      </c>
      <c r="F253" s="17" t="s">
        <v>1586</v>
      </c>
      <c r="G253" s="18">
        <v>1</v>
      </c>
      <c r="H253" s="18">
        <v>1</v>
      </c>
      <c r="I253" s="19">
        <v>0</v>
      </c>
      <c r="J253" s="20">
        <v>1</v>
      </c>
      <c r="K253" s="21">
        <v>0</v>
      </c>
      <c r="L253" s="22">
        <v>0</v>
      </c>
      <c r="M253" s="36" t="s">
        <v>2136</v>
      </c>
      <c r="N253" s="36"/>
    </row>
    <row r="254" spans="1:14" x14ac:dyDescent="0.3">
      <c r="A254" s="17" t="s">
        <v>1587</v>
      </c>
      <c r="B254" s="17" t="s">
        <v>1588</v>
      </c>
      <c r="C254" s="17" t="s">
        <v>1589</v>
      </c>
      <c r="D254" s="17" t="s">
        <v>1384</v>
      </c>
      <c r="E254" s="17" t="s">
        <v>1590</v>
      </c>
      <c r="F254" s="17" t="s">
        <v>1591</v>
      </c>
      <c r="G254" s="18">
        <v>1</v>
      </c>
      <c r="H254" s="18">
        <v>1</v>
      </c>
      <c r="I254" s="19">
        <v>0</v>
      </c>
      <c r="J254" s="20">
        <v>1</v>
      </c>
      <c r="K254" s="21">
        <v>0</v>
      </c>
      <c r="L254" s="22">
        <v>0</v>
      </c>
      <c r="M254" s="36" t="s">
        <v>2137</v>
      </c>
      <c r="N254" s="36"/>
    </row>
    <row r="255" spans="1:14" x14ac:dyDescent="0.3">
      <c r="A255" s="17" t="s">
        <v>1592</v>
      </c>
      <c r="B255" s="17" t="s">
        <v>1593</v>
      </c>
      <c r="C255" s="17" t="s">
        <v>1594</v>
      </c>
      <c r="D255" s="17" t="s">
        <v>961</v>
      </c>
      <c r="E255" s="17" t="s">
        <v>712</v>
      </c>
      <c r="F255" s="17" t="s">
        <v>1595</v>
      </c>
      <c r="G255" s="18">
        <v>1</v>
      </c>
      <c r="H255" s="18">
        <v>1</v>
      </c>
      <c r="I255" s="19">
        <v>0</v>
      </c>
      <c r="J255" s="20">
        <v>1</v>
      </c>
      <c r="K255" s="21">
        <v>0</v>
      </c>
      <c r="L255" s="22">
        <v>0</v>
      </c>
      <c r="M255" s="36" t="s">
        <v>2137</v>
      </c>
      <c r="N255" s="36"/>
    </row>
    <row r="256" spans="1:14" x14ac:dyDescent="0.3">
      <c r="A256" s="17" t="s">
        <v>442</v>
      </c>
      <c r="B256" s="17" t="s">
        <v>1596</v>
      </c>
      <c r="C256" s="17" t="s">
        <v>1597</v>
      </c>
      <c r="D256" s="17" t="s">
        <v>1598</v>
      </c>
      <c r="E256" s="17" t="s">
        <v>445</v>
      </c>
      <c r="F256" s="17" t="s">
        <v>1599</v>
      </c>
      <c r="G256" s="18">
        <v>1</v>
      </c>
      <c r="H256" s="18">
        <v>1</v>
      </c>
      <c r="I256" s="19">
        <v>0</v>
      </c>
      <c r="J256" s="20">
        <v>0</v>
      </c>
      <c r="K256" s="21">
        <v>0</v>
      </c>
      <c r="L256" s="22">
        <v>1</v>
      </c>
      <c r="M256" s="36" t="s">
        <v>2138</v>
      </c>
      <c r="N256" s="36"/>
    </row>
    <row r="257" spans="1:14" x14ac:dyDescent="0.3">
      <c r="A257" s="17" t="s">
        <v>1600</v>
      </c>
      <c r="B257" s="17" t="s">
        <v>1601</v>
      </c>
      <c r="C257" s="17" t="s">
        <v>611</v>
      </c>
      <c r="D257" s="17" t="s">
        <v>659</v>
      </c>
      <c r="E257" s="17" t="s">
        <v>1516</v>
      </c>
      <c r="F257" s="17" t="s">
        <v>1602</v>
      </c>
      <c r="G257" s="18">
        <v>1</v>
      </c>
      <c r="H257" s="18">
        <v>1</v>
      </c>
      <c r="I257" s="19">
        <v>0</v>
      </c>
      <c r="J257" s="20">
        <v>1</v>
      </c>
      <c r="K257" s="21">
        <v>0</v>
      </c>
      <c r="L257" s="22">
        <v>0</v>
      </c>
      <c r="M257" s="36" t="s">
        <v>2137</v>
      </c>
      <c r="N257" s="36"/>
    </row>
    <row r="258" spans="1:14" x14ac:dyDescent="0.3">
      <c r="A258" s="17" t="s">
        <v>496</v>
      </c>
      <c r="B258" s="17" t="s">
        <v>1603</v>
      </c>
      <c r="C258" s="17" t="s">
        <v>886</v>
      </c>
      <c r="D258" s="17" t="s">
        <v>659</v>
      </c>
      <c r="E258" s="17" t="s">
        <v>498</v>
      </c>
      <c r="F258" s="17" t="s">
        <v>1604</v>
      </c>
      <c r="G258" s="18">
        <v>1</v>
      </c>
      <c r="H258" s="18">
        <v>1</v>
      </c>
      <c r="I258" s="19">
        <v>0</v>
      </c>
      <c r="J258" s="20">
        <v>0</v>
      </c>
      <c r="K258" s="21">
        <v>0</v>
      </c>
      <c r="L258" s="22">
        <v>1</v>
      </c>
      <c r="M258" s="36" t="s">
        <v>2139</v>
      </c>
      <c r="N258" s="36"/>
    </row>
    <row r="259" spans="1:14" x14ac:dyDescent="0.3">
      <c r="A259" s="17" t="s">
        <v>493</v>
      </c>
      <c r="B259" s="17" t="s">
        <v>1605</v>
      </c>
      <c r="C259" s="17" t="s">
        <v>611</v>
      </c>
      <c r="D259" s="17" t="s">
        <v>659</v>
      </c>
      <c r="E259" s="17" t="s">
        <v>131</v>
      </c>
      <c r="F259" s="17" t="s">
        <v>1606</v>
      </c>
      <c r="G259" s="18">
        <v>1</v>
      </c>
      <c r="H259" s="18">
        <v>1</v>
      </c>
      <c r="I259" s="19">
        <v>0</v>
      </c>
      <c r="J259" s="20">
        <v>0</v>
      </c>
      <c r="K259" s="21">
        <v>0</v>
      </c>
      <c r="L259" s="22">
        <v>1</v>
      </c>
      <c r="M259" s="36" t="s">
        <v>2139</v>
      </c>
      <c r="N259" s="36"/>
    </row>
    <row r="260" spans="1:14" x14ac:dyDescent="0.3">
      <c r="A260" s="17" t="s">
        <v>1607</v>
      </c>
      <c r="B260" s="17" t="s">
        <v>1608</v>
      </c>
      <c r="C260" s="17" t="s">
        <v>1609</v>
      </c>
      <c r="D260" s="17" t="s">
        <v>659</v>
      </c>
      <c r="E260" s="17" t="s">
        <v>462</v>
      </c>
      <c r="F260" s="17" t="s">
        <v>1610</v>
      </c>
      <c r="G260" s="18">
        <v>1</v>
      </c>
      <c r="H260" s="18">
        <v>2</v>
      </c>
      <c r="I260" s="19">
        <v>0</v>
      </c>
      <c r="J260" s="20">
        <v>1</v>
      </c>
      <c r="K260" s="21">
        <v>0</v>
      </c>
      <c r="L260" s="22">
        <v>0</v>
      </c>
      <c r="M260" s="36" t="s">
        <v>2137</v>
      </c>
      <c r="N260" s="36"/>
    </row>
    <row r="261" spans="1:14" x14ac:dyDescent="0.3">
      <c r="A261" s="17" t="s">
        <v>1611</v>
      </c>
      <c r="B261" s="17" t="s">
        <v>1612</v>
      </c>
      <c r="C261" s="17" t="s">
        <v>611</v>
      </c>
      <c r="D261" s="17" t="s">
        <v>650</v>
      </c>
      <c r="E261" s="17" t="s">
        <v>413</v>
      </c>
      <c r="F261" s="17" t="s">
        <v>1613</v>
      </c>
      <c r="G261" s="18">
        <v>1</v>
      </c>
      <c r="H261" s="18">
        <v>20</v>
      </c>
      <c r="I261" s="19">
        <v>0</v>
      </c>
      <c r="J261" s="20">
        <v>1</v>
      </c>
      <c r="K261" s="21">
        <v>0</v>
      </c>
      <c r="L261" s="22">
        <v>0</v>
      </c>
      <c r="M261" s="36" t="s">
        <v>2136</v>
      </c>
      <c r="N261" s="36"/>
    </row>
    <row r="262" spans="1:14" x14ac:dyDescent="0.3">
      <c r="A262" s="17" t="s">
        <v>409</v>
      </c>
      <c r="B262" s="17" t="s">
        <v>1614</v>
      </c>
      <c r="C262" s="17" t="s">
        <v>1308</v>
      </c>
      <c r="D262" s="17" t="s">
        <v>659</v>
      </c>
      <c r="E262" s="17" t="s">
        <v>196</v>
      </c>
      <c r="F262" s="17" t="s">
        <v>1615</v>
      </c>
      <c r="G262" s="18">
        <v>1</v>
      </c>
      <c r="H262" s="18">
        <v>2</v>
      </c>
      <c r="I262" s="19">
        <v>0</v>
      </c>
      <c r="J262" s="20">
        <v>0</v>
      </c>
      <c r="K262" s="21">
        <v>0</v>
      </c>
      <c r="L262" s="22">
        <v>1</v>
      </c>
      <c r="M262" s="36" t="s">
        <v>2139</v>
      </c>
      <c r="N262" s="36"/>
    </row>
    <row r="263" spans="1:14" x14ac:dyDescent="0.3">
      <c r="A263" s="17" t="s">
        <v>262</v>
      </c>
      <c r="B263" s="17" t="s">
        <v>1616</v>
      </c>
      <c r="C263" s="17" t="s">
        <v>1617</v>
      </c>
      <c r="D263" s="17" t="s">
        <v>1210</v>
      </c>
      <c r="E263" s="17" t="s">
        <v>265</v>
      </c>
      <c r="F263" s="17" t="s">
        <v>1618</v>
      </c>
      <c r="G263" s="18">
        <v>1</v>
      </c>
      <c r="H263" s="18">
        <v>2</v>
      </c>
      <c r="I263" s="19">
        <v>0</v>
      </c>
      <c r="J263" s="20">
        <v>0</v>
      </c>
      <c r="K263" s="21">
        <v>1</v>
      </c>
      <c r="L263" s="22">
        <v>0</v>
      </c>
      <c r="M263" s="36" t="s">
        <v>2139</v>
      </c>
      <c r="N263" s="36"/>
    </row>
    <row r="264" spans="1:14" x14ac:dyDescent="0.3">
      <c r="A264" s="17" t="s">
        <v>1619</v>
      </c>
      <c r="B264" s="17" t="s">
        <v>1620</v>
      </c>
      <c r="C264" s="17" t="s">
        <v>1621</v>
      </c>
      <c r="D264" s="17" t="s">
        <v>659</v>
      </c>
      <c r="E264" s="17" t="s">
        <v>114</v>
      </c>
      <c r="F264" s="17" t="s">
        <v>1622</v>
      </c>
      <c r="G264" s="18">
        <v>1</v>
      </c>
      <c r="H264" s="18">
        <v>3</v>
      </c>
      <c r="I264" s="19">
        <v>0</v>
      </c>
      <c r="J264" s="20">
        <v>1</v>
      </c>
      <c r="K264" s="21">
        <v>0</v>
      </c>
      <c r="L264" s="22">
        <v>0</v>
      </c>
      <c r="M264" s="36" t="s">
        <v>2136</v>
      </c>
      <c r="N264" s="36"/>
    </row>
    <row r="265" spans="1:14" x14ac:dyDescent="0.3">
      <c r="A265" s="17" t="s">
        <v>367</v>
      </c>
      <c r="B265" s="17" t="s">
        <v>1623</v>
      </c>
      <c r="C265" s="17" t="s">
        <v>644</v>
      </c>
      <c r="D265" s="17" t="s">
        <v>1550</v>
      </c>
      <c r="E265" s="17" t="s">
        <v>369</v>
      </c>
      <c r="F265" s="17" t="s">
        <v>1624</v>
      </c>
      <c r="G265" s="18">
        <v>1</v>
      </c>
      <c r="H265" s="18">
        <v>1</v>
      </c>
      <c r="I265" s="19">
        <v>0</v>
      </c>
      <c r="J265" s="20">
        <v>0</v>
      </c>
      <c r="K265" s="21">
        <v>0</v>
      </c>
      <c r="L265" s="22">
        <v>1</v>
      </c>
      <c r="M265" s="36" t="s">
        <v>2139</v>
      </c>
      <c r="N265" s="36"/>
    </row>
    <row r="266" spans="1:14" x14ac:dyDescent="0.3">
      <c r="A266" s="17" t="s">
        <v>1625</v>
      </c>
      <c r="B266" s="17" t="s">
        <v>1626</v>
      </c>
      <c r="C266" s="17" t="s">
        <v>1627</v>
      </c>
      <c r="D266" s="17" t="s">
        <v>1117</v>
      </c>
      <c r="E266" s="17" t="s">
        <v>1628</v>
      </c>
      <c r="F266" s="17" t="s">
        <v>1629</v>
      </c>
      <c r="G266" s="18">
        <v>1</v>
      </c>
      <c r="H266" s="18">
        <v>1</v>
      </c>
      <c r="I266" s="19">
        <v>1</v>
      </c>
      <c r="J266" s="20">
        <v>0</v>
      </c>
      <c r="K266" s="21">
        <v>0</v>
      </c>
      <c r="L266" s="22">
        <v>0</v>
      </c>
      <c r="M266" s="36" t="s">
        <v>2136</v>
      </c>
      <c r="N266" s="36"/>
    </row>
    <row r="267" spans="1:14" x14ac:dyDescent="0.3">
      <c r="A267" s="17" t="s">
        <v>1630</v>
      </c>
      <c r="B267" s="17" t="s">
        <v>1631</v>
      </c>
      <c r="C267" s="17" t="s">
        <v>1632</v>
      </c>
      <c r="D267" s="17" t="s">
        <v>1598</v>
      </c>
      <c r="E267" s="17" t="s">
        <v>1045</v>
      </c>
      <c r="F267" s="17" t="s">
        <v>1633</v>
      </c>
      <c r="G267" s="18">
        <v>1</v>
      </c>
      <c r="H267" s="18">
        <v>2</v>
      </c>
      <c r="I267" s="19">
        <v>0</v>
      </c>
      <c r="J267" s="20">
        <v>1</v>
      </c>
      <c r="K267" s="21">
        <v>0</v>
      </c>
      <c r="L267" s="22">
        <v>0</v>
      </c>
      <c r="M267" s="36" t="s">
        <v>2137</v>
      </c>
      <c r="N267" s="36"/>
    </row>
    <row r="268" spans="1:14" x14ac:dyDescent="0.3">
      <c r="A268" s="17" t="s">
        <v>483</v>
      </c>
      <c r="B268" s="17" t="s">
        <v>1634</v>
      </c>
      <c r="C268" s="17" t="s">
        <v>1635</v>
      </c>
      <c r="D268" s="17" t="s">
        <v>659</v>
      </c>
      <c r="E268" s="17" t="s">
        <v>485</v>
      </c>
      <c r="F268" s="17" t="s">
        <v>1636</v>
      </c>
      <c r="G268" s="18">
        <v>1</v>
      </c>
      <c r="H268" s="18">
        <v>1</v>
      </c>
      <c r="I268" s="19">
        <v>0</v>
      </c>
      <c r="J268" s="20">
        <v>0</v>
      </c>
      <c r="K268" s="21">
        <v>0</v>
      </c>
      <c r="L268" s="22">
        <v>1</v>
      </c>
      <c r="M268" s="36" t="s">
        <v>2139</v>
      </c>
      <c r="N268" s="36"/>
    </row>
    <row r="269" spans="1:14" x14ac:dyDescent="0.3">
      <c r="A269" s="17" t="s">
        <v>235</v>
      </c>
      <c r="B269" s="17" t="s">
        <v>748</v>
      </c>
      <c r="C269" s="17" t="s">
        <v>644</v>
      </c>
      <c r="D269" s="17" t="s">
        <v>659</v>
      </c>
      <c r="E269" s="17" t="s">
        <v>182</v>
      </c>
      <c r="F269" s="17" t="s">
        <v>1637</v>
      </c>
      <c r="G269" s="18">
        <v>1</v>
      </c>
      <c r="H269" s="18">
        <v>2</v>
      </c>
      <c r="I269" s="19">
        <v>0</v>
      </c>
      <c r="J269" s="20">
        <v>0</v>
      </c>
      <c r="K269" s="21">
        <v>1</v>
      </c>
      <c r="L269" s="22">
        <v>0</v>
      </c>
      <c r="M269" s="36" t="s">
        <v>2139</v>
      </c>
      <c r="N269" s="36"/>
    </row>
    <row r="270" spans="1:14" x14ac:dyDescent="0.3">
      <c r="A270" s="17" t="s">
        <v>1638</v>
      </c>
      <c r="B270" s="17" t="s">
        <v>1639</v>
      </c>
      <c r="C270" s="17" t="s">
        <v>1640</v>
      </c>
      <c r="D270" s="17" t="s">
        <v>720</v>
      </c>
      <c r="E270" s="17" t="s">
        <v>1516</v>
      </c>
      <c r="F270" s="17" t="s">
        <v>1641</v>
      </c>
      <c r="G270" s="18">
        <v>1</v>
      </c>
      <c r="H270" s="18">
        <v>1</v>
      </c>
      <c r="I270" s="19">
        <v>1</v>
      </c>
      <c r="J270" s="20">
        <v>0</v>
      </c>
      <c r="K270" s="21">
        <v>0</v>
      </c>
      <c r="L270" s="22">
        <v>0</v>
      </c>
      <c r="M270" s="36" t="s">
        <v>2136</v>
      </c>
      <c r="N270" s="36"/>
    </row>
    <row r="271" spans="1:14" x14ac:dyDescent="0.3">
      <c r="A271" s="17" t="s">
        <v>1642</v>
      </c>
      <c r="B271" s="17" t="s">
        <v>1643</v>
      </c>
      <c r="C271" s="17" t="s">
        <v>1644</v>
      </c>
      <c r="D271" s="17" t="s">
        <v>634</v>
      </c>
      <c r="E271" s="17" t="s">
        <v>302</v>
      </c>
      <c r="F271" s="17" t="s">
        <v>1645</v>
      </c>
      <c r="G271" s="18">
        <v>1</v>
      </c>
      <c r="H271" s="18">
        <v>6</v>
      </c>
      <c r="I271" s="19">
        <v>0</v>
      </c>
      <c r="J271" s="20">
        <v>1</v>
      </c>
      <c r="K271" s="21">
        <v>0</v>
      </c>
      <c r="L271" s="22">
        <v>0</v>
      </c>
      <c r="M271" s="36" t="s">
        <v>2137</v>
      </c>
      <c r="N271" s="36"/>
    </row>
    <row r="272" spans="1:14" x14ac:dyDescent="0.3">
      <c r="A272" s="17" t="s">
        <v>1646</v>
      </c>
      <c r="B272" s="17" t="s">
        <v>1647</v>
      </c>
      <c r="C272" s="17" t="s">
        <v>600</v>
      </c>
      <c r="D272" s="17" t="s">
        <v>1648</v>
      </c>
      <c r="E272" s="17" t="s">
        <v>892</v>
      </c>
      <c r="F272" s="17" t="s">
        <v>1649</v>
      </c>
      <c r="G272" s="18">
        <v>1</v>
      </c>
      <c r="H272" s="18">
        <v>1</v>
      </c>
      <c r="I272" s="19">
        <v>1</v>
      </c>
      <c r="J272" s="20">
        <v>0</v>
      </c>
      <c r="K272" s="21">
        <v>0</v>
      </c>
      <c r="L272" s="22">
        <v>0</v>
      </c>
      <c r="M272" s="36" t="s">
        <v>2138</v>
      </c>
      <c r="N272" s="36"/>
    </row>
    <row r="273" spans="1:14" x14ac:dyDescent="0.3">
      <c r="A273" s="17" t="s">
        <v>569</v>
      </c>
      <c r="B273" s="17" t="s">
        <v>570</v>
      </c>
      <c r="C273" s="17" t="s">
        <v>1650</v>
      </c>
      <c r="D273" s="17" t="s">
        <v>937</v>
      </c>
      <c r="E273" s="17" t="s">
        <v>571</v>
      </c>
      <c r="F273" s="17" t="s">
        <v>1651</v>
      </c>
      <c r="G273" s="18">
        <v>1</v>
      </c>
      <c r="H273" s="18">
        <v>2</v>
      </c>
      <c r="I273" s="19">
        <v>0</v>
      </c>
      <c r="J273" s="20">
        <v>0</v>
      </c>
      <c r="K273" s="21">
        <v>0</v>
      </c>
      <c r="L273" s="22">
        <v>1</v>
      </c>
      <c r="M273" s="36" t="s">
        <v>2139</v>
      </c>
      <c r="N273" s="36"/>
    </row>
    <row r="274" spans="1:14" x14ac:dyDescent="0.3">
      <c r="A274" s="17" t="s">
        <v>327</v>
      </c>
      <c r="B274" s="17" t="s">
        <v>1652</v>
      </c>
      <c r="C274" s="17" t="s">
        <v>1653</v>
      </c>
      <c r="D274" s="17" t="s">
        <v>659</v>
      </c>
      <c r="E274" s="17" t="s">
        <v>329</v>
      </c>
      <c r="F274" s="17" t="s">
        <v>1654</v>
      </c>
      <c r="G274" s="18">
        <v>1</v>
      </c>
      <c r="H274" s="18">
        <v>1</v>
      </c>
      <c r="I274" s="19">
        <v>0</v>
      </c>
      <c r="J274" s="20">
        <v>0</v>
      </c>
      <c r="K274" s="21">
        <v>1</v>
      </c>
      <c r="L274" s="22">
        <v>0</v>
      </c>
      <c r="M274" s="36" t="s">
        <v>2139</v>
      </c>
      <c r="N274" s="36"/>
    </row>
    <row r="275" spans="1:14" x14ac:dyDescent="0.3">
      <c r="A275" s="17" t="s">
        <v>1655</v>
      </c>
      <c r="B275" s="17" t="s">
        <v>1656</v>
      </c>
      <c r="C275" s="17" t="s">
        <v>1430</v>
      </c>
      <c r="D275" s="17" t="s">
        <v>1431</v>
      </c>
      <c r="E275" s="17" t="s">
        <v>1432</v>
      </c>
      <c r="F275" s="17" t="s">
        <v>1657</v>
      </c>
      <c r="G275" s="18">
        <v>1</v>
      </c>
      <c r="H275" s="18">
        <v>1</v>
      </c>
      <c r="I275" s="19">
        <v>0</v>
      </c>
      <c r="J275" s="20">
        <v>1</v>
      </c>
      <c r="K275" s="21">
        <v>0</v>
      </c>
      <c r="L275" s="22">
        <v>0</v>
      </c>
      <c r="M275" s="36" t="s">
        <v>2136</v>
      </c>
      <c r="N275" s="36"/>
    </row>
    <row r="276" spans="1:14" x14ac:dyDescent="0.3">
      <c r="A276" s="17" t="s">
        <v>1658</v>
      </c>
      <c r="B276" s="17" t="s">
        <v>1659</v>
      </c>
      <c r="C276" s="17" t="s">
        <v>921</v>
      </c>
      <c r="D276" s="17" t="s">
        <v>659</v>
      </c>
      <c r="E276" s="17" t="s">
        <v>1578</v>
      </c>
      <c r="F276" s="17" t="s">
        <v>1660</v>
      </c>
      <c r="G276" s="18">
        <v>1</v>
      </c>
      <c r="H276" s="18">
        <v>1</v>
      </c>
      <c r="I276" s="19">
        <v>0</v>
      </c>
      <c r="J276" s="20">
        <v>1</v>
      </c>
      <c r="K276" s="21">
        <v>0</v>
      </c>
      <c r="L276" s="22">
        <v>0</v>
      </c>
      <c r="M276" s="36" t="s">
        <v>2137</v>
      </c>
      <c r="N276" s="36"/>
    </row>
    <row r="277" spans="1:14" x14ac:dyDescent="0.3">
      <c r="A277" s="17" t="s">
        <v>1661</v>
      </c>
      <c r="B277" s="17" t="s">
        <v>1662</v>
      </c>
      <c r="C277" s="17" t="s">
        <v>1663</v>
      </c>
      <c r="D277" s="17" t="s">
        <v>1664</v>
      </c>
      <c r="E277" s="17" t="s">
        <v>307</v>
      </c>
      <c r="F277" s="17" t="s">
        <v>1665</v>
      </c>
      <c r="G277" s="18">
        <v>1</v>
      </c>
      <c r="H277" s="18">
        <v>1</v>
      </c>
      <c r="I277" s="19">
        <v>1</v>
      </c>
      <c r="J277" s="20">
        <v>0</v>
      </c>
      <c r="K277" s="21">
        <v>0</v>
      </c>
      <c r="L277" s="22">
        <v>0</v>
      </c>
      <c r="M277" s="36" t="s">
        <v>2138</v>
      </c>
      <c r="N277" s="36"/>
    </row>
    <row r="278" spans="1:14" x14ac:dyDescent="0.3">
      <c r="A278" s="17" t="s">
        <v>348</v>
      </c>
      <c r="B278" s="17" t="s">
        <v>1666</v>
      </c>
      <c r="C278" s="17" t="s">
        <v>1667</v>
      </c>
      <c r="D278" s="17" t="s">
        <v>659</v>
      </c>
      <c r="E278" s="17" t="s">
        <v>350</v>
      </c>
      <c r="F278" s="17" t="s">
        <v>1668</v>
      </c>
      <c r="G278" s="18">
        <v>1</v>
      </c>
      <c r="H278" s="18">
        <v>2</v>
      </c>
      <c r="I278" s="19">
        <v>0</v>
      </c>
      <c r="J278" s="20">
        <v>0</v>
      </c>
      <c r="K278" s="21">
        <v>1</v>
      </c>
      <c r="L278" s="22">
        <v>0</v>
      </c>
      <c r="M278" s="36" t="s">
        <v>2139</v>
      </c>
      <c r="N278" s="36"/>
    </row>
    <row r="279" spans="1:14" x14ac:dyDescent="0.3">
      <c r="A279" s="17" t="s">
        <v>561</v>
      </c>
      <c r="B279" s="17" t="s">
        <v>562</v>
      </c>
      <c r="C279" s="17" t="s">
        <v>1669</v>
      </c>
      <c r="D279" s="17" t="s">
        <v>659</v>
      </c>
      <c r="E279" s="17" t="s">
        <v>563</v>
      </c>
      <c r="F279" s="17" t="s">
        <v>1670</v>
      </c>
      <c r="G279" s="18">
        <v>1</v>
      </c>
      <c r="H279" s="18">
        <v>1</v>
      </c>
      <c r="I279" s="19">
        <v>0</v>
      </c>
      <c r="J279" s="20">
        <v>0</v>
      </c>
      <c r="K279" s="21">
        <v>0</v>
      </c>
      <c r="L279" s="22">
        <v>1</v>
      </c>
      <c r="M279" s="36" t="s">
        <v>2139</v>
      </c>
      <c r="N279" s="36"/>
    </row>
    <row r="280" spans="1:14" x14ac:dyDescent="0.3">
      <c r="A280" s="17" t="s">
        <v>1671</v>
      </c>
      <c r="B280" s="17" t="s">
        <v>1672</v>
      </c>
      <c r="C280" s="17" t="s">
        <v>1673</v>
      </c>
      <c r="D280" s="17" t="s">
        <v>659</v>
      </c>
      <c r="E280" s="17" t="s">
        <v>1674</v>
      </c>
      <c r="F280" s="17" t="s">
        <v>1675</v>
      </c>
      <c r="G280" s="18">
        <v>1</v>
      </c>
      <c r="H280" s="18">
        <v>1</v>
      </c>
      <c r="I280" s="19">
        <v>0</v>
      </c>
      <c r="J280" s="20">
        <v>1</v>
      </c>
      <c r="K280" s="21">
        <v>0</v>
      </c>
      <c r="L280" s="22">
        <v>0</v>
      </c>
      <c r="M280" s="36" t="s">
        <v>2136</v>
      </c>
      <c r="N280" s="36"/>
    </row>
    <row r="281" spans="1:14" x14ac:dyDescent="0.3">
      <c r="A281" s="17" t="s">
        <v>188</v>
      </c>
      <c r="B281" s="17" t="s">
        <v>1676</v>
      </c>
      <c r="C281" s="17" t="s">
        <v>1677</v>
      </c>
      <c r="D281" s="17" t="s">
        <v>1153</v>
      </c>
      <c r="E281" s="17" t="s">
        <v>139</v>
      </c>
      <c r="F281" s="17" t="s">
        <v>1678</v>
      </c>
      <c r="G281" s="18">
        <v>1</v>
      </c>
      <c r="H281" s="18">
        <v>1</v>
      </c>
      <c r="I281" s="19">
        <v>0</v>
      </c>
      <c r="J281" s="20">
        <v>0</v>
      </c>
      <c r="K281" s="21">
        <v>1</v>
      </c>
      <c r="L281" s="22">
        <v>0</v>
      </c>
      <c r="M281" s="36" t="s">
        <v>2139</v>
      </c>
      <c r="N281" s="36"/>
    </row>
    <row r="282" spans="1:14" x14ac:dyDescent="0.3">
      <c r="A282" s="17" t="s">
        <v>250</v>
      </c>
      <c r="B282" s="17" t="s">
        <v>1679</v>
      </c>
      <c r="C282" s="17" t="s">
        <v>611</v>
      </c>
      <c r="D282" s="17" t="s">
        <v>750</v>
      </c>
      <c r="E282" s="17" t="s">
        <v>252</v>
      </c>
      <c r="F282" s="17" t="s">
        <v>1680</v>
      </c>
      <c r="G282" s="18">
        <v>1</v>
      </c>
      <c r="H282" s="18">
        <v>1</v>
      </c>
      <c r="I282" s="19">
        <v>0</v>
      </c>
      <c r="J282" s="20">
        <v>0</v>
      </c>
      <c r="K282" s="21">
        <v>1</v>
      </c>
      <c r="L282" s="22">
        <v>0</v>
      </c>
      <c r="M282" s="36" t="s">
        <v>2139</v>
      </c>
      <c r="N282" s="36"/>
    </row>
    <row r="283" spans="1:14" x14ac:dyDescent="0.3">
      <c r="A283" s="17" t="s">
        <v>339</v>
      </c>
      <c r="B283" s="17" t="s">
        <v>1681</v>
      </c>
      <c r="C283" s="17" t="s">
        <v>611</v>
      </c>
      <c r="D283" s="17" t="s">
        <v>1598</v>
      </c>
      <c r="E283" s="17" t="s">
        <v>272</v>
      </c>
      <c r="F283" s="17" t="s">
        <v>1682</v>
      </c>
      <c r="G283" s="18">
        <v>1</v>
      </c>
      <c r="H283" s="18">
        <v>1</v>
      </c>
      <c r="I283" s="19">
        <v>0</v>
      </c>
      <c r="J283" s="20">
        <v>0</v>
      </c>
      <c r="K283" s="21">
        <v>1</v>
      </c>
      <c r="L283" s="22">
        <v>0</v>
      </c>
      <c r="M283" s="36" t="s">
        <v>2139</v>
      </c>
      <c r="N283" s="36"/>
    </row>
    <row r="284" spans="1:14" x14ac:dyDescent="0.3">
      <c r="A284" s="17" t="s">
        <v>1683</v>
      </c>
      <c r="B284" s="17" t="s">
        <v>1684</v>
      </c>
      <c r="C284" s="17" t="s">
        <v>791</v>
      </c>
      <c r="D284" s="17" t="s">
        <v>659</v>
      </c>
      <c r="E284" s="17" t="s">
        <v>196</v>
      </c>
      <c r="F284" s="17" t="s">
        <v>1685</v>
      </c>
      <c r="G284" s="18">
        <v>1</v>
      </c>
      <c r="H284" s="18">
        <v>2</v>
      </c>
      <c r="I284" s="19">
        <v>0</v>
      </c>
      <c r="J284" s="20">
        <v>1</v>
      </c>
      <c r="K284" s="21">
        <v>0</v>
      </c>
      <c r="L284" s="22">
        <v>0</v>
      </c>
      <c r="M284" s="36" t="s">
        <v>2139</v>
      </c>
      <c r="N284" s="36"/>
    </row>
    <row r="285" spans="1:14" x14ac:dyDescent="0.3">
      <c r="A285" s="17" t="s">
        <v>1686</v>
      </c>
      <c r="B285" s="17" t="s">
        <v>1687</v>
      </c>
      <c r="C285" s="17" t="s">
        <v>1688</v>
      </c>
      <c r="D285" s="17" t="s">
        <v>659</v>
      </c>
      <c r="E285" s="17" t="s">
        <v>1689</v>
      </c>
      <c r="F285" s="17" t="s">
        <v>1690</v>
      </c>
      <c r="G285" s="18">
        <v>1</v>
      </c>
      <c r="H285" s="18">
        <v>5</v>
      </c>
      <c r="I285" s="19">
        <v>0</v>
      </c>
      <c r="J285" s="20">
        <v>1</v>
      </c>
      <c r="K285" s="21">
        <v>0</v>
      </c>
      <c r="L285" s="22">
        <v>0</v>
      </c>
      <c r="M285" s="36" t="s">
        <v>2137</v>
      </c>
      <c r="N285" s="36"/>
    </row>
    <row r="286" spans="1:14" x14ac:dyDescent="0.3">
      <c r="A286" s="17" t="s">
        <v>1691</v>
      </c>
      <c r="B286" s="17" t="s">
        <v>1692</v>
      </c>
      <c r="C286" s="17" t="s">
        <v>1138</v>
      </c>
      <c r="D286" s="17" t="s">
        <v>978</v>
      </c>
      <c r="E286" s="17" t="s">
        <v>1139</v>
      </c>
      <c r="F286" s="17" t="s">
        <v>1693</v>
      </c>
      <c r="G286" s="18">
        <v>1</v>
      </c>
      <c r="H286" s="18">
        <v>1</v>
      </c>
      <c r="I286" s="19">
        <v>1</v>
      </c>
      <c r="J286" s="20">
        <v>0</v>
      </c>
      <c r="K286" s="21">
        <v>0</v>
      </c>
      <c r="L286" s="22">
        <v>0</v>
      </c>
      <c r="M286" s="36" t="s">
        <v>2136</v>
      </c>
      <c r="N286" s="36"/>
    </row>
    <row r="287" spans="1:14" x14ac:dyDescent="0.3">
      <c r="A287" s="17" t="s">
        <v>1694</v>
      </c>
      <c r="B287" s="17" t="s">
        <v>1695</v>
      </c>
      <c r="C287" s="17" t="s">
        <v>829</v>
      </c>
      <c r="D287" s="17" t="s">
        <v>617</v>
      </c>
      <c r="E287" s="17" t="s">
        <v>1349</v>
      </c>
      <c r="F287" s="17" t="s">
        <v>830</v>
      </c>
      <c r="G287" s="18">
        <v>1</v>
      </c>
      <c r="H287" s="18">
        <v>1</v>
      </c>
      <c r="I287" s="19">
        <v>1</v>
      </c>
      <c r="J287" s="20">
        <v>0</v>
      </c>
      <c r="K287" s="21">
        <v>0</v>
      </c>
      <c r="L287" s="22">
        <v>0</v>
      </c>
      <c r="M287" s="36" t="s">
        <v>2134</v>
      </c>
      <c r="N287" s="36"/>
    </row>
    <row r="288" spans="1:14" x14ac:dyDescent="0.3">
      <c r="A288" s="17" t="s">
        <v>1696</v>
      </c>
      <c r="B288" s="17" t="s">
        <v>1697</v>
      </c>
      <c r="C288" s="17" t="s">
        <v>611</v>
      </c>
      <c r="D288" s="17" t="s">
        <v>773</v>
      </c>
      <c r="E288" s="17" t="s">
        <v>307</v>
      </c>
      <c r="F288" s="17" t="s">
        <v>1698</v>
      </c>
      <c r="G288" s="18">
        <v>1</v>
      </c>
      <c r="H288" s="18">
        <v>1</v>
      </c>
      <c r="I288" s="19">
        <v>0</v>
      </c>
      <c r="J288" s="20">
        <v>1</v>
      </c>
      <c r="K288" s="21">
        <v>0</v>
      </c>
      <c r="L288" s="22">
        <v>0</v>
      </c>
      <c r="M288" s="36" t="s">
        <v>2137</v>
      </c>
      <c r="N288" s="36"/>
    </row>
    <row r="289" spans="1:14" x14ac:dyDescent="0.3">
      <c r="A289" s="17" t="s">
        <v>1699</v>
      </c>
      <c r="B289" s="17" t="s">
        <v>1700</v>
      </c>
      <c r="C289" s="17" t="s">
        <v>611</v>
      </c>
      <c r="D289" s="17" t="s">
        <v>1701</v>
      </c>
      <c r="E289" s="17" t="s">
        <v>148</v>
      </c>
      <c r="F289" s="17" t="s">
        <v>1702</v>
      </c>
      <c r="G289" s="18">
        <v>1</v>
      </c>
      <c r="H289" s="18">
        <v>1</v>
      </c>
      <c r="I289" s="19">
        <v>0</v>
      </c>
      <c r="J289" s="20">
        <v>1</v>
      </c>
      <c r="K289" s="21">
        <v>0</v>
      </c>
      <c r="L289" s="22">
        <v>0</v>
      </c>
      <c r="M289" s="36" t="s">
        <v>2137</v>
      </c>
      <c r="N289" s="36"/>
    </row>
    <row r="290" spans="1:14" x14ac:dyDescent="0.3">
      <c r="A290" s="17" t="s">
        <v>1703</v>
      </c>
      <c r="B290" s="17" t="s">
        <v>1704</v>
      </c>
      <c r="C290" s="17" t="s">
        <v>611</v>
      </c>
      <c r="D290" s="17" t="s">
        <v>1705</v>
      </c>
      <c r="E290" s="17" t="s">
        <v>143</v>
      </c>
      <c r="F290" s="17" t="s">
        <v>1706</v>
      </c>
      <c r="G290" s="18">
        <v>1</v>
      </c>
      <c r="H290" s="18">
        <v>1</v>
      </c>
      <c r="I290" s="19">
        <v>0</v>
      </c>
      <c r="J290" s="20">
        <v>1</v>
      </c>
      <c r="K290" s="21">
        <v>0</v>
      </c>
      <c r="L290" s="22">
        <v>0</v>
      </c>
      <c r="M290" s="36" t="s">
        <v>2136</v>
      </c>
      <c r="N290" s="36"/>
    </row>
    <row r="291" spans="1:14" x14ac:dyDescent="0.3">
      <c r="A291" s="17" t="s">
        <v>472</v>
      </c>
      <c r="B291" s="17" t="s">
        <v>1707</v>
      </c>
      <c r="C291" s="17" t="s">
        <v>1708</v>
      </c>
      <c r="D291" s="17" t="s">
        <v>659</v>
      </c>
      <c r="E291" s="17" t="s">
        <v>272</v>
      </c>
      <c r="F291" s="17" t="s">
        <v>1709</v>
      </c>
      <c r="G291" s="18">
        <v>1</v>
      </c>
      <c r="H291" s="18">
        <v>3</v>
      </c>
      <c r="I291" s="19">
        <v>0</v>
      </c>
      <c r="J291" s="20">
        <v>0</v>
      </c>
      <c r="K291" s="21">
        <v>0</v>
      </c>
      <c r="L291" s="22">
        <v>1</v>
      </c>
      <c r="M291" s="36" t="s">
        <v>2139</v>
      </c>
      <c r="N291" s="36"/>
    </row>
    <row r="292" spans="1:14" x14ac:dyDescent="0.3">
      <c r="A292" s="17" t="s">
        <v>551</v>
      </c>
      <c r="B292" s="17" t="s">
        <v>1710</v>
      </c>
      <c r="C292" s="17" t="s">
        <v>1711</v>
      </c>
      <c r="D292" s="17" t="s">
        <v>837</v>
      </c>
      <c r="E292" s="17" t="s">
        <v>252</v>
      </c>
      <c r="F292" s="17" t="s">
        <v>1712</v>
      </c>
      <c r="G292" s="18">
        <v>1</v>
      </c>
      <c r="H292" s="18">
        <v>2</v>
      </c>
      <c r="I292" s="19">
        <v>0</v>
      </c>
      <c r="J292" s="20">
        <v>0</v>
      </c>
      <c r="K292" s="21">
        <v>0</v>
      </c>
      <c r="L292" s="22">
        <v>1</v>
      </c>
      <c r="M292" s="36" t="s">
        <v>2139</v>
      </c>
      <c r="N292" s="36"/>
    </row>
    <row r="293" spans="1:14" x14ac:dyDescent="0.3">
      <c r="A293" s="17" t="s">
        <v>1713</v>
      </c>
      <c r="B293" s="17" t="s">
        <v>1714</v>
      </c>
      <c r="C293" s="17" t="s">
        <v>1715</v>
      </c>
      <c r="D293" s="17" t="s">
        <v>612</v>
      </c>
      <c r="E293" s="17" t="s">
        <v>143</v>
      </c>
      <c r="F293" s="17" t="s">
        <v>1716</v>
      </c>
      <c r="G293" s="18">
        <v>1</v>
      </c>
      <c r="H293" s="18">
        <v>1</v>
      </c>
      <c r="I293" s="19">
        <v>0</v>
      </c>
      <c r="J293" s="20">
        <v>1</v>
      </c>
      <c r="K293" s="21">
        <v>0</v>
      </c>
      <c r="L293" s="22">
        <v>0</v>
      </c>
      <c r="M293" s="36" t="s">
        <v>2136</v>
      </c>
      <c r="N293" s="36"/>
    </row>
    <row r="294" spans="1:14" x14ac:dyDescent="0.3">
      <c r="A294" s="17" t="s">
        <v>439</v>
      </c>
      <c r="B294" s="17" t="s">
        <v>1717</v>
      </c>
      <c r="C294" s="17" t="s">
        <v>644</v>
      </c>
      <c r="D294" s="17" t="s">
        <v>659</v>
      </c>
      <c r="E294" s="17" t="s">
        <v>211</v>
      </c>
      <c r="F294" s="17" t="s">
        <v>1718</v>
      </c>
      <c r="G294" s="18">
        <v>1</v>
      </c>
      <c r="H294" s="18">
        <v>1</v>
      </c>
      <c r="I294" s="19">
        <v>0</v>
      </c>
      <c r="J294" s="20">
        <v>0</v>
      </c>
      <c r="K294" s="21">
        <v>0</v>
      </c>
      <c r="L294" s="22">
        <v>1</v>
      </c>
      <c r="M294" s="36" t="s">
        <v>2139</v>
      </c>
      <c r="N294" s="36"/>
    </row>
    <row r="295" spans="1:14" x14ac:dyDescent="0.3">
      <c r="A295" s="17" t="s">
        <v>1719</v>
      </c>
      <c r="B295" s="17" t="s">
        <v>1720</v>
      </c>
      <c r="C295" s="17" t="s">
        <v>611</v>
      </c>
      <c r="D295" s="17" t="s">
        <v>1235</v>
      </c>
      <c r="E295" s="17" t="s">
        <v>1516</v>
      </c>
      <c r="F295" s="17" t="s">
        <v>1721</v>
      </c>
      <c r="G295" s="18">
        <v>1</v>
      </c>
      <c r="H295" s="18">
        <v>1</v>
      </c>
      <c r="I295" s="19">
        <v>1</v>
      </c>
      <c r="J295" s="20">
        <v>0</v>
      </c>
      <c r="K295" s="21">
        <v>0</v>
      </c>
      <c r="L295" s="22">
        <v>0</v>
      </c>
      <c r="M295" s="36" t="s">
        <v>2137</v>
      </c>
      <c r="N295" s="36"/>
    </row>
    <row r="296" spans="1:14" x14ac:dyDescent="0.3">
      <c r="A296" s="17" t="s">
        <v>1722</v>
      </c>
      <c r="B296" s="17" t="s">
        <v>1723</v>
      </c>
      <c r="C296" s="17" t="s">
        <v>1371</v>
      </c>
      <c r="D296" s="17" t="s">
        <v>659</v>
      </c>
      <c r="E296" s="17" t="s">
        <v>196</v>
      </c>
      <c r="F296" s="17" t="s">
        <v>1724</v>
      </c>
      <c r="G296" s="18">
        <v>1</v>
      </c>
      <c r="H296" s="18">
        <v>2</v>
      </c>
      <c r="I296" s="19">
        <v>0</v>
      </c>
      <c r="J296" s="20">
        <v>1</v>
      </c>
      <c r="K296" s="21">
        <v>0</v>
      </c>
      <c r="L296" s="22">
        <v>0</v>
      </c>
      <c r="M296" s="36" t="s">
        <v>2137</v>
      </c>
      <c r="N296" s="36"/>
    </row>
    <row r="297" spans="1:14" x14ac:dyDescent="0.3">
      <c r="A297" s="17" t="s">
        <v>1725</v>
      </c>
      <c r="B297" s="17" t="s">
        <v>1726</v>
      </c>
      <c r="C297" s="17" t="s">
        <v>1727</v>
      </c>
      <c r="D297" s="17" t="s">
        <v>1728</v>
      </c>
      <c r="E297" s="17" t="s">
        <v>1729</v>
      </c>
      <c r="F297" s="17" t="s">
        <v>1730</v>
      </c>
      <c r="G297" s="18">
        <v>1</v>
      </c>
      <c r="H297" s="18">
        <v>2</v>
      </c>
      <c r="I297" s="19">
        <v>1</v>
      </c>
      <c r="J297" s="20">
        <v>0</v>
      </c>
      <c r="K297" s="21">
        <v>0</v>
      </c>
      <c r="L297" s="22">
        <v>0</v>
      </c>
      <c r="M297" s="36" t="s">
        <v>2136</v>
      </c>
      <c r="N297" s="36"/>
    </row>
    <row r="298" spans="1:14" x14ac:dyDescent="0.3">
      <c r="A298" s="17" t="s">
        <v>241</v>
      </c>
      <c r="B298" s="17" t="s">
        <v>1731</v>
      </c>
      <c r="C298" s="17" t="s">
        <v>1732</v>
      </c>
      <c r="D298" s="17" t="s">
        <v>659</v>
      </c>
      <c r="E298" s="17" t="s">
        <v>126</v>
      </c>
      <c r="F298" s="17" t="s">
        <v>1733</v>
      </c>
      <c r="G298" s="18">
        <v>1</v>
      </c>
      <c r="H298" s="18">
        <v>8</v>
      </c>
      <c r="I298" s="19">
        <v>0</v>
      </c>
      <c r="J298" s="20">
        <v>0</v>
      </c>
      <c r="K298" s="21">
        <v>1</v>
      </c>
      <c r="L298" s="22">
        <v>0</v>
      </c>
      <c r="M298" s="36" t="s">
        <v>2139</v>
      </c>
      <c r="N298" s="36"/>
    </row>
    <row r="299" spans="1:14" x14ac:dyDescent="0.3">
      <c r="A299" s="17" t="s">
        <v>1734</v>
      </c>
      <c r="B299" s="17" t="s">
        <v>1735</v>
      </c>
      <c r="C299" s="17" t="s">
        <v>1736</v>
      </c>
      <c r="D299" s="17" t="s">
        <v>659</v>
      </c>
      <c r="E299" s="17" t="s">
        <v>182</v>
      </c>
      <c r="F299" s="17" t="s">
        <v>1737</v>
      </c>
      <c r="G299" s="18">
        <v>1</v>
      </c>
      <c r="H299" s="18">
        <v>1</v>
      </c>
      <c r="I299" s="19">
        <v>0</v>
      </c>
      <c r="J299" s="20">
        <v>1</v>
      </c>
      <c r="K299" s="21">
        <v>0</v>
      </c>
      <c r="L299" s="22">
        <v>0</v>
      </c>
      <c r="M299" s="36" t="s">
        <v>2137</v>
      </c>
      <c r="N299" s="36"/>
    </row>
    <row r="300" spans="1:14" x14ac:dyDescent="0.3">
      <c r="A300" s="17" t="s">
        <v>1738</v>
      </c>
      <c r="B300" s="17" t="s">
        <v>1739</v>
      </c>
      <c r="C300" s="17" t="s">
        <v>1740</v>
      </c>
      <c r="D300" s="17" t="s">
        <v>1741</v>
      </c>
      <c r="E300" s="17" t="s">
        <v>1742</v>
      </c>
      <c r="F300" s="17" t="s">
        <v>1743</v>
      </c>
      <c r="G300" s="18">
        <v>1</v>
      </c>
      <c r="H300" s="18">
        <v>1</v>
      </c>
      <c r="I300" s="19">
        <v>0</v>
      </c>
      <c r="J300" s="20">
        <v>1</v>
      </c>
      <c r="K300" s="21">
        <v>0</v>
      </c>
      <c r="L300" s="22">
        <v>0</v>
      </c>
      <c r="M300" s="36" t="s">
        <v>2137</v>
      </c>
      <c r="N300" s="36"/>
    </row>
    <row r="301" spans="1:14" x14ac:dyDescent="0.3">
      <c r="A301" s="17" t="s">
        <v>1744</v>
      </c>
      <c r="B301" s="17" t="s">
        <v>805</v>
      </c>
      <c r="C301" s="17" t="s">
        <v>1745</v>
      </c>
      <c r="D301" s="17" t="s">
        <v>659</v>
      </c>
      <c r="E301" s="17" t="s">
        <v>182</v>
      </c>
      <c r="F301" s="17" t="s">
        <v>1746</v>
      </c>
      <c r="G301" s="18">
        <v>1</v>
      </c>
      <c r="H301" s="18">
        <v>1</v>
      </c>
      <c r="I301" s="19">
        <v>0</v>
      </c>
      <c r="J301" s="20">
        <v>1</v>
      </c>
      <c r="K301" s="21">
        <v>0</v>
      </c>
      <c r="L301" s="22">
        <v>0</v>
      </c>
      <c r="M301" s="36" t="s">
        <v>2136</v>
      </c>
      <c r="N301" s="36"/>
    </row>
    <row r="302" spans="1:14" x14ac:dyDescent="0.3">
      <c r="A302" s="17" t="s">
        <v>162</v>
      </c>
      <c r="B302" s="17" t="s">
        <v>1747</v>
      </c>
      <c r="C302" s="17" t="s">
        <v>1748</v>
      </c>
      <c r="D302" s="17" t="s">
        <v>1749</v>
      </c>
      <c r="E302" s="17" t="s">
        <v>165</v>
      </c>
      <c r="F302" s="17" t="s">
        <v>1750</v>
      </c>
      <c r="G302" s="18">
        <v>1</v>
      </c>
      <c r="H302" s="18">
        <v>1</v>
      </c>
      <c r="I302" s="19">
        <v>0</v>
      </c>
      <c r="J302" s="20">
        <v>0</v>
      </c>
      <c r="K302" s="21">
        <v>1</v>
      </c>
      <c r="L302" s="22">
        <v>0</v>
      </c>
      <c r="M302" s="36" t="s">
        <v>2139</v>
      </c>
      <c r="N302" s="36"/>
    </row>
    <row r="303" spans="1:14" x14ac:dyDescent="0.3">
      <c r="A303" s="17" t="s">
        <v>1751</v>
      </c>
      <c r="B303" s="17" t="s">
        <v>1752</v>
      </c>
      <c r="C303" s="17" t="s">
        <v>1753</v>
      </c>
      <c r="D303" s="17" t="s">
        <v>612</v>
      </c>
      <c r="E303" s="17" t="s">
        <v>635</v>
      </c>
      <c r="F303" s="17" t="s">
        <v>1754</v>
      </c>
      <c r="G303" s="18">
        <v>1</v>
      </c>
      <c r="H303" s="18">
        <v>3</v>
      </c>
      <c r="I303" s="19">
        <v>0</v>
      </c>
      <c r="J303" s="20">
        <v>1</v>
      </c>
      <c r="K303" s="21">
        <v>0</v>
      </c>
      <c r="L303" s="22">
        <v>0</v>
      </c>
      <c r="M303" s="36" t="s">
        <v>2136</v>
      </c>
      <c r="N303" s="36"/>
    </row>
    <row r="304" spans="1:14" x14ac:dyDescent="0.3">
      <c r="A304" s="17" t="s">
        <v>1755</v>
      </c>
      <c r="B304" s="17" t="s">
        <v>1756</v>
      </c>
      <c r="C304" s="17" t="s">
        <v>600</v>
      </c>
      <c r="D304" s="17" t="s">
        <v>601</v>
      </c>
      <c r="E304" s="17" t="s">
        <v>602</v>
      </c>
      <c r="F304" s="17" t="s">
        <v>1757</v>
      </c>
      <c r="G304" s="18">
        <v>1</v>
      </c>
      <c r="H304" s="18">
        <v>6</v>
      </c>
      <c r="I304" s="19">
        <v>1</v>
      </c>
      <c r="J304" s="20">
        <v>0</v>
      </c>
      <c r="K304" s="21">
        <v>0</v>
      </c>
      <c r="L304" s="22">
        <v>0</v>
      </c>
      <c r="M304" s="36" t="s">
        <v>2134</v>
      </c>
      <c r="N304" s="36"/>
    </row>
    <row r="305" spans="1:14" x14ac:dyDescent="0.3">
      <c r="A305" s="17" t="s">
        <v>1758</v>
      </c>
      <c r="B305" s="17" t="s">
        <v>1759</v>
      </c>
      <c r="C305" s="17" t="s">
        <v>1760</v>
      </c>
      <c r="D305" s="17" t="s">
        <v>1761</v>
      </c>
      <c r="E305" s="17" t="s">
        <v>182</v>
      </c>
      <c r="F305" s="17" t="s">
        <v>1762</v>
      </c>
      <c r="G305" s="18">
        <v>1</v>
      </c>
      <c r="H305" s="18">
        <v>1</v>
      </c>
      <c r="I305" s="19">
        <v>0</v>
      </c>
      <c r="J305" s="20">
        <v>1</v>
      </c>
      <c r="K305" s="21">
        <v>0</v>
      </c>
      <c r="L305" s="22">
        <v>0</v>
      </c>
      <c r="M305" s="36" t="s">
        <v>2137</v>
      </c>
      <c r="N305" s="36"/>
    </row>
    <row r="306" spans="1:14" x14ac:dyDescent="0.3">
      <c r="A306" s="17" t="s">
        <v>1763</v>
      </c>
      <c r="B306" s="17" t="s">
        <v>1764</v>
      </c>
      <c r="C306" s="17" t="s">
        <v>1534</v>
      </c>
      <c r="D306" s="17" t="s">
        <v>659</v>
      </c>
      <c r="E306" s="17" t="s">
        <v>196</v>
      </c>
      <c r="F306" s="17" t="s">
        <v>1765</v>
      </c>
      <c r="G306" s="18">
        <v>1</v>
      </c>
      <c r="H306" s="18">
        <v>1</v>
      </c>
      <c r="I306" s="19">
        <v>0</v>
      </c>
      <c r="J306" s="20">
        <v>1</v>
      </c>
      <c r="K306" s="21">
        <v>0</v>
      </c>
      <c r="L306" s="22">
        <v>0</v>
      </c>
      <c r="M306" s="36" t="s">
        <v>2137</v>
      </c>
      <c r="N306" s="36"/>
    </row>
    <row r="307" spans="1:14" x14ac:dyDescent="0.3">
      <c r="A307" s="17" t="s">
        <v>376</v>
      </c>
      <c r="B307" s="17" t="s">
        <v>1766</v>
      </c>
      <c r="C307" s="17" t="s">
        <v>1767</v>
      </c>
      <c r="D307" s="17" t="s">
        <v>659</v>
      </c>
      <c r="E307" s="17" t="s">
        <v>378</v>
      </c>
      <c r="F307" s="17" t="s">
        <v>1768</v>
      </c>
      <c r="G307" s="18">
        <v>1</v>
      </c>
      <c r="H307" s="18">
        <v>3</v>
      </c>
      <c r="I307" s="19">
        <v>0</v>
      </c>
      <c r="J307" s="20">
        <v>0</v>
      </c>
      <c r="K307" s="21">
        <v>0</v>
      </c>
      <c r="L307" s="22">
        <v>1</v>
      </c>
      <c r="M307" s="36" t="s">
        <v>2139</v>
      </c>
      <c r="N307" s="36"/>
    </row>
    <row r="308" spans="1:14" x14ac:dyDescent="0.3">
      <c r="A308" s="17" t="s">
        <v>1769</v>
      </c>
      <c r="B308" s="17" t="s">
        <v>1770</v>
      </c>
      <c r="C308" s="17" t="s">
        <v>611</v>
      </c>
      <c r="D308" s="17" t="s">
        <v>659</v>
      </c>
      <c r="E308" s="17" t="s">
        <v>538</v>
      </c>
      <c r="F308" s="17" t="s">
        <v>1771</v>
      </c>
      <c r="G308" s="18">
        <v>1</v>
      </c>
      <c r="H308" s="18">
        <v>1</v>
      </c>
      <c r="I308" s="19">
        <v>0</v>
      </c>
      <c r="J308" s="20">
        <v>1</v>
      </c>
      <c r="K308" s="21">
        <v>0</v>
      </c>
      <c r="L308" s="22">
        <v>0</v>
      </c>
      <c r="M308" s="36" t="s">
        <v>2137</v>
      </c>
      <c r="N308" s="36"/>
    </row>
    <row r="309" spans="1:14" x14ac:dyDescent="0.3">
      <c r="A309" s="17" t="s">
        <v>1772</v>
      </c>
      <c r="B309" s="17" t="s">
        <v>1773</v>
      </c>
      <c r="C309" s="17" t="s">
        <v>611</v>
      </c>
      <c r="D309" s="17" t="s">
        <v>1774</v>
      </c>
      <c r="E309" s="17" t="s">
        <v>1775</v>
      </c>
      <c r="F309" s="17" t="s">
        <v>1776</v>
      </c>
      <c r="G309" s="18">
        <v>1</v>
      </c>
      <c r="H309" s="18">
        <v>2</v>
      </c>
      <c r="I309" s="19">
        <v>0</v>
      </c>
      <c r="J309" s="20">
        <v>1</v>
      </c>
      <c r="K309" s="21">
        <v>0</v>
      </c>
      <c r="L309" s="22">
        <v>0</v>
      </c>
      <c r="M309" s="36" t="s">
        <v>2137</v>
      </c>
      <c r="N309" s="36"/>
    </row>
    <row r="310" spans="1:14" x14ac:dyDescent="0.3">
      <c r="A310" s="17" t="s">
        <v>1777</v>
      </c>
      <c r="B310" s="17" t="s">
        <v>1444</v>
      </c>
      <c r="C310" s="17" t="s">
        <v>1778</v>
      </c>
      <c r="D310" s="17" t="s">
        <v>659</v>
      </c>
      <c r="E310" s="17" t="s">
        <v>182</v>
      </c>
      <c r="F310" s="17" t="s">
        <v>1779</v>
      </c>
      <c r="G310" s="18">
        <v>1</v>
      </c>
      <c r="H310" s="18">
        <v>1</v>
      </c>
      <c r="I310" s="19">
        <v>0</v>
      </c>
      <c r="J310" s="20">
        <v>1</v>
      </c>
      <c r="K310" s="21">
        <v>0</v>
      </c>
      <c r="L310" s="22">
        <v>0</v>
      </c>
      <c r="M310" s="36" t="s">
        <v>2138</v>
      </c>
      <c r="N310" s="36"/>
    </row>
    <row r="311" spans="1:14" x14ac:dyDescent="0.3">
      <c r="A311" s="17" t="s">
        <v>214</v>
      </c>
      <c r="B311" s="17" t="s">
        <v>1780</v>
      </c>
      <c r="C311" s="17" t="s">
        <v>611</v>
      </c>
      <c r="D311" s="17" t="s">
        <v>659</v>
      </c>
      <c r="E311" s="17" t="s">
        <v>217</v>
      </c>
      <c r="F311" s="17" t="s">
        <v>1781</v>
      </c>
      <c r="G311" s="18">
        <v>1</v>
      </c>
      <c r="H311" s="18">
        <v>2</v>
      </c>
      <c r="I311" s="19">
        <v>0</v>
      </c>
      <c r="J311" s="20">
        <v>0</v>
      </c>
      <c r="K311" s="21">
        <v>1</v>
      </c>
      <c r="L311" s="22">
        <v>0</v>
      </c>
      <c r="M311" s="36" t="s">
        <v>2139</v>
      </c>
      <c r="N311" s="36"/>
    </row>
    <row r="312" spans="1:14" x14ac:dyDescent="0.3">
      <c r="A312" s="17" t="s">
        <v>1782</v>
      </c>
      <c r="B312" s="17" t="s">
        <v>1783</v>
      </c>
      <c r="C312" s="17" t="s">
        <v>1784</v>
      </c>
      <c r="D312" s="17" t="s">
        <v>659</v>
      </c>
      <c r="E312" s="17" t="s">
        <v>196</v>
      </c>
      <c r="F312" s="17" t="s">
        <v>1785</v>
      </c>
      <c r="G312" s="18">
        <v>1</v>
      </c>
      <c r="H312" s="18">
        <v>1</v>
      </c>
      <c r="I312" s="19">
        <v>1</v>
      </c>
      <c r="J312" s="20">
        <v>0</v>
      </c>
      <c r="K312" s="21">
        <v>0</v>
      </c>
      <c r="L312" s="22">
        <v>0</v>
      </c>
      <c r="M312" s="36" t="s">
        <v>2137</v>
      </c>
      <c r="N312" s="36"/>
    </row>
    <row r="313" spans="1:14" x14ac:dyDescent="0.3">
      <c r="A313" s="17" t="s">
        <v>1786</v>
      </c>
      <c r="B313" s="17" t="s">
        <v>1787</v>
      </c>
      <c r="C313" s="17" t="s">
        <v>1788</v>
      </c>
      <c r="D313" s="17" t="s">
        <v>837</v>
      </c>
      <c r="E313" s="17" t="s">
        <v>1516</v>
      </c>
      <c r="F313" s="17" t="s">
        <v>1789</v>
      </c>
      <c r="G313" s="18">
        <v>1</v>
      </c>
      <c r="H313" s="18">
        <v>2</v>
      </c>
      <c r="I313" s="19">
        <v>0</v>
      </c>
      <c r="J313" s="20">
        <v>1</v>
      </c>
      <c r="K313" s="21">
        <v>0</v>
      </c>
      <c r="L313" s="22">
        <v>0</v>
      </c>
      <c r="M313" s="36" t="s">
        <v>2136</v>
      </c>
      <c r="N313" s="36"/>
    </row>
    <row r="314" spans="1:14" x14ac:dyDescent="0.3">
      <c r="A314" s="17" t="s">
        <v>535</v>
      </c>
      <c r="B314" s="17" t="s">
        <v>1790</v>
      </c>
      <c r="C314" s="17" t="s">
        <v>1791</v>
      </c>
      <c r="D314" s="17" t="s">
        <v>659</v>
      </c>
      <c r="E314" s="17" t="s">
        <v>538</v>
      </c>
      <c r="F314" s="17" t="s">
        <v>1792</v>
      </c>
      <c r="G314" s="18">
        <v>1</v>
      </c>
      <c r="H314" s="18">
        <v>1</v>
      </c>
      <c r="I314" s="19">
        <v>0</v>
      </c>
      <c r="J314" s="20">
        <v>0</v>
      </c>
      <c r="K314" s="21">
        <v>0</v>
      </c>
      <c r="L314" s="22">
        <v>1</v>
      </c>
      <c r="M314" s="36" t="s">
        <v>2139</v>
      </c>
      <c r="N314" s="36"/>
    </row>
    <row r="315" spans="1:14" x14ac:dyDescent="0.3">
      <c r="A315" s="17" t="s">
        <v>179</v>
      </c>
      <c r="B315" s="17" t="s">
        <v>1793</v>
      </c>
      <c r="C315" s="17" t="s">
        <v>780</v>
      </c>
      <c r="D315" s="17" t="s">
        <v>659</v>
      </c>
      <c r="E315" s="17" t="s">
        <v>182</v>
      </c>
      <c r="F315" s="17" t="s">
        <v>1794</v>
      </c>
      <c r="G315" s="18">
        <v>1</v>
      </c>
      <c r="H315" s="18">
        <v>2</v>
      </c>
      <c r="I315" s="19">
        <v>0</v>
      </c>
      <c r="J315" s="20">
        <v>0</v>
      </c>
      <c r="K315" s="21">
        <v>1</v>
      </c>
      <c r="L315" s="22">
        <v>0</v>
      </c>
      <c r="M315" s="36" t="s">
        <v>2139</v>
      </c>
      <c r="N315" s="36"/>
    </row>
    <row r="316" spans="1:14" x14ac:dyDescent="0.3">
      <c r="A316" s="17" t="s">
        <v>1795</v>
      </c>
      <c r="B316" s="17" t="s">
        <v>1796</v>
      </c>
      <c r="C316" s="17" t="s">
        <v>1797</v>
      </c>
      <c r="D316" s="17" t="s">
        <v>659</v>
      </c>
      <c r="E316" s="17" t="s">
        <v>1798</v>
      </c>
      <c r="F316" s="17" t="s">
        <v>1799</v>
      </c>
      <c r="G316" s="18">
        <v>1</v>
      </c>
      <c r="H316" s="18">
        <v>4</v>
      </c>
      <c r="I316" s="19">
        <v>0</v>
      </c>
      <c r="J316" s="20">
        <v>1</v>
      </c>
      <c r="K316" s="21">
        <v>0</v>
      </c>
      <c r="L316" s="22">
        <v>0</v>
      </c>
      <c r="M316" s="36" t="s">
        <v>2136</v>
      </c>
      <c r="N316" s="36"/>
    </row>
    <row r="317" spans="1:14" x14ac:dyDescent="0.3">
      <c r="A317" s="17" t="s">
        <v>524</v>
      </c>
      <c r="B317" s="17" t="s">
        <v>1800</v>
      </c>
      <c r="C317" s="17" t="s">
        <v>1801</v>
      </c>
      <c r="D317" s="17" t="s">
        <v>659</v>
      </c>
      <c r="E317" s="17" t="s">
        <v>393</v>
      </c>
      <c r="F317" s="17" t="s">
        <v>1802</v>
      </c>
      <c r="G317" s="18">
        <v>1</v>
      </c>
      <c r="H317" s="18">
        <v>1</v>
      </c>
      <c r="I317" s="19">
        <v>0</v>
      </c>
      <c r="J317" s="20">
        <v>0</v>
      </c>
      <c r="K317" s="21">
        <v>0</v>
      </c>
      <c r="L317" s="22">
        <v>1</v>
      </c>
      <c r="M317" s="36" t="s">
        <v>2139</v>
      </c>
      <c r="N317" s="36"/>
    </row>
    <row r="318" spans="1:14" x14ac:dyDescent="0.3">
      <c r="A318" s="17" t="s">
        <v>431</v>
      </c>
      <c r="B318" s="17" t="s">
        <v>1803</v>
      </c>
      <c r="C318" s="17" t="s">
        <v>1804</v>
      </c>
      <c r="D318" s="17" t="s">
        <v>1805</v>
      </c>
      <c r="E318" s="17" t="s">
        <v>373</v>
      </c>
      <c r="F318" s="17" t="s">
        <v>1806</v>
      </c>
      <c r="G318" s="18">
        <v>1</v>
      </c>
      <c r="H318" s="18">
        <v>1</v>
      </c>
      <c r="I318" s="19">
        <v>0</v>
      </c>
      <c r="J318" s="20">
        <v>0</v>
      </c>
      <c r="K318" s="21">
        <v>0</v>
      </c>
      <c r="L318" s="22">
        <v>1</v>
      </c>
      <c r="M318" s="36" t="s">
        <v>2135</v>
      </c>
      <c r="N318" s="36"/>
    </row>
    <row r="319" spans="1:14" x14ac:dyDescent="0.3">
      <c r="A319" s="17" t="s">
        <v>1807</v>
      </c>
      <c r="B319" s="17" t="s">
        <v>1808</v>
      </c>
      <c r="C319" s="17" t="s">
        <v>1809</v>
      </c>
      <c r="D319" s="17" t="s">
        <v>1810</v>
      </c>
      <c r="E319" s="17" t="s">
        <v>1811</v>
      </c>
      <c r="F319" s="17" t="s">
        <v>1812</v>
      </c>
      <c r="G319" s="18">
        <v>1</v>
      </c>
      <c r="H319" s="18">
        <v>2</v>
      </c>
      <c r="I319" s="19">
        <v>1</v>
      </c>
      <c r="J319" s="20">
        <v>0</v>
      </c>
      <c r="K319" s="21">
        <v>0</v>
      </c>
      <c r="L319" s="22">
        <v>0</v>
      </c>
      <c r="M319" s="36" t="s">
        <v>2137</v>
      </c>
      <c r="N319" s="36"/>
    </row>
    <row r="320" spans="1:14" x14ac:dyDescent="0.3">
      <c r="A320" s="17" t="s">
        <v>1813</v>
      </c>
      <c r="B320" s="17" t="s">
        <v>1814</v>
      </c>
      <c r="C320" s="17" t="s">
        <v>1815</v>
      </c>
      <c r="D320" s="17" t="s">
        <v>802</v>
      </c>
      <c r="E320" s="17" t="s">
        <v>602</v>
      </c>
      <c r="F320" s="17" t="s">
        <v>1816</v>
      </c>
      <c r="G320" s="18">
        <v>1</v>
      </c>
      <c r="H320" s="18">
        <v>2</v>
      </c>
      <c r="I320" s="19">
        <v>0</v>
      </c>
      <c r="J320" s="20">
        <v>1</v>
      </c>
      <c r="K320" s="21">
        <v>0</v>
      </c>
      <c r="L320" s="22">
        <v>0</v>
      </c>
      <c r="M320" s="36" t="s">
        <v>2134</v>
      </c>
      <c r="N320" s="36"/>
    </row>
    <row r="321" spans="1:14" x14ac:dyDescent="0.3">
      <c r="A321" s="17" t="s">
        <v>1817</v>
      </c>
      <c r="B321" s="17" t="s">
        <v>1818</v>
      </c>
      <c r="C321" s="17" t="s">
        <v>1819</v>
      </c>
      <c r="D321" s="17" t="s">
        <v>1161</v>
      </c>
      <c r="E321" s="17" t="s">
        <v>205</v>
      </c>
      <c r="F321" s="17" t="s">
        <v>1820</v>
      </c>
      <c r="G321" s="18">
        <v>1</v>
      </c>
      <c r="H321" s="18">
        <v>1</v>
      </c>
      <c r="I321" s="19">
        <v>0</v>
      </c>
      <c r="J321" s="20">
        <v>1</v>
      </c>
      <c r="K321" s="21">
        <v>0</v>
      </c>
      <c r="L321" s="22">
        <v>0</v>
      </c>
      <c r="M321" s="36" t="s">
        <v>2137</v>
      </c>
      <c r="N321" s="36"/>
    </row>
    <row r="322" spans="1:14" x14ac:dyDescent="0.3">
      <c r="A322" s="17" t="s">
        <v>540</v>
      </c>
      <c r="B322" s="17" t="s">
        <v>1821</v>
      </c>
      <c r="C322" s="17" t="s">
        <v>611</v>
      </c>
      <c r="D322" s="17" t="s">
        <v>773</v>
      </c>
      <c r="E322" s="17" t="s">
        <v>542</v>
      </c>
      <c r="F322" s="17" t="s">
        <v>1822</v>
      </c>
      <c r="G322" s="18">
        <v>1</v>
      </c>
      <c r="H322" s="18">
        <v>2</v>
      </c>
      <c r="I322" s="19">
        <v>0</v>
      </c>
      <c r="J322" s="20">
        <v>0</v>
      </c>
      <c r="K322" s="21">
        <v>0</v>
      </c>
      <c r="L322" s="22">
        <v>1</v>
      </c>
      <c r="M322" s="36" t="s">
        <v>2139</v>
      </c>
      <c r="N322" s="36"/>
    </row>
    <row r="323" spans="1:14" x14ac:dyDescent="0.3">
      <c r="A323" s="17" t="s">
        <v>1823</v>
      </c>
      <c r="B323" s="17" t="s">
        <v>1824</v>
      </c>
      <c r="C323" s="17" t="s">
        <v>639</v>
      </c>
      <c r="D323" s="17" t="s">
        <v>1825</v>
      </c>
      <c r="E323" s="17" t="s">
        <v>629</v>
      </c>
      <c r="F323" s="17" t="s">
        <v>1826</v>
      </c>
      <c r="G323" s="18">
        <v>1</v>
      </c>
      <c r="H323" s="18">
        <v>1</v>
      </c>
      <c r="I323" s="19">
        <v>0</v>
      </c>
      <c r="J323" s="20">
        <v>1</v>
      </c>
      <c r="K323" s="21">
        <v>0</v>
      </c>
      <c r="L323" s="22">
        <v>0</v>
      </c>
      <c r="M323" s="36" t="s">
        <v>2136</v>
      </c>
      <c r="N323" s="36"/>
    </row>
    <row r="324" spans="1:14" x14ac:dyDescent="0.3">
      <c r="A324" s="17" t="s">
        <v>253</v>
      </c>
      <c r="B324" s="17" t="s">
        <v>1827</v>
      </c>
      <c r="C324" s="17" t="s">
        <v>1828</v>
      </c>
      <c r="D324" s="17" t="s">
        <v>750</v>
      </c>
      <c r="E324" s="17" t="s">
        <v>252</v>
      </c>
      <c r="F324" s="17" t="s">
        <v>1829</v>
      </c>
      <c r="G324" s="18">
        <v>1</v>
      </c>
      <c r="H324" s="18">
        <v>1</v>
      </c>
      <c r="I324" s="19">
        <v>0</v>
      </c>
      <c r="J324" s="20">
        <v>0</v>
      </c>
      <c r="K324" s="21">
        <v>1</v>
      </c>
      <c r="L324" s="22">
        <v>0</v>
      </c>
      <c r="M324" s="36" t="s">
        <v>2139</v>
      </c>
      <c r="N324" s="36"/>
    </row>
    <row r="325" spans="1:14" x14ac:dyDescent="0.3">
      <c r="A325" s="17" t="s">
        <v>1830</v>
      </c>
      <c r="B325" s="17" t="s">
        <v>1831</v>
      </c>
      <c r="C325" s="17" t="s">
        <v>644</v>
      </c>
      <c r="D325" s="17" t="s">
        <v>659</v>
      </c>
      <c r="E325" s="17" t="s">
        <v>211</v>
      </c>
      <c r="F325" s="17" t="s">
        <v>1832</v>
      </c>
      <c r="G325" s="18">
        <v>1</v>
      </c>
      <c r="H325" s="18">
        <v>1</v>
      </c>
      <c r="I325" s="19">
        <v>0</v>
      </c>
      <c r="J325" s="20">
        <v>1</v>
      </c>
      <c r="K325" s="21">
        <v>0</v>
      </c>
      <c r="L325" s="22">
        <v>0</v>
      </c>
      <c r="M325" s="36" t="s">
        <v>2137</v>
      </c>
      <c r="N325" s="36"/>
    </row>
    <row r="326" spans="1:14" x14ac:dyDescent="0.3">
      <c r="A326" s="17" t="s">
        <v>1833</v>
      </c>
      <c r="B326" s="17" t="s">
        <v>1834</v>
      </c>
      <c r="C326" s="17" t="s">
        <v>611</v>
      </c>
      <c r="D326" s="17" t="s">
        <v>1282</v>
      </c>
      <c r="E326" s="17" t="s">
        <v>393</v>
      </c>
      <c r="F326" s="17" t="s">
        <v>1835</v>
      </c>
      <c r="G326" s="18">
        <v>1</v>
      </c>
      <c r="H326" s="18">
        <v>6</v>
      </c>
      <c r="I326" s="19">
        <v>0</v>
      </c>
      <c r="J326" s="20">
        <v>1</v>
      </c>
      <c r="K326" s="21">
        <v>0</v>
      </c>
      <c r="L326" s="22">
        <v>0</v>
      </c>
      <c r="M326" s="36" t="s">
        <v>2136</v>
      </c>
      <c r="N326" s="36"/>
    </row>
    <row r="327" spans="1:14" x14ac:dyDescent="0.3">
      <c r="A327" s="17" t="s">
        <v>1836</v>
      </c>
      <c r="B327" s="17" t="s">
        <v>1837</v>
      </c>
      <c r="C327" s="17" t="s">
        <v>1838</v>
      </c>
      <c r="D327" s="17" t="s">
        <v>1839</v>
      </c>
      <c r="E327" s="17" t="s">
        <v>1840</v>
      </c>
      <c r="F327" s="17" t="s">
        <v>1841</v>
      </c>
      <c r="G327" s="18">
        <v>1</v>
      </c>
      <c r="H327" s="18">
        <v>1</v>
      </c>
      <c r="I327" s="19">
        <v>1</v>
      </c>
      <c r="J327" s="20">
        <v>0</v>
      </c>
      <c r="K327" s="21">
        <v>0</v>
      </c>
      <c r="L327" s="22">
        <v>0</v>
      </c>
      <c r="M327" s="36" t="s">
        <v>2138</v>
      </c>
      <c r="N327" s="36"/>
    </row>
    <row r="328" spans="1:14" x14ac:dyDescent="0.3">
      <c r="A328" s="17" t="s">
        <v>1842</v>
      </c>
      <c r="B328" s="17" t="s">
        <v>1843</v>
      </c>
      <c r="C328" s="17" t="s">
        <v>1844</v>
      </c>
      <c r="D328" s="17" t="s">
        <v>1845</v>
      </c>
      <c r="E328" s="17" t="s">
        <v>451</v>
      </c>
      <c r="F328" s="17" t="s">
        <v>1846</v>
      </c>
      <c r="G328" s="18">
        <v>1</v>
      </c>
      <c r="H328" s="18">
        <v>1</v>
      </c>
      <c r="I328" s="19">
        <v>0</v>
      </c>
      <c r="J328" s="20">
        <v>1</v>
      </c>
      <c r="K328" s="21">
        <v>0</v>
      </c>
      <c r="L328" s="22">
        <v>0</v>
      </c>
      <c r="M328" s="36" t="s">
        <v>2136</v>
      </c>
      <c r="N328" s="36"/>
    </row>
    <row r="329" spans="1:14" x14ac:dyDescent="0.3">
      <c r="A329" s="17" t="s">
        <v>1847</v>
      </c>
      <c r="B329" s="17" t="s">
        <v>1848</v>
      </c>
      <c r="C329" s="17" t="s">
        <v>611</v>
      </c>
      <c r="D329" s="17" t="s">
        <v>1849</v>
      </c>
      <c r="E329" s="17" t="s">
        <v>563</v>
      </c>
      <c r="F329" s="17" t="s">
        <v>1850</v>
      </c>
      <c r="G329" s="18">
        <v>1</v>
      </c>
      <c r="H329" s="18">
        <v>1</v>
      </c>
      <c r="I329" s="19">
        <v>0</v>
      </c>
      <c r="J329" s="20">
        <v>1</v>
      </c>
      <c r="K329" s="21">
        <v>0</v>
      </c>
      <c r="L329" s="22">
        <v>0</v>
      </c>
      <c r="M329" s="36" t="s">
        <v>2137</v>
      </c>
      <c r="N329" s="36"/>
    </row>
    <row r="330" spans="1:14" x14ac:dyDescent="0.3">
      <c r="A330" s="17" t="s">
        <v>1851</v>
      </c>
      <c r="B330" s="17" t="s">
        <v>1852</v>
      </c>
      <c r="C330" s="17" t="s">
        <v>780</v>
      </c>
      <c r="D330" s="17" t="s">
        <v>1853</v>
      </c>
      <c r="E330" s="17" t="s">
        <v>307</v>
      </c>
      <c r="F330" s="17" t="s">
        <v>1854</v>
      </c>
      <c r="G330" s="18">
        <v>1</v>
      </c>
      <c r="H330" s="18">
        <v>4</v>
      </c>
      <c r="I330" s="19">
        <v>0</v>
      </c>
      <c r="J330" s="20">
        <v>1</v>
      </c>
      <c r="K330" s="21">
        <v>0</v>
      </c>
      <c r="L330" s="22">
        <v>0</v>
      </c>
      <c r="M330" s="36" t="s">
        <v>2137</v>
      </c>
      <c r="N330" s="36"/>
    </row>
    <row r="331" spans="1:14" x14ac:dyDescent="0.3">
      <c r="A331" s="17" t="s">
        <v>284</v>
      </c>
      <c r="B331" s="17" t="s">
        <v>1855</v>
      </c>
      <c r="C331" s="17" t="s">
        <v>611</v>
      </c>
      <c r="D331" s="17" t="s">
        <v>1126</v>
      </c>
      <c r="E331" s="17" t="s">
        <v>286</v>
      </c>
      <c r="F331" s="17" t="s">
        <v>1856</v>
      </c>
      <c r="G331" s="18">
        <v>1</v>
      </c>
      <c r="H331" s="18">
        <v>1</v>
      </c>
      <c r="I331" s="19">
        <v>0</v>
      </c>
      <c r="J331" s="20">
        <v>0</v>
      </c>
      <c r="K331" s="21">
        <v>1</v>
      </c>
      <c r="L331" s="22">
        <v>0</v>
      </c>
      <c r="M331" s="36" t="s">
        <v>2139</v>
      </c>
      <c r="N331" s="36"/>
    </row>
    <row r="332" spans="1:14" x14ac:dyDescent="0.3">
      <c r="A332" s="17" t="s">
        <v>323</v>
      </c>
      <c r="B332" s="17" t="s">
        <v>1857</v>
      </c>
      <c r="C332" s="17" t="s">
        <v>1858</v>
      </c>
      <c r="D332" s="17" t="s">
        <v>659</v>
      </c>
      <c r="E332" s="17" t="s">
        <v>196</v>
      </c>
      <c r="F332" s="17" t="s">
        <v>1859</v>
      </c>
      <c r="G332" s="18">
        <v>1</v>
      </c>
      <c r="H332" s="18">
        <v>2</v>
      </c>
      <c r="I332" s="19">
        <v>0</v>
      </c>
      <c r="J332" s="20">
        <v>0</v>
      </c>
      <c r="K332" s="21">
        <v>1</v>
      </c>
      <c r="L332" s="22">
        <v>0</v>
      </c>
      <c r="M332" s="36" t="s">
        <v>2139</v>
      </c>
      <c r="N332" s="36"/>
    </row>
    <row r="333" spans="1:14" x14ac:dyDescent="0.3">
      <c r="A333" s="17" t="s">
        <v>1860</v>
      </c>
      <c r="B333" s="17" t="s">
        <v>1861</v>
      </c>
      <c r="C333" s="17" t="s">
        <v>1862</v>
      </c>
      <c r="D333" s="17" t="s">
        <v>634</v>
      </c>
      <c r="E333" s="17" t="s">
        <v>1349</v>
      </c>
      <c r="F333" s="17" t="s">
        <v>812</v>
      </c>
      <c r="G333" s="18">
        <v>1</v>
      </c>
      <c r="H333" s="18">
        <v>1</v>
      </c>
      <c r="I333" s="19">
        <v>1</v>
      </c>
      <c r="J333" s="20">
        <v>0</v>
      </c>
      <c r="K333" s="21">
        <v>0</v>
      </c>
      <c r="L333" s="22">
        <v>0</v>
      </c>
      <c r="M333" s="36" t="s">
        <v>2134</v>
      </c>
      <c r="N333" s="36"/>
    </row>
    <row r="334" spans="1:14" x14ac:dyDescent="0.3">
      <c r="A334" s="17" t="s">
        <v>1863</v>
      </c>
      <c r="B334" s="17" t="s">
        <v>1864</v>
      </c>
      <c r="C334" s="17" t="s">
        <v>1865</v>
      </c>
      <c r="D334" s="17" t="s">
        <v>876</v>
      </c>
      <c r="E334" s="17" t="s">
        <v>1866</v>
      </c>
      <c r="F334" s="17" t="s">
        <v>1867</v>
      </c>
      <c r="G334" s="18">
        <v>1</v>
      </c>
      <c r="H334" s="18">
        <v>1</v>
      </c>
      <c r="I334" s="19">
        <v>1</v>
      </c>
      <c r="J334" s="20">
        <v>0</v>
      </c>
      <c r="K334" s="21">
        <v>0</v>
      </c>
      <c r="L334" s="22">
        <v>0</v>
      </c>
      <c r="M334" s="36" t="s">
        <v>2136</v>
      </c>
      <c r="N334" s="36"/>
    </row>
    <row r="335" spans="1:14" x14ac:dyDescent="0.3">
      <c r="A335" s="17" t="s">
        <v>1868</v>
      </c>
      <c r="B335" s="17" t="s">
        <v>1869</v>
      </c>
      <c r="C335" s="17" t="s">
        <v>1870</v>
      </c>
      <c r="D335" s="17" t="s">
        <v>628</v>
      </c>
      <c r="E335" s="17" t="s">
        <v>139</v>
      </c>
      <c r="F335" s="17" t="s">
        <v>1871</v>
      </c>
      <c r="G335" s="18">
        <v>1</v>
      </c>
      <c r="H335" s="18">
        <v>1</v>
      </c>
      <c r="I335" s="19">
        <v>0</v>
      </c>
      <c r="J335" s="20">
        <v>1</v>
      </c>
      <c r="K335" s="21">
        <v>0</v>
      </c>
      <c r="L335" s="22">
        <v>0</v>
      </c>
      <c r="M335" s="36" t="s">
        <v>2136</v>
      </c>
      <c r="N335" s="36"/>
    </row>
    <row r="336" spans="1:14" x14ac:dyDescent="0.3">
      <c r="A336" s="17" t="s">
        <v>1872</v>
      </c>
      <c r="B336" s="17" t="s">
        <v>1873</v>
      </c>
      <c r="C336" s="17" t="s">
        <v>1209</v>
      </c>
      <c r="D336" s="17" t="s">
        <v>1874</v>
      </c>
      <c r="E336" s="17" t="s">
        <v>602</v>
      </c>
      <c r="F336" s="17" t="s">
        <v>1875</v>
      </c>
      <c r="G336" s="18">
        <v>1</v>
      </c>
      <c r="H336" s="18">
        <v>2</v>
      </c>
      <c r="I336" s="19">
        <v>0</v>
      </c>
      <c r="J336" s="20">
        <v>1</v>
      </c>
      <c r="K336" s="21">
        <v>0</v>
      </c>
      <c r="L336" s="22">
        <v>0</v>
      </c>
      <c r="M336" s="36" t="s">
        <v>2134</v>
      </c>
      <c r="N336" s="36"/>
    </row>
    <row r="337" spans="1:14" x14ac:dyDescent="0.3">
      <c r="A337" s="17" t="s">
        <v>152</v>
      </c>
      <c r="B337" s="17" t="s">
        <v>1876</v>
      </c>
      <c r="C337" s="17" t="s">
        <v>611</v>
      </c>
      <c r="D337" s="17" t="s">
        <v>659</v>
      </c>
      <c r="E337" s="17" t="s">
        <v>154</v>
      </c>
      <c r="F337" s="17" t="s">
        <v>1877</v>
      </c>
      <c r="G337" s="18">
        <v>1</v>
      </c>
      <c r="H337" s="18">
        <v>1</v>
      </c>
      <c r="I337" s="19">
        <v>0</v>
      </c>
      <c r="J337" s="20">
        <v>0</v>
      </c>
      <c r="K337" s="21">
        <v>1</v>
      </c>
      <c r="L337" s="22">
        <v>0</v>
      </c>
      <c r="M337" s="36" t="s">
        <v>2139</v>
      </c>
      <c r="N337" s="36"/>
    </row>
    <row r="338" spans="1:14" x14ac:dyDescent="0.3">
      <c r="A338" s="17" t="s">
        <v>1878</v>
      </c>
      <c r="B338" s="17" t="s">
        <v>1879</v>
      </c>
      <c r="C338" s="17" t="s">
        <v>1880</v>
      </c>
      <c r="D338" s="17" t="s">
        <v>1881</v>
      </c>
      <c r="E338" s="17" t="s">
        <v>260</v>
      </c>
      <c r="F338" s="17" t="s">
        <v>1882</v>
      </c>
      <c r="G338" s="18">
        <v>1</v>
      </c>
      <c r="H338" s="18">
        <v>1</v>
      </c>
      <c r="I338" s="19">
        <v>0</v>
      </c>
      <c r="J338" s="20">
        <v>1</v>
      </c>
      <c r="K338" s="21">
        <v>0</v>
      </c>
      <c r="L338" s="22">
        <v>0</v>
      </c>
      <c r="M338" s="36" t="s">
        <v>2136</v>
      </c>
      <c r="N338" s="36"/>
    </row>
    <row r="339" spans="1:14" x14ac:dyDescent="0.3">
      <c r="A339" s="17" t="s">
        <v>141</v>
      </c>
      <c r="B339" s="17" t="s">
        <v>1883</v>
      </c>
      <c r="C339" s="17" t="s">
        <v>1884</v>
      </c>
      <c r="D339" s="17" t="s">
        <v>863</v>
      </c>
      <c r="E339" s="17" t="s">
        <v>143</v>
      </c>
      <c r="F339" s="17" t="s">
        <v>1885</v>
      </c>
      <c r="G339" s="18">
        <v>1</v>
      </c>
      <c r="H339" s="18">
        <v>1</v>
      </c>
      <c r="I339" s="19">
        <v>0</v>
      </c>
      <c r="J339" s="20">
        <v>0</v>
      </c>
      <c r="K339" s="21">
        <v>1</v>
      </c>
      <c r="L339" s="22">
        <v>0</v>
      </c>
      <c r="M339" s="36" t="s">
        <v>2139</v>
      </c>
      <c r="N339" s="36"/>
    </row>
    <row r="340" spans="1:14" x14ac:dyDescent="0.3">
      <c r="A340" s="17" t="s">
        <v>1886</v>
      </c>
      <c r="B340" s="17" t="s">
        <v>1887</v>
      </c>
      <c r="C340" s="17" t="s">
        <v>1888</v>
      </c>
      <c r="D340" s="17" t="s">
        <v>659</v>
      </c>
      <c r="E340" s="17" t="s">
        <v>1889</v>
      </c>
      <c r="F340" s="17" t="s">
        <v>1890</v>
      </c>
      <c r="G340" s="18">
        <v>1</v>
      </c>
      <c r="H340" s="18">
        <v>2</v>
      </c>
      <c r="I340" s="19">
        <v>0</v>
      </c>
      <c r="J340" s="20">
        <v>1</v>
      </c>
      <c r="K340" s="21">
        <v>0</v>
      </c>
      <c r="L340" s="22">
        <v>0</v>
      </c>
      <c r="M340" s="36" t="s">
        <v>2138</v>
      </c>
      <c r="N340" s="36"/>
    </row>
    <row r="341" spans="1:14" x14ac:dyDescent="0.3">
      <c r="A341" s="17" t="s">
        <v>1891</v>
      </c>
      <c r="B341" s="17" t="s">
        <v>1588</v>
      </c>
      <c r="C341" s="17" t="s">
        <v>1892</v>
      </c>
      <c r="D341" s="17" t="s">
        <v>1384</v>
      </c>
      <c r="E341" s="17" t="s">
        <v>1590</v>
      </c>
      <c r="F341" s="17" t="s">
        <v>1893</v>
      </c>
      <c r="G341" s="18">
        <v>1</v>
      </c>
      <c r="H341" s="18">
        <v>1</v>
      </c>
      <c r="I341" s="19">
        <v>0</v>
      </c>
      <c r="J341" s="20">
        <v>1</v>
      </c>
      <c r="K341" s="21">
        <v>0</v>
      </c>
      <c r="L341" s="22">
        <v>0</v>
      </c>
      <c r="M341" s="36" t="s">
        <v>2137</v>
      </c>
      <c r="N341" s="36"/>
    </row>
    <row r="342" spans="1:14" x14ac:dyDescent="0.3">
      <c r="A342" s="17" t="s">
        <v>1894</v>
      </c>
      <c r="B342" s="17" t="s">
        <v>1895</v>
      </c>
      <c r="C342" s="17" t="s">
        <v>1221</v>
      </c>
      <c r="D342" s="17" t="s">
        <v>659</v>
      </c>
      <c r="E342" s="17" t="s">
        <v>114</v>
      </c>
      <c r="F342" s="17" t="s">
        <v>1896</v>
      </c>
      <c r="G342" s="18">
        <v>1</v>
      </c>
      <c r="H342" s="18">
        <v>2</v>
      </c>
      <c r="I342" s="19">
        <v>0</v>
      </c>
      <c r="J342" s="20">
        <v>1</v>
      </c>
      <c r="K342" s="21">
        <v>0</v>
      </c>
      <c r="L342" s="22">
        <v>0</v>
      </c>
      <c r="M342" s="36" t="s">
        <v>2137</v>
      </c>
      <c r="N342" s="36"/>
    </row>
    <row r="343" spans="1:14" x14ac:dyDescent="0.3">
      <c r="A343" s="17" t="s">
        <v>1897</v>
      </c>
      <c r="B343" s="17" t="s">
        <v>1247</v>
      </c>
      <c r="C343" s="17" t="s">
        <v>1745</v>
      </c>
      <c r="D343" s="17" t="s">
        <v>650</v>
      </c>
      <c r="E343" s="17" t="s">
        <v>413</v>
      </c>
      <c r="F343" s="17" t="s">
        <v>1898</v>
      </c>
      <c r="G343" s="18">
        <v>1</v>
      </c>
      <c r="H343" s="18">
        <v>2</v>
      </c>
      <c r="I343" s="19">
        <v>1</v>
      </c>
      <c r="J343" s="20">
        <v>0</v>
      </c>
      <c r="K343" s="21">
        <v>0</v>
      </c>
      <c r="L343" s="22">
        <v>0</v>
      </c>
      <c r="M343" s="36" t="s">
        <v>2137</v>
      </c>
      <c r="N343" s="36"/>
    </row>
    <row r="344" spans="1:14" x14ac:dyDescent="0.3">
      <c r="A344" s="17" t="s">
        <v>1899</v>
      </c>
      <c r="B344" s="17" t="s">
        <v>1900</v>
      </c>
      <c r="C344" s="17" t="s">
        <v>1901</v>
      </c>
      <c r="D344" s="17" t="s">
        <v>837</v>
      </c>
      <c r="E344" s="17" t="s">
        <v>260</v>
      </c>
      <c r="F344" s="17" t="s">
        <v>1902</v>
      </c>
      <c r="G344" s="18">
        <v>1</v>
      </c>
      <c r="H344" s="18">
        <v>4</v>
      </c>
      <c r="I344" s="19">
        <v>0</v>
      </c>
      <c r="J344" s="20">
        <v>1</v>
      </c>
      <c r="K344" s="21">
        <v>0</v>
      </c>
      <c r="L344" s="22">
        <v>0</v>
      </c>
      <c r="M344" s="36" t="s">
        <v>2136</v>
      </c>
      <c r="N344" s="36"/>
    </row>
    <row r="345" spans="1:14" x14ac:dyDescent="0.3">
      <c r="A345" s="17" t="s">
        <v>1903</v>
      </c>
      <c r="B345" s="17" t="s">
        <v>1904</v>
      </c>
      <c r="C345" s="17" t="s">
        <v>1905</v>
      </c>
      <c r="D345" s="17" t="s">
        <v>659</v>
      </c>
      <c r="E345" s="17" t="s">
        <v>690</v>
      </c>
      <c r="F345" s="17" t="s">
        <v>1906</v>
      </c>
      <c r="G345" s="18">
        <v>1</v>
      </c>
      <c r="H345" s="18">
        <v>5</v>
      </c>
      <c r="I345" s="19">
        <v>0</v>
      </c>
      <c r="J345" s="20">
        <v>1</v>
      </c>
      <c r="K345" s="21">
        <v>0</v>
      </c>
      <c r="L345" s="22">
        <v>0</v>
      </c>
      <c r="M345" s="36" t="s">
        <v>2137</v>
      </c>
      <c r="N345" s="36"/>
    </row>
    <row r="346" spans="1:14" x14ac:dyDescent="0.3">
      <c r="A346" s="17" t="s">
        <v>1907</v>
      </c>
      <c r="B346" s="17" t="s">
        <v>1908</v>
      </c>
      <c r="C346" s="17" t="s">
        <v>639</v>
      </c>
      <c r="D346" s="17" t="s">
        <v>1909</v>
      </c>
      <c r="E346" s="17" t="s">
        <v>602</v>
      </c>
      <c r="F346" s="17" t="s">
        <v>1910</v>
      </c>
      <c r="G346" s="18">
        <v>1</v>
      </c>
      <c r="H346" s="18">
        <v>1</v>
      </c>
      <c r="I346" s="19">
        <v>1</v>
      </c>
      <c r="J346" s="20">
        <v>0</v>
      </c>
      <c r="K346" s="21">
        <v>0</v>
      </c>
      <c r="L346" s="22">
        <v>0</v>
      </c>
      <c r="M346" s="36" t="s">
        <v>2134</v>
      </c>
      <c r="N346" s="36"/>
    </row>
    <row r="347" spans="1:14" x14ac:dyDescent="0.3">
      <c r="A347" s="17" t="s">
        <v>1911</v>
      </c>
      <c r="B347" s="17" t="s">
        <v>1912</v>
      </c>
      <c r="C347" s="17" t="s">
        <v>921</v>
      </c>
      <c r="D347" s="17" t="s">
        <v>659</v>
      </c>
      <c r="E347" s="17" t="s">
        <v>1913</v>
      </c>
      <c r="F347" s="17" t="s">
        <v>1914</v>
      </c>
      <c r="G347" s="18">
        <v>1</v>
      </c>
      <c r="H347" s="18">
        <v>20</v>
      </c>
      <c r="I347" s="19">
        <v>0</v>
      </c>
      <c r="J347" s="20">
        <v>1</v>
      </c>
      <c r="K347" s="21">
        <v>0</v>
      </c>
      <c r="L347" s="22">
        <v>0</v>
      </c>
      <c r="M347" s="36" t="s">
        <v>2137</v>
      </c>
      <c r="N347" s="36"/>
    </row>
    <row r="348" spans="1:14" x14ac:dyDescent="0.3">
      <c r="A348" s="17" t="s">
        <v>1915</v>
      </c>
      <c r="B348" s="17" t="s">
        <v>1916</v>
      </c>
      <c r="C348" s="17" t="s">
        <v>1917</v>
      </c>
      <c r="D348" s="17" t="s">
        <v>1918</v>
      </c>
      <c r="E348" s="17" t="s">
        <v>1919</v>
      </c>
      <c r="F348" s="17" t="s">
        <v>1920</v>
      </c>
      <c r="G348" s="18">
        <v>1</v>
      </c>
      <c r="H348" s="18">
        <v>1</v>
      </c>
      <c r="I348" s="19">
        <v>1</v>
      </c>
      <c r="J348" s="20">
        <v>0</v>
      </c>
      <c r="K348" s="21">
        <v>0</v>
      </c>
      <c r="L348" s="22">
        <v>0</v>
      </c>
      <c r="M348" s="36" t="s">
        <v>2137</v>
      </c>
      <c r="N348" s="36"/>
    </row>
    <row r="349" spans="1:14" x14ac:dyDescent="0.3">
      <c r="A349" s="17" t="s">
        <v>1921</v>
      </c>
      <c r="B349" s="17" t="s">
        <v>1922</v>
      </c>
      <c r="C349" s="17" t="s">
        <v>951</v>
      </c>
      <c r="D349" s="17" t="s">
        <v>659</v>
      </c>
      <c r="E349" s="17" t="s">
        <v>196</v>
      </c>
      <c r="F349" s="17" t="s">
        <v>1923</v>
      </c>
      <c r="G349" s="18">
        <v>1</v>
      </c>
      <c r="H349" s="18">
        <v>2</v>
      </c>
      <c r="I349" s="19">
        <v>0</v>
      </c>
      <c r="J349" s="20">
        <v>1</v>
      </c>
      <c r="K349" s="21">
        <v>0</v>
      </c>
      <c r="L349" s="22">
        <v>0</v>
      </c>
      <c r="M349" s="36" t="s">
        <v>2137</v>
      </c>
      <c r="N349" s="36"/>
    </row>
    <row r="350" spans="1:14" x14ac:dyDescent="0.3">
      <c r="A350" s="17" t="s">
        <v>510</v>
      </c>
      <c r="B350" s="17" t="s">
        <v>1924</v>
      </c>
      <c r="C350" s="17" t="s">
        <v>1925</v>
      </c>
      <c r="D350" s="17" t="s">
        <v>659</v>
      </c>
      <c r="E350" s="17" t="s">
        <v>462</v>
      </c>
      <c r="F350" s="17" t="s">
        <v>1926</v>
      </c>
      <c r="G350" s="18">
        <v>1</v>
      </c>
      <c r="H350" s="18">
        <v>4</v>
      </c>
      <c r="I350" s="19">
        <v>0</v>
      </c>
      <c r="J350" s="20">
        <v>0</v>
      </c>
      <c r="K350" s="21">
        <v>0</v>
      </c>
      <c r="L350" s="22">
        <v>1</v>
      </c>
      <c r="M350" s="36" t="s">
        <v>2139</v>
      </c>
      <c r="N350" s="36"/>
    </row>
    <row r="351" spans="1:14" x14ac:dyDescent="0.3">
      <c r="A351" s="17" t="s">
        <v>1927</v>
      </c>
      <c r="B351" s="17" t="s">
        <v>1928</v>
      </c>
      <c r="C351" s="17" t="s">
        <v>1929</v>
      </c>
      <c r="D351" s="17" t="s">
        <v>1161</v>
      </c>
      <c r="E351" s="17" t="s">
        <v>205</v>
      </c>
      <c r="F351" s="17" t="s">
        <v>1930</v>
      </c>
      <c r="G351" s="18">
        <v>1</v>
      </c>
      <c r="H351" s="18">
        <v>1</v>
      </c>
      <c r="I351" s="19">
        <v>0</v>
      </c>
      <c r="J351" s="20">
        <v>1</v>
      </c>
      <c r="K351" s="21">
        <v>0</v>
      </c>
      <c r="L351" s="22">
        <v>0</v>
      </c>
      <c r="M351" s="36" t="s">
        <v>2137</v>
      </c>
      <c r="N351" s="36"/>
    </row>
    <row r="352" spans="1:14" x14ac:dyDescent="0.3">
      <c r="A352" s="17" t="s">
        <v>1931</v>
      </c>
      <c r="B352" s="17" t="s">
        <v>1932</v>
      </c>
      <c r="C352" s="17" t="s">
        <v>1933</v>
      </c>
      <c r="D352" s="17" t="s">
        <v>773</v>
      </c>
      <c r="E352" s="17" t="s">
        <v>1934</v>
      </c>
      <c r="F352" s="17" t="s">
        <v>1935</v>
      </c>
      <c r="G352" s="18">
        <v>1</v>
      </c>
      <c r="H352" s="18">
        <v>1</v>
      </c>
      <c r="I352" s="19">
        <v>1</v>
      </c>
      <c r="J352" s="20">
        <v>0</v>
      </c>
      <c r="K352" s="21">
        <v>0</v>
      </c>
      <c r="L352" s="22">
        <v>0</v>
      </c>
      <c r="M352" s="36" t="s">
        <v>2136</v>
      </c>
      <c r="N352" s="36"/>
    </row>
    <row r="353" spans="1:14" x14ac:dyDescent="0.3">
      <c r="A353" s="17" t="s">
        <v>1936</v>
      </c>
      <c r="B353" s="17" t="s">
        <v>1937</v>
      </c>
      <c r="C353" s="17" t="s">
        <v>1745</v>
      </c>
      <c r="D353" s="17" t="s">
        <v>750</v>
      </c>
      <c r="E353" s="17" t="s">
        <v>1938</v>
      </c>
      <c r="F353" s="17" t="s">
        <v>1939</v>
      </c>
      <c r="G353" s="18">
        <v>1</v>
      </c>
      <c r="H353" s="18">
        <v>1</v>
      </c>
      <c r="I353" s="19">
        <v>0</v>
      </c>
      <c r="J353" s="20">
        <v>1</v>
      </c>
      <c r="K353" s="21">
        <v>0</v>
      </c>
      <c r="L353" s="22">
        <v>0</v>
      </c>
      <c r="M353" s="36" t="s">
        <v>2137</v>
      </c>
      <c r="N353" s="36"/>
    </row>
    <row r="354" spans="1:14" x14ac:dyDescent="0.3">
      <c r="A354" s="17" t="s">
        <v>390</v>
      </c>
      <c r="B354" s="17" t="s">
        <v>1940</v>
      </c>
      <c r="C354" s="17" t="s">
        <v>611</v>
      </c>
      <c r="D354" s="17" t="s">
        <v>659</v>
      </c>
      <c r="E354" s="17" t="s">
        <v>393</v>
      </c>
      <c r="F354" s="17" t="s">
        <v>1941</v>
      </c>
      <c r="G354" s="18">
        <v>1</v>
      </c>
      <c r="H354" s="18">
        <v>1</v>
      </c>
      <c r="I354" s="19">
        <v>0</v>
      </c>
      <c r="J354" s="20">
        <v>0</v>
      </c>
      <c r="K354" s="21">
        <v>0</v>
      </c>
      <c r="L354" s="22">
        <v>1</v>
      </c>
      <c r="M354" s="36" t="s">
        <v>2139</v>
      </c>
      <c r="N354" s="36"/>
    </row>
    <row r="355" spans="1:14" x14ac:dyDescent="0.3">
      <c r="A355" s="17" t="s">
        <v>1942</v>
      </c>
      <c r="B355" s="17" t="s">
        <v>1943</v>
      </c>
      <c r="C355" s="17" t="s">
        <v>1412</v>
      </c>
      <c r="D355" s="17" t="s">
        <v>1458</v>
      </c>
      <c r="E355" s="17" t="s">
        <v>248</v>
      </c>
      <c r="F355" s="17" t="s">
        <v>1944</v>
      </c>
      <c r="G355" s="18">
        <v>1</v>
      </c>
      <c r="H355" s="18">
        <v>1</v>
      </c>
      <c r="I355" s="19">
        <v>0</v>
      </c>
      <c r="J355" s="20">
        <v>1</v>
      </c>
      <c r="K355" s="21">
        <v>0</v>
      </c>
      <c r="L355" s="22">
        <v>0</v>
      </c>
      <c r="M355" s="36" t="s">
        <v>2136</v>
      </c>
      <c r="N355" s="36"/>
    </row>
    <row r="356" spans="1:14" x14ac:dyDescent="0.3">
      <c r="A356" s="17" t="s">
        <v>487</v>
      </c>
      <c r="B356" s="17" t="s">
        <v>1945</v>
      </c>
      <c r="C356" s="17" t="s">
        <v>1946</v>
      </c>
      <c r="D356" s="17" t="s">
        <v>1947</v>
      </c>
      <c r="E356" s="17" t="s">
        <v>373</v>
      </c>
      <c r="F356" s="17" t="s">
        <v>1948</v>
      </c>
      <c r="G356" s="18">
        <v>1</v>
      </c>
      <c r="H356" s="18">
        <v>1</v>
      </c>
      <c r="I356" s="19">
        <v>0</v>
      </c>
      <c r="J356" s="20">
        <v>0</v>
      </c>
      <c r="K356" s="21">
        <v>0</v>
      </c>
      <c r="L356" s="22">
        <v>1</v>
      </c>
      <c r="M356" s="36" t="s">
        <v>2135</v>
      </c>
      <c r="N356" s="36"/>
    </row>
    <row r="357" spans="1:14" x14ac:dyDescent="0.3">
      <c r="A357" s="17" t="s">
        <v>1949</v>
      </c>
      <c r="B357" s="17" t="s">
        <v>1950</v>
      </c>
      <c r="C357" s="17" t="s">
        <v>1951</v>
      </c>
      <c r="D357" s="17" t="s">
        <v>750</v>
      </c>
      <c r="E357" s="17" t="s">
        <v>515</v>
      </c>
      <c r="F357" s="17" t="s">
        <v>1952</v>
      </c>
      <c r="G357" s="18">
        <v>1</v>
      </c>
      <c r="H357" s="18">
        <v>1</v>
      </c>
      <c r="I357" s="19">
        <v>0</v>
      </c>
      <c r="J357" s="20">
        <v>1</v>
      </c>
      <c r="K357" s="21">
        <v>0</v>
      </c>
      <c r="L357" s="22">
        <v>0</v>
      </c>
      <c r="M357" s="36" t="s">
        <v>2137</v>
      </c>
      <c r="N357" s="36"/>
    </row>
    <row r="358" spans="1:14" x14ac:dyDescent="0.3">
      <c r="A358" s="17" t="s">
        <v>1953</v>
      </c>
      <c r="B358" s="17" t="s">
        <v>1954</v>
      </c>
      <c r="C358" s="17" t="s">
        <v>1955</v>
      </c>
      <c r="D358" s="17" t="s">
        <v>1805</v>
      </c>
      <c r="E358" s="17" t="s">
        <v>1689</v>
      </c>
      <c r="F358" s="17" t="s">
        <v>1956</v>
      </c>
      <c r="G358" s="18">
        <v>1</v>
      </c>
      <c r="H358" s="18">
        <v>6</v>
      </c>
      <c r="I358" s="19">
        <v>0</v>
      </c>
      <c r="J358" s="20">
        <v>1</v>
      </c>
      <c r="K358" s="21">
        <v>0</v>
      </c>
      <c r="L358" s="22">
        <v>0</v>
      </c>
      <c r="M358" s="36" t="s">
        <v>2136</v>
      </c>
      <c r="N358" s="36"/>
    </row>
    <row r="359" spans="1:14" x14ac:dyDescent="0.3">
      <c r="A359" s="17" t="s">
        <v>1957</v>
      </c>
      <c r="B359" s="17" t="s">
        <v>1958</v>
      </c>
      <c r="C359" s="17" t="s">
        <v>716</v>
      </c>
      <c r="D359" s="17" t="s">
        <v>922</v>
      </c>
      <c r="E359" s="17" t="s">
        <v>1959</v>
      </c>
      <c r="F359" s="17" t="s">
        <v>1960</v>
      </c>
      <c r="G359" s="18">
        <v>1</v>
      </c>
      <c r="H359" s="18">
        <v>1</v>
      </c>
      <c r="I359" s="19">
        <v>0</v>
      </c>
      <c r="J359" s="20">
        <v>1</v>
      </c>
      <c r="K359" s="21">
        <v>0</v>
      </c>
      <c r="L359" s="22">
        <v>0</v>
      </c>
      <c r="M359" s="36" t="s">
        <v>2137</v>
      </c>
      <c r="N359" s="36"/>
    </row>
    <row r="360" spans="1:14" x14ac:dyDescent="0.3">
      <c r="A360" s="17" t="s">
        <v>294</v>
      </c>
      <c r="B360" s="17" t="s">
        <v>1961</v>
      </c>
      <c r="C360" s="17" t="s">
        <v>611</v>
      </c>
      <c r="D360" s="17" t="s">
        <v>1153</v>
      </c>
      <c r="E360" s="17" t="s">
        <v>297</v>
      </c>
      <c r="F360" s="17" t="s">
        <v>1962</v>
      </c>
      <c r="G360" s="18">
        <v>1</v>
      </c>
      <c r="H360" s="18">
        <v>1</v>
      </c>
      <c r="I360" s="19">
        <v>0</v>
      </c>
      <c r="J360" s="20">
        <v>0</v>
      </c>
      <c r="K360" s="21">
        <v>1</v>
      </c>
      <c r="L360" s="22">
        <v>0</v>
      </c>
      <c r="M360" s="36" t="s">
        <v>2139</v>
      </c>
      <c r="N360" s="36"/>
    </row>
    <row r="361" spans="1:14" x14ac:dyDescent="0.3">
      <c r="A361" s="17" t="s">
        <v>1963</v>
      </c>
      <c r="B361" s="17" t="s">
        <v>1964</v>
      </c>
      <c r="C361" s="17" t="s">
        <v>1965</v>
      </c>
      <c r="D361" s="17" t="s">
        <v>1966</v>
      </c>
      <c r="E361" s="17" t="s">
        <v>1967</v>
      </c>
      <c r="F361" s="17" t="s">
        <v>1968</v>
      </c>
      <c r="G361" s="18">
        <v>1</v>
      </c>
      <c r="H361" s="18">
        <v>4</v>
      </c>
      <c r="I361" s="19">
        <v>0</v>
      </c>
      <c r="J361" s="20">
        <v>1</v>
      </c>
      <c r="K361" s="21">
        <v>0</v>
      </c>
      <c r="L361" s="22">
        <v>0</v>
      </c>
      <c r="M361" s="36" t="s">
        <v>2136</v>
      </c>
      <c r="N361" s="36"/>
    </row>
    <row r="362" spans="1:14" x14ac:dyDescent="0.3">
      <c r="A362" s="17" t="s">
        <v>1969</v>
      </c>
      <c r="B362" s="17" t="s">
        <v>1970</v>
      </c>
      <c r="C362" s="17" t="s">
        <v>762</v>
      </c>
      <c r="D362" s="17" t="s">
        <v>876</v>
      </c>
      <c r="E362" s="17" t="s">
        <v>1971</v>
      </c>
      <c r="F362" s="17" t="s">
        <v>1972</v>
      </c>
      <c r="G362" s="18">
        <v>1</v>
      </c>
      <c r="H362" s="18">
        <v>1</v>
      </c>
      <c r="I362" s="19">
        <v>0</v>
      </c>
      <c r="J362" s="20">
        <v>1</v>
      </c>
      <c r="K362" s="21">
        <v>0</v>
      </c>
      <c r="L362" s="22">
        <v>0</v>
      </c>
      <c r="M362" s="36" t="s">
        <v>2136</v>
      </c>
      <c r="N362" s="36"/>
    </row>
    <row r="363" spans="1:14" x14ac:dyDescent="0.3">
      <c r="A363" s="17" t="s">
        <v>1973</v>
      </c>
      <c r="B363" s="17" t="s">
        <v>1048</v>
      </c>
      <c r="C363" s="17" t="s">
        <v>1974</v>
      </c>
      <c r="D363" s="17" t="s">
        <v>659</v>
      </c>
      <c r="E363" s="17" t="s">
        <v>182</v>
      </c>
      <c r="F363" s="17" t="s">
        <v>1975</v>
      </c>
      <c r="G363" s="18">
        <v>1</v>
      </c>
      <c r="H363" s="18">
        <v>3</v>
      </c>
      <c r="I363" s="19">
        <v>0</v>
      </c>
      <c r="J363" s="20">
        <v>1</v>
      </c>
      <c r="K363" s="21">
        <v>0</v>
      </c>
      <c r="L363" s="22">
        <v>0</v>
      </c>
      <c r="M363" s="36" t="s">
        <v>2137</v>
      </c>
      <c r="N363" s="36"/>
    </row>
    <row r="364" spans="1:14" x14ac:dyDescent="0.3">
      <c r="A364" s="17" t="s">
        <v>1976</v>
      </c>
      <c r="B364" s="17" t="s">
        <v>1977</v>
      </c>
      <c r="C364" s="17" t="s">
        <v>1014</v>
      </c>
      <c r="D364" s="17" t="s">
        <v>1153</v>
      </c>
      <c r="E364" s="17" t="s">
        <v>139</v>
      </c>
      <c r="F364" s="17" t="s">
        <v>1978</v>
      </c>
      <c r="G364" s="18">
        <v>1</v>
      </c>
      <c r="H364" s="18">
        <v>1</v>
      </c>
      <c r="I364" s="19">
        <v>1</v>
      </c>
      <c r="J364" s="20">
        <v>0</v>
      </c>
      <c r="K364" s="21">
        <v>0</v>
      </c>
      <c r="L364" s="22">
        <v>0</v>
      </c>
      <c r="M364" s="36" t="s">
        <v>2137</v>
      </c>
      <c r="N364" s="36"/>
    </row>
    <row r="365" spans="1:14" x14ac:dyDescent="0.3">
      <c r="A365" s="17" t="s">
        <v>334</v>
      </c>
      <c r="B365" s="17" t="s">
        <v>1979</v>
      </c>
      <c r="C365" s="17" t="s">
        <v>1980</v>
      </c>
      <c r="D365" s="17" t="s">
        <v>659</v>
      </c>
      <c r="E365" s="17" t="s">
        <v>196</v>
      </c>
      <c r="F365" s="17" t="s">
        <v>1981</v>
      </c>
      <c r="G365" s="18">
        <v>1</v>
      </c>
      <c r="H365" s="18">
        <v>1</v>
      </c>
      <c r="I365" s="19">
        <v>0</v>
      </c>
      <c r="J365" s="20">
        <v>0</v>
      </c>
      <c r="K365" s="21">
        <v>1</v>
      </c>
      <c r="L365" s="22">
        <v>0</v>
      </c>
      <c r="M365" s="36" t="s">
        <v>2139</v>
      </c>
      <c r="N365" s="36"/>
    </row>
    <row r="366" spans="1:14" x14ac:dyDescent="0.3">
      <c r="A366" s="17" t="s">
        <v>1982</v>
      </c>
      <c r="B366" s="17" t="s">
        <v>1983</v>
      </c>
      <c r="C366" s="17" t="s">
        <v>1984</v>
      </c>
      <c r="D366" s="17" t="s">
        <v>617</v>
      </c>
      <c r="E366" s="17" t="s">
        <v>1985</v>
      </c>
      <c r="F366" s="17" t="s">
        <v>1986</v>
      </c>
      <c r="G366" s="18">
        <v>1</v>
      </c>
      <c r="H366" s="18">
        <v>2</v>
      </c>
      <c r="I366" s="19">
        <v>0</v>
      </c>
      <c r="J366" s="20">
        <v>1</v>
      </c>
      <c r="K366" s="21">
        <v>0</v>
      </c>
      <c r="L366" s="22">
        <v>0</v>
      </c>
      <c r="M366" s="36" t="s">
        <v>2137</v>
      </c>
      <c r="N366" s="36"/>
    </row>
    <row r="367" spans="1:14" x14ac:dyDescent="0.3">
      <c r="A367" s="17" t="s">
        <v>1987</v>
      </c>
      <c r="B367" s="17" t="s">
        <v>1988</v>
      </c>
      <c r="C367" s="17" t="s">
        <v>810</v>
      </c>
      <c r="D367" s="17" t="s">
        <v>811</v>
      </c>
      <c r="E367" s="17" t="s">
        <v>602</v>
      </c>
      <c r="F367" s="17" t="s">
        <v>1989</v>
      </c>
      <c r="G367" s="18">
        <v>1</v>
      </c>
      <c r="H367" s="18">
        <v>3</v>
      </c>
      <c r="I367" s="19">
        <v>1</v>
      </c>
      <c r="J367" s="20">
        <v>0</v>
      </c>
      <c r="K367" s="21">
        <v>0</v>
      </c>
      <c r="L367" s="22">
        <v>0</v>
      </c>
      <c r="M367" s="36" t="s">
        <v>2134</v>
      </c>
      <c r="N367" s="36"/>
    </row>
    <row r="368" spans="1:14" x14ac:dyDescent="0.3">
      <c r="A368" s="17" t="s">
        <v>1990</v>
      </c>
      <c r="B368" s="17" t="s">
        <v>1238</v>
      </c>
      <c r="C368" s="17" t="s">
        <v>921</v>
      </c>
      <c r="D368" s="17" t="s">
        <v>659</v>
      </c>
      <c r="E368" s="17" t="s">
        <v>114</v>
      </c>
      <c r="F368" s="17" t="s">
        <v>1991</v>
      </c>
      <c r="G368" s="18">
        <v>1</v>
      </c>
      <c r="H368" s="18">
        <v>1</v>
      </c>
      <c r="I368" s="19">
        <v>0</v>
      </c>
      <c r="J368" s="20">
        <v>1</v>
      </c>
      <c r="K368" s="21">
        <v>0</v>
      </c>
      <c r="L368" s="22">
        <v>0</v>
      </c>
      <c r="M368" s="36" t="s">
        <v>2136</v>
      </c>
      <c r="N368" s="36"/>
    </row>
    <row r="369" spans="1:14" x14ac:dyDescent="0.3">
      <c r="A369" s="17" t="s">
        <v>1992</v>
      </c>
      <c r="B369" s="17" t="s">
        <v>1993</v>
      </c>
      <c r="C369" s="17" t="s">
        <v>611</v>
      </c>
      <c r="D369" s="17" t="s">
        <v>1431</v>
      </c>
      <c r="E369" s="17" t="s">
        <v>1432</v>
      </c>
      <c r="F369" s="17" t="s">
        <v>1994</v>
      </c>
      <c r="G369" s="18">
        <v>1</v>
      </c>
      <c r="H369" s="18">
        <v>1</v>
      </c>
      <c r="I369" s="19">
        <v>0</v>
      </c>
      <c r="J369" s="20">
        <v>1</v>
      </c>
      <c r="K369" s="21">
        <v>0</v>
      </c>
      <c r="L369" s="22">
        <v>0</v>
      </c>
      <c r="M369" s="36" t="s">
        <v>2138</v>
      </c>
      <c r="N369" s="36"/>
    </row>
    <row r="370" spans="1:14" x14ac:dyDescent="0.3">
      <c r="A370" s="17" t="s">
        <v>433</v>
      </c>
      <c r="B370" s="17" t="s">
        <v>1995</v>
      </c>
      <c r="C370" s="17" t="s">
        <v>1996</v>
      </c>
      <c r="D370" s="17" t="s">
        <v>659</v>
      </c>
      <c r="E370" s="17" t="s">
        <v>196</v>
      </c>
      <c r="F370" s="17" t="s">
        <v>1997</v>
      </c>
      <c r="G370" s="18">
        <v>1</v>
      </c>
      <c r="H370" s="18">
        <v>1</v>
      </c>
      <c r="I370" s="19">
        <v>0</v>
      </c>
      <c r="J370" s="20">
        <v>0</v>
      </c>
      <c r="K370" s="21">
        <v>0</v>
      </c>
      <c r="L370" s="22">
        <v>1</v>
      </c>
      <c r="M370" s="36" t="s">
        <v>2139</v>
      </c>
      <c r="N370" s="36"/>
    </row>
    <row r="371" spans="1:14" x14ac:dyDescent="0.3">
      <c r="A371" s="17" t="s">
        <v>305</v>
      </c>
      <c r="B371" s="17" t="s">
        <v>1998</v>
      </c>
      <c r="C371" s="17" t="s">
        <v>1999</v>
      </c>
      <c r="D371" s="17" t="s">
        <v>1334</v>
      </c>
      <c r="E371" s="17" t="s">
        <v>307</v>
      </c>
      <c r="F371" s="17" t="s">
        <v>2000</v>
      </c>
      <c r="G371" s="18">
        <v>1</v>
      </c>
      <c r="H371" s="18">
        <v>1</v>
      </c>
      <c r="I371" s="19">
        <v>0</v>
      </c>
      <c r="J371" s="20">
        <v>0</v>
      </c>
      <c r="K371" s="21">
        <v>1</v>
      </c>
      <c r="L371" s="22">
        <v>0</v>
      </c>
      <c r="M371" s="36" t="s">
        <v>2139</v>
      </c>
      <c r="N371" s="36"/>
    </row>
    <row r="372" spans="1:14" x14ac:dyDescent="0.3">
      <c r="A372" s="17" t="s">
        <v>2001</v>
      </c>
      <c r="B372" s="17" t="s">
        <v>2002</v>
      </c>
      <c r="C372" s="17" t="s">
        <v>1371</v>
      </c>
      <c r="D372" s="17" t="s">
        <v>659</v>
      </c>
      <c r="E372" s="17" t="s">
        <v>196</v>
      </c>
      <c r="F372" s="17" t="s">
        <v>2003</v>
      </c>
      <c r="G372" s="18">
        <v>1</v>
      </c>
      <c r="H372" s="18">
        <v>1</v>
      </c>
      <c r="I372" s="19">
        <v>0</v>
      </c>
      <c r="J372" s="20">
        <v>1</v>
      </c>
      <c r="K372" s="21">
        <v>0</v>
      </c>
      <c r="L372" s="22">
        <v>0</v>
      </c>
      <c r="M372" s="36" t="s">
        <v>2137</v>
      </c>
      <c r="N372" s="36"/>
    </row>
    <row r="373" spans="1:14" x14ac:dyDescent="0.3">
      <c r="A373" s="17" t="s">
        <v>400</v>
      </c>
      <c r="B373" s="17" t="s">
        <v>2004</v>
      </c>
      <c r="C373" s="17" t="s">
        <v>2005</v>
      </c>
      <c r="D373" s="17" t="s">
        <v>2006</v>
      </c>
      <c r="E373" s="17" t="s">
        <v>403</v>
      </c>
      <c r="F373" s="17" t="s">
        <v>2007</v>
      </c>
      <c r="G373" s="18">
        <v>1</v>
      </c>
      <c r="H373" s="18">
        <v>1</v>
      </c>
      <c r="I373" s="19">
        <v>0</v>
      </c>
      <c r="J373" s="20">
        <v>0</v>
      </c>
      <c r="K373" s="21">
        <v>0</v>
      </c>
      <c r="L373" s="22">
        <v>1</v>
      </c>
      <c r="M373" s="36" t="s">
        <v>2135</v>
      </c>
      <c r="N373" s="36"/>
    </row>
    <row r="374" spans="1:14" x14ac:dyDescent="0.3">
      <c r="A374" s="17" t="s">
        <v>2008</v>
      </c>
      <c r="B374" s="17" t="s">
        <v>2009</v>
      </c>
      <c r="C374" s="17" t="s">
        <v>2010</v>
      </c>
      <c r="D374" s="17" t="s">
        <v>2011</v>
      </c>
      <c r="E374" s="17" t="s">
        <v>685</v>
      </c>
      <c r="F374" s="17" t="s">
        <v>2012</v>
      </c>
      <c r="G374" s="18">
        <v>1</v>
      </c>
      <c r="H374" s="18">
        <v>1</v>
      </c>
      <c r="I374" s="19">
        <v>0</v>
      </c>
      <c r="J374" s="20">
        <v>1</v>
      </c>
      <c r="K374" s="21">
        <v>0</v>
      </c>
      <c r="L374" s="22">
        <v>0</v>
      </c>
      <c r="M374" s="36" t="s">
        <v>2136</v>
      </c>
      <c r="N374" s="36"/>
    </row>
    <row r="375" spans="1:14" x14ac:dyDescent="0.3">
      <c r="A375" s="17" t="s">
        <v>2013</v>
      </c>
      <c r="B375" s="17" t="s">
        <v>2014</v>
      </c>
      <c r="C375" s="17" t="s">
        <v>1010</v>
      </c>
      <c r="D375" s="17" t="s">
        <v>628</v>
      </c>
      <c r="E375" s="17" t="s">
        <v>139</v>
      </c>
      <c r="F375" s="17" t="s">
        <v>2015</v>
      </c>
      <c r="G375" s="18">
        <v>1</v>
      </c>
      <c r="H375" s="18">
        <v>1</v>
      </c>
      <c r="I375" s="19">
        <v>0</v>
      </c>
      <c r="J375" s="20">
        <v>1</v>
      </c>
      <c r="K375" s="21">
        <v>0</v>
      </c>
      <c r="L375" s="22">
        <v>0</v>
      </c>
      <c r="M375" s="36" t="s">
        <v>2137</v>
      </c>
      <c r="N375" s="36"/>
    </row>
    <row r="376" spans="1:14" x14ac:dyDescent="0.3">
      <c r="A376" s="17" t="s">
        <v>397</v>
      </c>
      <c r="B376" s="17" t="s">
        <v>2016</v>
      </c>
      <c r="C376" s="17" t="s">
        <v>2017</v>
      </c>
      <c r="D376" s="17" t="s">
        <v>1384</v>
      </c>
      <c r="E376" s="17" t="s">
        <v>373</v>
      </c>
      <c r="F376" s="17" t="s">
        <v>2018</v>
      </c>
      <c r="G376" s="18">
        <v>1</v>
      </c>
      <c r="H376" s="18">
        <v>2</v>
      </c>
      <c r="I376" s="19">
        <v>0</v>
      </c>
      <c r="J376" s="20">
        <v>0</v>
      </c>
      <c r="K376" s="21">
        <v>0</v>
      </c>
      <c r="L376" s="22">
        <v>1</v>
      </c>
      <c r="M376" s="36" t="s">
        <v>2135</v>
      </c>
      <c r="N376" s="36"/>
    </row>
    <row r="377" spans="1:14" x14ac:dyDescent="0.3">
      <c r="A377" s="17" t="s">
        <v>2019</v>
      </c>
      <c r="B377" s="17" t="s">
        <v>2020</v>
      </c>
      <c r="C377" s="17" t="s">
        <v>611</v>
      </c>
      <c r="D377" s="17" t="s">
        <v>659</v>
      </c>
      <c r="E377" s="17" t="s">
        <v>2021</v>
      </c>
      <c r="F377" s="17" t="s">
        <v>2022</v>
      </c>
      <c r="G377" s="18">
        <v>1</v>
      </c>
      <c r="H377" s="18">
        <v>1</v>
      </c>
      <c r="I377" s="19">
        <v>0</v>
      </c>
      <c r="J377" s="20">
        <v>1</v>
      </c>
      <c r="K377" s="21">
        <v>0</v>
      </c>
      <c r="L377" s="22">
        <v>0</v>
      </c>
      <c r="M377" s="36" t="s">
        <v>2137</v>
      </c>
      <c r="N377" s="36"/>
    </row>
    <row r="378" spans="1:14" x14ac:dyDescent="0.3">
      <c r="A378" s="17" t="s">
        <v>136</v>
      </c>
      <c r="B378" s="17" t="s">
        <v>2023</v>
      </c>
      <c r="C378" s="17" t="s">
        <v>1559</v>
      </c>
      <c r="D378" s="17" t="s">
        <v>1153</v>
      </c>
      <c r="E378" s="17" t="s">
        <v>139</v>
      </c>
      <c r="F378" s="17" t="s">
        <v>2024</v>
      </c>
      <c r="G378" s="18">
        <v>1</v>
      </c>
      <c r="H378" s="18">
        <v>1</v>
      </c>
      <c r="I378" s="19">
        <v>0</v>
      </c>
      <c r="J378" s="20">
        <v>0</v>
      </c>
      <c r="K378" s="21">
        <v>1</v>
      </c>
      <c r="L378" s="22">
        <v>0</v>
      </c>
      <c r="M378" s="36" t="s">
        <v>2139</v>
      </c>
      <c r="N378" s="36"/>
    </row>
    <row r="379" spans="1:14" x14ac:dyDescent="0.3">
      <c r="A379" s="17" t="s">
        <v>2025</v>
      </c>
      <c r="B379" s="17" t="s">
        <v>2026</v>
      </c>
      <c r="C379" s="17" t="s">
        <v>1214</v>
      </c>
      <c r="D379" s="17" t="s">
        <v>1918</v>
      </c>
      <c r="E379" s="17" t="s">
        <v>892</v>
      </c>
      <c r="F379" s="17" t="s">
        <v>2027</v>
      </c>
      <c r="G379" s="18">
        <v>1</v>
      </c>
      <c r="H379" s="18">
        <v>1</v>
      </c>
      <c r="I379" s="19">
        <v>1</v>
      </c>
      <c r="J379" s="20">
        <v>0</v>
      </c>
      <c r="K379" s="21">
        <v>0</v>
      </c>
      <c r="L379" s="22">
        <v>0</v>
      </c>
      <c r="M379" s="36" t="s">
        <v>2138</v>
      </c>
      <c r="N379" s="36"/>
    </row>
    <row r="380" spans="1:14" x14ac:dyDescent="0.3">
      <c r="A380" s="17" t="s">
        <v>2028</v>
      </c>
      <c r="B380" s="17" t="s">
        <v>2029</v>
      </c>
      <c r="C380" s="17" t="s">
        <v>611</v>
      </c>
      <c r="D380" s="17" t="s">
        <v>659</v>
      </c>
      <c r="E380" s="17" t="s">
        <v>148</v>
      </c>
      <c r="F380" s="17" t="s">
        <v>2030</v>
      </c>
      <c r="G380" s="18">
        <v>1</v>
      </c>
      <c r="H380" s="18">
        <v>2</v>
      </c>
      <c r="I380" s="19">
        <v>1</v>
      </c>
      <c r="J380" s="20">
        <v>0</v>
      </c>
      <c r="K380" s="21">
        <v>0</v>
      </c>
      <c r="L380" s="22">
        <v>0</v>
      </c>
      <c r="M380" s="36" t="s">
        <v>2136</v>
      </c>
      <c r="N380" s="36"/>
    </row>
    <row r="381" spans="1:14" x14ac:dyDescent="0.3">
      <c r="A381" s="17" t="s">
        <v>2031</v>
      </c>
      <c r="B381" s="17" t="s">
        <v>1183</v>
      </c>
      <c r="C381" s="17" t="s">
        <v>1010</v>
      </c>
      <c r="D381" s="17" t="s">
        <v>628</v>
      </c>
      <c r="E381" s="17" t="s">
        <v>139</v>
      </c>
      <c r="F381" s="17" t="s">
        <v>2032</v>
      </c>
      <c r="G381" s="18">
        <v>1</v>
      </c>
      <c r="H381" s="18">
        <v>1</v>
      </c>
      <c r="I381" s="19">
        <v>1</v>
      </c>
      <c r="J381" s="20">
        <v>0</v>
      </c>
      <c r="K381" s="21">
        <v>0</v>
      </c>
      <c r="L381" s="22">
        <v>0</v>
      </c>
      <c r="M381" s="36" t="s">
        <v>2136</v>
      </c>
      <c r="N381" s="36"/>
    </row>
    <row r="382" spans="1:14" x14ac:dyDescent="0.3">
      <c r="A382" s="17" t="s">
        <v>554</v>
      </c>
      <c r="B382" s="17" t="s">
        <v>2033</v>
      </c>
      <c r="C382" s="17" t="s">
        <v>2034</v>
      </c>
      <c r="D382" s="17" t="s">
        <v>2035</v>
      </c>
      <c r="E382" s="17" t="s">
        <v>557</v>
      </c>
      <c r="F382" s="17" t="s">
        <v>2036</v>
      </c>
      <c r="G382" s="18">
        <v>1</v>
      </c>
      <c r="H382" s="18">
        <v>2</v>
      </c>
      <c r="I382" s="19">
        <v>0</v>
      </c>
      <c r="J382" s="20">
        <v>0</v>
      </c>
      <c r="K382" s="21">
        <v>0</v>
      </c>
      <c r="L382" s="22">
        <v>1</v>
      </c>
      <c r="M382" s="36" t="s">
        <v>2139</v>
      </c>
      <c r="N382" s="36"/>
    </row>
    <row r="383" spans="1:14" x14ac:dyDescent="0.3">
      <c r="A383" s="17" t="s">
        <v>231</v>
      </c>
      <c r="B383" s="17" t="s">
        <v>2037</v>
      </c>
      <c r="C383" s="17" t="s">
        <v>2038</v>
      </c>
      <c r="D383" s="17" t="s">
        <v>659</v>
      </c>
      <c r="E383" s="17" t="s">
        <v>114</v>
      </c>
      <c r="F383" s="17" t="s">
        <v>2039</v>
      </c>
      <c r="G383" s="18">
        <v>1</v>
      </c>
      <c r="H383" s="18">
        <v>1</v>
      </c>
      <c r="I383" s="19">
        <v>0</v>
      </c>
      <c r="J383" s="20">
        <v>0</v>
      </c>
      <c r="K383" s="21">
        <v>1</v>
      </c>
      <c r="L383" s="22">
        <v>0</v>
      </c>
      <c r="M383" s="36" t="s">
        <v>2139</v>
      </c>
      <c r="N383" s="36"/>
    </row>
    <row r="384" spans="1:14" x14ac:dyDescent="0.3">
      <c r="A384" s="17" t="s">
        <v>258</v>
      </c>
      <c r="B384" s="17" t="s">
        <v>2040</v>
      </c>
      <c r="C384" s="17" t="s">
        <v>1333</v>
      </c>
      <c r="D384" s="17" t="s">
        <v>659</v>
      </c>
      <c r="E384" s="17" t="s">
        <v>260</v>
      </c>
      <c r="F384" s="17" t="s">
        <v>2041</v>
      </c>
      <c r="G384" s="18">
        <v>1</v>
      </c>
      <c r="H384" s="18">
        <v>1</v>
      </c>
      <c r="I384" s="19">
        <v>0</v>
      </c>
      <c r="J384" s="20">
        <v>0</v>
      </c>
      <c r="K384" s="21">
        <v>1</v>
      </c>
      <c r="L384" s="22">
        <v>0</v>
      </c>
      <c r="M384" s="36" t="s">
        <v>2139</v>
      </c>
      <c r="N384" s="36"/>
    </row>
    <row r="385" spans="1:14" x14ac:dyDescent="0.3">
      <c r="A385" s="17" t="s">
        <v>2042</v>
      </c>
      <c r="B385" s="17" t="s">
        <v>2043</v>
      </c>
      <c r="C385" s="17" t="s">
        <v>2044</v>
      </c>
      <c r="D385" s="17" t="s">
        <v>659</v>
      </c>
      <c r="E385" s="17" t="s">
        <v>2045</v>
      </c>
      <c r="F385" s="17" t="s">
        <v>2046</v>
      </c>
      <c r="G385" s="18">
        <v>1</v>
      </c>
      <c r="H385" s="18">
        <v>1</v>
      </c>
      <c r="I385" s="19">
        <v>0</v>
      </c>
      <c r="J385" s="20">
        <v>1</v>
      </c>
      <c r="K385" s="21">
        <v>0</v>
      </c>
      <c r="L385" s="22">
        <v>0</v>
      </c>
      <c r="M385" s="36" t="s">
        <v>2137</v>
      </c>
      <c r="N385" s="36"/>
    </row>
    <row r="386" spans="1:14" x14ac:dyDescent="0.3">
      <c r="A386" s="17" t="s">
        <v>2047</v>
      </c>
      <c r="B386" s="17" t="s">
        <v>2048</v>
      </c>
      <c r="C386" s="17" t="s">
        <v>2049</v>
      </c>
      <c r="D386" s="17" t="s">
        <v>2050</v>
      </c>
      <c r="E386" s="17" t="s">
        <v>2051</v>
      </c>
      <c r="F386" s="17" t="s">
        <v>2052</v>
      </c>
      <c r="G386" s="18">
        <v>1</v>
      </c>
      <c r="H386" s="18">
        <v>1</v>
      </c>
      <c r="I386" s="19">
        <v>1</v>
      </c>
      <c r="J386" s="20">
        <v>0</v>
      </c>
      <c r="K386" s="21">
        <v>0</v>
      </c>
      <c r="L386" s="22">
        <v>0</v>
      </c>
      <c r="M386" s="36" t="s">
        <v>2136</v>
      </c>
      <c r="N386" s="36"/>
    </row>
    <row r="387" spans="1:14" x14ac:dyDescent="0.3">
      <c r="A387" s="17" t="s">
        <v>2053</v>
      </c>
      <c r="B387" s="17" t="s">
        <v>2054</v>
      </c>
      <c r="C387" s="17" t="s">
        <v>1333</v>
      </c>
      <c r="D387" s="17" t="s">
        <v>659</v>
      </c>
      <c r="E387" s="17" t="s">
        <v>114</v>
      </c>
      <c r="F387" s="17" t="s">
        <v>2055</v>
      </c>
      <c r="G387" s="18">
        <v>1</v>
      </c>
      <c r="H387" s="18">
        <v>2</v>
      </c>
      <c r="I387" s="19">
        <v>0</v>
      </c>
      <c r="J387" s="20">
        <v>1</v>
      </c>
      <c r="K387" s="21">
        <v>0</v>
      </c>
      <c r="L387" s="22">
        <v>0</v>
      </c>
      <c r="M387" s="36" t="s">
        <v>2137</v>
      </c>
      <c r="N387" s="36"/>
    </row>
    <row r="388" spans="1:14" x14ac:dyDescent="0.3">
      <c r="A388" s="17" t="s">
        <v>2056</v>
      </c>
      <c r="B388" s="17" t="s">
        <v>2057</v>
      </c>
      <c r="C388" s="17" t="s">
        <v>2058</v>
      </c>
      <c r="D388" s="17" t="s">
        <v>2059</v>
      </c>
      <c r="E388" s="17" t="s">
        <v>629</v>
      </c>
      <c r="F388" s="17" t="s">
        <v>2060</v>
      </c>
      <c r="G388" s="18">
        <v>1</v>
      </c>
      <c r="H388" s="18">
        <v>1</v>
      </c>
      <c r="I388" s="19">
        <v>1</v>
      </c>
      <c r="J388" s="20">
        <v>0</v>
      </c>
      <c r="K388" s="21">
        <v>0</v>
      </c>
      <c r="L388" s="22">
        <v>0</v>
      </c>
      <c r="M388" s="36" t="s">
        <v>2136</v>
      </c>
      <c r="N388" s="36"/>
    </row>
    <row r="389" spans="1:14" x14ac:dyDescent="0.3">
      <c r="A389" s="17" t="s">
        <v>2061</v>
      </c>
      <c r="B389" s="17" t="s">
        <v>2062</v>
      </c>
      <c r="C389" s="17" t="s">
        <v>2063</v>
      </c>
      <c r="D389" s="17" t="s">
        <v>2064</v>
      </c>
      <c r="E389" s="17" t="s">
        <v>2065</v>
      </c>
      <c r="F389" s="17" t="s">
        <v>2066</v>
      </c>
      <c r="G389" s="18">
        <v>1</v>
      </c>
      <c r="H389" s="18">
        <v>2</v>
      </c>
      <c r="I389" s="19">
        <v>1</v>
      </c>
      <c r="J389" s="20">
        <v>0</v>
      </c>
      <c r="K389" s="21">
        <v>0</v>
      </c>
      <c r="L389" s="22">
        <v>0</v>
      </c>
      <c r="M389" s="36" t="s">
        <v>2136</v>
      </c>
      <c r="N389" s="36"/>
    </row>
    <row r="390" spans="1:14" x14ac:dyDescent="0.3">
      <c r="A390" s="17" t="s">
        <v>414</v>
      </c>
      <c r="B390" s="17" t="s">
        <v>2067</v>
      </c>
      <c r="C390" s="17" t="s">
        <v>2068</v>
      </c>
      <c r="D390" s="17" t="s">
        <v>659</v>
      </c>
      <c r="E390" s="17" t="s">
        <v>196</v>
      </c>
      <c r="F390" s="17" t="s">
        <v>2069</v>
      </c>
      <c r="G390" s="18">
        <v>1</v>
      </c>
      <c r="H390" s="18">
        <v>1</v>
      </c>
      <c r="I390" s="19">
        <v>0</v>
      </c>
      <c r="J390" s="20">
        <v>0</v>
      </c>
      <c r="K390" s="21">
        <v>0</v>
      </c>
      <c r="L390" s="22">
        <v>1</v>
      </c>
      <c r="M390" s="36" t="s">
        <v>2139</v>
      </c>
      <c r="N390" s="36"/>
    </row>
    <row r="391" spans="1:14" x14ac:dyDescent="0.3">
      <c r="A391" s="17" t="s">
        <v>575</v>
      </c>
      <c r="B391" s="17" t="s">
        <v>2070</v>
      </c>
      <c r="C391" s="17" t="s">
        <v>2071</v>
      </c>
      <c r="D391" s="17" t="s">
        <v>659</v>
      </c>
      <c r="E391" s="17" t="s">
        <v>577</v>
      </c>
      <c r="F391" s="17" t="s">
        <v>2072</v>
      </c>
      <c r="G391" s="18">
        <v>1</v>
      </c>
      <c r="H391" s="18">
        <v>1</v>
      </c>
      <c r="I391" s="19">
        <v>0</v>
      </c>
      <c r="J391" s="20">
        <v>0</v>
      </c>
      <c r="K391" s="21">
        <v>0</v>
      </c>
      <c r="L391" s="22">
        <v>1</v>
      </c>
      <c r="M391" s="36" t="s">
        <v>2139</v>
      </c>
      <c r="N391" s="36"/>
    </row>
    <row r="392" spans="1:14" x14ac:dyDescent="0.3">
      <c r="A392" s="17" t="s">
        <v>559</v>
      </c>
      <c r="B392" s="17" t="s">
        <v>2073</v>
      </c>
      <c r="C392" s="17" t="s">
        <v>2074</v>
      </c>
      <c r="D392" s="17" t="s">
        <v>2075</v>
      </c>
      <c r="E392" s="17" t="s">
        <v>205</v>
      </c>
      <c r="F392" s="17" t="s">
        <v>2076</v>
      </c>
      <c r="G392" s="18">
        <v>1</v>
      </c>
      <c r="H392" s="18">
        <v>1</v>
      </c>
      <c r="I392" s="19">
        <v>0</v>
      </c>
      <c r="J392" s="20">
        <v>0</v>
      </c>
      <c r="K392" s="21">
        <v>0</v>
      </c>
      <c r="L392" s="22">
        <v>1</v>
      </c>
      <c r="M392" s="36" t="s">
        <v>2139</v>
      </c>
      <c r="N392" s="36"/>
    </row>
    <row r="393" spans="1:14" x14ac:dyDescent="0.3">
      <c r="A393" s="17" t="s">
        <v>2077</v>
      </c>
      <c r="B393" s="17" t="s">
        <v>1250</v>
      </c>
      <c r="C393" s="17" t="s">
        <v>1251</v>
      </c>
      <c r="D393" s="17" t="s">
        <v>1453</v>
      </c>
      <c r="E393" s="17" t="s">
        <v>2078</v>
      </c>
      <c r="F393" s="17" t="s">
        <v>2079</v>
      </c>
      <c r="G393" s="18">
        <v>1</v>
      </c>
      <c r="H393" s="18">
        <v>1</v>
      </c>
      <c r="I393" s="19">
        <v>0</v>
      </c>
      <c r="J393" s="20">
        <v>1</v>
      </c>
      <c r="K393" s="21">
        <v>0</v>
      </c>
      <c r="L393" s="22">
        <v>0</v>
      </c>
      <c r="M393" s="36" t="s">
        <v>2136</v>
      </c>
      <c r="N393" s="36"/>
    </row>
    <row r="394" spans="1:14" x14ac:dyDescent="0.3">
      <c r="A394" s="17" t="s">
        <v>499</v>
      </c>
      <c r="B394" s="17" t="s">
        <v>2080</v>
      </c>
      <c r="C394" s="17" t="s">
        <v>716</v>
      </c>
      <c r="D394" s="17" t="s">
        <v>659</v>
      </c>
      <c r="E394" s="17" t="s">
        <v>498</v>
      </c>
      <c r="F394" s="17" t="s">
        <v>2081</v>
      </c>
      <c r="G394" s="18">
        <v>1</v>
      </c>
      <c r="H394" s="18">
        <v>1</v>
      </c>
      <c r="I394" s="19">
        <v>0</v>
      </c>
      <c r="J394" s="20">
        <v>0</v>
      </c>
      <c r="K394" s="21">
        <v>0</v>
      </c>
      <c r="L394" s="22">
        <v>1</v>
      </c>
      <c r="M394" s="36" t="s">
        <v>2139</v>
      </c>
      <c r="N394" s="36"/>
    </row>
    <row r="395" spans="1:14" x14ac:dyDescent="0.3">
      <c r="A395" s="17" t="s">
        <v>2082</v>
      </c>
      <c r="B395" s="17" t="s">
        <v>2083</v>
      </c>
      <c r="C395" s="17" t="s">
        <v>611</v>
      </c>
      <c r="D395" s="17" t="s">
        <v>659</v>
      </c>
      <c r="E395" s="17" t="s">
        <v>182</v>
      </c>
      <c r="F395" s="17" t="s">
        <v>2084</v>
      </c>
      <c r="G395" s="18">
        <v>1</v>
      </c>
      <c r="H395" s="18">
        <v>6</v>
      </c>
      <c r="I395" s="19">
        <v>1</v>
      </c>
      <c r="J395" s="20">
        <v>0</v>
      </c>
      <c r="K395" s="21">
        <v>0</v>
      </c>
      <c r="L395" s="22">
        <v>0</v>
      </c>
      <c r="M395" s="36" t="s">
        <v>2136</v>
      </c>
      <c r="N395" s="36"/>
    </row>
    <row r="396" spans="1:14" x14ac:dyDescent="0.3">
      <c r="A396" s="17" t="s">
        <v>2085</v>
      </c>
      <c r="B396" s="17" t="s">
        <v>1643</v>
      </c>
      <c r="C396" s="17" t="s">
        <v>2086</v>
      </c>
      <c r="D396" s="17" t="s">
        <v>634</v>
      </c>
      <c r="E396" s="17" t="s">
        <v>302</v>
      </c>
      <c r="F396" s="17" t="s">
        <v>2087</v>
      </c>
      <c r="G396" s="18">
        <v>1</v>
      </c>
      <c r="H396" s="18">
        <v>6</v>
      </c>
      <c r="I396" s="19">
        <v>0</v>
      </c>
      <c r="J396" s="20">
        <v>1</v>
      </c>
      <c r="K396" s="21">
        <v>0</v>
      </c>
      <c r="L396" s="22">
        <v>0</v>
      </c>
      <c r="M396" s="36" t="s">
        <v>2137</v>
      </c>
      <c r="N396" s="36"/>
    </row>
    <row r="397" spans="1:14" x14ac:dyDescent="0.3">
      <c r="A397" s="17" t="s">
        <v>2088</v>
      </c>
      <c r="B397" s="17" t="s">
        <v>936</v>
      </c>
      <c r="C397" s="17" t="s">
        <v>716</v>
      </c>
      <c r="D397" s="17" t="s">
        <v>937</v>
      </c>
      <c r="E397" s="17" t="s">
        <v>205</v>
      </c>
      <c r="F397" s="17" t="s">
        <v>2089</v>
      </c>
      <c r="G397" s="18">
        <v>1</v>
      </c>
      <c r="H397" s="18">
        <v>1</v>
      </c>
      <c r="I397" s="19">
        <v>0</v>
      </c>
      <c r="J397" s="20">
        <v>1</v>
      </c>
      <c r="K397" s="21">
        <v>0</v>
      </c>
      <c r="L397" s="22">
        <v>0</v>
      </c>
      <c r="M397" s="36" t="s">
        <v>2137</v>
      </c>
      <c r="N397" s="36"/>
    </row>
    <row r="398" spans="1:14" x14ac:dyDescent="0.3">
      <c r="A398" s="17" t="s">
        <v>2090</v>
      </c>
      <c r="B398" s="17" t="s">
        <v>695</v>
      </c>
      <c r="C398" s="17" t="s">
        <v>696</v>
      </c>
      <c r="D398" s="17" t="s">
        <v>697</v>
      </c>
      <c r="E398" s="17" t="s">
        <v>825</v>
      </c>
      <c r="F398" s="17" t="s">
        <v>2091</v>
      </c>
      <c r="G398" s="18">
        <v>1</v>
      </c>
      <c r="H398" s="18">
        <v>2</v>
      </c>
      <c r="I398" s="19">
        <v>1</v>
      </c>
      <c r="J398" s="20">
        <v>0</v>
      </c>
      <c r="K398" s="21">
        <v>0</v>
      </c>
      <c r="L398" s="22">
        <v>0</v>
      </c>
      <c r="M398" s="36" t="s">
        <v>2136</v>
      </c>
      <c r="N398" s="36"/>
    </row>
    <row r="399" spans="1:14" x14ac:dyDescent="0.3">
      <c r="A399" s="17" t="s">
        <v>531</v>
      </c>
      <c r="B399" s="17" t="s">
        <v>2092</v>
      </c>
      <c r="C399" s="17" t="s">
        <v>2093</v>
      </c>
      <c r="D399" s="17" t="s">
        <v>659</v>
      </c>
      <c r="E399" s="17" t="s">
        <v>393</v>
      </c>
      <c r="F399" s="17" t="s">
        <v>2094</v>
      </c>
      <c r="G399" s="18">
        <v>1</v>
      </c>
      <c r="H399" s="18">
        <v>1</v>
      </c>
      <c r="I399" s="19">
        <v>0</v>
      </c>
      <c r="J399" s="20">
        <v>0</v>
      </c>
      <c r="K399" s="21">
        <v>0</v>
      </c>
      <c r="L399" s="22">
        <v>1</v>
      </c>
      <c r="M399" s="36" t="s">
        <v>2139</v>
      </c>
      <c r="N399" s="36"/>
    </row>
    <row r="400" spans="1:14" x14ac:dyDescent="0.3">
      <c r="A400" s="17" t="s">
        <v>319</v>
      </c>
      <c r="B400" s="17" t="s">
        <v>2095</v>
      </c>
      <c r="C400" s="17" t="s">
        <v>611</v>
      </c>
      <c r="D400" s="17" t="s">
        <v>2096</v>
      </c>
      <c r="E400" s="17" t="s">
        <v>321</v>
      </c>
      <c r="F400" s="17" t="s">
        <v>2097</v>
      </c>
      <c r="G400" s="18">
        <v>1</v>
      </c>
      <c r="H400" s="18">
        <v>2</v>
      </c>
      <c r="I400" s="19">
        <v>0</v>
      </c>
      <c r="J400" s="20">
        <v>0</v>
      </c>
      <c r="K400" s="21">
        <v>1</v>
      </c>
      <c r="L400" s="22">
        <v>0</v>
      </c>
      <c r="M400" s="36" t="s">
        <v>2139</v>
      </c>
      <c r="N400" s="36"/>
    </row>
    <row r="401" spans="1:14" x14ac:dyDescent="0.3">
      <c r="A401" s="17" t="s">
        <v>2098</v>
      </c>
      <c r="B401" s="17" t="s">
        <v>2099</v>
      </c>
      <c r="C401" s="17" t="s">
        <v>1901</v>
      </c>
      <c r="D401" s="17" t="s">
        <v>1367</v>
      </c>
      <c r="E401" s="17" t="s">
        <v>260</v>
      </c>
      <c r="F401" s="17" t="s">
        <v>2100</v>
      </c>
      <c r="G401" s="18">
        <v>1</v>
      </c>
      <c r="H401" s="18">
        <v>4</v>
      </c>
      <c r="I401" s="19">
        <v>0</v>
      </c>
      <c r="J401" s="20">
        <v>1</v>
      </c>
      <c r="K401" s="21">
        <v>0</v>
      </c>
      <c r="L401" s="22">
        <v>0</v>
      </c>
      <c r="M401" s="36" t="s">
        <v>2136</v>
      </c>
      <c r="N401" s="36"/>
    </row>
    <row r="402" spans="1:14" x14ac:dyDescent="0.3">
      <c r="A402" s="17" t="s">
        <v>352</v>
      </c>
      <c r="B402" s="17" t="s">
        <v>2101</v>
      </c>
      <c r="C402" s="17" t="s">
        <v>2102</v>
      </c>
      <c r="D402" s="17" t="s">
        <v>617</v>
      </c>
      <c r="E402" s="17" t="s">
        <v>355</v>
      </c>
      <c r="F402" s="17" t="s">
        <v>2103</v>
      </c>
      <c r="G402" s="18">
        <v>1</v>
      </c>
      <c r="H402" s="18">
        <v>2</v>
      </c>
      <c r="I402" s="19">
        <v>0</v>
      </c>
      <c r="J402" s="20">
        <v>0</v>
      </c>
      <c r="K402" s="21">
        <v>1</v>
      </c>
      <c r="L402" s="22">
        <v>0</v>
      </c>
      <c r="M402" s="36" t="s">
        <v>2139</v>
      </c>
      <c r="N402" s="36"/>
    </row>
    <row r="403" spans="1:14" x14ac:dyDescent="0.3">
      <c r="A403" s="17" t="s">
        <v>2104</v>
      </c>
      <c r="B403" s="17" t="s">
        <v>2105</v>
      </c>
      <c r="C403" s="17" t="s">
        <v>611</v>
      </c>
      <c r="D403" s="17" t="s">
        <v>634</v>
      </c>
      <c r="E403" s="17" t="s">
        <v>2106</v>
      </c>
      <c r="F403" s="17" t="s">
        <v>2107</v>
      </c>
      <c r="G403" s="18">
        <v>1</v>
      </c>
      <c r="H403" s="18">
        <v>3</v>
      </c>
      <c r="I403" s="19">
        <v>1</v>
      </c>
      <c r="J403" s="20">
        <v>0</v>
      </c>
      <c r="K403" s="21">
        <v>0</v>
      </c>
      <c r="L403" s="22">
        <v>0</v>
      </c>
      <c r="M403" s="36" t="s">
        <v>2136</v>
      </c>
      <c r="N403" s="36"/>
    </row>
    <row r="404" spans="1:14" x14ac:dyDescent="0.3">
      <c r="A404" s="17" t="s">
        <v>203</v>
      </c>
      <c r="B404" s="17" t="s">
        <v>204</v>
      </c>
      <c r="C404" s="17" t="s">
        <v>2108</v>
      </c>
      <c r="D404" s="17" t="s">
        <v>2109</v>
      </c>
      <c r="E404" s="17" t="s">
        <v>205</v>
      </c>
      <c r="F404" s="17" t="s">
        <v>2110</v>
      </c>
      <c r="G404" s="18">
        <v>1</v>
      </c>
      <c r="H404" s="18">
        <v>1</v>
      </c>
      <c r="I404" s="19">
        <v>0</v>
      </c>
      <c r="J404" s="20">
        <v>0</v>
      </c>
      <c r="K404" s="21">
        <v>1</v>
      </c>
      <c r="L404" s="22">
        <v>0</v>
      </c>
      <c r="M404" s="36" t="s">
        <v>2139</v>
      </c>
      <c r="N404" s="36"/>
    </row>
    <row r="405" spans="1:14" x14ac:dyDescent="0.3">
      <c r="A405" s="17" t="s">
        <v>2111</v>
      </c>
      <c r="B405" s="17" t="s">
        <v>2112</v>
      </c>
      <c r="C405" s="17" t="s">
        <v>611</v>
      </c>
      <c r="D405" s="17" t="s">
        <v>659</v>
      </c>
      <c r="E405" s="17" t="s">
        <v>154</v>
      </c>
      <c r="F405" s="17" t="s">
        <v>2113</v>
      </c>
      <c r="G405" s="18">
        <v>1</v>
      </c>
      <c r="H405" s="18">
        <v>1</v>
      </c>
      <c r="I405" s="19">
        <v>0</v>
      </c>
      <c r="J405" s="20">
        <v>1</v>
      </c>
      <c r="K405" s="21">
        <v>0</v>
      </c>
      <c r="L405" s="22">
        <v>0</v>
      </c>
      <c r="M405" s="36" t="s">
        <v>2137</v>
      </c>
      <c r="N405" s="36"/>
    </row>
    <row r="406" spans="1:14" x14ac:dyDescent="0.3">
      <c r="A406" s="17" t="s">
        <v>429</v>
      </c>
      <c r="B406" s="17" t="s">
        <v>2114</v>
      </c>
      <c r="C406" s="17" t="s">
        <v>2115</v>
      </c>
      <c r="D406" s="17" t="s">
        <v>659</v>
      </c>
      <c r="E406" s="17" t="s">
        <v>196</v>
      </c>
      <c r="F406" s="17" t="s">
        <v>2116</v>
      </c>
      <c r="G406" s="18">
        <v>1</v>
      </c>
      <c r="H406" s="18">
        <v>1</v>
      </c>
      <c r="I406" s="19">
        <v>0</v>
      </c>
      <c r="J406" s="20">
        <v>0</v>
      </c>
      <c r="K406" s="21">
        <v>0</v>
      </c>
      <c r="L406" s="22">
        <v>1</v>
      </c>
      <c r="M406" s="36" t="s">
        <v>2139</v>
      </c>
      <c r="N406" s="36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53E7A-816E-4603-AEA2-88C14837B6D0}">
  <dimension ref="A1:O21"/>
  <sheetViews>
    <sheetView showGridLines="0" tabSelected="1" workbookViewId="0">
      <selection sqref="A1:D11"/>
    </sheetView>
  </sheetViews>
  <sheetFormatPr defaultRowHeight="14.4" x14ac:dyDescent="0.3"/>
  <cols>
    <col min="1" max="1" width="24.21875" style="27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54" t="s">
        <v>2151</v>
      </c>
      <c r="B1" s="54"/>
      <c r="C1" s="54"/>
      <c r="D1" s="54"/>
    </row>
    <row r="2" spans="1:14" ht="15" thickBot="1" x14ac:dyDescent="0.35">
      <c r="A2" s="41" t="s">
        <v>2147</v>
      </c>
      <c r="B2" s="42" t="s">
        <v>2146</v>
      </c>
      <c r="C2" s="42" t="s">
        <v>2145</v>
      </c>
      <c r="D2" s="43" t="s">
        <v>2144</v>
      </c>
    </row>
    <row r="3" spans="1:14" x14ac:dyDescent="0.3">
      <c r="A3" s="49" t="s">
        <v>2148</v>
      </c>
      <c r="B3" s="55" t="s">
        <v>2139</v>
      </c>
      <c r="C3" s="56">
        <v>117</v>
      </c>
      <c r="D3" s="57">
        <v>102</v>
      </c>
      <c r="K3">
        <f>IF(OR($B3="Corporate non-stock - demand too low to convert",$B3="Non-stock in the primary DC - demand too low to convert",$B3="Low line impact"),1,"")</f>
        <v>1</v>
      </c>
      <c r="L3" t="str">
        <f>IF($B3="Grand Total",2,"")</f>
        <v/>
      </c>
      <c r="M3">
        <f>IF($K3=1,$C3,"")</f>
        <v>117</v>
      </c>
      <c r="N3" t="str">
        <f>IF($L3=2,$C3,"")</f>
        <v/>
      </c>
    </row>
    <row r="4" spans="1:14" x14ac:dyDescent="0.3">
      <c r="A4" s="39"/>
      <c r="B4" s="37" t="s">
        <v>2135</v>
      </c>
      <c r="C4" s="38">
        <v>21</v>
      </c>
      <c r="D4" s="40">
        <v>8</v>
      </c>
      <c r="K4" s="27" t="str">
        <f t="shared" ref="K4:K15" si="0">IF(OR($B4="Corporate non-stock - demand too low to convert",$B4="Non-stock in the primary DC - demand too low to convert",$B4="Low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ht="15" thickBot="1" x14ac:dyDescent="0.35">
      <c r="A5" s="50"/>
      <c r="B5" s="51" t="s">
        <v>2138</v>
      </c>
      <c r="C5" s="52">
        <v>18</v>
      </c>
      <c r="D5" s="53">
        <v>15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x14ac:dyDescent="0.3">
      <c r="A6" s="45" t="s">
        <v>2149</v>
      </c>
      <c r="B6" s="58" t="s">
        <v>2137</v>
      </c>
      <c r="C6" s="59">
        <v>197</v>
      </c>
      <c r="D6" s="60">
        <v>132</v>
      </c>
      <c r="K6" s="27">
        <f t="shared" si="0"/>
        <v>1</v>
      </c>
      <c r="L6" s="27" t="str">
        <f t="shared" si="1"/>
        <v/>
      </c>
      <c r="M6" s="27">
        <f t="shared" si="2"/>
        <v>197</v>
      </c>
      <c r="N6" s="27" t="str">
        <f t="shared" si="3"/>
        <v/>
      </c>
    </row>
    <row r="7" spans="1:14" ht="15" thickBot="1" x14ac:dyDescent="0.35">
      <c r="A7" s="44"/>
      <c r="B7" s="61" t="s">
        <v>2140</v>
      </c>
      <c r="C7" s="62">
        <v>14</v>
      </c>
      <c r="D7" s="63">
        <v>3</v>
      </c>
      <c r="K7" s="27" t="str">
        <f t="shared" si="0"/>
        <v/>
      </c>
      <c r="L7" s="27" t="str">
        <f t="shared" si="1"/>
        <v/>
      </c>
      <c r="M7" s="27" t="str">
        <f t="shared" si="2"/>
        <v/>
      </c>
      <c r="N7" s="27" t="str">
        <f t="shared" si="3"/>
        <v/>
      </c>
    </row>
    <row r="8" spans="1:14" x14ac:dyDescent="0.3">
      <c r="A8" s="49" t="s">
        <v>2150</v>
      </c>
      <c r="B8" s="55" t="s">
        <v>2136</v>
      </c>
      <c r="C8" s="56">
        <v>149</v>
      </c>
      <c r="D8" s="57">
        <v>101</v>
      </c>
      <c r="K8" s="27">
        <f t="shared" si="0"/>
        <v>1</v>
      </c>
      <c r="L8" s="27" t="str">
        <f t="shared" si="1"/>
        <v/>
      </c>
      <c r="M8" s="27">
        <f t="shared" si="2"/>
        <v>149</v>
      </c>
      <c r="N8" s="27" t="str">
        <f t="shared" si="3"/>
        <v/>
      </c>
    </row>
    <row r="9" spans="1:14" x14ac:dyDescent="0.3">
      <c r="A9" s="39"/>
      <c r="B9" s="37" t="s">
        <v>2134</v>
      </c>
      <c r="C9" s="38">
        <v>246</v>
      </c>
      <c r="D9" s="40">
        <v>42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ht="15" thickBot="1" x14ac:dyDescent="0.35">
      <c r="A10" s="50"/>
      <c r="B10" s="64" t="s">
        <v>2143</v>
      </c>
      <c r="C10" s="65">
        <v>5</v>
      </c>
      <c r="D10" s="66">
        <v>1</v>
      </c>
      <c r="K10" s="27" t="str">
        <f t="shared" si="0"/>
        <v/>
      </c>
      <c r="L10" s="27" t="str">
        <f t="shared" si="1"/>
        <v/>
      </c>
      <c r="M10" s="27" t="str">
        <f t="shared" si="2"/>
        <v/>
      </c>
      <c r="N10" s="27" t="str">
        <f t="shared" si="3"/>
        <v/>
      </c>
    </row>
    <row r="11" spans="1:14" ht="15" thickBot="1" x14ac:dyDescent="0.35">
      <c r="B11" s="46" t="s">
        <v>11</v>
      </c>
      <c r="C11" s="47">
        <v>767</v>
      </c>
      <c r="D11" s="48">
        <v>404</v>
      </c>
      <c r="K11" s="27" t="str">
        <f t="shared" si="0"/>
        <v/>
      </c>
      <c r="L11" s="27">
        <f t="shared" si="1"/>
        <v>2</v>
      </c>
      <c r="M11" s="27" t="str">
        <f t="shared" si="2"/>
        <v/>
      </c>
      <c r="N11" s="27">
        <f t="shared" si="3"/>
        <v>767</v>
      </c>
    </row>
    <row r="12" spans="1:14" x14ac:dyDescent="0.3"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x14ac:dyDescent="0.3">
      <c r="K13" s="27" t="str">
        <f t="shared" si="0"/>
        <v/>
      </c>
      <c r="L13" s="27" t="str">
        <f t="shared" si="1"/>
        <v/>
      </c>
      <c r="M13" s="27" t="str">
        <f t="shared" si="2"/>
        <v/>
      </c>
      <c r="N13" s="27" t="str">
        <f t="shared" si="3"/>
        <v/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463</v>
      </c>
      <c r="N20">
        <f>SUM(N1:N19)</f>
        <v>767</v>
      </c>
      <c r="O20">
        <f>M20/N20</f>
        <v>0.60365058670143412</v>
      </c>
    </row>
    <row r="21" spans="13:15" x14ac:dyDescent="0.3">
      <c r="O21" t="str">
        <f>TEXT(O20,"0.0%")</f>
        <v>60.4%</v>
      </c>
    </row>
  </sheetData>
  <mergeCells count="4">
    <mergeCell ref="A3:A5"/>
    <mergeCell ref="A6:A7"/>
    <mergeCell ref="A8:A10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9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3" t="s">
        <v>2117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37.5" customHeight="1" x14ac:dyDescent="0.3">
      <c r="K2" s="34" t="s">
        <v>2118</v>
      </c>
      <c r="L2" s="34"/>
    </row>
    <row r="3" spans="1:12" ht="27.45" customHeight="1" x14ac:dyDescent="0.3">
      <c r="A3" s="23" t="s">
        <v>2119</v>
      </c>
      <c r="B3" s="23" t="s">
        <v>2120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2121</v>
      </c>
    </row>
    <row r="4" spans="1:12" ht="14.4" x14ac:dyDescent="0.3">
      <c r="A4" s="35">
        <v>2018</v>
      </c>
      <c r="B4" s="25" t="s">
        <v>2122</v>
      </c>
      <c r="C4" s="26">
        <v>3441</v>
      </c>
      <c r="D4" s="26">
        <v>3162</v>
      </c>
      <c r="E4" s="24">
        <v>0.91891891891891897</v>
      </c>
      <c r="F4" s="26">
        <v>118</v>
      </c>
      <c r="G4" s="24">
        <v>0.95321127579192089</v>
      </c>
      <c r="H4" s="26">
        <v>108</v>
      </c>
      <c r="I4" s="26">
        <v>29</v>
      </c>
      <c r="J4" s="26">
        <v>24</v>
      </c>
      <c r="K4" s="24">
        <v>0.93329397874852416</v>
      </c>
      <c r="L4" s="24">
        <v>0.96697247706422018</v>
      </c>
    </row>
    <row r="5" spans="1:12" ht="14.4" x14ac:dyDescent="0.3">
      <c r="A5" s="35">
        <v>2018</v>
      </c>
      <c r="B5" s="25" t="s">
        <v>2123</v>
      </c>
      <c r="C5" s="26">
        <v>2894</v>
      </c>
      <c r="D5" s="26">
        <v>2702</v>
      </c>
      <c r="E5" s="24">
        <v>0.93365583966827925</v>
      </c>
      <c r="F5" s="26">
        <v>78</v>
      </c>
      <c r="G5" s="24">
        <v>0.96060815480304074</v>
      </c>
      <c r="H5" s="26">
        <v>74</v>
      </c>
      <c r="I5" s="26">
        <v>26</v>
      </c>
      <c r="J5" s="26">
        <v>14</v>
      </c>
      <c r="K5" s="24">
        <v>0.94674141555711278</v>
      </c>
      <c r="L5" s="24">
        <v>0.97334293948126804</v>
      </c>
    </row>
    <row r="6" spans="1:12" ht="14.4" x14ac:dyDescent="0.3">
      <c r="A6" s="35">
        <v>2018</v>
      </c>
      <c r="B6" s="25" t="s">
        <v>2124</v>
      </c>
      <c r="C6" s="26">
        <v>3090</v>
      </c>
      <c r="D6" s="26">
        <v>2899</v>
      </c>
      <c r="E6" s="24">
        <v>0.93818770226537229</v>
      </c>
      <c r="F6" s="26">
        <v>82</v>
      </c>
      <c r="G6" s="24">
        <v>0.96472491909385116</v>
      </c>
      <c r="H6" s="26">
        <v>68</v>
      </c>
      <c r="I6" s="26">
        <v>14</v>
      </c>
      <c r="J6" s="26">
        <v>27</v>
      </c>
      <c r="K6" s="24">
        <v>0.95080354214496554</v>
      </c>
      <c r="L6" s="24">
        <v>0.97708122682844623</v>
      </c>
    </row>
    <row r="7" spans="1:12" ht="14.4" x14ac:dyDescent="0.3">
      <c r="A7" s="35">
        <v>2018</v>
      </c>
      <c r="B7" s="25" t="s">
        <v>2125</v>
      </c>
      <c r="C7" s="26">
        <v>3894</v>
      </c>
      <c r="D7" s="26">
        <v>3627</v>
      </c>
      <c r="E7" s="24">
        <v>0.93143297380585521</v>
      </c>
      <c r="F7" s="26">
        <v>109</v>
      </c>
      <c r="G7" s="24">
        <v>0.9594247560349255</v>
      </c>
      <c r="H7" s="26">
        <v>101</v>
      </c>
      <c r="I7" s="26">
        <v>29</v>
      </c>
      <c r="J7" s="26">
        <v>28</v>
      </c>
      <c r="K7" s="24">
        <v>0.9452697419859265</v>
      </c>
      <c r="L7" s="24">
        <v>0.97290772532188841</v>
      </c>
    </row>
    <row r="8" spans="1:12" ht="14.4" x14ac:dyDescent="0.3">
      <c r="A8" s="35">
        <v>2018</v>
      </c>
      <c r="B8" s="25" t="s">
        <v>2126</v>
      </c>
      <c r="C8" s="26">
        <v>2843</v>
      </c>
      <c r="D8" s="26">
        <v>2655</v>
      </c>
      <c r="E8" s="24">
        <v>0.93387266971508964</v>
      </c>
      <c r="F8" s="26">
        <v>85</v>
      </c>
      <c r="G8" s="24">
        <v>0.96377066479071405</v>
      </c>
      <c r="H8" s="26">
        <v>67</v>
      </c>
      <c r="I8" s="26">
        <v>16</v>
      </c>
      <c r="J8" s="26">
        <v>20</v>
      </c>
      <c r="K8" s="24">
        <v>0.94584966156038475</v>
      </c>
      <c r="L8" s="24">
        <v>0.97538574577516524</v>
      </c>
    </row>
    <row r="9" spans="1:12" ht="14.4" x14ac:dyDescent="0.3">
      <c r="A9" s="35">
        <v>2018</v>
      </c>
      <c r="B9" s="25" t="s">
        <v>2127</v>
      </c>
      <c r="C9" s="26">
        <v>2610</v>
      </c>
      <c r="D9" s="26">
        <v>2417</v>
      </c>
      <c r="E9" s="24">
        <v>0.92605363984674327</v>
      </c>
      <c r="F9" s="26">
        <v>88</v>
      </c>
      <c r="G9" s="24">
        <v>0.95977011494252873</v>
      </c>
      <c r="H9" s="26">
        <v>75</v>
      </c>
      <c r="I9" s="26">
        <v>15</v>
      </c>
      <c r="J9" s="26">
        <v>15</v>
      </c>
      <c r="K9" s="24">
        <v>0.93682170542635657</v>
      </c>
      <c r="L9" s="24">
        <v>0.9699036918138042</v>
      </c>
    </row>
    <row r="10" spans="1:12" ht="14.4" x14ac:dyDescent="0.3">
      <c r="A10" s="35">
        <v>2019</v>
      </c>
      <c r="B10" s="25" t="s">
        <v>2128</v>
      </c>
      <c r="C10" s="26">
        <v>3402</v>
      </c>
      <c r="D10" s="26">
        <v>3135</v>
      </c>
      <c r="E10" s="24">
        <v>0.92151675485008822</v>
      </c>
      <c r="F10" s="26">
        <v>126</v>
      </c>
      <c r="G10" s="24">
        <v>0.9585537918871252</v>
      </c>
      <c r="H10" s="26">
        <v>80</v>
      </c>
      <c r="I10" s="26">
        <v>26</v>
      </c>
      <c r="J10" s="26">
        <v>35</v>
      </c>
      <c r="K10" s="24">
        <v>0.93834181382819504</v>
      </c>
      <c r="L10" s="24">
        <v>0.97511664074650073</v>
      </c>
    </row>
    <row r="11" spans="1:12" ht="14.4" x14ac:dyDescent="0.3">
      <c r="A11" s="35">
        <v>2019</v>
      </c>
      <c r="B11" s="25" t="s">
        <v>2129</v>
      </c>
      <c r="C11" s="26">
        <v>2945</v>
      </c>
      <c r="D11" s="26">
        <v>2726</v>
      </c>
      <c r="E11" s="24">
        <v>0.92563667232597624</v>
      </c>
      <c r="F11" s="26">
        <v>84</v>
      </c>
      <c r="G11" s="24">
        <v>0.95415959252971139</v>
      </c>
      <c r="H11" s="26">
        <v>85</v>
      </c>
      <c r="I11" s="26">
        <v>27</v>
      </c>
      <c r="J11" s="26">
        <v>23</v>
      </c>
      <c r="K11" s="24">
        <v>0.9416234887737478</v>
      </c>
      <c r="L11" s="24">
        <v>0.9697616506581288</v>
      </c>
    </row>
    <row r="12" spans="1:12" ht="14.4" x14ac:dyDescent="0.3">
      <c r="A12" s="35">
        <v>2019</v>
      </c>
      <c r="B12" s="25" t="s">
        <v>2130</v>
      </c>
      <c r="C12" s="26">
        <v>3156</v>
      </c>
      <c r="D12" s="26">
        <v>2867</v>
      </c>
      <c r="E12" s="24">
        <v>0.90842839036755374</v>
      </c>
      <c r="F12" s="26">
        <v>127</v>
      </c>
      <c r="G12" s="24">
        <v>0.9486692015209125</v>
      </c>
      <c r="H12" s="26">
        <v>96</v>
      </c>
      <c r="I12" s="26">
        <v>29</v>
      </c>
      <c r="J12" s="26">
        <v>37</v>
      </c>
      <c r="K12" s="24">
        <v>0.92783171521035601</v>
      </c>
      <c r="L12" s="24">
        <v>0.9676004049949376</v>
      </c>
    </row>
    <row r="13" spans="1:12" ht="14.4" x14ac:dyDescent="0.3">
      <c r="A13" s="35">
        <v>2019</v>
      </c>
      <c r="B13" s="25" t="s">
        <v>2131</v>
      </c>
      <c r="C13" s="26">
        <v>2963</v>
      </c>
      <c r="D13" s="26">
        <v>2744</v>
      </c>
      <c r="E13" s="24">
        <v>0.92608842389470136</v>
      </c>
      <c r="F13" s="26">
        <v>95</v>
      </c>
      <c r="G13" s="24">
        <v>0.95815052311846105</v>
      </c>
      <c r="H13" s="26">
        <v>60</v>
      </c>
      <c r="I13" s="26">
        <v>21</v>
      </c>
      <c r="J13" s="26">
        <v>43</v>
      </c>
      <c r="K13" s="24">
        <v>0.94653328734046227</v>
      </c>
      <c r="L13" s="24">
        <v>0.97860199714693297</v>
      </c>
    </row>
    <row r="14" spans="1:12" ht="14.4" x14ac:dyDescent="0.3">
      <c r="A14" s="35">
        <v>2019</v>
      </c>
      <c r="B14" s="25" t="s">
        <v>2132</v>
      </c>
      <c r="C14" s="26">
        <v>3749</v>
      </c>
      <c r="D14" s="26">
        <v>3451</v>
      </c>
      <c r="E14" s="24">
        <v>0.92051213656975195</v>
      </c>
      <c r="F14" s="26">
        <v>139</v>
      </c>
      <c r="G14" s="24">
        <v>0.957588690317418</v>
      </c>
      <c r="H14" s="26">
        <v>123</v>
      </c>
      <c r="I14" s="26">
        <v>16</v>
      </c>
      <c r="J14" s="26">
        <v>20</v>
      </c>
      <c r="K14" s="24">
        <v>0.92943711284675468</v>
      </c>
      <c r="L14" s="24">
        <v>0.96558477895914929</v>
      </c>
    </row>
    <row r="15" spans="1:12" ht="14.4" x14ac:dyDescent="0.3">
      <c r="A15" s="35">
        <v>2019</v>
      </c>
      <c r="B15" s="25" t="s">
        <v>2133</v>
      </c>
      <c r="C15" s="26">
        <v>3030</v>
      </c>
      <c r="D15" s="26">
        <v>2780</v>
      </c>
      <c r="E15" s="24">
        <v>0.91749174917491738</v>
      </c>
      <c r="F15" s="26">
        <v>95</v>
      </c>
      <c r="G15" s="24">
        <v>0.94884488448844873</v>
      </c>
      <c r="H15" s="26">
        <v>112</v>
      </c>
      <c r="I15" s="26">
        <v>27</v>
      </c>
      <c r="J15" s="26">
        <v>16</v>
      </c>
      <c r="K15" s="24">
        <v>0.93069969869434199</v>
      </c>
      <c r="L15" s="24">
        <v>0.9612724757952974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2019-07-01T14:26:57Z</dcterms:created>
  <dcterms:modified xsi:type="dcterms:W3CDTF">2019-07-01T18:30:18Z</dcterms:modified>
</cp:coreProperties>
</file>