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Piedmont\"/>
    </mc:Choice>
  </mc:AlternateContent>
  <xr:revisionPtr revIDLastSave="0" documentId="13_ncr:1_{474D389C-2155-417B-914F-AA3D25AF0ED7}" xr6:coauthVersionLast="36" xr6:coauthVersionMax="36" xr10:uidLastSave="{00000000-0000-0000-0000-000000000000}"/>
  <bookViews>
    <workbookView xWindow="0" yWindow="0" windowWidth="12120" windowHeight="4740" firstSheet="1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Detail'!$A$2:$N$547</definedName>
  </definedNames>
  <calcPr calcId="191029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K3" i="7" l="1"/>
  <c r="L3" i="7"/>
  <c r="K4" i="7"/>
  <c r="L4" i="7"/>
  <c r="K5" i="7"/>
  <c r="L5" i="7"/>
</calcChain>
</file>

<file path=xl/sharedStrings.xml><?xml version="1.0" encoding="utf-8"?>
<sst xmlns="http://schemas.openxmlformats.org/spreadsheetml/2006/main" count="8254" uniqueCount="3434">
  <si>
    <t>PIEDMONT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</si>
  <si>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</si>
  <si>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</si>
  <si>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</si>
  <si>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</si>
  <si>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</si>
  <si>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</si>
  <si>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</si>
  <si>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</si>
  <si>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</si>
  <si>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</si>
  <si>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</si>
  <si>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</si>
  <si>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3054549</t>
  </si>
  <si>
    <t>Piedmont Phys Uro Spec</t>
  </si>
  <si>
    <t>3467610</t>
  </si>
  <si>
    <t>PPG Urgent Care Athens</t>
  </si>
  <si>
    <t>3784783</t>
  </si>
  <si>
    <t>PPG OBGYN Henry</t>
  </si>
  <si>
    <t>3773950</t>
  </si>
  <si>
    <t>PPG Pediatrics Covington</t>
  </si>
  <si>
    <t>3054603</t>
  </si>
  <si>
    <t>Piedmont Physicians OBGYN @PMP</t>
  </si>
  <si>
    <t>3054520</t>
  </si>
  <si>
    <t>PP @ Newnan Professional Cente</t>
  </si>
  <si>
    <t>3453637</t>
  </si>
  <si>
    <t>PPG Social Circle</t>
  </si>
  <si>
    <t>3773371</t>
  </si>
  <si>
    <t>CRMG Urgent Care At Blackmon</t>
  </si>
  <si>
    <t>3054593</t>
  </si>
  <si>
    <t>Piedmont Physicians Urol @PMP</t>
  </si>
  <si>
    <t>3288426</t>
  </si>
  <si>
    <t>Georgia Ortho &amp; Sports Medicine</t>
  </si>
  <si>
    <t>3467173</t>
  </si>
  <si>
    <t>PPG Jefferson Fam Prac</t>
  </si>
  <si>
    <t>3531642</t>
  </si>
  <si>
    <t>PPG OHC Peds</t>
  </si>
  <si>
    <t>3080110</t>
  </si>
  <si>
    <t>PPG Premier Medical</t>
  </si>
  <si>
    <t>3467705</t>
  </si>
  <si>
    <t>PPG Midwifery Clinic</t>
  </si>
  <si>
    <t>3054527</t>
  </si>
  <si>
    <t>Pediatrics Jefferson Pky</t>
  </si>
  <si>
    <t>3647649</t>
  </si>
  <si>
    <t>Piedmont Heart Athens</t>
  </si>
  <si>
    <t>3467582</t>
  </si>
  <si>
    <t>PPG Resource Med 600CD Peds</t>
  </si>
  <si>
    <t>3080505</t>
  </si>
  <si>
    <t>PPG At Mountainside</t>
  </si>
  <si>
    <t>3773947</t>
  </si>
  <si>
    <t>Piedmont Phys Surgical Spc Lawrenceville</t>
  </si>
  <si>
    <t>3467605</t>
  </si>
  <si>
    <t>PPG Urgent Care Watkinsville</t>
  </si>
  <si>
    <t>3467625</t>
  </si>
  <si>
    <t>PPG Urgent Care Barrow</t>
  </si>
  <si>
    <t>3080415</t>
  </si>
  <si>
    <t>Piedmont Physicians Peachtree</t>
  </si>
  <si>
    <t>3467112</t>
  </si>
  <si>
    <t>PPG Resource Med 600B Peds</t>
  </si>
  <si>
    <t>3685555</t>
  </si>
  <si>
    <t>Piedmont Urgent Care</t>
  </si>
  <si>
    <t>3052027</t>
  </si>
  <si>
    <t>PPG At Medical Park Drive</t>
  </si>
  <si>
    <t>3051944</t>
  </si>
  <si>
    <t>PPG White Oak</t>
  </si>
  <si>
    <t>3080520</t>
  </si>
  <si>
    <t>OBGYN At Mountainside</t>
  </si>
  <si>
    <t>3080427</t>
  </si>
  <si>
    <t>PPG Roswell</t>
  </si>
  <si>
    <t>3052322</t>
  </si>
  <si>
    <t>Piedmont Heart Inst Phy Buckhead</t>
  </si>
  <si>
    <t>3051895</t>
  </si>
  <si>
    <t>PPG Cascade IM</t>
  </si>
  <si>
    <t>3773090</t>
  </si>
  <si>
    <t>CRMG Urgent Care At Uptown</t>
  </si>
  <si>
    <t>3532630</t>
  </si>
  <si>
    <t>MS PPG Atlantic Station</t>
  </si>
  <si>
    <t>3499114</t>
  </si>
  <si>
    <t>PPG Conyers</t>
  </si>
  <si>
    <t>3467175</t>
  </si>
  <si>
    <t>PPG Hawthorne Med Athens</t>
  </si>
  <si>
    <t>3054564</t>
  </si>
  <si>
    <t>Southern Vein Clinic</t>
  </si>
  <si>
    <t>1614296</t>
  </si>
  <si>
    <t>General Surgeon Mtnside</t>
  </si>
  <si>
    <t>3072741</t>
  </si>
  <si>
    <t>Peds Thomas Crossroads</t>
  </si>
  <si>
    <t>3696139</t>
  </si>
  <si>
    <t>PPG Newton Drive Clinic</t>
  </si>
  <si>
    <t>3054540</t>
  </si>
  <si>
    <t>PP Thomas Crossroads IM</t>
  </si>
  <si>
    <t>3707341</t>
  </si>
  <si>
    <t>MS PPG OBGYN</t>
  </si>
  <si>
    <t>2347684</t>
  </si>
  <si>
    <t>PPG 35 775</t>
  </si>
  <si>
    <t>3531647</t>
  </si>
  <si>
    <t>PPG RFC OHC</t>
  </si>
  <si>
    <t>3773557</t>
  </si>
  <si>
    <t>CRMG Endocrinology At Brookstone</t>
  </si>
  <si>
    <t>3685596</t>
  </si>
  <si>
    <t>Piedmont Physicians Group At Wellbrook</t>
  </si>
  <si>
    <t>3707304</t>
  </si>
  <si>
    <t>MS PPG Infectious Disease</t>
  </si>
  <si>
    <t>3773428</t>
  </si>
  <si>
    <t>CRMG Peds At Midtown Columbus</t>
  </si>
  <si>
    <t>3693845</t>
  </si>
  <si>
    <t>PPG Gynecology</t>
  </si>
  <si>
    <t>3054416</t>
  </si>
  <si>
    <t>PPG East Ellijay</t>
  </si>
  <si>
    <t>3052120</t>
  </si>
  <si>
    <t>Breast Surg Specialists</t>
  </si>
  <si>
    <t>3054648</t>
  </si>
  <si>
    <t>PPG Sharpsburg</t>
  </si>
  <si>
    <t>3053724</t>
  </si>
  <si>
    <t>PHIP Fayetteville</t>
  </si>
  <si>
    <t>3735306</t>
  </si>
  <si>
    <t>PPG Commerce Internal Medicine</t>
  </si>
  <si>
    <t>3054620</t>
  </si>
  <si>
    <t>PPG At Town Lake</t>
  </si>
  <si>
    <t>3531625</t>
  </si>
  <si>
    <t>PPG Hawthorne Med OHC</t>
  </si>
  <si>
    <t>3080465</t>
  </si>
  <si>
    <t>PPG Fayetteville</t>
  </si>
  <si>
    <t>3080485</t>
  </si>
  <si>
    <t>PPG Canton</t>
  </si>
  <si>
    <t>3531639</t>
  </si>
  <si>
    <t>PPG OHC Fam Prac</t>
  </si>
  <si>
    <t>3054623</t>
  </si>
  <si>
    <t>Yorktown Immediate Care</t>
  </si>
  <si>
    <t>3773563</t>
  </si>
  <si>
    <t>CRMG Riverchase</t>
  </si>
  <si>
    <t>3719163</t>
  </si>
  <si>
    <t>PPG Orthopedics</t>
  </si>
  <si>
    <t>3773569</t>
  </si>
  <si>
    <t>CRMG At Green Island</t>
  </si>
  <si>
    <t>3467184</t>
  </si>
  <si>
    <t>PPG Hawthorne Med Watkinsville</t>
  </si>
  <si>
    <t>3486218</t>
  </si>
  <si>
    <t>PPG Surgical Spec</t>
  </si>
  <si>
    <t>3712784</t>
  </si>
  <si>
    <t>PPG Resource Medical 600EF Peds</t>
  </si>
  <si>
    <t>3080504</t>
  </si>
  <si>
    <t>PHI Blairsville</t>
  </si>
  <si>
    <t>3054656</t>
  </si>
  <si>
    <t>PPG Mountainside IM</t>
  </si>
  <si>
    <t>2672088</t>
  </si>
  <si>
    <t>PP At Camp Creek</t>
  </si>
  <si>
    <t>3051722</t>
  </si>
  <si>
    <t>PPG Vinings Clinic</t>
  </si>
  <si>
    <t>3080418</t>
  </si>
  <si>
    <t>Southern Vein At Peachtree City</t>
  </si>
  <si>
    <t>3054429</t>
  </si>
  <si>
    <t>PPG Marietta</t>
  </si>
  <si>
    <t>3467365</t>
  </si>
  <si>
    <t>PPG Resource Med Surgical Spec</t>
  </si>
  <si>
    <t>3467220</t>
  </si>
  <si>
    <t>Piedmont Primary Physicians Of Bethlehem</t>
  </si>
  <si>
    <t>3191122</t>
  </si>
  <si>
    <t>PPG PTC Rheumatology</t>
  </si>
  <si>
    <t>3054601</t>
  </si>
  <si>
    <t>Newnan Surg Specialists</t>
  </si>
  <si>
    <t>3685550</t>
  </si>
  <si>
    <t>Piedmont Phy Grp At Corner Market</t>
  </si>
  <si>
    <t>3685580</t>
  </si>
  <si>
    <t>Piedmont Physicians Group Gynecology</t>
  </si>
  <si>
    <t>3054642</t>
  </si>
  <si>
    <t>PP Neurology At Newnan X-ing E</t>
  </si>
  <si>
    <t>3675250</t>
  </si>
  <si>
    <t>PPG Newton Urology</t>
  </si>
  <si>
    <t>3685558</t>
  </si>
  <si>
    <t>Piedmont Physicians Grp At Bridgewater</t>
  </si>
  <si>
    <t>3072745</t>
  </si>
  <si>
    <t>PPG Kennesaw</t>
  </si>
  <si>
    <t>3775444</t>
  </si>
  <si>
    <t>CRMG At Warm Springs</t>
  </si>
  <si>
    <t>3685586</t>
  </si>
  <si>
    <t>Piedmont Physicians Group At Salem Road</t>
  </si>
  <si>
    <t>3288409</t>
  </si>
  <si>
    <t>PPG Surgical Specialists-Newton</t>
  </si>
  <si>
    <t>3467163</t>
  </si>
  <si>
    <t>PPG Resource Med 2200 Primary Care</t>
  </si>
  <si>
    <t>3080420</t>
  </si>
  <si>
    <t>PPG Brookhaven</t>
  </si>
  <si>
    <t>3054367</t>
  </si>
  <si>
    <t>PHI Sharpsburg</t>
  </si>
  <si>
    <t>3649053</t>
  </si>
  <si>
    <t>11 Piedmont Quickcare Woodstock</t>
  </si>
  <si>
    <t>3054658</t>
  </si>
  <si>
    <t>Piedmont PPG Stockbridge</t>
  </si>
  <si>
    <t>3757232</t>
  </si>
  <si>
    <t>PPG Pulmonary &amp; Sleep Medicine Stockbrg</t>
  </si>
  <si>
    <t>3735318</t>
  </si>
  <si>
    <t>PPG Homer Internal Medicine</t>
  </si>
  <si>
    <t>3649061</t>
  </si>
  <si>
    <t>11 Piedmont Quickcare Newnan</t>
  </si>
  <si>
    <t>3645315</t>
  </si>
  <si>
    <t>Atlanta Vein Care</t>
  </si>
  <si>
    <t>3054413</t>
  </si>
  <si>
    <t>PPG GA Lung At BUCKHEAD</t>
  </si>
  <si>
    <t>3072760</t>
  </si>
  <si>
    <t>PP Gen Surg At Piedmont</t>
  </si>
  <si>
    <t>3707203</t>
  </si>
  <si>
    <t>MS PPG ENT</t>
  </si>
  <si>
    <t>3649066</t>
  </si>
  <si>
    <t>11 Piedmont Quickcare Brookhaven</t>
  </si>
  <si>
    <t>3051627</t>
  </si>
  <si>
    <t>PPG GLA  AUSTELL</t>
  </si>
  <si>
    <t>3054469</t>
  </si>
  <si>
    <t>TCR Administration</t>
  </si>
  <si>
    <t>3080402</t>
  </si>
  <si>
    <t>PPG Sandy Springs</t>
  </si>
  <si>
    <t>3080554</t>
  </si>
  <si>
    <t>PHIP Newnan</t>
  </si>
  <si>
    <t>3649074</t>
  </si>
  <si>
    <t>11 Piedmont Quickcare Sandy Springs</t>
  </si>
  <si>
    <t>3054651</t>
  </si>
  <si>
    <t>Piedmont Phys Of Locust Grove</t>
  </si>
  <si>
    <t>3648921</t>
  </si>
  <si>
    <t>11 Piedmont Quickcare Lithonia</t>
  </si>
  <si>
    <t>1956278</t>
  </si>
  <si>
    <t>PPG Hembree Road</t>
  </si>
  <si>
    <t>3648966</t>
  </si>
  <si>
    <t>11 Piedmont Quickcare Dallas Hwy</t>
  </si>
  <si>
    <t>3685583</t>
  </si>
  <si>
    <t>Piedmont Physicians Group At Heritage</t>
  </si>
  <si>
    <t>3711535</t>
  </si>
  <si>
    <t>PPG Endocrinology Fayette</t>
  </si>
  <si>
    <t>3467720</t>
  </si>
  <si>
    <t>3696130</t>
  </si>
  <si>
    <t>PPG North Druid Hills</t>
  </si>
  <si>
    <t>3649036</t>
  </si>
  <si>
    <t>11 Piedmont Quickcare Canton</t>
  </si>
  <si>
    <t>3054630</t>
  </si>
  <si>
    <t>PPG GLA MARIETTA</t>
  </si>
  <si>
    <t>3773444</t>
  </si>
  <si>
    <t>CRMG OB/GYN-1900</t>
  </si>
  <si>
    <t>3080508</t>
  </si>
  <si>
    <t>PHI Perimeter</t>
  </si>
  <si>
    <t>3370077</t>
  </si>
  <si>
    <t>PPG Inman Park</t>
  </si>
  <si>
    <t>3648913</t>
  </si>
  <si>
    <t>11 Piedmont Quickcare Grayson</t>
  </si>
  <si>
    <t>3707365</t>
  </si>
  <si>
    <t>MS PPG Of Loganville</t>
  </si>
  <si>
    <t>3080601</t>
  </si>
  <si>
    <t>PHI Austell</t>
  </si>
  <si>
    <t>3072780</t>
  </si>
  <si>
    <t>PHI Marietta</t>
  </si>
  <si>
    <t>3052109</t>
  </si>
  <si>
    <t>Piedmont Gynecology</t>
  </si>
  <si>
    <t>3218587</t>
  </si>
  <si>
    <t>PPG Atlanta Rheumatology</t>
  </si>
  <si>
    <t>3707354</t>
  </si>
  <si>
    <t>3467170</t>
  </si>
  <si>
    <t>PPG Resource Med 2500 Primary Care</t>
  </si>
  <si>
    <t>3649029</t>
  </si>
  <si>
    <t>11 Piedmont Quickcare Acworth</t>
  </si>
  <si>
    <t>3773564</t>
  </si>
  <si>
    <t>CRMG At Northside</t>
  </si>
  <si>
    <t>3649018</t>
  </si>
  <si>
    <t>11 Piedmont Quickcare Smyrna</t>
  </si>
  <si>
    <t>3471162</t>
  </si>
  <si>
    <t>Peachtree City Pulmonology</t>
  </si>
  <si>
    <t>3467080</t>
  </si>
  <si>
    <t>Administration Support</t>
  </si>
  <si>
    <t>3707358</t>
  </si>
  <si>
    <t>MS PPG At Bateman Drive</t>
  </si>
  <si>
    <t>3054414</t>
  </si>
  <si>
    <t>PPG 35 500</t>
  </si>
  <si>
    <t>3052558</t>
  </si>
  <si>
    <t>PHI Douglasville</t>
  </si>
  <si>
    <t>3054365</t>
  </si>
  <si>
    <t>PHI Jasper Office</t>
  </si>
  <si>
    <t>3773433</t>
  </si>
  <si>
    <t>CRMG OB/GYN-2000</t>
  </si>
  <si>
    <t>3773570</t>
  </si>
  <si>
    <t>CRMG Court Street</t>
  </si>
  <si>
    <t>3649063</t>
  </si>
  <si>
    <t>11 Piedmont Quickcare Peachtree</t>
  </si>
  <si>
    <t>3649048</t>
  </si>
  <si>
    <t>11 Piedmont Quickcare Powder Springs</t>
  </si>
  <si>
    <t>2803243</t>
  </si>
  <si>
    <t>PPG 35 M 260</t>
  </si>
  <si>
    <t>3080476</t>
  </si>
  <si>
    <t>PHI Rockdale</t>
  </si>
  <si>
    <t>3080610</t>
  </si>
  <si>
    <t>East Ellijay PHI</t>
  </si>
  <si>
    <t>3648975</t>
  </si>
  <si>
    <t>11 Piedmont Quickcare West Crossville</t>
  </si>
  <si>
    <t>3054422</t>
  </si>
  <si>
    <t>PPG Urology</t>
  </si>
  <si>
    <t>3685551</t>
  </si>
  <si>
    <t>Piedmont Heart Vascular Surg Of Rockdale</t>
  </si>
  <si>
    <t>3665278</t>
  </si>
  <si>
    <t>MS Piedmont Athens Heart</t>
  </si>
  <si>
    <t>3648252</t>
  </si>
  <si>
    <t>PPG Endocrinology Newnan</t>
  </si>
  <si>
    <t>3773560</t>
  </si>
  <si>
    <t>CRMG At Stadium Dr</t>
  </si>
  <si>
    <t>3054639</t>
  </si>
  <si>
    <t>PMCC McDonough</t>
  </si>
  <si>
    <t>3723609</t>
  </si>
  <si>
    <t>PPG Buckhead</t>
  </si>
  <si>
    <t>3649032</t>
  </si>
  <si>
    <t>11 Piedmont Quickcare Austell</t>
  </si>
  <si>
    <t>3648971</t>
  </si>
  <si>
    <t>11 Piedmont Quickcare Shallowford</t>
  </si>
  <si>
    <t>3080444</t>
  </si>
  <si>
    <t>PP Pulmonology</t>
  </si>
  <si>
    <t>3773573</t>
  </si>
  <si>
    <t>CRMG At Brookstone</t>
  </si>
  <si>
    <t>3157837</t>
  </si>
  <si>
    <t>PPG Jenkins Clinic At Collier Rd</t>
  </si>
  <si>
    <t>3648931</t>
  </si>
  <si>
    <t>11 Piedmont Quickcare Loganville</t>
  </si>
  <si>
    <t>3649051</t>
  </si>
  <si>
    <t>11 Piedmont Quickcare Douglasville</t>
  </si>
  <si>
    <t>3688551</t>
  </si>
  <si>
    <t>Atlanta Brain And Spine</t>
  </si>
  <si>
    <t>3707195</t>
  </si>
  <si>
    <t>MS PPG General Surgery</t>
  </si>
  <si>
    <t>3685594</t>
  </si>
  <si>
    <t>Piedmont Physicians Grp Surg Specialist</t>
  </si>
  <si>
    <t>3054536</t>
  </si>
  <si>
    <t>PHI Surgery</t>
  </si>
  <si>
    <t>3072734</t>
  </si>
  <si>
    <t>PPG 105 1030</t>
  </si>
  <si>
    <t>3334290</t>
  </si>
  <si>
    <t>PHI Intervention</t>
  </si>
  <si>
    <t>3675077</t>
  </si>
  <si>
    <t>PPG Midtown</t>
  </si>
  <si>
    <t>3467626</t>
  </si>
  <si>
    <t>PPG Quickcare Athens</t>
  </si>
  <si>
    <t>3467164</t>
  </si>
  <si>
    <t>PPG Resource Med 3400 Primary Care</t>
  </si>
  <si>
    <t>3685564</t>
  </si>
  <si>
    <t>Piedmont Phy Grp Of Brown Bridge</t>
  </si>
  <si>
    <t>3649020</t>
  </si>
  <si>
    <t>11 Piedmont Quickcare Stone Mountain</t>
  </si>
  <si>
    <t>3648917</t>
  </si>
  <si>
    <t>11 Piedmont Quickcare Alpharetta</t>
  </si>
  <si>
    <t>3649052</t>
  </si>
  <si>
    <t>11 Piedmont Quickcare Kennesaw</t>
  </si>
  <si>
    <t>3467587</t>
  </si>
  <si>
    <t>PPG Athens Neurosurgery</t>
  </si>
  <si>
    <t>3072751</t>
  </si>
  <si>
    <t>PMM General Surgery</t>
  </si>
  <si>
    <t>3707263</t>
  </si>
  <si>
    <t>MS PPG Gastroenterology</t>
  </si>
  <si>
    <t>3773558</t>
  </si>
  <si>
    <t>CRMG Endocrinology At Oak Hill</t>
  </si>
  <si>
    <t>3685570</t>
  </si>
  <si>
    <t>Piedmont Phy Grp Gastroenterolo</t>
  </si>
  <si>
    <t>3649059</t>
  </si>
  <si>
    <t>11 Piedmont Quickcare McDonough</t>
  </si>
  <si>
    <t>3773452</t>
  </si>
  <si>
    <t>CRMG ENT</t>
  </si>
  <si>
    <t>3648953</t>
  </si>
  <si>
    <t>11 Piedmont Quickcare Roswell</t>
  </si>
  <si>
    <t>3464805</t>
  </si>
  <si>
    <t>Timbert MD, Davis</t>
  </si>
  <si>
    <t>3773443</t>
  </si>
  <si>
    <t>CRMG OB/GYN-13th Ave</t>
  </si>
  <si>
    <t>3649025</t>
  </si>
  <si>
    <t>11 Piedmont Quickcare Five Forks</t>
  </si>
  <si>
    <t>3648924</t>
  </si>
  <si>
    <t>11 Piedmont Quickcare Lawrence</t>
  </si>
  <si>
    <t>3773567</t>
  </si>
  <si>
    <t>CRMG At Midtown Columbus</t>
  </si>
  <si>
    <t>3797424</t>
  </si>
  <si>
    <t>CRMG Pezold Wellness Center</t>
  </si>
  <si>
    <t>3052535</t>
  </si>
  <si>
    <t>PHI Canton</t>
  </si>
  <si>
    <t>3767251</t>
  </si>
  <si>
    <t>Piedmont QuickCare At Pinewood Studios</t>
  </si>
  <si>
    <t>3054366</t>
  </si>
  <si>
    <t>Roswell North Fulton</t>
  </si>
  <si>
    <t>3649039</t>
  </si>
  <si>
    <t>11 Piedmont Quickcare Carrollton</t>
  </si>
  <si>
    <t>3773415</t>
  </si>
  <si>
    <t>CRMG Surg Spec-18th</t>
  </si>
  <si>
    <t>3721963</t>
  </si>
  <si>
    <t>PPG PMH Neurosurgery</t>
  </si>
  <si>
    <t>3649072</t>
  </si>
  <si>
    <t>11 Piedmont Quickcare Princeton Lakes</t>
  </si>
  <si>
    <t>3649065</t>
  </si>
  <si>
    <t>11 Piedmont Quickcare Stockbridge</t>
  </si>
  <si>
    <t>3459100</t>
  </si>
  <si>
    <t>PPG Glynn Street</t>
  </si>
  <si>
    <t>3215499</t>
  </si>
  <si>
    <t>PHI Thoracic Surgery</t>
  </si>
  <si>
    <t>3391163</t>
  </si>
  <si>
    <t>Piedmont Physicians Gilmer</t>
  </si>
  <si>
    <t>3750443</t>
  </si>
  <si>
    <t>Piedmont Physicians Obesity Medicine</t>
  </si>
  <si>
    <t>3054604</t>
  </si>
  <si>
    <t>Piedmont Phys Neurosurgery</t>
  </si>
  <si>
    <t>3773423</t>
  </si>
  <si>
    <t>CRMG Surg Spec-Warm Springs</t>
  </si>
  <si>
    <t>3773432</t>
  </si>
  <si>
    <t>CRMG Peds Neurology</t>
  </si>
  <si>
    <t>3052325</t>
  </si>
  <si>
    <t>Lab Coumadin Clinic</t>
  </si>
  <si>
    <t>3773425</t>
  </si>
  <si>
    <t>CRMG Pulmonology</t>
  </si>
  <si>
    <t>3112675</t>
  </si>
  <si>
    <t>PPG Sleep Specialists Mountainside</t>
  </si>
  <si>
    <t>3054644</t>
  </si>
  <si>
    <t>Piedmont Physicians Of Hiram</t>
  </si>
  <si>
    <t>3773559</t>
  </si>
  <si>
    <t>CRMG Breast Surg</t>
  </si>
  <si>
    <t>3525098</t>
  </si>
  <si>
    <t>Piedmont Athens Regional</t>
  </si>
  <si>
    <t>3467614</t>
  </si>
  <si>
    <t>PPG Occup Med Athens</t>
  </si>
  <si>
    <t>3715082</t>
  </si>
  <si>
    <t>PPG Brookhaven Pulmonary</t>
  </si>
  <si>
    <t>3344227</t>
  </si>
  <si>
    <t>Piedmont Physicians Group-Johns Creek</t>
  </si>
  <si>
    <t>3742051</t>
  </si>
  <si>
    <t>Piedmont Heart Electrophysiology</t>
  </si>
  <si>
    <t>3171380</t>
  </si>
  <si>
    <t>Piedmont Physicians Neurosurgery</t>
  </si>
  <si>
    <t>3072479</t>
  </si>
  <si>
    <t>Piedmont Physicians Family</t>
  </si>
  <si>
    <t>3707372</t>
  </si>
  <si>
    <t>Garrison, Joel Robert</t>
  </si>
  <si>
    <t>3054379</t>
  </si>
  <si>
    <t>PHI Executive Admin</t>
  </si>
  <si>
    <t>3054643</t>
  </si>
  <si>
    <t>PHH Prenatal Care</t>
  </si>
  <si>
    <t>3051710</t>
  </si>
  <si>
    <t>Piedmont Med Care Corporation</t>
  </si>
  <si>
    <t>3467371</t>
  </si>
  <si>
    <t>PHI Athens Card</t>
  </si>
  <si>
    <t>3683451</t>
  </si>
  <si>
    <t>Piedmont Atlanta Hosp RCVG For Profit</t>
  </si>
  <si>
    <t>3051567</t>
  </si>
  <si>
    <t>Fayette IMS Hospitalists</t>
  </si>
  <si>
    <t>3080531</t>
  </si>
  <si>
    <t>TCR Laboratory</t>
  </si>
  <si>
    <t>3080562</t>
  </si>
  <si>
    <t>PPG Buckhead Endocrinology</t>
  </si>
  <si>
    <t>PIEDMONT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</si>
  <si>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</si>
  <si>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</si>
  <si>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</si>
  <si>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</si>
  <si>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</si>
  <si>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</si>
  <si>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</si>
  <si>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</si>
  <si>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</si>
  <si>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</si>
  <si>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</si>
  <si>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</si>
  <si>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</si>
  <si>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Grayson</t>
  </si>
  <si>
    <t>GA</t>
  </si>
  <si>
    <t xml:space="preserve">300171242   </t>
  </si>
  <si>
    <t>73234355</t>
  </si>
  <si>
    <t>SZ</t>
  </si>
  <si>
    <t>1011430</t>
  </si>
  <si>
    <t>Steth Ltmn Blk 1Hd Cardio</t>
  </si>
  <si>
    <t>02/19/2019</t>
  </si>
  <si>
    <t>XD</t>
  </si>
  <si>
    <t>3MMED</t>
  </si>
  <si>
    <t>Jasper</t>
  </si>
  <si>
    <t xml:space="preserve">301436226   </t>
  </si>
  <si>
    <t>72534948</t>
  </si>
  <si>
    <t>8611344</t>
  </si>
  <si>
    <t>Strip Flex Closure Blend Tone</t>
  </si>
  <si>
    <t>01/30/2019</t>
  </si>
  <si>
    <t>OXBORO</t>
  </si>
  <si>
    <t>72798840</t>
  </si>
  <si>
    <t>02/06/2019</t>
  </si>
  <si>
    <t>73379263</t>
  </si>
  <si>
    <t>6404276</t>
  </si>
  <si>
    <t>Cath Greer Seroma Teflon</t>
  </si>
  <si>
    <t>02/22/2019</t>
  </si>
  <si>
    <t>MICRMD</t>
  </si>
  <si>
    <t>Newnan</t>
  </si>
  <si>
    <t xml:space="preserve">302652313   </t>
  </si>
  <si>
    <t>72354781</t>
  </si>
  <si>
    <t>1173204</t>
  </si>
  <si>
    <t>Label Multi-Dose Vial FlurOrng</t>
  </si>
  <si>
    <t>01/24/2019</t>
  </si>
  <si>
    <t>TIMED</t>
  </si>
  <si>
    <t>Jefferson</t>
  </si>
  <si>
    <t xml:space="preserve">305495400   </t>
  </si>
  <si>
    <t>73911064</t>
  </si>
  <si>
    <t>SO</t>
  </si>
  <si>
    <t>1221596</t>
  </si>
  <si>
    <t>Clip Electrode f/ECG</t>
  </si>
  <si>
    <t>03/08/2019</t>
  </si>
  <si>
    <t>VYAIRE</t>
  </si>
  <si>
    <t>73956023</t>
  </si>
  <si>
    <t>1200401</t>
  </si>
  <si>
    <t>Urinalysis Control DropStrip B</t>
  </si>
  <si>
    <t>03/11/2019</t>
  </si>
  <si>
    <t>KINDIA</t>
  </si>
  <si>
    <t>74327668</t>
  </si>
  <si>
    <t>1192106</t>
  </si>
  <si>
    <t>Label Multi Dose Vial Discard</t>
  </si>
  <si>
    <t>03/20/2019</t>
  </si>
  <si>
    <t>HEALOG</t>
  </si>
  <si>
    <t>Athens</t>
  </si>
  <si>
    <t xml:space="preserve">30606       </t>
  </si>
  <si>
    <t>72483632</t>
  </si>
  <si>
    <t>1102118</t>
  </si>
  <si>
    <t>Rack f/Test Tube 48Place</t>
  </si>
  <si>
    <t>01/29/2019</t>
  </si>
  <si>
    <t>BEL-A</t>
  </si>
  <si>
    <t>72810246</t>
  </si>
  <si>
    <t>6190024</t>
  </si>
  <si>
    <t>Aneroid Hand Held</t>
  </si>
  <si>
    <t>MEDLIN</t>
  </si>
  <si>
    <t>73703094</t>
  </si>
  <si>
    <t>2337333</t>
  </si>
  <si>
    <t>Dura Cuff BP Adult</t>
  </si>
  <si>
    <t>03/04/2019</t>
  </si>
  <si>
    <t>MARQ</t>
  </si>
  <si>
    <t>2492905</t>
  </si>
  <si>
    <t>Duracuff Adult</t>
  </si>
  <si>
    <t>74028023</t>
  </si>
  <si>
    <t>8747279</t>
  </si>
  <si>
    <t>Grab Bar Chrome 24"</t>
  </si>
  <si>
    <t>03/12/2019</t>
  </si>
  <si>
    <t>GF</t>
  </si>
  <si>
    <t xml:space="preserve">306062147   </t>
  </si>
  <si>
    <t>74469893</t>
  </si>
  <si>
    <t>1224341</t>
  </si>
  <si>
    <t>Box Emergency 16.62x8.62"Gray</t>
  </si>
  <si>
    <t>03/25/2019</t>
  </si>
  <si>
    <t>HEALMK</t>
  </si>
  <si>
    <t>74515214</t>
  </si>
  <si>
    <t>03/26/2019</t>
  </si>
  <si>
    <t>Loganville</t>
  </si>
  <si>
    <t xml:space="preserve">300527314   </t>
  </si>
  <si>
    <t>73184636</t>
  </si>
  <si>
    <t>02/18/2019</t>
  </si>
  <si>
    <t xml:space="preserve">302652409   </t>
  </si>
  <si>
    <t>72436525</t>
  </si>
  <si>
    <t>7794108</t>
  </si>
  <si>
    <t>Bag Clear Specimen w/Symbol</t>
  </si>
  <si>
    <t>01/28/2019</t>
  </si>
  <si>
    <t>MEDGEN</t>
  </si>
  <si>
    <t>72817827</t>
  </si>
  <si>
    <t>SE</t>
  </si>
  <si>
    <t>1277087</t>
  </si>
  <si>
    <t>Stethoscope Cardiology IV</t>
  </si>
  <si>
    <t>72941835</t>
  </si>
  <si>
    <t>02/11/2019</t>
  </si>
  <si>
    <t>73204309</t>
  </si>
  <si>
    <t>73857488</t>
  </si>
  <si>
    <t>03/07/2019</t>
  </si>
  <si>
    <t>Conyers</t>
  </si>
  <si>
    <t xml:space="preserve">300946673   </t>
  </si>
  <si>
    <t>71956462</t>
  </si>
  <si>
    <t>01/14/2019</t>
  </si>
  <si>
    <t>Stockbridge</t>
  </si>
  <si>
    <t xml:space="preserve">302817209   </t>
  </si>
  <si>
    <t>73477227</t>
  </si>
  <si>
    <t>02/26/2019</t>
  </si>
  <si>
    <t xml:space="preserve">306062797   </t>
  </si>
  <si>
    <t>72754561</t>
  </si>
  <si>
    <t>1063305</t>
  </si>
  <si>
    <t>Curtain Tie Back</t>
  </si>
  <si>
    <t>02/05/2019</t>
  </si>
  <si>
    <t>ADCCTR</t>
  </si>
  <si>
    <t>73141889</t>
  </si>
  <si>
    <t>1314857</t>
  </si>
  <si>
    <t>Medium Sperm Wash 5mg/mL HSA</t>
  </si>
  <si>
    <t>02/15/2019</t>
  </si>
  <si>
    <t>CONTCH</t>
  </si>
  <si>
    <t>74160744</t>
  </si>
  <si>
    <t>03/15/2019</t>
  </si>
  <si>
    <t xml:space="preserve">302652299   </t>
  </si>
  <si>
    <t>72306908</t>
  </si>
  <si>
    <t>01/23/2019</t>
  </si>
  <si>
    <t>72859852</t>
  </si>
  <si>
    <t>02/07/2019</t>
  </si>
  <si>
    <t>Columbus</t>
  </si>
  <si>
    <t xml:space="preserve">319094478   </t>
  </si>
  <si>
    <t>72117736</t>
  </si>
  <si>
    <t>1296111</t>
  </si>
  <si>
    <t>Charging Station f/ KleenSpec</t>
  </si>
  <si>
    <t>01/17/2019</t>
  </si>
  <si>
    <t>WELCH</t>
  </si>
  <si>
    <t xml:space="preserve">306065903   </t>
  </si>
  <si>
    <t>74012211</t>
  </si>
  <si>
    <t>74172389</t>
  </si>
  <si>
    <t>Atlanta</t>
  </si>
  <si>
    <t xml:space="preserve">303091711   </t>
  </si>
  <si>
    <t>71940901</t>
  </si>
  <si>
    <t>2052962</t>
  </si>
  <si>
    <t>Foam Biopsy Oad</t>
  </si>
  <si>
    <t>GLOSCI</t>
  </si>
  <si>
    <t>1271806</t>
  </si>
  <si>
    <t>Towel Roll enMotion EPA</t>
  </si>
  <si>
    <t>GEOPAC</t>
  </si>
  <si>
    <t>73820030</t>
  </si>
  <si>
    <t>03/06/2019</t>
  </si>
  <si>
    <t>74421655</t>
  </si>
  <si>
    <t>2283791</t>
  </si>
  <si>
    <t>Solution Silver Nitrate</t>
  </si>
  <si>
    <t>03/22/2019</t>
  </si>
  <si>
    <t>RICHAL</t>
  </si>
  <si>
    <t xml:space="preserve">300123924   </t>
  </si>
  <si>
    <t>71676146</t>
  </si>
  <si>
    <t>1336427</t>
  </si>
  <si>
    <t>Pessary Gellhrn w/Drn Shrt Stm</t>
  </si>
  <si>
    <t>01/07/2019</t>
  </si>
  <si>
    <t>MEDGYN</t>
  </si>
  <si>
    <t>72483616</t>
  </si>
  <si>
    <t>1084692</t>
  </si>
  <si>
    <t>Pessary Ring With Support</t>
  </si>
  <si>
    <t>PREMED</t>
  </si>
  <si>
    <t>74172321</t>
  </si>
  <si>
    <t xml:space="preserve">302652297   </t>
  </si>
  <si>
    <t>71542823</t>
  </si>
  <si>
    <t>6193902</t>
  </si>
  <si>
    <t>Catheter Kit Pedi Soft</t>
  </si>
  <si>
    <t>01/02/2019</t>
  </si>
  <si>
    <t>Fayetteville</t>
  </si>
  <si>
    <t xml:space="preserve">302144283   </t>
  </si>
  <si>
    <t>71805773</t>
  </si>
  <si>
    <t>1258336</t>
  </si>
  <si>
    <t>Receptacle Slim Jim 8gal</t>
  </si>
  <si>
    <t>01/09/2019</t>
  </si>
  <si>
    <t>RUBBMD</t>
  </si>
  <si>
    <t>Canton</t>
  </si>
  <si>
    <t xml:space="preserve">301145259   </t>
  </si>
  <si>
    <t>73047237</t>
  </si>
  <si>
    <t>7637913</t>
  </si>
  <si>
    <t>Small Adult Airway</t>
  </si>
  <si>
    <t>02/13/2019</t>
  </si>
  <si>
    <t>73048456</t>
  </si>
  <si>
    <t>7634928</t>
  </si>
  <si>
    <t>Airway Adult Large</t>
  </si>
  <si>
    <t xml:space="preserve">303091750   </t>
  </si>
  <si>
    <t>73688997</t>
  </si>
  <si>
    <t>9365688</t>
  </si>
  <si>
    <t>Forcep Allis Tissue 5x6</t>
  </si>
  <si>
    <t>MISDFK</t>
  </si>
  <si>
    <t>1047306</t>
  </si>
  <si>
    <t>Metzenbaum SCSS 5" Del Cvd</t>
  </si>
  <si>
    <t>MILTEX</t>
  </si>
  <si>
    <t>1047440</t>
  </si>
  <si>
    <t>Scissor Steven Tenotomy Cvd</t>
  </si>
  <si>
    <t>1047436</t>
  </si>
  <si>
    <t>Retractor Weitlaner 3x4T Sh</t>
  </si>
  <si>
    <t xml:space="preserve">302658307   </t>
  </si>
  <si>
    <t>71585335</t>
  </si>
  <si>
    <t>4475672</t>
  </si>
  <si>
    <t>Nebulizer Small Volume</t>
  </si>
  <si>
    <t>01/03/2019</t>
  </si>
  <si>
    <t xml:space="preserve">301434895   </t>
  </si>
  <si>
    <t>72958998</t>
  </si>
  <si>
    <t>1132023</t>
  </si>
  <si>
    <t>Emergency Medical Box Blk</t>
  </si>
  <si>
    <t>73688994</t>
  </si>
  <si>
    <t xml:space="preserve">302658302   </t>
  </si>
  <si>
    <t>73807592</t>
  </si>
  <si>
    <t>1101264</t>
  </si>
  <si>
    <t>Dover 14FR Urethral Cath Tray</t>
  </si>
  <si>
    <t>CARDKN</t>
  </si>
  <si>
    <t>74274736</t>
  </si>
  <si>
    <t>1195015</t>
  </si>
  <si>
    <t>Bardex Contin Irrig 22fr</t>
  </si>
  <si>
    <t>03/19/2019</t>
  </si>
  <si>
    <t>BARDBI</t>
  </si>
  <si>
    <t xml:space="preserve">302658303   </t>
  </si>
  <si>
    <t>74114692</t>
  </si>
  <si>
    <t>1191447</t>
  </si>
  <si>
    <t>Solution The Solidifier</t>
  </si>
  <si>
    <t>03/14/2019</t>
  </si>
  <si>
    <t>METREX</t>
  </si>
  <si>
    <t>Marietta</t>
  </si>
  <si>
    <t xml:space="preserve">300609417   </t>
  </si>
  <si>
    <t>71873625</t>
  </si>
  <si>
    <t>1238909</t>
  </si>
  <si>
    <t>Handwash Provon Foam Blue</t>
  </si>
  <si>
    <t>01/10/2019</t>
  </si>
  <si>
    <t>GOJO</t>
  </si>
  <si>
    <t>72341142</t>
  </si>
  <si>
    <t>1088767</t>
  </si>
  <si>
    <t>Multitrace Electrodes</t>
  </si>
  <si>
    <t>72798522</t>
  </si>
  <si>
    <t>74064599</t>
  </si>
  <si>
    <t>03/13/2019</t>
  </si>
  <si>
    <t>Douglasville</t>
  </si>
  <si>
    <t xml:space="preserve">301351205   </t>
  </si>
  <si>
    <t>71956627</t>
  </si>
  <si>
    <t>1298262</t>
  </si>
  <si>
    <t>Paper Sheets Absorbent</t>
  </si>
  <si>
    <t>BIODEX</t>
  </si>
  <si>
    <t xml:space="preserve">319013704   </t>
  </si>
  <si>
    <t>72996654</t>
  </si>
  <si>
    <t>1145090</t>
  </si>
  <si>
    <t>Protection Plus Underpads LF</t>
  </si>
  <si>
    <t>02/12/2019</t>
  </si>
  <si>
    <t>Lawrenceville</t>
  </si>
  <si>
    <t xml:space="preserve">300467649   </t>
  </si>
  <si>
    <t>71949542</t>
  </si>
  <si>
    <t>1272013</t>
  </si>
  <si>
    <t>Generator LEEP Elecsurg</t>
  </si>
  <si>
    <t>02/04/2019</t>
  </si>
  <si>
    <t>ABCO</t>
  </si>
  <si>
    <t>73430102</t>
  </si>
  <si>
    <t>02/25/2019</t>
  </si>
  <si>
    <t>Covington</t>
  </si>
  <si>
    <t xml:space="preserve">300142066   </t>
  </si>
  <si>
    <t>72579912</t>
  </si>
  <si>
    <t>9870000</t>
  </si>
  <si>
    <t>Oral Syringe 5ml w/Tip Cap</t>
  </si>
  <si>
    <t>01/31/2019</t>
  </si>
  <si>
    <t>BD</t>
  </si>
  <si>
    <t>74378703</t>
  </si>
  <si>
    <t>5501130</t>
  </si>
  <si>
    <t>Waste Can Step Plastic 32 Qt</t>
  </si>
  <si>
    <t>03/21/2019</t>
  </si>
  <si>
    <t>DELTUB</t>
  </si>
  <si>
    <t>74458336</t>
  </si>
  <si>
    <t>74458364</t>
  </si>
  <si>
    <t xml:space="preserve">306065908   </t>
  </si>
  <si>
    <t>74012361</t>
  </si>
  <si>
    <t>74131855</t>
  </si>
  <si>
    <t xml:space="preserve">319012565   </t>
  </si>
  <si>
    <t>73807465</t>
  </si>
  <si>
    <t>1593948</t>
  </si>
  <si>
    <t>Forceps Adson Baby Hemostatic</t>
  </si>
  <si>
    <t>BRSURG</t>
  </si>
  <si>
    <t>Woodstock</t>
  </si>
  <si>
    <t xml:space="preserve">301884869   </t>
  </si>
  <si>
    <t>71474951</t>
  </si>
  <si>
    <t>1131580</t>
  </si>
  <si>
    <t>Bedpan Stack-a-Pan Mauve</t>
  </si>
  <si>
    <t>12/31/2018</t>
  </si>
  <si>
    <t>Commerce</t>
  </si>
  <si>
    <t xml:space="preserve">305298802   </t>
  </si>
  <si>
    <t>71922363</t>
  </si>
  <si>
    <t>7217146</t>
  </si>
  <si>
    <t>Gage Adapter, Integrated</t>
  </si>
  <si>
    <t>72628113</t>
  </si>
  <si>
    <t>02/01/2019</t>
  </si>
  <si>
    <t>72848981</t>
  </si>
  <si>
    <t>1704071</t>
  </si>
  <si>
    <t>C-Fold Paper Towel Dispenser</t>
  </si>
  <si>
    <t>MCC</t>
  </si>
  <si>
    <t xml:space="preserve">306062179   </t>
  </si>
  <si>
    <t>74469985</t>
  </si>
  <si>
    <t xml:space="preserve">301145257   </t>
  </si>
  <si>
    <t>72907005</t>
  </si>
  <si>
    <t>1192833</t>
  </si>
  <si>
    <t>Label Printer Zebra Z Thermal</t>
  </si>
  <si>
    <t>02/08/2019</t>
  </si>
  <si>
    <t>INSIGH</t>
  </si>
  <si>
    <t>Watkinsville</t>
  </si>
  <si>
    <t xml:space="preserve">306777238   </t>
  </si>
  <si>
    <t>71847748</t>
  </si>
  <si>
    <t>1116054</t>
  </si>
  <si>
    <t>Thermometer Vaccine 5mL Trace</t>
  </si>
  <si>
    <t>73530936</t>
  </si>
  <si>
    <t>1297992</t>
  </si>
  <si>
    <t>Station Soak GUS Disinf</t>
  </si>
  <si>
    <t>02/27/2019</t>
  </si>
  <si>
    <t>CIVCO</t>
  </si>
  <si>
    <t>74469870</t>
  </si>
  <si>
    <t xml:space="preserve">303091476   </t>
  </si>
  <si>
    <t>74012278</t>
  </si>
  <si>
    <t xml:space="preserve">302144556   </t>
  </si>
  <si>
    <t>74172325</t>
  </si>
  <si>
    <t>1243715</t>
  </si>
  <si>
    <t>Marker Nipple Artifact</t>
  </si>
  <si>
    <t>ALIMED</t>
  </si>
  <si>
    <t>74469990</t>
  </si>
  <si>
    <t xml:space="preserve">303180921   </t>
  </si>
  <si>
    <t>71693064</t>
  </si>
  <si>
    <t>8285054</t>
  </si>
  <si>
    <t>Forcep Tischler Kevorkian Biop</t>
  </si>
  <si>
    <t>Monroe</t>
  </si>
  <si>
    <t xml:space="preserve">306553214   </t>
  </si>
  <si>
    <t>72958979</t>
  </si>
  <si>
    <t>8760604</t>
  </si>
  <si>
    <t>Maxorb Extra Ag Alginate</t>
  </si>
  <si>
    <t xml:space="preserve">303091752   </t>
  </si>
  <si>
    <t>71474833</t>
  </si>
  <si>
    <t>Peachtree City</t>
  </si>
  <si>
    <t xml:space="preserve">302693530   </t>
  </si>
  <si>
    <t>72798836</t>
  </si>
  <si>
    <t>1198649</t>
  </si>
  <si>
    <t>Cushion Bunion TheraStep Gel</t>
  </si>
  <si>
    <t>SILINC</t>
  </si>
  <si>
    <t xml:space="preserve">306553210   </t>
  </si>
  <si>
    <t>71625590</t>
  </si>
  <si>
    <t>1084437</t>
  </si>
  <si>
    <t>Phonate Valve</t>
  </si>
  <si>
    <t>01/04/2019</t>
  </si>
  <si>
    <t>KENDAL</t>
  </si>
  <si>
    <t xml:space="preserve">302144551   </t>
  </si>
  <si>
    <t>72958947</t>
  </si>
  <si>
    <t>1081418</t>
  </si>
  <si>
    <t>Dilator Uterine Hank S/S</t>
  </si>
  <si>
    <t>COOPSR</t>
  </si>
  <si>
    <t xml:space="preserve">300608902   </t>
  </si>
  <si>
    <t>72050727</t>
  </si>
  <si>
    <t>01/16/2019</t>
  </si>
  <si>
    <t>72483731</t>
  </si>
  <si>
    <t xml:space="preserve">306776004   </t>
  </si>
  <si>
    <t>71474860</t>
  </si>
  <si>
    <t>1155593</t>
  </si>
  <si>
    <t>Vios Aerosol Compression Sys</t>
  </si>
  <si>
    <t>PARI</t>
  </si>
  <si>
    <t>72193572</t>
  </si>
  <si>
    <t>5820221</t>
  </si>
  <si>
    <t>Drape Paper Ster 2.75'</t>
  </si>
  <si>
    <t>01/21/2019</t>
  </si>
  <si>
    <t>74327760</t>
  </si>
  <si>
    <t xml:space="preserve">302816330   </t>
  </si>
  <si>
    <t>71850547</t>
  </si>
  <si>
    <t>1253391</t>
  </si>
  <si>
    <t>Container Trsh Rsn StepOn Lid</t>
  </si>
  <si>
    <t>1250781</t>
  </si>
  <si>
    <t>System LEEP Aaron 1250S-G</t>
  </si>
  <si>
    <t>72754797</t>
  </si>
  <si>
    <t>72906962</t>
  </si>
  <si>
    <t>73955980</t>
  </si>
  <si>
    <t>74027968</t>
  </si>
  <si>
    <t>74363666</t>
  </si>
  <si>
    <t xml:space="preserve">306015583   </t>
  </si>
  <si>
    <t>74327582</t>
  </si>
  <si>
    <t>74327687</t>
  </si>
  <si>
    <t xml:space="preserve">303052372   </t>
  </si>
  <si>
    <t>72104227</t>
  </si>
  <si>
    <t>2771207</t>
  </si>
  <si>
    <t>Scissor Iris Curved Disp Strle</t>
  </si>
  <si>
    <t xml:space="preserve">300142541   </t>
  </si>
  <si>
    <t>71858748</t>
  </si>
  <si>
    <t>1067765</t>
  </si>
  <si>
    <t>Exercise Band Level 4</t>
  </si>
  <si>
    <t>TROY</t>
  </si>
  <si>
    <t>72065061</t>
  </si>
  <si>
    <t>1202273</t>
  </si>
  <si>
    <t>STAXX SPLINT CLEAR</t>
  </si>
  <si>
    <t>SMTNEP</t>
  </si>
  <si>
    <t>72388361</t>
  </si>
  <si>
    <t>01/25/2019</t>
  </si>
  <si>
    <t>73047228</t>
  </si>
  <si>
    <t>74515202</t>
  </si>
  <si>
    <t>Bethlehem</t>
  </si>
  <si>
    <t xml:space="preserve">306201759   </t>
  </si>
  <si>
    <t>72907020</t>
  </si>
  <si>
    <t>1083285</t>
  </si>
  <si>
    <t>Shears Medicut EMT 7.25"</t>
  </si>
  <si>
    <t>AMDIAG</t>
  </si>
  <si>
    <t>74327645</t>
  </si>
  <si>
    <t xml:space="preserve">306062727   </t>
  </si>
  <si>
    <t>74327589</t>
  </si>
  <si>
    <t>74421484</t>
  </si>
  <si>
    <t>1512286</t>
  </si>
  <si>
    <t>Aneroid</t>
  </si>
  <si>
    <t>MABIS</t>
  </si>
  <si>
    <t xml:space="preserve">300142690   </t>
  </si>
  <si>
    <t>71737613</t>
  </si>
  <si>
    <t>1173307</t>
  </si>
  <si>
    <t>Chemosafety Prep/Admin Kit</t>
  </si>
  <si>
    <t>01/08/2019</t>
  </si>
  <si>
    <t>72447897</t>
  </si>
  <si>
    <t xml:space="preserve">306777241   </t>
  </si>
  <si>
    <t>74262218</t>
  </si>
  <si>
    <t>2420922</t>
  </si>
  <si>
    <t>Bottle Amber 2oz Empty</t>
  </si>
  <si>
    <t>NATKEY</t>
  </si>
  <si>
    <t>74262257</t>
  </si>
  <si>
    <t xml:space="preserve">319044501   </t>
  </si>
  <si>
    <t>73492137</t>
  </si>
  <si>
    <t>7776436</t>
  </si>
  <si>
    <t>Eartips Littmann Steth Gray</t>
  </si>
  <si>
    <t>73807599</t>
  </si>
  <si>
    <t>1294491</t>
  </si>
  <si>
    <t>Novarel Injectable MDV</t>
  </si>
  <si>
    <t>FERRPH</t>
  </si>
  <si>
    <t>74366085</t>
  </si>
  <si>
    <t>1277243</t>
  </si>
  <si>
    <t>Stethoscope Littmann 28"</t>
  </si>
  <si>
    <t>74327764</t>
  </si>
  <si>
    <t>Phenix City</t>
  </si>
  <si>
    <t>AL</t>
  </si>
  <si>
    <t xml:space="preserve">368677490   </t>
  </si>
  <si>
    <t>72628108</t>
  </si>
  <si>
    <t xml:space="preserve">319043353   </t>
  </si>
  <si>
    <t>73151267</t>
  </si>
  <si>
    <t>1081646</t>
  </si>
  <si>
    <t>Cath Winged IV 23Gx3/4</t>
  </si>
  <si>
    <t>NIPMED</t>
  </si>
  <si>
    <t xml:space="preserve">368673727   </t>
  </si>
  <si>
    <t>72498357</t>
  </si>
  <si>
    <t>1233966</t>
  </si>
  <si>
    <t>Fluid Trnsf Ext Set Repeater</t>
  </si>
  <si>
    <t>TRAVOL</t>
  </si>
  <si>
    <t>72859821</t>
  </si>
  <si>
    <t>1153926</t>
  </si>
  <si>
    <t>Littmann Master Cardio Steth</t>
  </si>
  <si>
    <t>Austell</t>
  </si>
  <si>
    <t xml:space="preserve">301061110   </t>
  </si>
  <si>
    <t>71956494</t>
  </si>
  <si>
    <t xml:space="preserve">302142110   </t>
  </si>
  <si>
    <t>71676246</t>
  </si>
  <si>
    <t xml:space="preserve">303182594   </t>
  </si>
  <si>
    <t>72341077</t>
  </si>
  <si>
    <t>PIEDMONT   Drop-Ship Items  -  Jan 2019 through Mar 2019</t>
  </si>
  <si>
    <t>Lithonia</t>
  </si>
  <si>
    <t xml:space="preserve">300382313   </t>
  </si>
  <si>
    <t>71676343</t>
  </si>
  <si>
    <t>1155367</t>
  </si>
  <si>
    <t>Lysol Neutra Air Spray 10oz</t>
  </si>
  <si>
    <t>D</t>
  </si>
  <si>
    <t>ODEPOT</t>
  </si>
  <si>
    <t xml:space="preserve">306062189   </t>
  </si>
  <si>
    <t>74515190</t>
  </si>
  <si>
    <t>1117388</t>
  </si>
  <si>
    <t>Hemocue HGB Control High</t>
  </si>
  <si>
    <t>R&amp;DSYS</t>
  </si>
  <si>
    <t>73286198</t>
  </si>
  <si>
    <t>9029209</t>
  </si>
  <si>
    <t>LYSOL SPRAY,LINEN SCENT,1</t>
  </si>
  <si>
    <t>02/20/2019</t>
  </si>
  <si>
    <t>1188612</t>
  </si>
  <si>
    <t>Foot Stool Step Standard</t>
  </si>
  <si>
    <t>HAUSM</t>
  </si>
  <si>
    <t xml:space="preserve">319012183   </t>
  </si>
  <si>
    <t>71794264</t>
  </si>
  <si>
    <t>9026347</t>
  </si>
  <si>
    <t>LYSOL SPRAY,FRESH SCENT,1</t>
  </si>
  <si>
    <t>71482477</t>
  </si>
  <si>
    <t>1141811</t>
  </si>
  <si>
    <t>Hemocue HBC Control Norml</t>
  </si>
  <si>
    <t>71809735</t>
  </si>
  <si>
    <t>1311014</t>
  </si>
  <si>
    <t>Label Paper Thermal Zebra Drct</t>
  </si>
  <si>
    <t>9020054</t>
  </si>
  <si>
    <t>MAT,ANTIFATIGUE,3X10,CHAR</t>
  </si>
  <si>
    <t>73971354</t>
  </si>
  <si>
    <t>1139659</t>
  </si>
  <si>
    <t>Bag Paper Brown #8 6x4x12.5</t>
  </si>
  <si>
    <t>AMPAP</t>
  </si>
  <si>
    <t>74421584</t>
  </si>
  <si>
    <t>1278265</t>
  </si>
  <si>
    <t>CLINITEK Status Analyzer Star</t>
  </si>
  <si>
    <t>AMES</t>
  </si>
  <si>
    <t>74458254</t>
  </si>
  <si>
    <t>74562574</t>
  </si>
  <si>
    <t>03/27/2019</t>
  </si>
  <si>
    <t xml:space="preserve">306553196   </t>
  </si>
  <si>
    <t>71737758</t>
  </si>
  <si>
    <t>72547772</t>
  </si>
  <si>
    <t>1245716</t>
  </si>
  <si>
    <t>Digital Bottle Thermometer</t>
  </si>
  <si>
    <t>THERMC</t>
  </si>
  <si>
    <t xml:space="preserve">306776025   </t>
  </si>
  <si>
    <t>74562426</t>
  </si>
  <si>
    <t>8310927</t>
  </si>
  <si>
    <t>Bag Zip White Write On 2mil</t>
  </si>
  <si>
    <t xml:space="preserve">302635823   </t>
  </si>
  <si>
    <t>72597870</t>
  </si>
  <si>
    <t>73246351</t>
  </si>
  <si>
    <t>74363575</t>
  </si>
  <si>
    <t>1083171</t>
  </si>
  <si>
    <t>Tray Instrument Size 10</t>
  </si>
  <si>
    <t>74562400</t>
  </si>
  <si>
    <t xml:space="preserve">300123819   </t>
  </si>
  <si>
    <t>71956696</t>
  </si>
  <si>
    <t>1310845</t>
  </si>
  <si>
    <t>ECG Digital Imgng Systm IQecg</t>
  </si>
  <si>
    <t>MIDMAK</t>
  </si>
  <si>
    <t>72341130</t>
  </si>
  <si>
    <t>3981560</t>
  </si>
  <si>
    <t>Eightcheck 3wp X-tra 4x2mlx3</t>
  </si>
  <si>
    <t>SYSMEX</t>
  </si>
  <si>
    <t>72912408</t>
  </si>
  <si>
    <t>73530964</t>
  </si>
  <si>
    <t xml:space="preserve">319046435   </t>
  </si>
  <si>
    <t>74326768</t>
  </si>
  <si>
    <t>5582895</t>
  </si>
  <si>
    <t>Zostavax Shingles Adult Sdv</t>
  </si>
  <si>
    <t>MERVAC</t>
  </si>
  <si>
    <t>74532134</t>
  </si>
  <si>
    <t>71995867</t>
  </si>
  <si>
    <t>01/15/2019</t>
  </si>
  <si>
    <t>72534895</t>
  </si>
  <si>
    <t>73762778</t>
  </si>
  <si>
    <t>03/05/2019</t>
  </si>
  <si>
    <t>71474908</t>
  </si>
  <si>
    <t>1316178</t>
  </si>
  <si>
    <t>Disinfectant US PI-Spray</t>
  </si>
  <si>
    <t>BECKL</t>
  </si>
  <si>
    <t xml:space="preserve">303096857   </t>
  </si>
  <si>
    <t>72117634</t>
  </si>
  <si>
    <t>8910581</t>
  </si>
  <si>
    <t>Coaguchek XS Meter</t>
  </si>
  <si>
    <t>BIODYN</t>
  </si>
  <si>
    <t xml:space="preserve">303091710   </t>
  </si>
  <si>
    <t>72483650</t>
  </si>
  <si>
    <t>4300343</t>
  </si>
  <si>
    <t>Temaculam Emmett Hook 9"</t>
  </si>
  <si>
    <t xml:space="preserve">302694795   </t>
  </si>
  <si>
    <t>73908386</t>
  </si>
  <si>
    <t>73746533</t>
  </si>
  <si>
    <t>1285611</t>
  </si>
  <si>
    <t>iCup Rx</t>
  </si>
  <si>
    <t>INSTEC</t>
  </si>
  <si>
    <t>74012307</t>
  </si>
  <si>
    <t>1169590</t>
  </si>
  <si>
    <t>Tympanometer w/Printer 226Hz</t>
  </si>
  <si>
    <t>MAIDIA</t>
  </si>
  <si>
    <t xml:space="preserve">300523918   </t>
  </si>
  <si>
    <t>72341139</t>
  </si>
  <si>
    <t>1268597</t>
  </si>
  <si>
    <t>Filter Soak Station 110/60Hz</t>
  </si>
  <si>
    <t>GLOBMI</t>
  </si>
  <si>
    <t>72754545</t>
  </si>
  <si>
    <t>1174950</t>
  </si>
  <si>
    <t>Forceps Tissue LLETZ</t>
  </si>
  <si>
    <t>GYNEX</t>
  </si>
  <si>
    <t>74114499</t>
  </si>
  <si>
    <t xml:space="preserve">300132127   </t>
  </si>
  <si>
    <t>72341064</t>
  </si>
  <si>
    <t>73280692</t>
  </si>
  <si>
    <t>1311270</t>
  </si>
  <si>
    <t>AllSpecs Ear Speculum 4mm</t>
  </si>
  <si>
    <t>73328007</t>
  </si>
  <si>
    <t>02/21/2019</t>
  </si>
  <si>
    <t>73678772</t>
  </si>
  <si>
    <t xml:space="preserve">303195257   </t>
  </si>
  <si>
    <t>72597809</t>
  </si>
  <si>
    <t>4997552</t>
  </si>
  <si>
    <t>Lysol Citrus Sanit Wipes/110</t>
  </si>
  <si>
    <t>72625233</t>
  </si>
  <si>
    <t>2380011</t>
  </si>
  <si>
    <t>Cholestech LDX Initial Order</t>
  </si>
  <si>
    <t>CHOLES</t>
  </si>
  <si>
    <t>Kennesaw</t>
  </si>
  <si>
    <t xml:space="preserve">301445677   </t>
  </si>
  <si>
    <t>72193609</t>
  </si>
  <si>
    <t xml:space="preserve">319045328   </t>
  </si>
  <si>
    <t>71940792</t>
  </si>
  <si>
    <t>72193595</t>
  </si>
  <si>
    <t>7510141</t>
  </si>
  <si>
    <t>P-V Medtoxscan 12 Pnl</t>
  </si>
  <si>
    <t>MEDTOX</t>
  </si>
  <si>
    <t>72436457</t>
  </si>
  <si>
    <t>72959153</t>
  </si>
  <si>
    <t>1254973</t>
  </si>
  <si>
    <t>Pole IV w/ ECG Holder</t>
  </si>
  <si>
    <t>1169635</t>
  </si>
  <si>
    <t>Basket Utl f/Care Exchng Cart</t>
  </si>
  <si>
    <t>73047231</t>
  </si>
  <si>
    <t>1010011</t>
  </si>
  <si>
    <t>Cart Workstation Care Exchange</t>
  </si>
  <si>
    <t>74458205</t>
  </si>
  <si>
    <t>Social Circle</t>
  </si>
  <si>
    <t xml:space="preserve">300255039   </t>
  </si>
  <si>
    <t>71585371</t>
  </si>
  <si>
    <t>6006253</t>
  </si>
  <si>
    <t>Flag Set 8" 6 Colors</t>
  </si>
  <si>
    <t>OMNIMD</t>
  </si>
  <si>
    <t xml:space="preserve">301066818   </t>
  </si>
  <si>
    <t>74608552</t>
  </si>
  <si>
    <t>03/28/2019</t>
  </si>
  <si>
    <t>72646040</t>
  </si>
  <si>
    <t>1310115</t>
  </si>
  <si>
    <t>instadose Annual Service</t>
  </si>
  <si>
    <t>ICCARE</t>
  </si>
  <si>
    <t>73038553</t>
  </si>
  <si>
    <t>73627508</t>
  </si>
  <si>
    <t>03/01/2019</t>
  </si>
  <si>
    <t>71693066</t>
  </si>
  <si>
    <t>1214531</t>
  </si>
  <si>
    <t>Catheter Fl Lbrcth Coude 2Way</t>
  </si>
  <si>
    <t>72941789</t>
  </si>
  <si>
    <t>6020140</t>
  </si>
  <si>
    <t>Cath Foley 5cc Red Latex 2Way</t>
  </si>
  <si>
    <t>1146552</t>
  </si>
  <si>
    <t>Tube Suction Baron 3Fr</t>
  </si>
  <si>
    <t xml:space="preserve">319013713   </t>
  </si>
  <si>
    <t>74608627</t>
  </si>
  <si>
    <t>1264646</t>
  </si>
  <si>
    <t>Workstation For Carescape V100</t>
  </si>
  <si>
    <t xml:space="preserve">302658301   </t>
  </si>
  <si>
    <t>72117632</t>
  </si>
  <si>
    <t>72798691</t>
  </si>
  <si>
    <t>73762767</t>
  </si>
  <si>
    <t>1990001</t>
  </si>
  <si>
    <t>Sono Ultrasound Disinfecting</t>
  </si>
  <si>
    <t>IMAGNG</t>
  </si>
  <si>
    <t>71625453</t>
  </si>
  <si>
    <t xml:space="preserve">302652408   </t>
  </si>
  <si>
    <t>74064435</t>
  </si>
  <si>
    <t>1144933</t>
  </si>
  <si>
    <t>Pipet Transfer 3" 1.7ml</t>
  </si>
  <si>
    <t>FISHER</t>
  </si>
  <si>
    <t>73286212</t>
  </si>
  <si>
    <t>1194555</t>
  </si>
  <si>
    <t>Swab Proctoscopic Rayon Tip NS</t>
  </si>
  <si>
    <t>73246510</t>
  </si>
  <si>
    <t>1081676</t>
  </si>
  <si>
    <t>MH Metzenbaum Scissor Curved</t>
  </si>
  <si>
    <t xml:space="preserve">302142114   </t>
  </si>
  <si>
    <t>72483722</t>
  </si>
  <si>
    <t>71843142</t>
  </si>
  <si>
    <t>1273719</t>
  </si>
  <si>
    <t>Screener OAE Hearing</t>
  </si>
  <si>
    <t>01/11/2019</t>
  </si>
  <si>
    <t>1299660</t>
  </si>
  <si>
    <t>Glucose 201 - 1 Box Promo</t>
  </si>
  <si>
    <t>HEMOCU</t>
  </si>
  <si>
    <t>1299691</t>
  </si>
  <si>
    <t>Hemoglobin 201+ Starter Promo</t>
  </si>
  <si>
    <t>7070070</t>
  </si>
  <si>
    <t>LeadCareII Analyzer Promo</t>
  </si>
  <si>
    <t>ESAINC</t>
  </si>
  <si>
    <t>3720322</t>
  </si>
  <si>
    <t>Sling Arm Buckle Closure</t>
  </si>
  <si>
    <t>DEROYA</t>
  </si>
  <si>
    <t>72754760</t>
  </si>
  <si>
    <t>1192743</t>
  </si>
  <si>
    <t>Sensor Nellcor Pulse Ox Disp</t>
  </si>
  <si>
    <t>CONMD</t>
  </si>
  <si>
    <t>73496844</t>
  </si>
  <si>
    <t xml:space="preserve">303293915   </t>
  </si>
  <si>
    <t>71794402</t>
  </si>
  <si>
    <t>1194655</t>
  </si>
  <si>
    <t>Petroleum Jelly Curad</t>
  </si>
  <si>
    <t>73689088</t>
  </si>
  <si>
    <t>1146488</t>
  </si>
  <si>
    <t>Sharps Container</t>
  </si>
  <si>
    <t>74064462</t>
  </si>
  <si>
    <t>1291084</t>
  </si>
  <si>
    <t>Power Cord 125V f/ Mac 1200</t>
  </si>
  <si>
    <t>74131785</t>
  </si>
  <si>
    <t>1338689</t>
  </si>
  <si>
    <t>Monitor Tango M2 f/GE CASE</t>
  </si>
  <si>
    <t>SUNTEC</t>
  </si>
  <si>
    <t>74378716</t>
  </si>
  <si>
    <t>1330324</t>
  </si>
  <si>
    <t>204 Seamless Uph 28In-860</t>
  </si>
  <si>
    <t>72065113</t>
  </si>
  <si>
    <t>1263638</t>
  </si>
  <si>
    <t>Shelf f/23 CuFt Lab Refrig</t>
  </si>
  <si>
    <t>AMBISU</t>
  </si>
  <si>
    <t>73125212</t>
  </si>
  <si>
    <t>1161421</t>
  </si>
  <si>
    <t>instadose USB X-Ray Monitoring</t>
  </si>
  <si>
    <t>73197769</t>
  </si>
  <si>
    <t xml:space="preserve">302141578   </t>
  </si>
  <si>
    <t>72579865</t>
  </si>
  <si>
    <t>72679475</t>
  </si>
  <si>
    <t>1227094</t>
  </si>
  <si>
    <t>Apronette XRay Ld Unisex 0.5mm</t>
  </si>
  <si>
    <t>WOLF</t>
  </si>
  <si>
    <t>1267719</t>
  </si>
  <si>
    <t>Rack Tubular</t>
  </si>
  <si>
    <t>BARRAY</t>
  </si>
  <si>
    <t>73047258</t>
  </si>
  <si>
    <t>1249152</t>
  </si>
  <si>
    <t>Apron Wolf Easy Wrap w/ Collar</t>
  </si>
  <si>
    <t xml:space="preserve">319013710   </t>
  </si>
  <si>
    <t>74656444</t>
  </si>
  <si>
    <t>1329935</t>
  </si>
  <si>
    <t>Blade Myringotomy Juvenile</t>
  </si>
  <si>
    <t>03/29/2019</t>
  </si>
  <si>
    <t xml:space="preserve">303091603   </t>
  </si>
  <si>
    <t>72447929</t>
  </si>
  <si>
    <t>74562743</t>
  </si>
  <si>
    <t>72117738</t>
  </si>
  <si>
    <t>72433376</t>
  </si>
  <si>
    <t>73047214</t>
  </si>
  <si>
    <t>Homer</t>
  </si>
  <si>
    <t xml:space="preserve">305472720   </t>
  </si>
  <si>
    <t>72065134</t>
  </si>
  <si>
    <t xml:space="preserve">302656275   </t>
  </si>
  <si>
    <t>72341057</t>
  </si>
  <si>
    <t xml:space="preserve">301434894   </t>
  </si>
  <si>
    <t>71809689</t>
  </si>
  <si>
    <t>1248392</t>
  </si>
  <si>
    <t>Cart Phlebotomy Insight</t>
  </si>
  <si>
    <t>PHLEB</t>
  </si>
  <si>
    <t>71873474</t>
  </si>
  <si>
    <t>1235745</t>
  </si>
  <si>
    <t>Chair Swing Arm Drawer</t>
  </si>
  <si>
    <t>CLINT</t>
  </si>
  <si>
    <t>72810248</t>
  </si>
  <si>
    <t>1221899</t>
  </si>
  <si>
    <t>Label Metric Measure Wht/Blk</t>
  </si>
  <si>
    <t>SHAMRO</t>
  </si>
  <si>
    <t>74172315</t>
  </si>
  <si>
    <t>1276614</t>
  </si>
  <si>
    <t>Cold Storage White Glove</t>
  </si>
  <si>
    <t>HSEQUI</t>
  </si>
  <si>
    <t>74410840</t>
  </si>
  <si>
    <t>74661013</t>
  </si>
  <si>
    <t>9023610</t>
  </si>
  <si>
    <t>TIMEMIST CLSSC MTRED DISP</t>
  </si>
  <si>
    <t>1186672</t>
  </si>
  <si>
    <t>TimeMist Cln&amp;Frsh Dispenser</t>
  </si>
  <si>
    <t xml:space="preserve">302144537   </t>
  </si>
  <si>
    <t>74656590</t>
  </si>
  <si>
    <t>1153019</t>
  </si>
  <si>
    <t>Coplin Staining Jar Plastic</t>
  </si>
  <si>
    <t>1030796</t>
  </si>
  <si>
    <t>Slide Micro Fully Frosted</t>
  </si>
  <si>
    <t>71625466</t>
  </si>
  <si>
    <t>73763033</t>
  </si>
  <si>
    <t>1323839</t>
  </si>
  <si>
    <t>RITTER 250 LED EXAM LIGHT</t>
  </si>
  <si>
    <t>1315288</t>
  </si>
  <si>
    <t>Caster Base f/ 250 Light</t>
  </si>
  <si>
    <t>74608567</t>
  </si>
  <si>
    <t>1194141</t>
  </si>
  <si>
    <t>Paper Chart Standard Grade</t>
  </si>
  <si>
    <t>HUNTGR</t>
  </si>
  <si>
    <t>74562661</t>
  </si>
  <si>
    <t xml:space="preserve">303091740   </t>
  </si>
  <si>
    <t>71956482</t>
  </si>
  <si>
    <t>72742258</t>
  </si>
  <si>
    <t>7002347</t>
  </si>
  <si>
    <t>Cannula High Flow Adult</t>
  </si>
  <si>
    <t>MOTMED</t>
  </si>
  <si>
    <t>72498451</t>
  </si>
  <si>
    <t>1334321</t>
  </si>
  <si>
    <t>Needle Ophthlmc Regular Hub</t>
  </si>
  <si>
    <t>AIRTIT</t>
  </si>
  <si>
    <t>71895537</t>
  </si>
  <si>
    <t>71737770</t>
  </si>
  <si>
    <t>71625533</t>
  </si>
  <si>
    <t>1316318</t>
  </si>
  <si>
    <t>Spray Saline Wound Wash</t>
  </si>
  <si>
    <t>1185785</t>
  </si>
  <si>
    <t>Labels "Serum" Red/Black Text</t>
  </si>
  <si>
    <t>73070136</t>
  </si>
  <si>
    <t>74277691</t>
  </si>
  <si>
    <t>1290766</t>
  </si>
  <si>
    <t>Softalk Sholdr Rest w/Microban</t>
  </si>
  <si>
    <t>71585536</t>
  </si>
  <si>
    <t>9538308</t>
  </si>
  <si>
    <t>Forcep Pedo</t>
  </si>
  <si>
    <t>72579896</t>
  </si>
  <si>
    <t>1317637</t>
  </si>
  <si>
    <t>Applicator Kit Phenol Apdyne</t>
  </si>
  <si>
    <t>73185198</t>
  </si>
  <si>
    <t>1205933</t>
  </si>
  <si>
    <t>Kev Endo Curette w/Basket</t>
  </si>
  <si>
    <t>71895461</t>
  </si>
  <si>
    <t>73873765</t>
  </si>
  <si>
    <t>73234167</t>
  </si>
  <si>
    <t>4430068</t>
  </si>
  <si>
    <t>PrFld Frmln Cont PresSens Seal</t>
  </si>
  <si>
    <t>AZESCI</t>
  </si>
  <si>
    <t>72941689</t>
  </si>
  <si>
    <t>9048990</t>
  </si>
  <si>
    <t>Clock Wall Round 12 Black</t>
  </si>
  <si>
    <t>1299680</t>
  </si>
  <si>
    <t>Glucose 201 - 3 Box Promo</t>
  </si>
  <si>
    <t>1299692</t>
  </si>
  <si>
    <t>Hemoglobin 201 - 3 Box Promo</t>
  </si>
  <si>
    <t>1087341</t>
  </si>
  <si>
    <t>Single Wall Pocket Clear</t>
  </si>
  <si>
    <t>71971348</t>
  </si>
  <si>
    <t>1148829</t>
  </si>
  <si>
    <t>Forceps Hemo Halsted Mosq Cvd</t>
  </si>
  <si>
    <t>74410814</t>
  </si>
  <si>
    <t>9767354</t>
  </si>
  <si>
    <t>Display Handheld Doppler</t>
  </si>
  <si>
    <t>72996649</t>
  </si>
  <si>
    <t>7982260</t>
  </si>
  <si>
    <t>Arm Sling w/Pad</t>
  </si>
  <si>
    <t>73688912</t>
  </si>
  <si>
    <t>73332755</t>
  </si>
  <si>
    <t>73850937</t>
  </si>
  <si>
    <t>1202801</t>
  </si>
  <si>
    <t>Marker Set Pos Elite Style</t>
  </si>
  <si>
    <t>SOURON</t>
  </si>
  <si>
    <t xml:space="preserve">306062191   </t>
  </si>
  <si>
    <t>71511489</t>
  </si>
  <si>
    <t>1242820</t>
  </si>
  <si>
    <t>Sitz Bath Graphite</t>
  </si>
  <si>
    <t>74064433</t>
  </si>
  <si>
    <t>73688946</t>
  </si>
  <si>
    <t xml:space="preserve">303312163   </t>
  </si>
  <si>
    <t>72447895</t>
  </si>
  <si>
    <t>5663145</t>
  </si>
  <si>
    <t>Replace Lamp f/Retinoscope</t>
  </si>
  <si>
    <t>71636261</t>
  </si>
  <si>
    <t>1337905</t>
  </si>
  <si>
    <t>Tray Intermitt Cath PreCon</t>
  </si>
  <si>
    <t>74064547</t>
  </si>
  <si>
    <t>1354578</t>
  </si>
  <si>
    <t>Catheter Female Lfrc Prm 6"</t>
  </si>
  <si>
    <t>72341108</t>
  </si>
  <si>
    <t>72741816</t>
  </si>
  <si>
    <t>72941669</t>
  </si>
  <si>
    <t>74114674</t>
  </si>
  <si>
    <t>74469881</t>
  </si>
  <si>
    <t>74608535</t>
  </si>
  <si>
    <t>73956049</t>
  </si>
  <si>
    <t>1354421</t>
  </si>
  <si>
    <t>Height Rod Dgtl Baby Pdtrc Scl</t>
  </si>
  <si>
    <t>PELSTA</t>
  </si>
  <si>
    <t>74012194</t>
  </si>
  <si>
    <t>1285517</t>
  </si>
  <si>
    <t>Crackers/Cookies Austin Variey</t>
  </si>
  <si>
    <t>1249927</t>
  </si>
  <si>
    <t>Juice Apple Welch's Liquid</t>
  </si>
  <si>
    <t>74656580</t>
  </si>
  <si>
    <t xml:space="preserve">302652392   </t>
  </si>
  <si>
    <t>73379183</t>
  </si>
  <si>
    <t>72996678</t>
  </si>
  <si>
    <t xml:space="preserve">303091608   </t>
  </si>
  <si>
    <t>73094660</t>
  </si>
  <si>
    <t>02/14/2019</t>
  </si>
  <si>
    <t>74515148</t>
  </si>
  <si>
    <t xml:space="preserve">319094973   </t>
  </si>
  <si>
    <t>74315965</t>
  </si>
  <si>
    <t>5581592</t>
  </si>
  <si>
    <t>Varivax Chickenpox All Sdv</t>
  </si>
  <si>
    <t>Roswell</t>
  </si>
  <si>
    <t xml:space="preserve">300765723   </t>
  </si>
  <si>
    <t>74277133</t>
  </si>
  <si>
    <t>72205857</t>
  </si>
  <si>
    <t>73246439</t>
  </si>
  <si>
    <t>74608568</t>
  </si>
  <si>
    <t>1263202</t>
  </si>
  <si>
    <t>Shield Deluxe Solid Panel Lead</t>
  </si>
  <si>
    <t>PIEDMONT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</si>
  <si>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</si>
  <si>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</si>
  <si>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</si>
  <si>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</si>
  <si>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</si>
  <si>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</si>
  <si>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</si>
  <si>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</si>
  <si>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</si>
  <si>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</si>
  <si>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</si>
  <si>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</si>
  <si>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</si>
  <si>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</si>
  <si>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</si>
  <si>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</si>
  <si>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</si>
  <si>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</si>
  <si>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</si>
  <si>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</si>
  <si>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</si>
  <si>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>1258459</t>
  </si>
  <si>
    <t>Liner Trash 40x48 16mic XHeavy</t>
  </si>
  <si>
    <t>40-45gal Blk</t>
  </si>
  <si>
    <t xml:space="preserve">250/Ca  </t>
  </si>
  <si>
    <t>PITTPL</t>
  </si>
  <si>
    <t>MR40483MK</t>
  </si>
  <si>
    <t xml:space="preserve">LYSOL SPRAY,FRESH SCENT,1     </t>
  </si>
  <si>
    <t xml:space="preserve">            </t>
  </si>
  <si>
    <t xml:space="preserve">1/PK    </t>
  </si>
  <si>
    <t>422469</t>
  </si>
  <si>
    <t>3451926</t>
  </si>
  <si>
    <t xml:space="preserve">Epipen Adult Twin Pack        </t>
  </si>
  <si>
    <t xml:space="preserve">0.3mg       </t>
  </si>
  <si>
    <t>DEY</t>
  </si>
  <si>
    <t>49502050002</t>
  </si>
  <si>
    <t xml:space="preserve">Label Multi Dose Vial Discard </t>
  </si>
  <si>
    <t xml:space="preserve">1.5x5/8"    </t>
  </si>
  <si>
    <t xml:space="preserve">1000/Pk </t>
  </si>
  <si>
    <t>18326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</si>
  <si>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</si>
  <si>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</si>
  <si>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</si>
  <si>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</si>
  <si>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</si>
  <si>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</si>
  <si>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>3453230</t>
  </si>
  <si>
    <t xml:space="preserve">Epipen Junior Twin Pack       </t>
  </si>
  <si>
    <t>49502050102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</si>
  <si>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</si>
  <si>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</si>
  <si>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</si>
  <si>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</si>
  <si>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</si>
  <si>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</si>
  <si>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 xml:space="preserve">Hemocue HGB Control High      </t>
  </si>
  <si>
    <t xml:space="preserve">1.5ml       </t>
  </si>
  <si>
    <t xml:space="preserve">3Vl/Bx  </t>
  </si>
  <si>
    <t>GH00HX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</si>
  <si>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</si>
  <si>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</si>
  <si>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</si>
  <si>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</si>
  <si>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</si>
  <si>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</si>
  <si>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 xml:space="preserve">Hemocue HBC Control Norml     </t>
  </si>
  <si>
    <t xml:space="preserve">1.5mL       </t>
  </si>
  <si>
    <t xml:space="preserve">3/Pk    </t>
  </si>
  <si>
    <t>GH00NX</t>
  </si>
  <si>
    <t>1273723</t>
  </si>
  <si>
    <t xml:space="preserve">Ketorolac Inj IM SDV 2mL      </t>
  </si>
  <si>
    <t xml:space="preserve">60mg/2mL    </t>
  </si>
  <si>
    <t xml:space="preserve">25/Bx   </t>
  </si>
  <si>
    <t>63323016202</t>
  </si>
  <si>
    <t xml:space="preserve">Box Emergency 16.62x8.62"Gray </t>
  </si>
  <si>
    <t xml:space="preserve">Empty       </t>
  </si>
  <si>
    <t xml:space="preserve">Ea      </t>
  </si>
  <si>
    <t>1610-2 GY</t>
  </si>
  <si>
    <t>1258440</t>
  </si>
  <si>
    <t>Liner Trash 30x36 .95mil White</t>
  </si>
  <si>
    <t xml:space="preserve">20-30gal    </t>
  </si>
  <si>
    <t xml:space="preserve">200/Ca  </t>
  </si>
  <si>
    <t>MT373XW</t>
  </si>
  <si>
    <t xml:space="preserve">2.25x1.25"  </t>
  </si>
  <si>
    <t xml:space="preserve">12Rl/Ca </t>
  </si>
  <si>
    <t>638276</t>
  </si>
  <si>
    <t>4067616</t>
  </si>
  <si>
    <t xml:space="preserve">Dexamethasone Pres Fr SDV 1mL </t>
  </si>
  <si>
    <t xml:space="preserve">10mg/1mL    </t>
  </si>
  <si>
    <t>63323050601</t>
  </si>
  <si>
    <t>4990375</t>
  </si>
  <si>
    <t xml:space="preserve">Ram 12-Lead Ten Card 210      </t>
  </si>
  <si>
    <t xml:space="preserve">Foam        </t>
  </si>
  <si>
    <t xml:space="preserve">10/Pk   </t>
  </si>
  <si>
    <t>31499224</t>
  </si>
  <si>
    <t>1000575</t>
  </si>
  <si>
    <t xml:space="preserve">Astound Gown Surgical         </t>
  </si>
  <si>
    <t xml:space="preserve">Large       </t>
  </si>
  <si>
    <t>ALLEG</t>
  </si>
  <si>
    <t>9515</t>
  </si>
  <si>
    <t>1259274</t>
  </si>
  <si>
    <t xml:space="preserve">Lancet Surgilance Safety Grey </t>
  </si>
  <si>
    <t xml:space="preserve">21Gx1.8mm   </t>
  </si>
  <si>
    <t xml:space="preserve">100/Bx  </t>
  </si>
  <si>
    <t>SRGLNC</t>
  </si>
  <si>
    <t>SLN200</t>
  </si>
  <si>
    <t>6329516</t>
  </si>
  <si>
    <t xml:space="preserve">Q-Trace Electrode Tabs        </t>
  </si>
  <si>
    <t xml:space="preserve">5400        </t>
  </si>
  <si>
    <t xml:space="preserve">100/Pk  </t>
  </si>
  <si>
    <t>31433538--</t>
  </si>
  <si>
    <t xml:space="preserve">Lysol Neutra Air Spray 10oz   </t>
  </si>
  <si>
    <t xml:space="preserve">FreshScent  </t>
  </si>
  <si>
    <t>207044</t>
  </si>
  <si>
    <t>1035269</t>
  </si>
  <si>
    <t>Bedpan Commode Pls 1.7 Qt Rose</t>
  </si>
  <si>
    <t xml:space="preserve">15X12.5X4   </t>
  </si>
  <si>
    <t>H111-10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</si>
  <si>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</si>
  <si>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</si>
  <si>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</si>
  <si>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</si>
  <si>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</si>
  <si>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3750168</t>
  </si>
  <si>
    <t xml:space="preserve">Dexamethasone Sodphos SDV     </t>
  </si>
  <si>
    <t>63323016501</t>
  </si>
  <si>
    <t xml:space="preserve">CLINITEK Status Analyzer Star </t>
  </si>
  <si>
    <t xml:space="preserve">Promo       </t>
  </si>
  <si>
    <t xml:space="preserve">1/Kt    </t>
  </si>
  <si>
    <t>STARTUA</t>
  </si>
  <si>
    <t>2500256</t>
  </si>
  <si>
    <t xml:space="preserve">Bleach Clorox Clean Linen     </t>
  </si>
  <si>
    <t xml:space="preserve">64oz        </t>
  </si>
  <si>
    <t>LAGASS</t>
  </si>
  <si>
    <t>CLO30772CT</t>
  </si>
  <si>
    <t>1275851</t>
  </si>
  <si>
    <t xml:space="preserve">Narcan Nasal Spray            </t>
  </si>
  <si>
    <t xml:space="preserve">4mg/0.1ml   </t>
  </si>
  <si>
    <t>CARDZB</t>
  </si>
  <si>
    <t>5204037</t>
  </si>
  <si>
    <t>1043735</t>
  </si>
  <si>
    <t xml:space="preserve">Ful-Glo Ophth Strips          </t>
  </si>
  <si>
    <t xml:space="preserve">1mg         </t>
  </si>
  <si>
    <t>AKORN</t>
  </si>
  <si>
    <t>17478040401</t>
  </si>
  <si>
    <t>1279954</t>
  </si>
  <si>
    <t xml:space="preserve">Epinephrine Auto Inject Adult </t>
  </si>
  <si>
    <t>5361274</t>
  </si>
  <si>
    <t>2882973</t>
  </si>
  <si>
    <t xml:space="preserve">Mask Surgical Tie-On Blue     </t>
  </si>
  <si>
    <t xml:space="preserve">50/Bx   </t>
  </si>
  <si>
    <t>AT71035</t>
  </si>
  <si>
    <t>7846100</t>
  </si>
  <si>
    <t xml:space="preserve">1gm/Vl      </t>
  </si>
  <si>
    <t xml:space="preserve">10/Bx   </t>
  </si>
  <si>
    <t>68180063310</t>
  </si>
  <si>
    <t>1047099</t>
  </si>
  <si>
    <t xml:space="preserve">Lidocaine W/EPI Inj MDV 50ml  </t>
  </si>
  <si>
    <t xml:space="preserve">1:100m 1%   </t>
  </si>
  <si>
    <t>PFIZNJ</t>
  </si>
  <si>
    <t>00409317803</t>
  </si>
  <si>
    <t>3090106</t>
  </si>
  <si>
    <t xml:space="preserve">OSOM Ultra Flu A&amp;B Test       </t>
  </si>
  <si>
    <t xml:space="preserve">27/Bx   </t>
  </si>
  <si>
    <t>WYNTEK</t>
  </si>
  <si>
    <t>1006</t>
  </si>
  <si>
    <t>2430051</t>
  </si>
  <si>
    <t xml:space="preserve">Bottle Pump Hand Mount        </t>
  </si>
  <si>
    <t xml:space="preserve">1gal        </t>
  </si>
  <si>
    <t>29901-128</t>
  </si>
  <si>
    <t>1046880</t>
  </si>
  <si>
    <t xml:space="preserve">Lidocaine HCL Inj MDV 20ml    </t>
  </si>
  <si>
    <t xml:space="preserve">2%          </t>
  </si>
  <si>
    <t>00409427701</t>
  </si>
  <si>
    <t>1046992</t>
  </si>
  <si>
    <t xml:space="preserve">Lidocaine HCL ABJ LFS Syr 5ml </t>
  </si>
  <si>
    <t xml:space="preserve">2% PF       </t>
  </si>
  <si>
    <t>00409490334</t>
  </si>
  <si>
    <t>9007027</t>
  </si>
  <si>
    <t xml:space="preserve">Electrode Tab Resting HSI     </t>
  </si>
  <si>
    <t>900-7027-</t>
  </si>
  <si>
    <t>9872977</t>
  </si>
  <si>
    <t xml:space="preserve">Needle Disposable             </t>
  </si>
  <si>
    <t xml:space="preserve">22gx1"      </t>
  </si>
  <si>
    <t>305155</t>
  </si>
  <si>
    <t xml:space="preserve">Shelf f/23 CuFt Lab Refrig    </t>
  </si>
  <si>
    <t xml:space="preserve">Adjustable  </t>
  </si>
  <si>
    <t>ABT-FS-G/S23</t>
  </si>
  <si>
    <t xml:space="preserve">AllSpecs Ear Speculum 4mm     </t>
  </si>
  <si>
    <t xml:space="preserve">1000/Bx </t>
  </si>
  <si>
    <t>B-000-11-127-166</t>
  </si>
  <si>
    <t>8510030</t>
  </si>
  <si>
    <t xml:space="preserve">Nebulizer Hand Held w/Tube    </t>
  </si>
  <si>
    <t xml:space="preserve">7' 22mm     </t>
  </si>
  <si>
    <t>002435</t>
  </si>
  <si>
    <t>8907281</t>
  </si>
  <si>
    <t xml:space="preserve">Removal Suture Skin           </t>
  </si>
  <si>
    <t xml:space="preserve">Kit         </t>
  </si>
  <si>
    <t>66200-</t>
  </si>
  <si>
    <t>1243267</t>
  </si>
  <si>
    <t xml:space="preserve">Prednisolone Oral Solution    </t>
  </si>
  <si>
    <t xml:space="preserve">15mg/5mL    </t>
  </si>
  <si>
    <t>480mL/Bt</t>
  </si>
  <si>
    <t>3490349</t>
  </si>
  <si>
    <t>9880167</t>
  </si>
  <si>
    <t>Headwear Bouffant Cap Blue 24"</t>
  </si>
  <si>
    <t xml:space="preserve">24"         </t>
  </si>
  <si>
    <t xml:space="preserve">75/Bx   </t>
  </si>
  <si>
    <t>3274</t>
  </si>
  <si>
    <t>1165585</t>
  </si>
  <si>
    <t xml:space="preserve">Towel f/Enmotion Premium      </t>
  </si>
  <si>
    <t xml:space="preserve">6Rl/Ca  </t>
  </si>
  <si>
    <t>89410</t>
  </si>
  <si>
    <t>7775253</t>
  </si>
  <si>
    <t xml:space="preserve">Removal Precise Staple        </t>
  </si>
  <si>
    <t>SR-1</t>
  </si>
  <si>
    <t xml:space="preserve">Rack f/Test Tube 48Place      </t>
  </si>
  <si>
    <t xml:space="preserve">Orange      </t>
  </si>
  <si>
    <t>187550003</t>
  </si>
  <si>
    <t>1046822</t>
  </si>
  <si>
    <t xml:space="preserve">Lidocaine W/EPI Inj MDV 30ml  </t>
  </si>
  <si>
    <t xml:space="preserve">1%          </t>
  </si>
  <si>
    <t>00409317802</t>
  </si>
  <si>
    <t>1125809</t>
  </si>
  <si>
    <t xml:space="preserve">Emesis Basin Mauve 16oz       </t>
  </si>
  <si>
    <t xml:space="preserve">8.5"        </t>
  </si>
  <si>
    <t>DUKAL</t>
  </si>
  <si>
    <t>7578615</t>
  </si>
  <si>
    <t xml:space="preserve">Cortrosyn Inj SDV             </t>
  </si>
  <si>
    <t xml:space="preserve">0.25mg      </t>
  </si>
  <si>
    <t>AMPPHA</t>
  </si>
  <si>
    <t>00548590000</t>
  </si>
  <si>
    <t>1314501</t>
  </si>
  <si>
    <t xml:space="preserve">Ketorolac Inj IM/IV SDV 1mL   </t>
  </si>
  <si>
    <t xml:space="preserve">30mg/mL     </t>
  </si>
  <si>
    <t>ALVOGE</t>
  </si>
  <si>
    <t>47781058468</t>
  </si>
  <si>
    <t>2880544</t>
  </si>
  <si>
    <t>Lab Jkt Hplgth SMS Fldrst Whte</t>
  </si>
  <si>
    <t xml:space="preserve">M           </t>
  </si>
  <si>
    <t>C3630WHM</t>
  </si>
  <si>
    <t>7966500</t>
  </si>
  <si>
    <t xml:space="preserve">Timer Big Digit               </t>
  </si>
  <si>
    <t>MANNIX</t>
  </si>
  <si>
    <t>TI872</t>
  </si>
  <si>
    <t>2130348</t>
  </si>
  <si>
    <t xml:space="preserve">Kleenex Tissue Facial         </t>
  </si>
  <si>
    <t>125Sheets/Bx</t>
  </si>
  <si>
    <t xml:space="preserve">12Bx/Ca </t>
  </si>
  <si>
    <t>KIMBER</t>
  </si>
  <si>
    <t>03076</t>
  </si>
  <si>
    <t>5698024</t>
  </si>
  <si>
    <t xml:space="preserve">Signa Sensor Electrode        </t>
  </si>
  <si>
    <t xml:space="preserve">500/Bx  </t>
  </si>
  <si>
    <t>NIKO</t>
  </si>
  <si>
    <t>0315</t>
  </si>
  <si>
    <t>1154451</t>
  </si>
  <si>
    <t>Cart Diagnostic Mobile/Storage</t>
  </si>
  <si>
    <t xml:space="preserve">IQCart      </t>
  </si>
  <si>
    <t>3-004-1000</t>
  </si>
  <si>
    <t xml:space="preserve">instadose Annual Service      </t>
  </si>
  <si>
    <t xml:space="preserve">Renewal     </t>
  </si>
  <si>
    <t>RENEWAL.IN</t>
  </si>
  <si>
    <t xml:space="preserve">Steth Ltmn Blk 1Hd Cardio     </t>
  </si>
  <si>
    <t xml:space="preserve">22" Length  </t>
  </si>
  <si>
    <t>2159</t>
  </si>
  <si>
    <t xml:space="preserve">LYSOL SPRAY,LINEN SCENT,1     </t>
  </si>
  <si>
    <t>654521</t>
  </si>
  <si>
    <t>1236232</t>
  </si>
  <si>
    <t xml:space="preserve">Contour Glucose Meter Only    </t>
  </si>
  <si>
    <t>ASCCIA</t>
  </si>
  <si>
    <t>7189</t>
  </si>
  <si>
    <t xml:space="preserve">Multitrace Electrodes         </t>
  </si>
  <si>
    <t xml:space="preserve">600/Ca  </t>
  </si>
  <si>
    <t>22733</t>
  </si>
  <si>
    <t>1337310</t>
  </si>
  <si>
    <t xml:space="preserve">Clonidine HCl Tablets         </t>
  </si>
  <si>
    <t xml:space="preserve">0.1mg       </t>
  </si>
  <si>
    <t xml:space="preserve">100/Bt  </t>
  </si>
  <si>
    <t>1071893</t>
  </si>
  <si>
    <t xml:space="preserve">Zostavax Shingles Adult Sdv   </t>
  </si>
  <si>
    <t xml:space="preserve">.65mL       </t>
  </si>
  <si>
    <t>00006496341</t>
  </si>
  <si>
    <t>7984935</t>
  </si>
  <si>
    <t>Hygea Washcloth Personal Clean</t>
  </si>
  <si>
    <t xml:space="preserve">60x6/Ca </t>
  </si>
  <si>
    <t>NICEPK</t>
  </si>
  <si>
    <t>J14143</t>
  </si>
  <si>
    <t>2883186</t>
  </si>
  <si>
    <t xml:space="preserve">Strap Tourniquet Orange Lf    </t>
  </si>
  <si>
    <t xml:space="preserve">1x18"       </t>
  </si>
  <si>
    <t>CH6063</t>
  </si>
  <si>
    <t>6813414</t>
  </si>
  <si>
    <t xml:space="preserve">Blood Spill Kit BioBloc       </t>
  </si>
  <si>
    <t>BB6016K</t>
  </si>
  <si>
    <t>9004352</t>
  </si>
  <si>
    <t xml:space="preserve">Ultrasound Gel Clear          </t>
  </si>
  <si>
    <t xml:space="preserve">8.5oz       </t>
  </si>
  <si>
    <t>BIOLAB</t>
  </si>
  <si>
    <t>900-4352</t>
  </si>
  <si>
    <t>3751975</t>
  </si>
  <si>
    <t xml:space="preserve">25x5ml  </t>
  </si>
  <si>
    <t>63323016505</t>
  </si>
  <si>
    <t xml:space="preserve">1-7/16x3/8" </t>
  </si>
  <si>
    <t xml:space="preserve">666/Rl  </t>
  </si>
  <si>
    <t>MV02FO8026</t>
  </si>
  <si>
    <t>3982415</t>
  </si>
  <si>
    <t xml:space="preserve">Needles 32G X 1/2             </t>
  </si>
  <si>
    <t xml:space="preserve">TSK3213     </t>
  </si>
  <si>
    <t xml:space="preserve">100/BX  </t>
  </si>
  <si>
    <t>ACUDE</t>
  </si>
  <si>
    <t>NP325</t>
  </si>
  <si>
    <t>1139968</t>
  </si>
  <si>
    <t xml:space="preserve">Dropper Urine Ctrl Bilvl      </t>
  </si>
  <si>
    <t xml:space="preserve">25ml        </t>
  </si>
  <si>
    <t xml:space="preserve">4/Bx    </t>
  </si>
  <si>
    <t>QUNTI</t>
  </si>
  <si>
    <t>1440-02</t>
  </si>
  <si>
    <t>5660460</t>
  </si>
  <si>
    <t xml:space="preserve">Probe Covers Disp SureTemp    </t>
  </si>
  <si>
    <t xml:space="preserve">250/Sl  </t>
  </si>
  <si>
    <t>05031-750</t>
  </si>
  <si>
    <t>1049654</t>
  </si>
  <si>
    <t xml:space="preserve">Lidocaine W/EPI Inj MDV 20ml  </t>
  </si>
  <si>
    <t xml:space="preserve">2% 1:100m   </t>
  </si>
  <si>
    <t>00409318201</t>
  </si>
  <si>
    <t>9876133</t>
  </si>
  <si>
    <t xml:space="preserve">Eclipse Syringe w/Needle 3cc  </t>
  </si>
  <si>
    <t xml:space="preserve">22gX1.5"    </t>
  </si>
  <si>
    <t>305783</t>
  </si>
  <si>
    <t xml:space="preserve">Screener OAE Hearing          </t>
  </si>
  <si>
    <t xml:space="preserve">w/ Printer  </t>
  </si>
  <si>
    <t>39500</t>
  </si>
  <si>
    <t>1115140</t>
  </si>
  <si>
    <t xml:space="preserve">General Purpose Tray Sterile  </t>
  </si>
  <si>
    <t xml:space="preserve">E*Kit       </t>
  </si>
  <si>
    <t xml:space="preserve">20/Ca   </t>
  </si>
  <si>
    <t>DYNJ07600</t>
  </si>
  <si>
    <t xml:space="preserve">Arm Sling w/Pad               </t>
  </si>
  <si>
    <t xml:space="preserve">Small       </t>
  </si>
  <si>
    <t>TX9901-12</t>
  </si>
  <si>
    <t>8909905</t>
  </si>
  <si>
    <t xml:space="preserve">Washcloth Wings Premoistened  </t>
  </si>
  <si>
    <t xml:space="preserve">9-1/2x13"   </t>
  </si>
  <si>
    <t xml:space="preserve">64/Pk   </t>
  </si>
  <si>
    <t>6599N</t>
  </si>
  <si>
    <t>9870431</t>
  </si>
  <si>
    <t>Push Button Collection Wingset</t>
  </si>
  <si>
    <t xml:space="preserve">21gx.75     </t>
  </si>
  <si>
    <t>367338</t>
  </si>
  <si>
    <t>9004822</t>
  </si>
  <si>
    <t xml:space="preserve">Stethoscope Sprague Pro       </t>
  </si>
  <si>
    <t xml:space="preserve">Black       </t>
  </si>
  <si>
    <t>641BKHS</t>
  </si>
  <si>
    <t xml:space="preserve">Exercise Band Level 4         </t>
  </si>
  <si>
    <t xml:space="preserve">Blueberry   </t>
  </si>
  <si>
    <t xml:space="preserve">50yd/Rl </t>
  </si>
  <si>
    <t>561318</t>
  </si>
  <si>
    <t>4276672</t>
  </si>
  <si>
    <t xml:space="preserve">Tegaderm                      </t>
  </si>
  <si>
    <t xml:space="preserve">2-3/8x2-3/4 </t>
  </si>
  <si>
    <t>1634</t>
  </si>
  <si>
    <t>1336542</t>
  </si>
  <si>
    <t xml:space="preserve">Ceftriaxone Sodium F/Inj Pwd  </t>
  </si>
  <si>
    <t xml:space="preserve">500mg/Vl    </t>
  </si>
  <si>
    <t>APOTEX</t>
  </si>
  <si>
    <t>60505615204</t>
  </si>
  <si>
    <t xml:space="preserve">Thermometer Vaccine 5mL Trace </t>
  </si>
  <si>
    <t xml:space="preserve">Digital     </t>
  </si>
  <si>
    <t>14144</t>
  </si>
  <si>
    <t>1152629</t>
  </si>
  <si>
    <t xml:space="preserve">Pack Hot Med Instant Disp     </t>
  </si>
  <si>
    <t xml:space="preserve">6x6.5       </t>
  </si>
  <si>
    <t>11450-040</t>
  </si>
  <si>
    <t xml:space="preserve">Sono Ultrasound Disinfecting  </t>
  </si>
  <si>
    <t xml:space="preserve">Wipes       </t>
  </si>
  <si>
    <t xml:space="preserve">6/Ca    </t>
  </si>
  <si>
    <t>SONO4032</t>
  </si>
  <si>
    <t>1097382</t>
  </si>
  <si>
    <t xml:space="preserve">Stand Surgical Mayo 2Whl Cr   </t>
  </si>
  <si>
    <t xml:space="preserve">Ss 34-54"   </t>
  </si>
  <si>
    <t>M-22</t>
  </si>
  <si>
    <t>3605431</t>
  </si>
  <si>
    <t xml:space="preserve">Synthetic PF Vinyl Glove N/S  </t>
  </si>
  <si>
    <t xml:space="preserve">Medium      </t>
  </si>
  <si>
    <t>SEMPER</t>
  </si>
  <si>
    <t>EVNP103</t>
  </si>
  <si>
    <t>1198848</t>
  </si>
  <si>
    <t xml:space="preserve">Dispoz-A-Bag Leg Bag          </t>
  </si>
  <si>
    <t>150102</t>
  </si>
  <si>
    <t>1317025</t>
  </si>
  <si>
    <t>Carbamide Ear Wax Removal Drop</t>
  </si>
  <si>
    <t xml:space="preserve">6.5%        </t>
  </si>
  <si>
    <t xml:space="preserve">15mL/Bt </t>
  </si>
  <si>
    <t>SHFFLD</t>
  </si>
  <si>
    <t>5233-024</t>
  </si>
  <si>
    <t>4240020</t>
  </si>
  <si>
    <t xml:space="preserve">Cover Glass 22x22mm #1        </t>
  </si>
  <si>
    <t xml:space="preserve">1oz/Pk      </t>
  </si>
  <si>
    <t>1404-10</t>
  </si>
  <si>
    <t>8908977</t>
  </si>
  <si>
    <t xml:space="preserve">Kerlix Roll Sterile 3.4"X3.6' </t>
  </si>
  <si>
    <t xml:space="preserve">3.4X3.6Yd   </t>
  </si>
  <si>
    <t>6725</t>
  </si>
  <si>
    <t>8310059</t>
  </si>
  <si>
    <t>Triumph PF Latex Sterile Glove</t>
  </si>
  <si>
    <t xml:space="preserve">Size 6      </t>
  </si>
  <si>
    <t>MSG2260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</si>
  <si>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</si>
  <si>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</si>
  <si>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</si>
  <si>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</si>
  <si>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</si>
  <si>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</si>
  <si>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</si>
  <si>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</si>
  <si>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</si>
  <si>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</si>
  <si>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1593947</t>
  </si>
  <si>
    <t xml:space="preserve">50/Ca   </t>
  </si>
  <si>
    <t>BUSSE</t>
  </si>
  <si>
    <t>729</t>
  </si>
  <si>
    <t xml:space="preserve">Stethoscope Cardiology IV     </t>
  </si>
  <si>
    <t>Blk/Champagn</t>
  </si>
  <si>
    <t>6179</t>
  </si>
  <si>
    <t>1152661</t>
  </si>
  <si>
    <t>Swab Procto Jumbo Rayn/Poly NS</t>
  </si>
  <si>
    <t xml:space="preserve">16"         </t>
  </si>
  <si>
    <t>CITM</t>
  </si>
  <si>
    <t>22-9619</t>
  </si>
  <si>
    <t>7193623</t>
  </si>
  <si>
    <t xml:space="preserve">Battery Alkaline              </t>
  </si>
  <si>
    <t xml:space="preserve">AA          </t>
  </si>
  <si>
    <t xml:space="preserve">24/Pk   </t>
  </si>
  <si>
    <t>EVEREN</t>
  </si>
  <si>
    <t>EN91</t>
  </si>
  <si>
    <t>5660467</t>
  </si>
  <si>
    <t xml:space="preserve">Connex CSM BT BP Masimo SpO2  </t>
  </si>
  <si>
    <t xml:space="preserve">Suretemp    </t>
  </si>
  <si>
    <t>73MT-B</t>
  </si>
  <si>
    <t>2488175</t>
  </si>
  <si>
    <t>Epinephrine Abj LFS Syr Non-Rt</t>
  </si>
  <si>
    <t xml:space="preserve">1:10M       </t>
  </si>
  <si>
    <t xml:space="preserve">10ml/Ea </t>
  </si>
  <si>
    <t>00409492134</t>
  </si>
  <si>
    <t>6350015</t>
  </si>
  <si>
    <t xml:space="preserve">Pulse Oximeter DigiO2         </t>
  </si>
  <si>
    <t xml:space="preserve">Finger      </t>
  </si>
  <si>
    <t>JB02007</t>
  </si>
  <si>
    <t xml:space="preserve">Applicator Kit Phenol Apdyne  </t>
  </si>
  <si>
    <t xml:space="preserve">6/Bg    </t>
  </si>
  <si>
    <t>A-E1506BG</t>
  </si>
  <si>
    <t>1246157</t>
  </si>
  <si>
    <t xml:space="preserve">Clonidine HCL Tablets         </t>
  </si>
  <si>
    <t>5062245</t>
  </si>
  <si>
    <t>1189127</t>
  </si>
  <si>
    <t xml:space="preserve">Bracket Wall f/Alcare         </t>
  </si>
  <si>
    <t xml:space="preserve">9oz Can     </t>
  </si>
  <si>
    <t xml:space="preserve">24/Ca   </t>
  </si>
  <si>
    <t>DEBMED</t>
  </si>
  <si>
    <t>T603Q7</t>
  </si>
  <si>
    <t>6312615</t>
  </si>
  <si>
    <t xml:space="preserve">Marcaine Inj MDV              </t>
  </si>
  <si>
    <t xml:space="preserve">0.5%        </t>
  </si>
  <si>
    <t xml:space="preserve">50mL/Vl </t>
  </si>
  <si>
    <t>00409161050</t>
  </si>
  <si>
    <t>3150031</t>
  </si>
  <si>
    <t xml:space="preserve">Surguard3 Safety Needle       </t>
  </si>
  <si>
    <t xml:space="preserve">18gx1.5     </t>
  </si>
  <si>
    <t>TERUMO</t>
  </si>
  <si>
    <t>SG3-1838</t>
  </si>
  <si>
    <t>1107498</t>
  </si>
  <si>
    <t xml:space="preserve">Gauze Bordered Woundgard NS   </t>
  </si>
  <si>
    <t xml:space="preserve">4x4         </t>
  </si>
  <si>
    <t xml:space="preserve">30/Bg   </t>
  </si>
  <si>
    <t>MPMMED</t>
  </si>
  <si>
    <t>MP00097</t>
  </si>
  <si>
    <t>6358715</t>
  </si>
  <si>
    <t xml:space="preserve">SuperFrost Plus Slide         </t>
  </si>
  <si>
    <t xml:space="preserve">75x25mm     </t>
  </si>
  <si>
    <t xml:space="preserve">72/Pk   </t>
  </si>
  <si>
    <t>ERIE</t>
  </si>
  <si>
    <t>4951PLUS-001</t>
  </si>
  <si>
    <t>9875136</t>
  </si>
  <si>
    <t xml:space="preserve">Scalpel Protected Disp Bard   </t>
  </si>
  <si>
    <t xml:space="preserve">#11         </t>
  </si>
  <si>
    <t>372611</t>
  </si>
  <si>
    <t>2880436</t>
  </si>
  <si>
    <t>Tourniquet Disp Textrd LF Orng</t>
  </si>
  <si>
    <t xml:space="preserve">1x18in      </t>
  </si>
  <si>
    <t xml:space="preserve">250/Pk  </t>
  </si>
  <si>
    <t>CH5061</t>
  </si>
  <si>
    <t>1097641</t>
  </si>
  <si>
    <t xml:space="preserve">Electrode Solid Gel           </t>
  </si>
  <si>
    <t xml:space="preserve">12/Pk   </t>
  </si>
  <si>
    <t>AMBU</t>
  </si>
  <si>
    <t>71508-K/C/12</t>
  </si>
  <si>
    <t xml:space="preserve">Sitz Bath Graphite            </t>
  </si>
  <si>
    <t xml:space="preserve">10/Ca   </t>
  </si>
  <si>
    <t>DYND80102</t>
  </si>
  <si>
    <t>1233986</t>
  </si>
  <si>
    <t xml:space="preserve">Stand Monitor Connex Spot     </t>
  </si>
  <si>
    <t xml:space="preserve">Classic     </t>
  </si>
  <si>
    <t>7000-MS3</t>
  </si>
  <si>
    <t xml:space="preserve">Bag Paper Brown #8 6x4x12.5   </t>
  </si>
  <si>
    <t xml:space="preserve">500/Pk  </t>
  </si>
  <si>
    <t>KB8</t>
  </si>
  <si>
    <t>6117508</t>
  </si>
  <si>
    <t xml:space="preserve">Water Pik Portable            </t>
  </si>
  <si>
    <t xml:space="preserve">WP-360W     </t>
  </si>
  <si>
    <t>BIONX</t>
  </si>
  <si>
    <t>7245</t>
  </si>
  <si>
    <t xml:space="preserve">Clip Electrode f/ECG          </t>
  </si>
  <si>
    <t>2066867-010</t>
  </si>
  <si>
    <t>1173101</t>
  </si>
  <si>
    <t xml:space="preserve">Stapler Skin Reflex TL        </t>
  </si>
  <si>
    <t xml:space="preserve">15 Staples  </t>
  </si>
  <si>
    <t>8735</t>
  </si>
  <si>
    <t xml:space="preserve">Bag Clear Specimen w/Symbol   </t>
  </si>
  <si>
    <t xml:space="preserve">&amp;Pouch 8x10 </t>
  </si>
  <si>
    <t xml:space="preserve">1000/Ca </t>
  </si>
  <si>
    <t>4915.ORG</t>
  </si>
  <si>
    <t>1234823</t>
  </si>
  <si>
    <t xml:space="preserve">Cetaphil Cleanser Lotion      </t>
  </si>
  <si>
    <t xml:space="preserve">16oz        </t>
  </si>
  <si>
    <t xml:space="preserve">16oz/Bt </t>
  </si>
  <si>
    <t>CARDWH</t>
  </si>
  <si>
    <t>1152677</t>
  </si>
  <si>
    <t>4990667</t>
  </si>
  <si>
    <t xml:space="preserve">Cylinder Truck Small          </t>
  </si>
  <si>
    <t>MADA</t>
  </si>
  <si>
    <t>370C</t>
  </si>
  <si>
    <t>6545598</t>
  </si>
  <si>
    <t xml:space="preserve">Suture Surg Gut Chrom Bge FS2 </t>
  </si>
  <si>
    <t xml:space="preserve">3-0 27"     </t>
  </si>
  <si>
    <t xml:space="preserve">36/Bx   </t>
  </si>
  <si>
    <t>ETHICO</t>
  </si>
  <si>
    <t>636H</t>
  </si>
  <si>
    <t>1227131</t>
  </si>
  <si>
    <t xml:space="preserve">Dexamethasone Sod Inj 1mL     </t>
  </si>
  <si>
    <t xml:space="preserve">4mg/mL      </t>
  </si>
  <si>
    <t>BIONIC</t>
  </si>
  <si>
    <t>67457042312</t>
  </si>
  <si>
    <t>1190446</t>
  </si>
  <si>
    <t>Bardex Cath Foley Latx Sil 5cc</t>
  </si>
  <si>
    <t xml:space="preserve">24fr        </t>
  </si>
  <si>
    <t>0165V24S</t>
  </si>
  <si>
    <t>1420721</t>
  </si>
  <si>
    <t xml:space="preserve">Detergent Enzymatic,Pre-Soak  </t>
  </si>
  <si>
    <t xml:space="preserve">1 Gallon    </t>
  </si>
  <si>
    <t xml:space="preserve">4/Ca    </t>
  </si>
  <si>
    <t>MDS88000B91</t>
  </si>
  <si>
    <t>2484141</t>
  </si>
  <si>
    <t xml:space="preserve">Atropine Sulf Abj LFS N/R     </t>
  </si>
  <si>
    <t xml:space="preserve">.1mg/mL     </t>
  </si>
  <si>
    <t>10mL Syr</t>
  </si>
  <si>
    <t>00409491134</t>
  </si>
  <si>
    <t>2584249</t>
  </si>
  <si>
    <t xml:space="preserve">Prometh HCL Amps Non-Ret      </t>
  </si>
  <si>
    <t xml:space="preserve">25mg/mL     </t>
  </si>
  <si>
    <t xml:space="preserve">1mL/Ea  </t>
  </si>
  <si>
    <t>00641149531</t>
  </si>
  <si>
    <t xml:space="preserve">Grab Bar Chrome 24"           </t>
  </si>
  <si>
    <t xml:space="preserve">Knurled     </t>
  </si>
  <si>
    <t>2019A</t>
  </si>
  <si>
    <t>1259275</t>
  </si>
  <si>
    <t>Lancet Surgilance Safety Orang</t>
  </si>
  <si>
    <t xml:space="preserve">22Gx2.2mm   </t>
  </si>
  <si>
    <t>SLN240</t>
  </si>
  <si>
    <t xml:space="preserve">Foot Stool Step Standard      </t>
  </si>
  <si>
    <t>2000</t>
  </si>
  <si>
    <t xml:space="preserve">Chemosafety Prep/Admin Kit    </t>
  </si>
  <si>
    <t>CT4100</t>
  </si>
  <si>
    <t>2480160</t>
  </si>
  <si>
    <t xml:space="preserve">Dexamethasone Sod MDV N-R     </t>
  </si>
  <si>
    <t xml:space="preserve">30mL/Vl </t>
  </si>
  <si>
    <t>67457042130</t>
  </si>
  <si>
    <t>5200023</t>
  </si>
  <si>
    <t xml:space="preserve">Paper EKG Z-Fold MAC1600      </t>
  </si>
  <si>
    <t xml:space="preserve">150sh/p     </t>
  </si>
  <si>
    <t xml:space="preserve">150/Pk  </t>
  </si>
  <si>
    <t>CARDIO</t>
  </si>
  <si>
    <t>9402-061</t>
  </si>
  <si>
    <t>6222586</t>
  </si>
  <si>
    <t>Catheter Plug/Drain Tube Cover</t>
  </si>
  <si>
    <t xml:space="preserve">100/Ca  </t>
  </si>
  <si>
    <t>DYND12200</t>
  </si>
  <si>
    <t>2883066</t>
  </si>
  <si>
    <t>Suture Remov Kt Littauer Scssr</t>
  </si>
  <si>
    <t xml:space="preserve">Forcep      </t>
  </si>
  <si>
    <t>CARDSP</t>
  </si>
  <si>
    <t>24000-005</t>
  </si>
  <si>
    <t>1269755</t>
  </si>
  <si>
    <t>SharpSafety Container Open Lid</t>
  </si>
  <si>
    <t xml:space="preserve">2GL/Red     </t>
  </si>
  <si>
    <t>85321R</t>
  </si>
  <si>
    <t>1047771</t>
  </si>
  <si>
    <t>00409427601</t>
  </si>
  <si>
    <t>1085735</t>
  </si>
  <si>
    <t xml:space="preserve">Lidocaine HCL Inj Amp PF      </t>
  </si>
  <si>
    <t xml:space="preserve">1% 5mL      </t>
  </si>
  <si>
    <t>00409471302</t>
  </si>
  <si>
    <t xml:space="preserve">Foam Biopsy Oad               </t>
  </si>
  <si>
    <t xml:space="preserve">1"x1-1/4"   </t>
  </si>
  <si>
    <t xml:space="preserve">1000/Bg </t>
  </si>
  <si>
    <t>190195</t>
  </si>
  <si>
    <t>1271284</t>
  </si>
  <si>
    <t xml:space="preserve">Bandage Flexible Adhesive     </t>
  </si>
  <si>
    <t xml:space="preserve">2"x4"       </t>
  </si>
  <si>
    <t xml:space="preserve">50/BX   </t>
  </si>
  <si>
    <t>1570033</t>
  </si>
  <si>
    <t>5075668</t>
  </si>
  <si>
    <t xml:space="preserve">Cysto/Inter Post-Op Irr Set   </t>
  </si>
  <si>
    <t xml:space="preserve">80"         </t>
  </si>
  <si>
    <t>MCGAW</t>
  </si>
  <si>
    <t>V4500</t>
  </si>
  <si>
    <t xml:space="preserve">Lysol Citrus Sanit Wipes/110  </t>
  </si>
  <si>
    <t>406019</t>
  </si>
  <si>
    <t>1047230</t>
  </si>
  <si>
    <t xml:space="preserve">New Sponge N/W 2x2 N/S        </t>
  </si>
  <si>
    <t xml:space="preserve">Sponges     </t>
  </si>
  <si>
    <t xml:space="preserve">8000/Ca </t>
  </si>
  <si>
    <t>6112</t>
  </si>
  <si>
    <t>8404613</t>
  </si>
  <si>
    <t xml:space="preserve">Suture Monosof Nylon Blk P12  </t>
  </si>
  <si>
    <t xml:space="preserve">4-0 18"     </t>
  </si>
  <si>
    <t xml:space="preserve">12/Bx   </t>
  </si>
  <si>
    <t>SN5667G</t>
  </si>
  <si>
    <t>1183995</t>
  </si>
  <si>
    <t xml:space="preserve">Drape Sheet 40x48"2-Ply Disp  </t>
  </si>
  <si>
    <t xml:space="preserve">Mauve       </t>
  </si>
  <si>
    <t>GREBAY</t>
  </si>
  <si>
    <t>313</t>
  </si>
  <si>
    <t>2880561</t>
  </si>
  <si>
    <t>Lbcoat Kn Lgth Fldrst Blu Disp</t>
  </si>
  <si>
    <t xml:space="preserve">2XL         </t>
  </si>
  <si>
    <t>C3660MB2XL</t>
  </si>
  <si>
    <t xml:space="preserve">1 Yr-Blue   </t>
  </si>
  <si>
    <t>RADBGBL</t>
  </si>
  <si>
    <t>8316079</t>
  </si>
  <si>
    <t xml:space="preserve">Size 7      </t>
  </si>
  <si>
    <t>MSG2270</t>
  </si>
  <si>
    <t>2971039</t>
  </si>
  <si>
    <t xml:space="preserve">Syringe Irrigatim Piston Type </t>
  </si>
  <si>
    <t xml:space="preserve">70cc        </t>
  </si>
  <si>
    <t>0038470</t>
  </si>
  <si>
    <t>1184383</t>
  </si>
  <si>
    <t xml:space="preserve">Cavilon Cream Fragrance Free  </t>
  </si>
  <si>
    <t xml:space="preserve">3.25mL      </t>
  </si>
  <si>
    <t xml:space="preserve">12/Ca   </t>
  </si>
  <si>
    <t>3355</t>
  </si>
  <si>
    <t>2480724</t>
  </si>
  <si>
    <t>Dextrose Ansyr Syr Non-Retrnbl</t>
  </si>
  <si>
    <t xml:space="preserve">50%         </t>
  </si>
  <si>
    <t xml:space="preserve">50mL    </t>
  </si>
  <si>
    <t>00409751716</t>
  </si>
  <si>
    <t>1066920</t>
  </si>
  <si>
    <t xml:space="preserve">Guide Needle Endocavity Ster  </t>
  </si>
  <si>
    <t xml:space="preserve">24/Bx   </t>
  </si>
  <si>
    <t>742-306</t>
  </si>
  <si>
    <t>1226910</t>
  </si>
  <si>
    <t xml:space="preserve">Stand Mayo 16-3/4x21-1/2"     </t>
  </si>
  <si>
    <t xml:space="preserve">SS          </t>
  </si>
  <si>
    <t>4366</t>
  </si>
  <si>
    <t>2206023</t>
  </si>
  <si>
    <t xml:space="preserve">Elbow Tennis Neop W/foam      </t>
  </si>
  <si>
    <t xml:space="preserve">X-LRG       </t>
  </si>
  <si>
    <t xml:space="preserve">EA      </t>
  </si>
  <si>
    <t>79-81188</t>
  </si>
  <si>
    <t>8002860</t>
  </si>
  <si>
    <t xml:space="preserve">Kimtech Towel 15"x17" 2ply    </t>
  </si>
  <si>
    <t xml:space="preserve">White       </t>
  </si>
  <si>
    <t xml:space="preserve">90/Bx   </t>
  </si>
  <si>
    <t>34721</t>
  </si>
  <si>
    <t>2617222</t>
  </si>
  <si>
    <t xml:space="preserve">Biohazard Bag 19x23           </t>
  </si>
  <si>
    <t xml:space="preserve">200/CA  </t>
  </si>
  <si>
    <t>8-702</t>
  </si>
  <si>
    <t xml:space="preserve">Container Trsh Rsn StepOn Lid </t>
  </si>
  <si>
    <t>Red Slim Jim</t>
  </si>
  <si>
    <t xml:space="preserve">24 Gal  </t>
  </si>
  <si>
    <t>1883570</t>
  </si>
  <si>
    <t xml:space="preserve">Strip Flex Closure Blend Tone </t>
  </si>
  <si>
    <t>1/4"x4" Skin</t>
  </si>
  <si>
    <t>753047PBX</t>
  </si>
  <si>
    <t xml:space="preserve">Varivax Chickenpox All Sdv    </t>
  </si>
  <si>
    <t xml:space="preserve">.5ml        </t>
  </si>
  <si>
    <t>482700</t>
  </si>
  <si>
    <t xml:space="preserve">System LEEP Aaron 1250S-G     </t>
  </si>
  <si>
    <t>A1250S-G</t>
  </si>
  <si>
    <t>1049907</t>
  </si>
  <si>
    <t xml:space="preserve">15mg/mL     </t>
  </si>
  <si>
    <t>00409379301</t>
  </si>
  <si>
    <t>1109570</t>
  </si>
  <si>
    <t xml:space="preserve">Drug Test E-Z Split Key Cup   </t>
  </si>
  <si>
    <t xml:space="preserve">10 Panel    </t>
  </si>
  <si>
    <t>DOA-21107-019</t>
  </si>
  <si>
    <t xml:space="preserve">Paper Sheets Absorbent        </t>
  </si>
  <si>
    <t xml:space="preserve">17x13"      </t>
  </si>
  <si>
    <t xml:space="preserve">50/Pk   </t>
  </si>
  <si>
    <t>033-013</t>
  </si>
  <si>
    <t>7772222</t>
  </si>
  <si>
    <t>SR-3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</si>
  <si>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</si>
  <si>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</si>
  <si>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</si>
  <si>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</si>
  <si>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</si>
  <si>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</si>
  <si>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>5077254</t>
  </si>
  <si>
    <t xml:space="preserve">Introcan Safety Cath Wing     </t>
  </si>
  <si>
    <t xml:space="preserve">22gX1"Fep   </t>
  </si>
  <si>
    <t>4254511-02</t>
  </si>
  <si>
    <t xml:space="preserve">Eightcheck 3wp X-tra 4x2mlx3  </t>
  </si>
  <si>
    <t>140-3004-0</t>
  </si>
  <si>
    <t xml:space="preserve">Dover 14FR Urethral Cath Tray </t>
  </si>
  <si>
    <t>8887600057</t>
  </si>
  <si>
    <t>5700340</t>
  </si>
  <si>
    <t xml:space="preserve">Needle Disposable Safety      </t>
  </si>
  <si>
    <t xml:space="preserve">23gX1.5"    </t>
  </si>
  <si>
    <t>SOLMIL</t>
  </si>
  <si>
    <t>SN2315</t>
  </si>
  <si>
    <t xml:space="preserve">Receptacle Slim Jim 8gal      </t>
  </si>
  <si>
    <t xml:space="preserve">Beige       </t>
  </si>
  <si>
    <t>1883457</t>
  </si>
  <si>
    <t>1201957</t>
  </si>
  <si>
    <t xml:space="preserve">Applicator Ster Polyester Tip </t>
  </si>
  <si>
    <t xml:space="preserve">Sterile 1's </t>
  </si>
  <si>
    <t>HARDWO</t>
  </si>
  <si>
    <t>25-806 1PD</t>
  </si>
  <si>
    <t>2483041</t>
  </si>
  <si>
    <t xml:space="preserve">Lidocaine HCL Inj Non-Ret MDV </t>
  </si>
  <si>
    <t>00409427702</t>
  </si>
  <si>
    <t xml:space="preserve">Sling Arm Buckle Closure      </t>
  </si>
  <si>
    <t xml:space="preserve">Child       </t>
  </si>
  <si>
    <t>A112092</t>
  </si>
  <si>
    <t>2283194</t>
  </si>
  <si>
    <t xml:space="preserve">Xopenex HFA MD Inhaler        </t>
  </si>
  <si>
    <t xml:space="preserve">15gm        </t>
  </si>
  <si>
    <t>3697356</t>
  </si>
  <si>
    <t>9870092</t>
  </si>
  <si>
    <t xml:space="preserve">25gx1-1/2"  </t>
  </si>
  <si>
    <t>305127</t>
  </si>
  <si>
    <t>1048130</t>
  </si>
  <si>
    <t xml:space="preserve">Marcaine Inj SDV PF 10mL      </t>
  </si>
  <si>
    <t>00409156010</t>
  </si>
  <si>
    <t>4915598</t>
  </si>
  <si>
    <t xml:space="preserve">Sure Temp Probe Covers        </t>
  </si>
  <si>
    <t xml:space="preserve">1500/CA </t>
  </si>
  <si>
    <t>05031-150</t>
  </si>
  <si>
    <t xml:space="preserve">Bedpan Stack-a-Pan Mauve      </t>
  </si>
  <si>
    <t>DYND80245</t>
  </si>
  <si>
    <t>8709026</t>
  </si>
  <si>
    <t xml:space="preserve">Leg Straps For Leg Bags M     </t>
  </si>
  <si>
    <t xml:space="preserve">MEDIUM      </t>
  </si>
  <si>
    <t xml:space="preserve">10/BX   </t>
  </si>
  <si>
    <t>HOLLIS</t>
  </si>
  <si>
    <t>9343</t>
  </si>
  <si>
    <t>1145977</t>
  </si>
  <si>
    <t xml:space="preserve">Lubricant Jelly Packet        </t>
  </si>
  <si>
    <t xml:space="preserve">5g          </t>
  </si>
  <si>
    <t>MDS032280</t>
  </si>
  <si>
    <t xml:space="preserve">4.4oz       </t>
  </si>
  <si>
    <t xml:space="preserve">45/Cr   </t>
  </si>
  <si>
    <t>277428</t>
  </si>
  <si>
    <t>1004833</t>
  </si>
  <si>
    <t xml:space="preserve">Dissecting Scissors Mayo      </t>
  </si>
  <si>
    <t xml:space="preserve">Str 6-3/4"  </t>
  </si>
  <si>
    <t>100-4833</t>
  </si>
  <si>
    <t>6004570</t>
  </si>
  <si>
    <t xml:space="preserve">Paper Table Stars Of Hope     </t>
  </si>
  <si>
    <t xml:space="preserve">18"         </t>
  </si>
  <si>
    <t>50168</t>
  </si>
  <si>
    <t>9532890</t>
  </si>
  <si>
    <t xml:space="preserve">Universal Scissors Vantage    </t>
  </si>
  <si>
    <t xml:space="preserve">Red 7-1/2"  </t>
  </si>
  <si>
    <t>V95-1025</t>
  </si>
  <si>
    <t>9800907</t>
  </si>
  <si>
    <t xml:space="preserve">Nasal Cannula Curved          </t>
  </si>
  <si>
    <t xml:space="preserve">Curved      </t>
  </si>
  <si>
    <t>RUSCH</t>
  </si>
  <si>
    <t>1820</t>
  </si>
  <si>
    <t>9083470</t>
  </si>
  <si>
    <t xml:space="preserve">Gelfoam Dental Pak Size 4     </t>
  </si>
  <si>
    <t xml:space="preserve">3/4X3/4"    </t>
  </si>
  <si>
    <t xml:space="preserve">6x2/Pk  </t>
  </si>
  <si>
    <t>PFIINJ</t>
  </si>
  <si>
    <t>00009039605</t>
  </si>
  <si>
    <t>1126777</t>
  </si>
  <si>
    <t xml:space="preserve">Steth Dualhead Teaching Blk   </t>
  </si>
  <si>
    <t xml:space="preserve">Adult       </t>
  </si>
  <si>
    <t>671HS</t>
  </si>
  <si>
    <t>1530448</t>
  </si>
  <si>
    <t xml:space="preserve">Paracervical/ Pudendal Block  </t>
  </si>
  <si>
    <t>4540A</t>
  </si>
  <si>
    <t xml:space="preserve">P-V Medtoxscan 12 Pnl         </t>
  </si>
  <si>
    <t>604018</t>
  </si>
  <si>
    <t xml:space="preserve">Curtain Tie Back              </t>
  </si>
  <si>
    <t>1125</t>
  </si>
  <si>
    <t xml:space="preserve">Petroleum Jelly Curad         </t>
  </si>
  <si>
    <t xml:space="preserve">1oz Tube    </t>
  </si>
  <si>
    <t>CUR005331</t>
  </si>
  <si>
    <t>3060527</t>
  </si>
  <si>
    <t xml:space="preserve">Proair Albuterol Inhaler      </t>
  </si>
  <si>
    <t xml:space="preserve">90mcg       </t>
  </si>
  <si>
    <t xml:space="preserve">8.5g/Ea </t>
  </si>
  <si>
    <t>TEVABR</t>
  </si>
  <si>
    <t>59310057922</t>
  </si>
  <si>
    <t xml:space="preserve">C-Fold Paper Towel Dispenser  </t>
  </si>
  <si>
    <t>MP12B</t>
  </si>
  <si>
    <t>1179699</t>
  </si>
  <si>
    <t xml:space="preserve">Cable Coiled Doppler to Probe </t>
  </si>
  <si>
    <t xml:space="preserve">Universal   </t>
  </si>
  <si>
    <t>A155</t>
  </si>
  <si>
    <t>1013001</t>
  </si>
  <si>
    <t>Myringotomy Blade Narrow Shaft</t>
  </si>
  <si>
    <t xml:space="preserve">6/Bx    </t>
  </si>
  <si>
    <t>BEAVIS</t>
  </si>
  <si>
    <t>377120</t>
  </si>
  <si>
    <t>1314312</t>
  </si>
  <si>
    <t>47781058568</t>
  </si>
  <si>
    <t>6987629</t>
  </si>
  <si>
    <t xml:space="preserve">Cath Foley Ltx Council 5cc    </t>
  </si>
  <si>
    <t xml:space="preserve">22Fr Red    </t>
  </si>
  <si>
    <t>0196L22</t>
  </si>
  <si>
    <t>1325502</t>
  </si>
  <si>
    <t xml:space="preserve">Furosemide Inj SDV 10mL       </t>
  </si>
  <si>
    <t xml:space="preserve">10mg/mL     </t>
  </si>
  <si>
    <t>BAXTER</t>
  </si>
  <si>
    <t>36000028425</t>
  </si>
  <si>
    <t>1103210</t>
  </si>
  <si>
    <t xml:space="preserve">Cuff TP Adult Lg 2-Tube       </t>
  </si>
  <si>
    <t xml:space="preserve">Reusable    </t>
  </si>
  <si>
    <t>REUSE-12-2TP</t>
  </si>
  <si>
    <t>5246698</t>
  </si>
  <si>
    <t xml:space="preserve">Large Adult Cuff              </t>
  </si>
  <si>
    <t xml:space="preserve">Hem704c     </t>
  </si>
  <si>
    <t xml:space="preserve">ea      </t>
  </si>
  <si>
    <t>MARSHA</t>
  </si>
  <si>
    <t>H-003D</t>
  </si>
  <si>
    <t xml:space="preserve">Small Adult Airway            </t>
  </si>
  <si>
    <t xml:space="preserve">12/BX   </t>
  </si>
  <si>
    <t>3786-12#3</t>
  </si>
  <si>
    <t>9004413</t>
  </si>
  <si>
    <t>One Step iFOBT Tests w/Mailers</t>
  </si>
  <si>
    <t>IMMUNO</t>
  </si>
  <si>
    <t>HSSP-25-HSI</t>
  </si>
  <si>
    <t>9655780</t>
  </si>
  <si>
    <t xml:space="preserve">Cath Foley 5CC 2-Way CT       </t>
  </si>
  <si>
    <t xml:space="preserve">16fr        </t>
  </si>
  <si>
    <t>0196SI16</t>
  </si>
  <si>
    <t>8680230</t>
  </si>
  <si>
    <t xml:space="preserve">Slide Mailer 5 Place Poly     </t>
  </si>
  <si>
    <t xml:space="preserve">Fliptop     </t>
  </si>
  <si>
    <t>513062</t>
  </si>
  <si>
    <t xml:space="preserve">Pessary Ring With Support     </t>
  </si>
  <si>
    <t xml:space="preserve">#9          </t>
  </si>
  <si>
    <t>1040109</t>
  </si>
  <si>
    <t>69098-25</t>
  </si>
  <si>
    <t>9535018</t>
  </si>
  <si>
    <t xml:space="preserve">Ear Loop Billeau Flexible     </t>
  </si>
  <si>
    <t xml:space="preserve">Small 1     </t>
  </si>
  <si>
    <t>19-314</t>
  </si>
  <si>
    <t>1910001</t>
  </si>
  <si>
    <t xml:space="preserve">Nitro-Bid Ointment            </t>
  </si>
  <si>
    <t xml:space="preserve">30gm/Tb </t>
  </si>
  <si>
    <t>SAVAGE</t>
  </si>
  <si>
    <t>00281032630</t>
  </si>
  <si>
    <t xml:space="preserve">Bag Zip White Write On 2mil   </t>
  </si>
  <si>
    <t xml:space="preserve">9"x12"      </t>
  </si>
  <si>
    <t>NONZIP912</t>
  </si>
  <si>
    <t>1103839</t>
  </si>
  <si>
    <t>Lidocaine Inj SDV Pr Free 30mL</t>
  </si>
  <si>
    <t xml:space="preserve">25/Pk   </t>
  </si>
  <si>
    <t>00409427902</t>
  </si>
  <si>
    <t>5505251</t>
  </si>
  <si>
    <t xml:space="preserve">Waste Can Metal White         </t>
  </si>
  <si>
    <t xml:space="preserve">32 QT       </t>
  </si>
  <si>
    <t>35266</t>
  </si>
  <si>
    <t>3004126</t>
  </si>
  <si>
    <t>GBG AloeGel Instant Hand Sanit</t>
  </si>
  <si>
    <t xml:space="preserve">800ml   </t>
  </si>
  <si>
    <t>HELINK</t>
  </si>
  <si>
    <t>7777</t>
  </si>
  <si>
    <t>3950188</t>
  </si>
  <si>
    <t xml:space="preserve">Tylenol Infant's Drops        </t>
  </si>
  <si>
    <t xml:space="preserve">Grape       </t>
  </si>
  <si>
    <t xml:space="preserve">1oz/Bt  </t>
  </si>
  <si>
    <t>WARNLB</t>
  </si>
  <si>
    <t>301223000</t>
  </si>
  <si>
    <t>6549300</t>
  </si>
  <si>
    <t xml:space="preserve">Suture Monocryl+ Mono Ud PS2  </t>
  </si>
  <si>
    <t>MCP427H</t>
  </si>
  <si>
    <t>3308961</t>
  </si>
  <si>
    <t>Opti-Klens II F/E Wsh Opth Sol</t>
  </si>
  <si>
    <t xml:space="preserve">WASH        </t>
  </si>
  <si>
    <t>269622</t>
  </si>
  <si>
    <t>123028</t>
  </si>
  <si>
    <t>9480006</t>
  </si>
  <si>
    <t xml:space="preserve">Sanitizer Instant Purell Adv  </t>
  </si>
  <si>
    <t xml:space="preserve">2 Liter     </t>
  </si>
  <si>
    <t>9625-04</t>
  </si>
  <si>
    <t>3930008</t>
  </si>
  <si>
    <t xml:space="preserve">PreFill Non-Strl Wtr Inflt    </t>
  </si>
  <si>
    <t xml:space="preserve">10cc        </t>
  </si>
  <si>
    <t xml:space="preserve">400/Ca  </t>
  </si>
  <si>
    <t>WELCON</t>
  </si>
  <si>
    <t>1010</t>
  </si>
  <si>
    <t xml:space="preserve">Display Handheld Doppler      </t>
  </si>
  <si>
    <t>5Mhz Vasc Pb</t>
  </si>
  <si>
    <t>L250-SD5</t>
  </si>
  <si>
    <t>2773426</t>
  </si>
  <si>
    <t xml:space="preserve">Oxygen Tubing Crush Resis     </t>
  </si>
  <si>
    <t xml:space="preserve">7'          </t>
  </si>
  <si>
    <t>001302</t>
  </si>
  <si>
    <t xml:space="preserve">Catheter Fl Lbrcth Coude 2Way </t>
  </si>
  <si>
    <t xml:space="preserve">12fr 5cc    </t>
  </si>
  <si>
    <t>0168L12</t>
  </si>
  <si>
    <t>1204284</t>
  </si>
  <si>
    <t xml:space="preserve">Support Knee Blk Neo          </t>
  </si>
  <si>
    <t>79-82165</t>
  </si>
  <si>
    <t xml:space="preserve">Kev Endo Curette w/Basket     </t>
  </si>
  <si>
    <t>90-6611</t>
  </si>
  <si>
    <t>4826324</t>
  </si>
  <si>
    <t xml:space="preserve">Digital Pad On Strip          </t>
  </si>
  <si>
    <t xml:space="preserve">LG/XLG      </t>
  </si>
  <si>
    <t>1107</t>
  </si>
  <si>
    <t>1168536</t>
  </si>
  <si>
    <t xml:space="preserve">Cleanser Skin Gentle Lotion   </t>
  </si>
  <si>
    <t xml:space="preserve">1000mL Btl  </t>
  </si>
  <si>
    <t>91556</t>
  </si>
  <si>
    <t xml:space="preserve">Caster Base f/ 250 Light      </t>
  </si>
  <si>
    <t>9A621001</t>
  </si>
  <si>
    <t xml:space="preserve">Dilator Uterine Hank S/S      </t>
  </si>
  <si>
    <t>Double Ended</t>
  </si>
  <si>
    <t xml:space="preserve">6/St    </t>
  </si>
  <si>
    <t>907052</t>
  </si>
  <si>
    <t>8956321</t>
  </si>
  <si>
    <t xml:space="preserve">Table Paper Dri-Perforated    </t>
  </si>
  <si>
    <t xml:space="preserve">21x100      </t>
  </si>
  <si>
    <t>TIDI-E</t>
  </si>
  <si>
    <t>916221</t>
  </si>
  <si>
    <t>2610316</t>
  </si>
  <si>
    <t xml:space="preserve">Ster Pouches Self-Seal        </t>
  </si>
  <si>
    <t xml:space="preserve">3x12x9"     </t>
  </si>
  <si>
    <t xml:space="preserve">200/BX  </t>
  </si>
  <si>
    <t>MEDACT</t>
  </si>
  <si>
    <t>520</t>
  </si>
  <si>
    <t>1239414</t>
  </si>
  <si>
    <t xml:space="preserve">Donnatal Grape Elixir         </t>
  </si>
  <si>
    <t xml:space="preserve">16.2mg      </t>
  </si>
  <si>
    <t xml:space="preserve">4oz/Bt  </t>
  </si>
  <si>
    <t>5093554</t>
  </si>
  <si>
    <t>5668854</t>
  </si>
  <si>
    <t>Durashock Sphyg Premium W/Cuff</t>
  </si>
  <si>
    <t>DS45-09</t>
  </si>
  <si>
    <t>8903930</t>
  </si>
  <si>
    <t xml:space="preserve">Specimen Container Sterile    </t>
  </si>
  <si>
    <t xml:space="preserve">Bulk 4oz    </t>
  </si>
  <si>
    <t>8889207067</t>
  </si>
  <si>
    <t>5139874</t>
  </si>
  <si>
    <t xml:space="preserve">Sphygmomanometer Wall Aneroid </t>
  </si>
  <si>
    <t xml:space="preserve">Adult Cuff  </t>
  </si>
  <si>
    <t>7670-01</t>
  </si>
  <si>
    <t xml:space="preserve">Forceps Adson Baby Hemostatic </t>
  </si>
  <si>
    <t xml:space="preserve">Curved 7"   </t>
  </si>
  <si>
    <t>BR12-41518</t>
  </si>
  <si>
    <t>1006729</t>
  </si>
  <si>
    <t xml:space="preserve">Forcep Sponge Holding Economy </t>
  </si>
  <si>
    <t xml:space="preserve">7"          </t>
  </si>
  <si>
    <t>JINSTR</t>
  </si>
  <si>
    <t>100-6729</t>
  </si>
  <si>
    <t xml:space="preserve">Catheter Kit Pedi Soft        </t>
  </si>
  <si>
    <t xml:space="preserve">5Fr         </t>
  </si>
  <si>
    <t>CKF155L</t>
  </si>
  <si>
    <t>1010852</t>
  </si>
  <si>
    <t xml:space="preserve">Duoderm Gel                   </t>
  </si>
  <si>
    <t xml:space="preserve">30Gm        </t>
  </si>
  <si>
    <t xml:space="preserve">3/Bx    </t>
  </si>
  <si>
    <t>BRISTL</t>
  </si>
  <si>
    <t>187987</t>
  </si>
  <si>
    <t xml:space="preserve">Disinfectant US PI-Spray      </t>
  </si>
  <si>
    <t xml:space="preserve">250mL       </t>
  </si>
  <si>
    <t>36-2101-25</t>
  </si>
  <si>
    <t>2480709</t>
  </si>
  <si>
    <t xml:space="preserve">Ketorolac Inj SDV Non/Ret     </t>
  </si>
  <si>
    <t xml:space="preserve">30mg/ml     </t>
  </si>
  <si>
    <t xml:space="preserve">2ml/Vl  </t>
  </si>
  <si>
    <t>1009284</t>
  </si>
  <si>
    <t xml:space="preserve">Monsels Solution OB/GYN 8ml   </t>
  </si>
  <si>
    <t>9045055</t>
  </si>
  <si>
    <t>2480729</t>
  </si>
  <si>
    <t xml:space="preserve">Epinephrine Inj SD Amp        </t>
  </si>
  <si>
    <t xml:space="preserve">1:1000      </t>
  </si>
  <si>
    <t xml:space="preserve">1ml/Ea  </t>
  </si>
  <si>
    <t>54288010310</t>
  </si>
  <si>
    <t>1041023</t>
  </si>
  <si>
    <t xml:space="preserve">Disp Nose Clip Spirometer     </t>
  </si>
  <si>
    <t>2-244-0001</t>
  </si>
  <si>
    <t xml:space="preserve">Scissor Steven Tenotomy Cvd   </t>
  </si>
  <si>
    <t xml:space="preserve">Bl 4-1/2"   </t>
  </si>
  <si>
    <t>104-7440</t>
  </si>
  <si>
    <t xml:space="preserve">Generator LEEP Elecsurg       </t>
  </si>
  <si>
    <t xml:space="preserve">952 Unit    </t>
  </si>
  <si>
    <t>A952G</t>
  </si>
  <si>
    <t xml:space="preserve">Charging Station f/ KleenSpec </t>
  </si>
  <si>
    <t xml:space="preserve">Cordless    </t>
  </si>
  <si>
    <t>74010</t>
  </si>
  <si>
    <t>1136070</t>
  </si>
  <si>
    <t xml:space="preserve">Measuring Board Portable      </t>
  </si>
  <si>
    <t xml:space="preserve">Infant      </t>
  </si>
  <si>
    <t>SECA</t>
  </si>
  <si>
    <t>4171821009</t>
  </si>
  <si>
    <t>1530104</t>
  </si>
  <si>
    <t xml:space="preserve">Splint Finger Staxx Sz 1 Skin </t>
  </si>
  <si>
    <t xml:space="preserve">2.08"       </t>
  </si>
  <si>
    <t>79-72241</t>
  </si>
  <si>
    <t>9875903</t>
  </si>
  <si>
    <t xml:space="preserve">Safetyglide Syringe 1cc       </t>
  </si>
  <si>
    <t xml:space="preserve">25x5/8"     </t>
  </si>
  <si>
    <t>305903</t>
  </si>
  <si>
    <t>8401206</t>
  </si>
  <si>
    <t xml:space="preserve">Pack Hot Small Inst Disposabl </t>
  </si>
  <si>
    <t xml:space="preserve">4.5x9       </t>
  </si>
  <si>
    <t>11443-512</t>
  </si>
  <si>
    <t>1158909</t>
  </si>
  <si>
    <t xml:space="preserve">Unna Boot Bandage w/Zinc      </t>
  </si>
  <si>
    <t xml:space="preserve">3"x10YD     </t>
  </si>
  <si>
    <t>DYNAM</t>
  </si>
  <si>
    <t>3453</t>
  </si>
  <si>
    <t xml:space="preserve">Gage Adapter, Integrated      </t>
  </si>
  <si>
    <t>5082-257</t>
  </si>
  <si>
    <t>9538303</t>
  </si>
  <si>
    <t xml:space="preserve">Billeau Ear Loop              </t>
  </si>
  <si>
    <t>19-318</t>
  </si>
  <si>
    <t>9857985</t>
  </si>
  <si>
    <t>Duraclear Face Mask Disposable</t>
  </si>
  <si>
    <t>000252052</t>
  </si>
  <si>
    <t xml:space="preserve">Tympanometer w/Printer 226Hz  </t>
  </si>
  <si>
    <t xml:space="preserve">Handheld    </t>
  </si>
  <si>
    <t>8502080</t>
  </si>
  <si>
    <t xml:space="preserve">Spray Saline Wound Wash       </t>
  </si>
  <si>
    <t xml:space="preserve">7.1oz       </t>
  </si>
  <si>
    <t>CURSALINE7</t>
  </si>
  <si>
    <t>9871962</t>
  </si>
  <si>
    <t xml:space="preserve">Safety-Lok Syringe LL 3cc     </t>
  </si>
  <si>
    <t>309606</t>
  </si>
  <si>
    <t xml:space="preserve">Label Metric Measure Wht/Blk  </t>
  </si>
  <si>
    <t xml:space="preserve">3/8x3"      </t>
  </si>
  <si>
    <t xml:space="preserve">1000/Rl </t>
  </si>
  <si>
    <t>SMS-3</t>
  </si>
  <si>
    <t>8587886</t>
  </si>
  <si>
    <t>Pillow Careguard Poly W/Cv Bge</t>
  </si>
  <si>
    <t xml:space="preserve">19"X25"     </t>
  </si>
  <si>
    <t>PILFAC</t>
  </si>
  <si>
    <t>51170</t>
  </si>
  <si>
    <t>1000060</t>
  </si>
  <si>
    <t>Bottle Dropper Glass 2 Oz Ambr</t>
  </si>
  <si>
    <t xml:space="preserve">2 Oz        </t>
  </si>
  <si>
    <t>VETMAR</t>
  </si>
  <si>
    <t>0766-06A</t>
  </si>
  <si>
    <t xml:space="preserve">Maxorb Extra Ag Alginate      </t>
  </si>
  <si>
    <t xml:space="preserve">4x4.75      </t>
  </si>
  <si>
    <t>MSC9445EP</t>
  </si>
  <si>
    <t>1132847</t>
  </si>
  <si>
    <t xml:space="preserve">Kimcare Luxury Foam           </t>
  </si>
  <si>
    <t>Skin Cleanse</t>
  </si>
  <si>
    <t>91565</t>
  </si>
  <si>
    <t>8907796</t>
  </si>
  <si>
    <t xml:space="preserve">Removal Staple Skin Kit       </t>
  </si>
  <si>
    <t>66700</t>
  </si>
  <si>
    <t xml:space="preserve">Temaculam Emmett Hook 9"      </t>
  </si>
  <si>
    <t xml:space="preserve">#4          </t>
  </si>
  <si>
    <t>30-954</t>
  </si>
  <si>
    <t>6788112</t>
  </si>
  <si>
    <t xml:space="preserve">Disp Stretcher Sheets Contour </t>
  </si>
  <si>
    <t xml:space="preserve">32x72"      </t>
  </si>
  <si>
    <t>NON34000</t>
  </si>
  <si>
    <t>1279963</t>
  </si>
  <si>
    <t xml:space="preserve">Illumination System Complete  </t>
  </si>
  <si>
    <t>80010</t>
  </si>
  <si>
    <t xml:space="preserve">500/Ca  </t>
  </si>
  <si>
    <t>MDS202085</t>
  </si>
  <si>
    <t>1202384</t>
  </si>
  <si>
    <t xml:space="preserve">Tongue Depressors Reg N/S     </t>
  </si>
  <si>
    <t>705</t>
  </si>
  <si>
    <t>9596851</t>
  </si>
  <si>
    <t xml:space="preserve">ChloraPrep Swabstick Single   </t>
  </si>
  <si>
    <t xml:space="preserve">1.75mL      </t>
  </si>
  <si>
    <t xml:space="preserve">48/Bx   </t>
  </si>
  <si>
    <t>260100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</si>
  <si>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</si>
  <si>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</si>
  <si>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</si>
  <si>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</si>
  <si>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</si>
  <si>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</si>
  <si>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>1261275</t>
  </si>
  <si>
    <t xml:space="preserve">Surflo IV Cath 18g Green      </t>
  </si>
  <si>
    <t xml:space="preserve">2"          </t>
  </si>
  <si>
    <t>SR-OX1851CA</t>
  </si>
  <si>
    <t>1126097</t>
  </si>
  <si>
    <t xml:space="preserve">Inflation System LF Black     </t>
  </si>
  <si>
    <t xml:space="preserve">Thigh       </t>
  </si>
  <si>
    <t>865-13TBKHS</t>
  </si>
  <si>
    <t>2880543</t>
  </si>
  <si>
    <t xml:space="preserve">L           </t>
  </si>
  <si>
    <t>C3630WHL</t>
  </si>
  <si>
    <t>9877124</t>
  </si>
  <si>
    <t xml:space="preserve">Luer Adapter Multi Sample     </t>
  </si>
  <si>
    <t>367290</t>
  </si>
  <si>
    <t xml:space="preserve">Solution Silver Nitrate       </t>
  </si>
  <si>
    <t>88036</t>
  </si>
  <si>
    <t>8543273</t>
  </si>
  <si>
    <t xml:space="preserve">Wallach Pencil For Leep Unit  </t>
  </si>
  <si>
    <t>909089</t>
  </si>
  <si>
    <t xml:space="preserve">Filter Soak Station 110/60Hz  </t>
  </si>
  <si>
    <t>610-1207</t>
  </si>
  <si>
    <t>1315797</t>
  </si>
  <si>
    <t xml:space="preserve">Kotex U Maxi Pad              </t>
  </si>
  <si>
    <t xml:space="preserve">Regular     </t>
  </si>
  <si>
    <t>49061</t>
  </si>
  <si>
    <t>1319577</t>
  </si>
  <si>
    <t xml:space="preserve">Ibuprofen Jr Chew Tabs Orange </t>
  </si>
  <si>
    <t xml:space="preserve">100mg       </t>
  </si>
  <si>
    <t>5312301</t>
  </si>
  <si>
    <t>2581329</t>
  </si>
  <si>
    <t xml:space="preserve">Sodium Chloride Inj .9%       </t>
  </si>
  <si>
    <t xml:space="preserve">100mL       </t>
  </si>
  <si>
    <t xml:space="preserve">80/Ca   </t>
  </si>
  <si>
    <t>ABBHOS</t>
  </si>
  <si>
    <t>0798437</t>
  </si>
  <si>
    <t xml:space="preserve">2x2x25mL    </t>
  </si>
  <si>
    <t>97202</t>
  </si>
  <si>
    <t>1255279</t>
  </si>
  <si>
    <t xml:space="preserve">Tube BC Vacutainer Plastic    </t>
  </si>
  <si>
    <t>366408</t>
  </si>
  <si>
    <t>7453034</t>
  </si>
  <si>
    <t xml:space="preserve">Mediplanner 7 Days AM-PM      </t>
  </si>
  <si>
    <t>LGS</t>
  </si>
  <si>
    <t>70059B</t>
  </si>
  <si>
    <t xml:space="preserve">Tray Intermitt Cath PreCon    </t>
  </si>
  <si>
    <t xml:space="preserve">Vinyl       </t>
  </si>
  <si>
    <t>DYND10402</t>
  </si>
  <si>
    <t>5130832</t>
  </si>
  <si>
    <t xml:space="preserve">Steth Harvey Elite Blk 2Hd    </t>
  </si>
  <si>
    <t xml:space="preserve">28" Length  </t>
  </si>
  <si>
    <t>5079-125</t>
  </si>
  <si>
    <t xml:space="preserve">Duracuff Adult                </t>
  </si>
  <si>
    <t xml:space="preserve">5/Bx    </t>
  </si>
  <si>
    <t>2791</t>
  </si>
  <si>
    <t>1228862</t>
  </si>
  <si>
    <t xml:space="preserve">Hydrion Sng/rl Dispenser      </t>
  </si>
  <si>
    <t xml:space="preserve">3.0-5.5     </t>
  </si>
  <si>
    <t xml:space="preserve">1/Rl    </t>
  </si>
  <si>
    <t>MES325</t>
  </si>
  <si>
    <t>8310285</t>
  </si>
  <si>
    <t xml:space="preserve">Size 8      </t>
  </si>
  <si>
    <t>MSG2280</t>
  </si>
  <si>
    <t>9871639</t>
  </si>
  <si>
    <t xml:space="preserve">25x1"       </t>
  </si>
  <si>
    <t>305125</t>
  </si>
  <si>
    <t xml:space="preserve">Glucose 201 - 1 Box Promo     </t>
  </si>
  <si>
    <t>G1PROMO</t>
  </si>
  <si>
    <t xml:space="preserve">Stethoscope Littmann 28"      </t>
  </si>
  <si>
    <t>2114</t>
  </si>
  <si>
    <t>1258327</t>
  </si>
  <si>
    <t xml:space="preserve">HemoPoint H2 Hgb Controls     </t>
  </si>
  <si>
    <t xml:space="preserve">6x1.5mL     </t>
  </si>
  <si>
    <t>STANB</t>
  </si>
  <si>
    <t>3065-601</t>
  </si>
  <si>
    <t xml:space="preserve">iCup Rx                       </t>
  </si>
  <si>
    <t>I-RXA-157-01</t>
  </si>
  <si>
    <t xml:space="preserve">Bottle Amber 2oz Empty        </t>
  </si>
  <si>
    <t>1000016</t>
  </si>
  <si>
    <t>2273550</t>
  </si>
  <si>
    <t xml:space="preserve">Swab Transport f/ Flu Kit     </t>
  </si>
  <si>
    <t>NonReturnabl</t>
  </si>
  <si>
    <t>MONANT</t>
  </si>
  <si>
    <t>20171</t>
  </si>
  <si>
    <t>9877852</t>
  </si>
  <si>
    <t xml:space="preserve">Sharps Collector Nestable Clr </t>
  </si>
  <si>
    <t xml:space="preserve">14qt        </t>
  </si>
  <si>
    <t>305464</t>
  </si>
  <si>
    <t>1335372</t>
  </si>
  <si>
    <t xml:space="preserve">Prednisone Tablets UD         </t>
  </si>
  <si>
    <t xml:space="preserve">20mg        </t>
  </si>
  <si>
    <t>00054001820</t>
  </si>
  <si>
    <t>9270023</t>
  </si>
  <si>
    <t xml:space="preserve">Safety Syringe TB/Insulin 1mL </t>
  </si>
  <si>
    <t xml:space="preserve">25gx5/8     </t>
  </si>
  <si>
    <t>ULTMED</t>
  </si>
  <si>
    <t>25158</t>
  </si>
  <si>
    <t>5823001</t>
  </si>
  <si>
    <t>Wheelchair 500Lb Dsk Elevation</t>
  </si>
  <si>
    <t xml:space="preserve">22Wx18D     </t>
  </si>
  <si>
    <t xml:space="preserve">1/Ca    </t>
  </si>
  <si>
    <t>CW0006CEL</t>
  </si>
  <si>
    <t>9872550</t>
  </si>
  <si>
    <t xml:space="preserve">20gx1"      </t>
  </si>
  <si>
    <t>305175</t>
  </si>
  <si>
    <t>2821262</t>
  </si>
  <si>
    <t xml:space="preserve">Integra Needle Retracting     </t>
  </si>
  <si>
    <t xml:space="preserve">22gx1.5     </t>
  </si>
  <si>
    <t>305313</t>
  </si>
  <si>
    <t xml:space="preserve">4.5 Sh/Shrp </t>
  </si>
  <si>
    <t>96-2506</t>
  </si>
  <si>
    <t>1241943</t>
  </si>
  <si>
    <t xml:space="preserve">Sweet Ease Natural Sucrose Vl </t>
  </si>
  <si>
    <t xml:space="preserve">2mL         </t>
  </si>
  <si>
    <t xml:space="preserve">96/Bx   </t>
  </si>
  <si>
    <t>PHILMD</t>
  </si>
  <si>
    <t>989805637451</t>
  </si>
  <si>
    <t xml:space="preserve">Marker Nipple Artifact        </t>
  </si>
  <si>
    <t>921962</t>
  </si>
  <si>
    <t>3682636</t>
  </si>
  <si>
    <t xml:space="preserve">Lollipops Dr John Thrive      </t>
  </si>
  <si>
    <t xml:space="preserve">50/Bg   </t>
  </si>
  <si>
    <t>SHERMN</t>
  </si>
  <si>
    <t>DJ15</t>
  </si>
  <si>
    <t xml:space="preserve">Airway Adult Large            </t>
  </si>
  <si>
    <t>3786-12#5</t>
  </si>
  <si>
    <t>7925463</t>
  </si>
  <si>
    <t xml:space="preserve">Mask Oxygen Non-Rebreathing   </t>
  </si>
  <si>
    <t>1059</t>
  </si>
  <si>
    <t>5700310</t>
  </si>
  <si>
    <t>Maxitest Steam Steriliz Integr</t>
  </si>
  <si>
    <t xml:space="preserve">100/Bg  </t>
  </si>
  <si>
    <t>CROSSC</t>
  </si>
  <si>
    <t>SSI-100HS</t>
  </si>
  <si>
    <t xml:space="preserve">Novarel Injectable MDV        </t>
  </si>
  <si>
    <t xml:space="preserve">5,000IU     </t>
  </si>
  <si>
    <t xml:space="preserve">10ml/Vl </t>
  </si>
  <si>
    <t>55566150201</t>
  </si>
  <si>
    <t xml:space="preserve">Fluid Trnsf Ext Set Repeater  </t>
  </si>
  <si>
    <t xml:space="preserve">M/M-LL      </t>
  </si>
  <si>
    <t>H93887</t>
  </si>
  <si>
    <t xml:space="preserve">Forcep Allis Tissue 5x6       </t>
  </si>
  <si>
    <t xml:space="preserve">7.5"        </t>
  </si>
  <si>
    <t>36-2275</t>
  </si>
  <si>
    <t>4224777</t>
  </si>
  <si>
    <t xml:space="preserve">Red-Z Needlenose Bottle       </t>
  </si>
  <si>
    <t>SAFEAM</t>
  </si>
  <si>
    <t>41107</t>
  </si>
  <si>
    <t>2770202</t>
  </si>
  <si>
    <t xml:space="preserve">Prednisone Oral Sol           </t>
  </si>
  <si>
    <t xml:space="preserve">5mg/5ml     </t>
  </si>
  <si>
    <t>2709327</t>
  </si>
  <si>
    <t>3958384</t>
  </si>
  <si>
    <t xml:space="preserve">Cup Paper Waxed 4oz           </t>
  </si>
  <si>
    <t>STRPAR</t>
  </si>
  <si>
    <t>SOLO404</t>
  </si>
  <si>
    <t>2285367</t>
  </si>
  <si>
    <t xml:space="preserve">Xopenex Inhal Sol 3mL 0.042%  </t>
  </si>
  <si>
    <t xml:space="preserve">1.25mg      </t>
  </si>
  <si>
    <t>5170527</t>
  </si>
  <si>
    <t>6542445</t>
  </si>
  <si>
    <t xml:space="preserve">Suture Ethilon Mono Blk Pc1   </t>
  </si>
  <si>
    <t xml:space="preserve">6-0 18"     </t>
  </si>
  <si>
    <t>1856G</t>
  </si>
  <si>
    <t xml:space="preserve">Retractor Weitlaner 3x4T Sh   </t>
  </si>
  <si>
    <t xml:space="preserve">5-1/2"      </t>
  </si>
  <si>
    <t>104-7436</t>
  </si>
  <si>
    <t xml:space="preserve">ECG Digital Imgng Systm IQecg </t>
  </si>
  <si>
    <t>4-000-0062</t>
  </si>
  <si>
    <t xml:space="preserve">30 mL       </t>
  </si>
  <si>
    <t>ES4320-15B</t>
  </si>
  <si>
    <t xml:space="preserve">TimeMist Cln&amp;Frsh Dispenser   </t>
  </si>
  <si>
    <t>6.6oz Refill</t>
  </si>
  <si>
    <t>883672</t>
  </si>
  <si>
    <t>1144177</t>
  </si>
  <si>
    <t xml:space="preserve">Mobile Stand f/Exam Light #4  </t>
  </si>
  <si>
    <t>48950</t>
  </si>
  <si>
    <t xml:space="preserve">STAXX SPLINT CLEAR            </t>
  </si>
  <si>
    <t xml:space="preserve">#7          </t>
  </si>
  <si>
    <t xml:space="preserve">12/PK   </t>
  </si>
  <si>
    <t>79-72258</t>
  </si>
  <si>
    <t>1221235</t>
  </si>
  <si>
    <t xml:space="preserve">MediMeter Pocket-Size Plastic </t>
  </si>
  <si>
    <t xml:space="preserve">Clear       </t>
  </si>
  <si>
    <t>PRESM</t>
  </si>
  <si>
    <t>49</t>
  </si>
  <si>
    <t>1252536</t>
  </si>
  <si>
    <t xml:space="preserve">Mapap Children's Elixir       </t>
  </si>
  <si>
    <t xml:space="preserve">160mg/5mL   </t>
  </si>
  <si>
    <t>2585743</t>
  </si>
  <si>
    <t>1162121</t>
  </si>
  <si>
    <t xml:space="preserve">S-2 Racepinephrine Inh Sol    </t>
  </si>
  <si>
    <t xml:space="preserve">2.25%       </t>
  </si>
  <si>
    <t xml:space="preserve">30/Pk   </t>
  </si>
  <si>
    <t>NEPPHA</t>
  </si>
  <si>
    <t>0487590199</t>
  </si>
  <si>
    <t>3722891</t>
  </si>
  <si>
    <t xml:space="preserve">Finger Splint 4 Prong W/Foam  </t>
  </si>
  <si>
    <t xml:space="preserve">Medium 3"   </t>
  </si>
  <si>
    <t>9112-02</t>
  </si>
  <si>
    <t>9004815</t>
  </si>
  <si>
    <t xml:space="preserve">Stethoscope Pro Plus Prof     </t>
  </si>
  <si>
    <t xml:space="preserve">22"Black    </t>
  </si>
  <si>
    <t>603BKHS</t>
  </si>
  <si>
    <t>6544818</t>
  </si>
  <si>
    <t xml:space="preserve">Suture Vicryl Undyed Sh       </t>
  </si>
  <si>
    <t xml:space="preserve">4-0 27"     </t>
  </si>
  <si>
    <t>J415H</t>
  </si>
  <si>
    <t>9870412</t>
  </si>
  <si>
    <t xml:space="preserve">Tube Sp Cntrifg Pp W/Plug Cap </t>
  </si>
  <si>
    <t xml:space="preserve">50mL St     </t>
  </si>
  <si>
    <t>SP3920-50A</t>
  </si>
  <si>
    <t>3661301</t>
  </si>
  <si>
    <t xml:space="preserve">Sticker Licensed Assortment   </t>
  </si>
  <si>
    <t xml:space="preserve">2500 Count  </t>
  </si>
  <si>
    <t xml:space="preserve">2500/Pk </t>
  </si>
  <si>
    <t>PS501</t>
  </si>
  <si>
    <t>7963084</t>
  </si>
  <si>
    <t xml:space="preserve">Splint Aluminum Finger        </t>
  </si>
  <si>
    <t xml:space="preserve">1"X9"       </t>
  </si>
  <si>
    <t>79-72168</t>
  </si>
  <si>
    <t xml:space="preserve">Rack Tubular                  </t>
  </si>
  <si>
    <t>60065</t>
  </si>
  <si>
    <t>2183047</t>
  </si>
  <si>
    <t xml:space="preserve">Stax Finger Splint            </t>
  </si>
  <si>
    <t>BROWNM</t>
  </si>
  <si>
    <t>10707</t>
  </si>
  <si>
    <t xml:space="preserve">Hemoglobin 201 - 3 Box Promo  </t>
  </si>
  <si>
    <t>H3PROMO</t>
  </si>
  <si>
    <t>3516179</t>
  </si>
  <si>
    <t xml:space="preserve">Handle Light Source           </t>
  </si>
  <si>
    <t>f/EarCurette</t>
  </si>
  <si>
    <t>2200</t>
  </si>
  <si>
    <t xml:space="preserve">Power Cord 125V f/ Mac 1200   </t>
  </si>
  <si>
    <t>405535-006</t>
  </si>
  <si>
    <t xml:space="preserve">Medium Sperm Wash 5mg/mL HSA  </t>
  </si>
  <si>
    <t xml:space="preserve">12mL        </t>
  </si>
  <si>
    <t>15259</t>
  </si>
  <si>
    <t>8900129</t>
  </si>
  <si>
    <t xml:space="preserve">Plastic Bandage               </t>
  </si>
  <si>
    <t xml:space="preserve">1"x3"       </t>
  </si>
  <si>
    <t>44115</t>
  </si>
  <si>
    <t>6781760</t>
  </si>
  <si>
    <t xml:space="preserve">Epi-Clenz Hand Sanitizer      </t>
  </si>
  <si>
    <t>MSC097030</t>
  </si>
  <si>
    <t xml:space="preserve">Tray Instrument Size 10       </t>
  </si>
  <si>
    <t>3-934</t>
  </si>
  <si>
    <t xml:space="preserve">Vios Aerosol Compression Sys  </t>
  </si>
  <si>
    <t xml:space="preserve">w/LC Plus   </t>
  </si>
  <si>
    <t>310F83-LC+</t>
  </si>
  <si>
    <t xml:space="preserve">Shears Medicut EMT 7.25"      </t>
  </si>
  <si>
    <t xml:space="preserve">Neon Orange </t>
  </si>
  <si>
    <t>320NO</t>
  </si>
  <si>
    <t>3060342</t>
  </si>
  <si>
    <t>Pillow Protect Plastic Poly Wh</t>
  </si>
  <si>
    <t xml:space="preserve">21"X27"     </t>
  </si>
  <si>
    <t>8042</t>
  </si>
  <si>
    <t>3861713</t>
  </si>
  <si>
    <t xml:space="preserve">Chamber Filter                </t>
  </si>
  <si>
    <t xml:space="preserve">Ster        </t>
  </si>
  <si>
    <t xml:space="preserve">2/Pkg   </t>
  </si>
  <si>
    <t>002-0360-00</t>
  </si>
  <si>
    <t>2330297</t>
  </si>
  <si>
    <t xml:space="preserve">Catheter Coude 5cc            </t>
  </si>
  <si>
    <t xml:space="preserve">24FR        </t>
  </si>
  <si>
    <t>0168L24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</si>
  <si>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</si>
  <si>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</si>
  <si>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</si>
  <si>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</si>
  <si>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</si>
  <si>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</si>
  <si>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7516790</t>
  </si>
  <si>
    <t xml:space="preserve">Accuchek Aviva Controls       </t>
  </si>
  <si>
    <t xml:space="preserve">Level 1 &amp; 2 </t>
  </si>
  <si>
    <t>ROCHED</t>
  </si>
  <si>
    <t>04528638001</t>
  </si>
  <si>
    <t>1046989</t>
  </si>
  <si>
    <t xml:space="preserve">Sodium Chloride INJ SDV 50ml  </t>
  </si>
  <si>
    <t xml:space="preserve">0.9%        </t>
  </si>
  <si>
    <t>00409488850</t>
  </si>
  <si>
    <t>1226590</t>
  </si>
  <si>
    <t xml:space="preserve">enMotion Towel Paper          </t>
  </si>
  <si>
    <t xml:space="preserve">Hi Cpc 800' </t>
  </si>
  <si>
    <t>89480</t>
  </si>
  <si>
    <t>1164701</t>
  </si>
  <si>
    <t xml:space="preserve">Container Sharps Nestable     </t>
  </si>
  <si>
    <t xml:space="preserve">8qt         </t>
  </si>
  <si>
    <t>305343</t>
  </si>
  <si>
    <t>1156951</t>
  </si>
  <si>
    <t xml:space="preserve">Urine Collector Infant ST LF  </t>
  </si>
  <si>
    <t xml:space="preserve">5oz         </t>
  </si>
  <si>
    <t>MDS190510</t>
  </si>
  <si>
    <t xml:space="preserve">Eartips Littmann Steth Gray   </t>
  </si>
  <si>
    <t xml:space="preserve">10/Bg   </t>
  </si>
  <si>
    <t>37808</t>
  </si>
  <si>
    <t>9330083</t>
  </si>
  <si>
    <t>Island Dressing Sterile Non-Wo</t>
  </si>
  <si>
    <t xml:space="preserve">4"x8"       </t>
  </si>
  <si>
    <t>4072</t>
  </si>
  <si>
    <t>6549210</t>
  </si>
  <si>
    <t xml:space="preserve">Suture Prolene Mono Blu FS2   </t>
  </si>
  <si>
    <t>8683G</t>
  </si>
  <si>
    <t xml:space="preserve">Phonate Valve                 </t>
  </si>
  <si>
    <t>SSV</t>
  </si>
  <si>
    <t>2480706</t>
  </si>
  <si>
    <t xml:space="preserve">1ml/VL  </t>
  </si>
  <si>
    <t>9703611</t>
  </si>
  <si>
    <t xml:space="preserve">Irrigation Tray w/Piston      </t>
  </si>
  <si>
    <t xml:space="preserve">60cc        </t>
  </si>
  <si>
    <t>750301</t>
  </si>
  <si>
    <t>2488072</t>
  </si>
  <si>
    <t>Bupivacaine HCL MDV Non Return</t>
  </si>
  <si>
    <t>00409116301</t>
  </si>
  <si>
    <t>1142985</t>
  </si>
  <si>
    <t xml:space="preserve">LINCS YI MultiSite Sensor     </t>
  </si>
  <si>
    <t>MASIMO</t>
  </si>
  <si>
    <t>2258</t>
  </si>
  <si>
    <t xml:space="preserve">Cath Greer Seroma Teflon      </t>
  </si>
  <si>
    <t xml:space="preserve">14x2.75     </t>
  </si>
  <si>
    <t>GR-1275</t>
  </si>
  <si>
    <t>6040275</t>
  </si>
  <si>
    <t xml:space="preserve">Sponge Gauze 12ply NS 4x4     </t>
  </si>
  <si>
    <t xml:space="preserve">200x10      </t>
  </si>
  <si>
    <t xml:space="preserve">2000/ca </t>
  </si>
  <si>
    <t>4122</t>
  </si>
  <si>
    <t>9875906</t>
  </si>
  <si>
    <t xml:space="preserve">Safetyglide Syringe 3cc       </t>
  </si>
  <si>
    <t xml:space="preserve">22x1-1/2"   </t>
  </si>
  <si>
    <t>305906</t>
  </si>
  <si>
    <t xml:space="preserve">Cart Phlebotomy Insight       </t>
  </si>
  <si>
    <t>20699</t>
  </si>
  <si>
    <t>1813332</t>
  </si>
  <si>
    <t xml:space="preserve">Furosemide Inj SDV Non-Return </t>
  </si>
  <si>
    <t xml:space="preserve">2mL/Vl  </t>
  </si>
  <si>
    <t>00409610202</t>
  </si>
  <si>
    <t>1155651</t>
  </si>
  <si>
    <t xml:space="preserve">Wheelchair 22" 450lb Remv Arm </t>
  </si>
  <si>
    <t xml:space="preserve">450lbs      </t>
  </si>
  <si>
    <t>MEDDEP</t>
  </si>
  <si>
    <t>STD22ECDFA-SF</t>
  </si>
  <si>
    <t>2770067</t>
  </si>
  <si>
    <t xml:space="preserve">Erythromycin Ophth Oint       </t>
  </si>
  <si>
    <t xml:space="preserve">0.50%       </t>
  </si>
  <si>
    <t>3.5gm/Tb</t>
  </si>
  <si>
    <t>1303791</t>
  </si>
  <si>
    <t xml:space="preserve">Juice Apple Welch's Liquid    </t>
  </si>
  <si>
    <t xml:space="preserve">5.5oz       </t>
  </si>
  <si>
    <t xml:space="preserve">48/Ca   </t>
  </si>
  <si>
    <t>987203</t>
  </si>
  <si>
    <t xml:space="preserve">Label Printer Zebra Z Thermal </t>
  </si>
  <si>
    <t>10015341</t>
  </si>
  <si>
    <t xml:space="preserve">Cannula High Flow Adult       </t>
  </si>
  <si>
    <t xml:space="preserve">25/Ca   </t>
  </si>
  <si>
    <t>HCS4514HF</t>
  </si>
  <si>
    <t xml:space="preserve">MAT,ANTIFATIGUE,3X10,CHAR     </t>
  </si>
  <si>
    <t>102191</t>
  </si>
  <si>
    <t xml:space="preserve">Nebulizer Small Volume        </t>
  </si>
  <si>
    <t xml:space="preserve">50/CA   </t>
  </si>
  <si>
    <t>002173</t>
  </si>
  <si>
    <t xml:space="preserve">Pole IV w/ ECG Holder         </t>
  </si>
  <si>
    <t>62XX-501-46</t>
  </si>
  <si>
    <t xml:space="preserve">3x9.5mm     </t>
  </si>
  <si>
    <t>90-9570</t>
  </si>
  <si>
    <t>1102224</t>
  </si>
  <si>
    <t xml:space="preserve">Gown Isolation Yellow NS      </t>
  </si>
  <si>
    <t>NON27236</t>
  </si>
  <si>
    <t>5801076</t>
  </si>
  <si>
    <t xml:space="preserve">Neosporin Ointment            </t>
  </si>
  <si>
    <t>1/2oz/Tb</t>
  </si>
  <si>
    <t>512373400</t>
  </si>
  <si>
    <t>7020022</t>
  </si>
  <si>
    <t>Device Incisn Gentleheel NB ST</t>
  </si>
  <si>
    <t xml:space="preserve">2.5x1mm Gr  </t>
  </si>
  <si>
    <t xml:space="preserve">200/Bx  </t>
  </si>
  <si>
    <t>GHN5X200</t>
  </si>
  <si>
    <t xml:space="preserve">Chair Swing Arm Drawer        </t>
  </si>
  <si>
    <t xml:space="preserve">Royal Blue  </t>
  </si>
  <si>
    <t>660203RB</t>
  </si>
  <si>
    <t xml:space="preserve">Oral Syringe 5ml w/Tip Cap    </t>
  </si>
  <si>
    <t xml:space="preserve">Amber       </t>
  </si>
  <si>
    <t>305208</t>
  </si>
  <si>
    <t>1046862</t>
  </si>
  <si>
    <t xml:space="preserve">Dextrose Inj Ansyr 2 Syr 50ml </t>
  </si>
  <si>
    <t>2480409</t>
  </si>
  <si>
    <t xml:space="preserve">Xylocaine Plain MDV N-R       </t>
  </si>
  <si>
    <t>63323048557</t>
  </si>
  <si>
    <t>9920005</t>
  </si>
  <si>
    <t xml:space="preserve">BD Veritor Clinical RSV Test  </t>
  </si>
  <si>
    <t xml:space="preserve">Mod Complex </t>
  </si>
  <si>
    <t>B-DMIC</t>
  </si>
  <si>
    <t>256042</t>
  </si>
  <si>
    <t>6732588</t>
  </si>
  <si>
    <t xml:space="preserve">I-Cup 5A Panel Drug Test      </t>
  </si>
  <si>
    <t xml:space="preserve">Moderate    </t>
  </si>
  <si>
    <t>I-DUA-157-023</t>
  </si>
  <si>
    <t>1239097</t>
  </si>
  <si>
    <t xml:space="preserve">Tetracaine Ophthalmic Sol     </t>
  </si>
  <si>
    <t>ALTAIR</t>
  </si>
  <si>
    <t>59390018113</t>
  </si>
  <si>
    <t>9770545</t>
  </si>
  <si>
    <t xml:space="preserve">Univ Desk Set W/Coax Nicad    </t>
  </si>
  <si>
    <t xml:space="preserve">w/Macroview </t>
  </si>
  <si>
    <t>71641-M</t>
  </si>
  <si>
    <t xml:space="preserve">Forceps Hemo Halsted Mosq Cvd </t>
  </si>
  <si>
    <t xml:space="preserve">5"          </t>
  </si>
  <si>
    <t>MDS1222112</t>
  </si>
  <si>
    <t>1136332</t>
  </si>
  <si>
    <t xml:space="preserve">Dura Cuff Adult f/Dash 3000   </t>
  </si>
  <si>
    <t xml:space="preserve">Screw Style </t>
  </si>
  <si>
    <t>2774</t>
  </si>
  <si>
    <t>1188806</t>
  </si>
  <si>
    <t xml:space="preserve">Epinephrine Inj Syr 10mL      </t>
  </si>
  <si>
    <t>IMSCO</t>
  </si>
  <si>
    <t>76329331601</t>
  </si>
  <si>
    <t>1325225</t>
  </si>
  <si>
    <t xml:space="preserve">Potassium Chloride ER Tablets </t>
  </si>
  <si>
    <t xml:space="preserve">20MEQ       </t>
  </si>
  <si>
    <t>62037099901</t>
  </si>
  <si>
    <t>2770763</t>
  </si>
  <si>
    <t xml:space="preserve">Ceftriaxone f/Inj SDV         </t>
  </si>
  <si>
    <t xml:space="preserve">500Mg/Vl    </t>
  </si>
  <si>
    <t>3664513</t>
  </si>
  <si>
    <t xml:space="preserve">LeadCareII Analyzer Promo     </t>
  </si>
  <si>
    <t xml:space="preserve">2018        </t>
  </si>
  <si>
    <t>7242014</t>
  </si>
  <si>
    <t xml:space="preserve">Sharps Container              </t>
  </si>
  <si>
    <t xml:space="preserve">3Gallon     </t>
  </si>
  <si>
    <t>MDS705203</t>
  </si>
  <si>
    <t>9767355</t>
  </si>
  <si>
    <t xml:space="preserve">Soap Softcide w/Pump          </t>
  </si>
  <si>
    <t>21016-06-001</t>
  </si>
  <si>
    <t>2470603</t>
  </si>
  <si>
    <t xml:space="preserve">Syringe Only Tray Pac         </t>
  </si>
  <si>
    <t xml:space="preserve">20cc        </t>
  </si>
  <si>
    <t xml:space="preserve">120/Ca  </t>
  </si>
  <si>
    <t>305617</t>
  </si>
  <si>
    <t xml:space="preserve">Cath Winged IV 23Gx3/4        </t>
  </si>
  <si>
    <t xml:space="preserve">50/Bx       </t>
  </si>
  <si>
    <t xml:space="preserve">20Bx/Ca </t>
  </si>
  <si>
    <t>PR+23G19</t>
  </si>
  <si>
    <t>1001033</t>
  </si>
  <si>
    <t xml:space="preserve">Small/Med   </t>
  </si>
  <si>
    <t>9505</t>
  </si>
  <si>
    <t xml:space="preserve">#3          </t>
  </si>
  <si>
    <t>050157S</t>
  </si>
  <si>
    <t>7777265</t>
  </si>
  <si>
    <t>Coban Self Adhere Wrap Asst Co</t>
  </si>
  <si>
    <t xml:space="preserve">3"x5yd      </t>
  </si>
  <si>
    <t>1583A</t>
  </si>
  <si>
    <t>3759452</t>
  </si>
  <si>
    <t xml:space="preserve">Diphenhydramine Inj SDV 1mL   </t>
  </si>
  <si>
    <t xml:space="preserve">50mg        </t>
  </si>
  <si>
    <t>00641037625</t>
  </si>
  <si>
    <t>1282074</t>
  </si>
  <si>
    <t xml:space="preserve">Labetalol Hcl Inj MDV         </t>
  </si>
  <si>
    <t xml:space="preserve">5mg/mL      </t>
  </si>
  <si>
    <t xml:space="preserve">20mL/Vl </t>
  </si>
  <si>
    <t>BRECK</t>
  </si>
  <si>
    <t>51991093498</t>
  </si>
  <si>
    <t>1123451</t>
  </si>
  <si>
    <t xml:space="preserve">Huber Needle 20Gx3.5"Strt     </t>
  </si>
  <si>
    <t>PMIS2035</t>
  </si>
  <si>
    <t>6353877</t>
  </si>
  <si>
    <t xml:space="preserve">Labstar Sphygmomanometer      </t>
  </si>
  <si>
    <t xml:space="preserve">Lg Adult    </t>
  </si>
  <si>
    <t>202X</t>
  </si>
  <si>
    <t xml:space="preserve">Tube Suction Baron 3Fr        </t>
  </si>
  <si>
    <t xml:space="preserve">1.0x75mm    </t>
  </si>
  <si>
    <t>BR46-29903</t>
  </si>
  <si>
    <t>6004013</t>
  </si>
  <si>
    <t xml:space="preserve">Multi Line Lead Wires         </t>
  </si>
  <si>
    <t xml:space="preserve">10/Set      </t>
  </si>
  <si>
    <t>420101-002</t>
  </si>
  <si>
    <t>1124697</t>
  </si>
  <si>
    <t xml:space="preserve">Mouthpiece Pneumotach Fleisch </t>
  </si>
  <si>
    <t xml:space="preserve">Disp        </t>
  </si>
  <si>
    <t>2-100-1205</t>
  </si>
  <si>
    <t>9952256</t>
  </si>
  <si>
    <t xml:space="preserve">Urologist Tray                </t>
  </si>
  <si>
    <t>123400</t>
  </si>
  <si>
    <t>9286002</t>
  </si>
  <si>
    <t xml:space="preserve">CultureSwab Stuart            </t>
  </si>
  <si>
    <t>220109</t>
  </si>
  <si>
    <t>7730351</t>
  </si>
  <si>
    <t xml:space="preserve">Hose Adapter f/Connector      </t>
  </si>
  <si>
    <t>DREASY</t>
  </si>
  <si>
    <t>HAW</t>
  </si>
  <si>
    <t xml:space="preserve">Coplin Staining Jar Plastic   </t>
  </si>
  <si>
    <t xml:space="preserve">10Slides    </t>
  </si>
  <si>
    <t>194</t>
  </si>
  <si>
    <t xml:space="preserve">Handwash Provon Foam Blue     </t>
  </si>
  <si>
    <t xml:space="preserve">700mL       </t>
  </si>
  <si>
    <t>8725-04</t>
  </si>
  <si>
    <t xml:space="preserve">Basket Utl f/Care Exchng Cart </t>
  </si>
  <si>
    <t xml:space="preserve">f/6201      </t>
  </si>
  <si>
    <t>62XX-501-21</t>
  </si>
  <si>
    <t>1263374</t>
  </si>
  <si>
    <t>IQECG Digital ECG w/ Lead Mgmt</t>
  </si>
  <si>
    <t>1319038</t>
  </si>
  <si>
    <t>Azithromycin Dose Pack Tablets</t>
  </si>
  <si>
    <t xml:space="preserve">250mg       </t>
  </si>
  <si>
    <t>3x6UD/Bx</t>
  </si>
  <si>
    <t>WOCHAR</t>
  </si>
  <si>
    <t>64679096105</t>
  </si>
  <si>
    <t xml:space="preserve">Aneroid                       </t>
  </si>
  <si>
    <t>01-133-011</t>
  </si>
  <si>
    <t>2488794</t>
  </si>
  <si>
    <t>Metoprolol Tart Inj Amp Non-Rt</t>
  </si>
  <si>
    <t xml:space="preserve">1mg/mL      </t>
  </si>
  <si>
    <t xml:space="preserve">5mL/Ea  </t>
  </si>
  <si>
    <t>00409228505</t>
  </si>
  <si>
    <t xml:space="preserve">Digital Bottle Thermometer    </t>
  </si>
  <si>
    <t>ACC895AMB</t>
  </si>
  <si>
    <t>8453990</t>
  </si>
  <si>
    <t xml:space="preserve">Pencil Hand Contr Sterile w/  </t>
  </si>
  <si>
    <t xml:space="preserve">Holster     </t>
  </si>
  <si>
    <t>E2516H</t>
  </si>
  <si>
    <t>3861656</t>
  </si>
  <si>
    <t xml:space="preserve">IQspiro - USB w/Calibration   </t>
  </si>
  <si>
    <t>4-000-0026</t>
  </si>
  <si>
    <t>1226847</t>
  </si>
  <si>
    <t>Tape Measur Ppr Bariatric 100"</t>
  </si>
  <si>
    <t xml:space="preserve">100 IN      </t>
  </si>
  <si>
    <t>BTM-100</t>
  </si>
  <si>
    <t xml:space="preserve">TIMEMIST CLSSC MTRED DISP     </t>
  </si>
  <si>
    <t>293128</t>
  </si>
  <si>
    <t>1104958</t>
  </si>
  <si>
    <t xml:space="preserve">BP Cuff Thigh 2Tube Reusable  </t>
  </si>
  <si>
    <t xml:space="preserve">Size 13     </t>
  </si>
  <si>
    <t>REUSE-13-2MQ</t>
  </si>
  <si>
    <t>2687328</t>
  </si>
  <si>
    <t xml:space="preserve">12fr        </t>
  </si>
  <si>
    <t>0165V12S</t>
  </si>
  <si>
    <t>1244457</t>
  </si>
  <si>
    <t xml:space="preserve">Applicator eSwab PP Reg White </t>
  </si>
  <si>
    <t xml:space="preserve">1mL Amies   </t>
  </si>
  <si>
    <t>AEROME</t>
  </si>
  <si>
    <t>480C</t>
  </si>
  <si>
    <t>1325501</t>
  </si>
  <si>
    <t xml:space="preserve">Furosemide Inj SDV 4mL        </t>
  </si>
  <si>
    <t>36000028325</t>
  </si>
  <si>
    <t>1268031</t>
  </si>
  <si>
    <t xml:space="preserve">Dressing Drawtex Hydrcndctv   </t>
  </si>
  <si>
    <t xml:space="preserve">2x2"        </t>
  </si>
  <si>
    <t>STEDME</t>
  </si>
  <si>
    <t>00300</t>
  </si>
  <si>
    <t>6021654</t>
  </si>
  <si>
    <t xml:space="preserve">Glutose Gel Grape             </t>
  </si>
  <si>
    <t xml:space="preserve">15gm/Tb     </t>
  </si>
  <si>
    <t>CLAY</t>
  </si>
  <si>
    <t>00574007030</t>
  </si>
  <si>
    <t xml:space="preserve">RITTER 250 LED EXAM LIGHT     </t>
  </si>
  <si>
    <t>250-003</t>
  </si>
  <si>
    <t xml:space="preserve">Cholestech LDX Initial Order  </t>
  </si>
  <si>
    <t xml:space="preserve">Lipid/Glu   </t>
  </si>
  <si>
    <t>14-205</t>
  </si>
  <si>
    <t xml:space="preserve">0.5mm       </t>
  </si>
  <si>
    <t>LPS-T2424S</t>
  </si>
  <si>
    <t>7001822</t>
  </si>
  <si>
    <t xml:space="preserve">Pedi Finger Sensor            </t>
  </si>
  <si>
    <t>NONIN</t>
  </si>
  <si>
    <t>7427-002</t>
  </si>
  <si>
    <t>3217445</t>
  </si>
  <si>
    <t xml:space="preserve">Bicillin LA 2mL Syringe N/R   </t>
  </si>
  <si>
    <t xml:space="preserve">1.2M U      </t>
  </si>
  <si>
    <t>UPJOHN</t>
  </si>
  <si>
    <t>60793070110</t>
  </si>
  <si>
    <t xml:space="preserve">Marker Set Pos Elite Style    </t>
  </si>
  <si>
    <t>TA-13</t>
  </si>
  <si>
    <t>9879975</t>
  </si>
  <si>
    <t>Push Button Bld Coll Wngst 12"</t>
  </si>
  <si>
    <t xml:space="preserve">21G x.75    </t>
  </si>
  <si>
    <t>367326</t>
  </si>
  <si>
    <t xml:space="preserve">Sensor Nellcor Pulse Ox Disp  </t>
  </si>
  <si>
    <t>3313-C</t>
  </si>
  <si>
    <t>1214610</t>
  </si>
  <si>
    <t xml:space="preserve">Berman Airway 90mm            </t>
  </si>
  <si>
    <t>3786-12#4</t>
  </si>
  <si>
    <t xml:space="preserve">Aneroid Hand Held             </t>
  </si>
  <si>
    <t>MDS9380LF</t>
  </si>
  <si>
    <t>1138562</t>
  </si>
  <si>
    <t xml:space="preserve">Paste Medihoney Hydrocolloid  </t>
  </si>
  <si>
    <t xml:space="preserve">1.5oz Tube  </t>
  </si>
  <si>
    <t>DERM</t>
  </si>
  <si>
    <t>31515</t>
  </si>
  <si>
    <t>1158492</t>
  </si>
  <si>
    <t xml:space="preserve">Ace Bandage Antimicro 4"      </t>
  </si>
  <si>
    <t xml:space="preserve">w/Velcro    </t>
  </si>
  <si>
    <t xml:space="preserve">72/Ca   </t>
  </si>
  <si>
    <t>3MCONH</t>
  </si>
  <si>
    <t>207604</t>
  </si>
  <si>
    <t>1178795</t>
  </si>
  <si>
    <t xml:space="preserve">Carry Caddy w/Drawer          </t>
  </si>
  <si>
    <t xml:space="preserve">Grey/Yellow </t>
  </si>
  <si>
    <t>5227</t>
  </si>
  <si>
    <t xml:space="preserve">Paper Chart Standard Grade    </t>
  </si>
  <si>
    <t xml:space="preserve">Single      </t>
  </si>
  <si>
    <t>ACC15</t>
  </si>
  <si>
    <t>1532996</t>
  </si>
  <si>
    <t>MaskFace Procedure Secgard Std</t>
  </si>
  <si>
    <t xml:space="preserve">BLU         </t>
  </si>
  <si>
    <t>AT7511</t>
  </si>
  <si>
    <t>4284423</t>
  </si>
  <si>
    <t>Doppler NoDisp 8MHz Probe Vasc</t>
  </si>
  <si>
    <t xml:space="preserve">Model 374   </t>
  </si>
  <si>
    <t>L150-SD8</t>
  </si>
  <si>
    <t>1354851</t>
  </si>
  <si>
    <t xml:space="preserve">Strip Secure Closure          </t>
  </si>
  <si>
    <t>1/4"x3" Skin</t>
  </si>
  <si>
    <t xml:space="preserve">3X50/Bx </t>
  </si>
  <si>
    <t>3523</t>
  </si>
  <si>
    <t>1084899</t>
  </si>
  <si>
    <t xml:space="preserve">Diphenhydramine Inj MDV       </t>
  </si>
  <si>
    <t xml:space="preserve">50mg/mL     </t>
  </si>
  <si>
    <t xml:space="preserve">10mL/vL </t>
  </si>
  <si>
    <t>67457012410</t>
  </si>
  <si>
    <t>2480297</t>
  </si>
  <si>
    <t xml:space="preserve">Dextrose ABJ LFS Syringe N-R  </t>
  </si>
  <si>
    <t>00409490234</t>
  </si>
  <si>
    <t>1305020</t>
  </si>
  <si>
    <t>Suture Removal Tray Metal Inst</t>
  </si>
  <si>
    <t>MDS707555</t>
  </si>
  <si>
    <t>8405748</t>
  </si>
  <si>
    <t xml:space="preserve">Nebulizer Aerosol Mask Adult  </t>
  </si>
  <si>
    <t xml:space="preserve">7' Tube     </t>
  </si>
  <si>
    <t>002433</t>
  </si>
  <si>
    <t>6783818</t>
  </si>
  <si>
    <t xml:space="preserve">Petroleum Gauze Dress Sterile </t>
  </si>
  <si>
    <t xml:space="preserve">3x9         </t>
  </si>
  <si>
    <t>CUR251390</t>
  </si>
  <si>
    <t>6075905</t>
  </si>
  <si>
    <t xml:space="preserve">Strep A Control Swab Set 6(+) </t>
  </si>
  <si>
    <t xml:space="preserve">12/ST   </t>
  </si>
  <si>
    <t>00345</t>
  </si>
  <si>
    <t xml:space="preserve">Glucose 201 - 3 Box Promo     </t>
  </si>
  <si>
    <t>G3PROMO</t>
  </si>
  <si>
    <t>1195707</t>
  </si>
  <si>
    <t>Catheter Anchor Securement Kit</t>
  </si>
  <si>
    <t>FCS200XT</t>
  </si>
  <si>
    <t>1048243</t>
  </si>
  <si>
    <t xml:space="preserve">Forceps Tissue 1x2 T          </t>
  </si>
  <si>
    <t>104-8243</t>
  </si>
  <si>
    <t xml:space="preserve">204 Seamless Uph 28In-860     </t>
  </si>
  <si>
    <t xml:space="preserve">Latte       </t>
  </si>
  <si>
    <t>002-10138-860</t>
  </si>
  <si>
    <t xml:space="preserve">Blade Myringotomy Juvenile    </t>
  </si>
  <si>
    <t xml:space="preserve">Flat SS     </t>
  </si>
  <si>
    <t>GYR70130781</t>
  </si>
  <si>
    <t xml:space="preserve">Bardex Contin Irrig 22fr      </t>
  </si>
  <si>
    <t xml:space="preserve">30cc        </t>
  </si>
  <si>
    <t>0167V22S</t>
  </si>
  <si>
    <t>4823138</t>
  </si>
  <si>
    <t xml:space="preserve">SM/MED      </t>
  </si>
  <si>
    <t xml:space="preserve">2/PK    </t>
  </si>
  <si>
    <t>1106</t>
  </si>
  <si>
    <t xml:space="preserve">Labels "Serum" Red/Black Text </t>
  </si>
  <si>
    <t>1.625x0.375"</t>
  </si>
  <si>
    <t>8022</t>
  </si>
  <si>
    <t>6091889</t>
  </si>
  <si>
    <t xml:space="preserve">Bag Biohazard Red 1-3Gal      </t>
  </si>
  <si>
    <t xml:space="preserve">500/CA  </t>
  </si>
  <si>
    <t>50-42</t>
  </si>
  <si>
    <t xml:space="preserve">Clock Wall Round 12 Black     </t>
  </si>
  <si>
    <t>344433</t>
  </si>
  <si>
    <t>7847810</t>
  </si>
  <si>
    <t xml:space="preserve">1gm/vl      </t>
  </si>
  <si>
    <t>68180063301</t>
  </si>
  <si>
    <t>6780652</t>
  </si>
  <si>
    <t xml:space="preserve">Hot/Cold Gel Pack 5x10"       </t>
  </si>
  <si>
    <t xml:space="preserve">Reuse       </t>
  </si>
  <si>
    <t>MDS138020</t>
  </si>
  <si>
    <t>5697343</t>
  </si>
  <si>
    <t xml:space="preserve">EKG Tab Electrodes            </t>
  </si>
  <si>
    <t>0715</t>
  </si>
  <si>
    <t>2882023</t>
  </si>
  <si>
    <t xml:space="preserve">Warmer Heel W/Tape Infant     </t>
  </si>
  <si>
    <t xml:space="preserve">4X4         </t>
  </si>
  <si>
    <t>11460-010T</t>
  </si>
  <si>
    <t>1103200</t>
  </si>
  <si>
    <t xml:space="preserve">Cuff WA Reus Adult Large      </t>
  </si>
  <si>
    <t>REUSE-12</t>
  </si>
  <si>
    <t>2612432</t>
  </si>
  <si>
    <t xml:space="preserve">Ultra-Tuff Biohazard Bag Red  </t>
  </si>
  <si>
    <t xml:space="preserve">24"x24"     </t>
  </si>
  <si>
    <t>45-50</t>
  </si>
  <si>
    <t xml:space="preserve">Forceps Tissue LLETZ          </t>
  </si>
  <si>
    <t>3205</t>
  </si>
  <si>
    <t xml:space="preserve">L Blk       </t>
  </si>
  <si>
    <t>65023TC-TB25</t>
  </si>
  <si>
    <t xml:space="preserve">Replace Lamp f/Retinoscope    </t>
  </si>
  <si>
    <t xml:space="preserve">3.5V        </t>
  </si>
  <si>
    <t>08200-U6</t>
  </si>
  <si>
    <t xml:space="preserve">MH Metzenbaum Scissor Curved  </t>
  </si>
  <si>
    <t xml:space="preserve">5.5"        </t>
  </si>
  <si>
    <t>MH5-180TC</t>
  </si>
  <si>
    <t>2946587</t>
  </si>
  <si>
    <t xml:space="preserve">Suture Monosof Nylon Blk P13  </t>
  </si>
  <si>
    <t xml:space="preserve">5-0 18"     </t>
  </si>
  <si>
    <t>SN5698G</t>
  </si>
  <si>
    <t>1080209</t>
  </si>
  <si>
    <t xml:space="preserve">Nasal Packing 4.5cmx1.5cm     </t>
  </si>
  <si>
    <t xml:space="preserve">x2.0cm      </t>
  </si>
  <si>
    <t>RH-7401-10</t>
  </si>
  <si>
    <t>8333723</t>
  </si>
  <si>
    <t xml:space="preserve">Quicklink Fixative III ORM-D  </t>
  </si>
  <si>
    <t>400170</t>
  </si>
  <si>
    <t>1126092</t>
  </si>
  <si>
    <t>Cuff And Bladder 1 Tb LF Black</t>
  </si>
  <si>
    <t>845-12XBK-1HS</t>
  </si>
  <si>
    <t>1272542</t>
  </si>
  <si>
    <t xml:space="preserve">Diphenhydramine HCL Elixir    </t>
  </si>
  <si>
    <t xml:space="preserve">12.5mg/5mL  </t>
  </si>
  <si>
    <t>2524981</t>
  </si>
  <si>
    <t>6023287</t>
  </si>
  <si>
    <t>Bupivacaine HCL MDV Non-Return</t>
  </si>
  <si>
    <t xml:space="preserve">0.25%       </t>
  </si>
  <si>
    <t>00409116001</t>
  </si>
  <si>
    <t>9332268</t>
  </si>
  <si>
    <t xml:space="preserve">Wet Wipes Adult               </t>
  </si>
  <si>
    <t xml:space="preserve">9"x13"      </t>
  </si>
  <si>
    <t>7720</t>
  </si>
  <si>
    <t>EBABYHR</t>
  </si>
  <si>
    <t>1148377</t>
  </si>
  <si>
    <t xml:space="preserve">Leep Patient Return Pad       </t>
  </si>
  <si>
    <t xml:space="preserve">Single Use  </t>
  </si>
  <si>
    <t>6050P1</t>
  </si>
  <si>
    <t xml:space="preserve">Protection Plus Underpads LF  </t>
  </si>
  <si>
    <t xml:space="preserve">23x36       </t>
  </si>
  <si>
    <t xml:space="preserve">150/Ca  </t>
  </si>
  <si>
    <t>MSC281242</t>
  </si>
  <si>
    <t xml:space="preserve">Hemoglobin 201+ Starter Promo </t>
  </si>
  <si>
    <t>H1PROMO</t>
  </si>
  <si>
    <t xml:space="preserve">Drape Paper Ster 2.75'        </t>
  </si>
  <si>
    <t xml:space="preserve">18"x26"     </t>
  </si>
  <si>
    <t xml:space="preserve">300/Ca  </t>
  </si>
  <si>
    <t>NON21002</t>
  </si>
  <si>
    <t>1124079</t>
  </si>
  <si>
    <t xml:space="preserve">Nose Clip f/Spirometer        </t>
  </si>
  <si>
    <t>SPIRO</t>
  </si>
  <si>
    <t>D1060-2</t>
  </si>
  <si>
    <t>8334052</t>
  </si>
  <si>
    <t>Quicklink III Solut II Non-Reg</t>
  </si>
  <si>
    <t>400180</t>
  </si>
  <si>
    <t>1488746</t>
  </si>
  <si>
    <t xml:space="preserve">Macroview Otoscope Head       </t>
  </si>
  <si>
    <t>23810</t>
  </si>
  <si>
    <t>1158703</t>
  </si>
  <si>
    <t xml:space="preserve">Catheter IUI Insemination     </t>
  </si>
  <si>
    <t xml:space="preserve">Straight    </t>
  </si>
  <si>
    <t>022723</t>
  </si>
  <si>
    <t>1092654</t>
  </si>
  <si>
    <t xml:space="preserve">Gel Warmer Single Ul Listed   </t>
  </si>
  <si>
    <t>IDEMED</t>
  </si>
  <si>
    <t>GW108</t>
  </si>
  <si>
    <t>6546108</t>
  </si>
  <si>
    <t xml:space="preserve">Suture Vicryl Undyed Ps-2     </t>
  </si>
  <si>
    <t xml:space="preserve">2-0 27"     </t>
  </si>
  <si>
    <t>J428H</t>
  </si>
  <si>
    <t>5900080</t>
  </si>
  <si>
    <t xml:space="preserve">Handwash Antimcr Foam w/PCMX  </t>
  </si>
  <si>
    <t xml:space="preserve">3/Ca    </t>
  </si>
  <si>
    <t>1344-03</t>
  </si>
  <si>
    <t>2943875</t>
  </si>
  <si>
    <t xml:space="preserve">Suture Monosof Nylon Blk C13  </t>
  </si>
  <si>
    <t>SN662G</t>
  </si>
  <si>
    <t>1235134</t>
  </si>
  <si>
    <t xml:space="preserve">Corn Foam Cushions            </t>
  </si>
  <si>
    <t xml:space="preserve">9/Sheet     </t>
  </si>
  <si>
    <t>1038108</t>
  </si>
  <si>
    <t xml:space="preserve">Coaguchek XS Meter            </t>
  </si>
  <si>
    <t>04837975001</t>
  </si>
  <si>
    <t>1235472</t>
  </si>
  <si>
    <t xml:space="preserve">Insta-Glucose Gl 40%          </t>
  </si>
  <si>
    <t xml:space="preserve">31gm        </t>
  </si>
  <si>
    <t>1758689</t>
  </si>
  <si>
    <t>5133534</t>
  </si>
  <si>
    <t xml:space="preserve">Air Release Valve &amp; Bulb      </t>
  </si>
  <si>
    <t>5088-01</t>
  </si>
  <si>
    <t>1065058</t>
  </si>
  <si>
    <t xml:space="preserve">Tray Phlebotomy Plastic Gray  </t>
  </si>
  <si>
    <t xml:space="preserve">14X9X6      </t>
  </si>
  <si>
    <t>7375</t>
  </si>
  <si>
    <t>4571297</t>
  </si>
  <si>
    <t xml:space="preserve">Splint Finger Stax Clear      </t>
  </si>
  <si>
    <t xml:space="preserve">SZ 5        </t>
  </si>
  <si>
    <t>79-72255</t>
  </si>
  <si>
    <t>6965332</t>
  </si>
  <si>
    <t xml:space="preserve">Leep Single Toth Tenaculum    </t>
  </si>
  <si>
    <t>909167</t>
  </si>
  <si>
    <t>2946481</t>
  </si>
  <si>
    <t>SN5699G</t>
  </si>
  <si>
    <t xml:space="preserve">Catheter Female Lfrc Prm 6"   </t>
  </si>
  <si>
    <t xml:space="preserve">12Fr        </t>
  </si>
  <si>
    <t>ASH4141240</t>
  </si>
  <si>
    <t>1062688</t>
  </si>
  <si>
    <t xml:space="preserve">Eye Wash Plstc Btl Opth Sol   </t>
  </si>
  <si>
    <t>F248500000</t>
  </si>
  <si>
    <t xml:space="preserve">Littmann Master Cardio Steth  </t>
  </si>
  <si>
    <t xml:space="preserve">27" Plum    </t>
  </si>
  <si>
    <t>2167</t>
  </si>
  <si>
    <t>1092285</t>
  </si>
  <si>
    <t xml:space="preserve">Cytobrush GT Medscan          </t>
  </si>
  <si>
    <t>C0104</t>
  </si>
  <si>
    <t>8310262</t>
  </si>
  <si>
    <t xml:space="preserve">Bandage Gauze Sof-Form 4"x75" </t>
  </si>
  <si>
    <t xml:space="preserve">Nonsterile  </t>
  </si>
  <si>
    <t>NON25494</t>
  </si>
  <si>
    <t>4620000</t>
  </si>
  <si>
    <t xml:space="preserve">Paper Thermal Z-Fold Red Grid </t>
  </si>
  <si>
    <t xml:space="preserve">300 Sheet   </t>
  </si>
  <si>
    <t xml:space="preserve">1/Pk    </t>
  </si>
  <si>
    <t>2009828-020</t>
  </si>
  <si>
    <t>4721146</t>
  </si>
  <si>
    <t xml:space="preserve">Foley Catheter Silastic 20fr  </t>
  </si>
  <si>
    <t>33620</t>
  </si>
  <si>
    <t>4227087</t>
  </si>
  <si>
    <t xml:space="preserve">Cable For Mac1200 EKG         </t>
  </si>
  <si>
    <t>22341809</t>
  </si>
  <si>
    <t>6205-001-807</t>
  </si>
  <si>
    <t xml:space="preserve">Dura Cuff BP Adult            </t>
  </si>
  <si>
    <t xml:space="preserve">SMALL       </t>
  </si>
  <si>
    <t xml:space="preserve">5/BX    </t>
  </si>
  <si>
    <t>2779</t>
  </si>
  <si>
    <t xml:space="preserve">Towel Roll enMotion EPA       </t>
  </si>
  <si>
    <t>89490</t>
  </si>
  <si>
    <t xml:space="preserve">Station Soak GUS Disinf       </t>
  </si>
  <si>
    <t xml:space="preserve">1 Trndcr    </t>
  </si>
  <si>
    <t>610-921</t>
  </si>
  <si>
    <t xml:space="preserve">Cushion Bunion TheraStep Gel  </t>
  </si>
  <si>
    <t xml:space="preserve">6/Pk    </t>
  </si>
  <si>
    <t>7004</t>
  </si>
  <si>
    <t xml:space="preserve">Monitor Tango M2 f/GE CASE    </t>
  </si>
  <si>
    <t>99-0132-00</t>
  </si>
  <si>
    <t>1119563</t>
  </si>
  <si>
    <t xml:space="preserve">Lubi-Sil Foley Cath LF 5cc    </t>
  </si>
  <si>
    <t xml:space="preserve">14Fr        </t>
  </si>
  <si>
    <t>175814</t>
  </si>
  <si>
    <t xml:space="preserve">Metzenbaum SCSS 5" Del Cvd    </t>
  </si>
  <si>
    <t>104-7306</t>
  </si>
  <si>
    <t>1206348</t>
  </si>
  <si>
    <t xml:space="preserve">Kit Syringe Stellant w/Spike  </t>
  </si>
  <si>
    <t xml:space="preserve">Dual        </t>
  </si>
  <si>
    <t xml:space="preserve">20/Pk   </t>
  </si>
  <si>
    <t>SOMTEC</t>
  </si>
  <si>
    <t>SDS-CTP-SCS</t>
  </si>
  <si>
    <t>1047999</t>
  </si>
  <si>
    <t xml:space="preserve">Holder Needle Mayo-Hager      </t>
  </si>
  <si>
    <t xml:space="preserve">6"          </t>
  </si>
  <si>
    <t>96-2594</t>
  </si>
  <si>
    <t>1261890</t>
  </si>
  <si>
    <t>Leuprolide Acetate Inj MDV 2.8</t>
  </si>
  <si>
    <t xml:space="preserve">1mg/.2mL    </t>
  </si>
  <si>
    <t xml:space="preserve">1/Kit   </t>
  </si>
  <si>
    <t>GENPHA</t>
  </si>
  <si>
    <t>00781400332</t>
  </si>
  <si>
    <t>3136816</t>
  </si>
  <si>
    <t xml:space="preserve">Wrap Coban LF Self-Adh Tan HT </t>
  </si>
  <si>
    <t xml:space="preserve">4"X5YD      </t>
  </si>
  <si>
    <t xml:space="preserve">18/CA   </t>
  </si>
  <si>
    <t>2084</t>
  </si>
  <si>
    <t>9945862</t>
  </si>
  <si>
    <t xml:space="preserve">Oxygen Cart                   </t>
  </si>
  <si>
    <t>CHEMET</t>
  </si>
  <si>
    <t>65070</t>
  </si>
  <si>
    <t xml:space="preserve">Solution The Solidifier       </t>
  </si>
  <si>
    <t xml:space="preserve">16000cc     </t>
  </si>
  <si>
    <t>SD-16000</t>
  </si>
  <si>
    <t xml:space="preserve">Slide Micro Fully Frosted     </t>
  </si>
  <si>
    <t xml:space="preserve">144PK       </t>
  </si>
  <si>
    <t xml:space="preserve">144/PK  </t>
  </si>
  <si>
    <t>125445CY</t>
  </si>
  <si>
    <t>1166208</t>
  </si>
  <si>
    <t xml:space="preserve">Emesis Bag 6.15"x15"          </t>
  </si>
  <si>
    <t>3933</t>
  </si>
  <si>
    <t>5611678</t>
  </si>
  <si>
    <t xml:space="preserve">Suture Nyl Mono Blk Ds16/C-22 </t>
  </si>
  <si>
    <t>LOOK</t>
  </si>
  <si>
    <t>919B</t>
  </si>
  <si>
    <t>2283072</t>
  </si>
  <si>
    <t xml:space="preserve">Novolog U-100 10mL Vial       </t>
  </si>
  <si>
    <t xml:space="preserve">1/Vl    </t>
  </si>
  <si>
    <t>3278926</t>
  </si>
  <si>
    <t>1220108</t>
  </si>
  <si>
    <t xml:space="preserve">Waste Can Stainless Steel     </t>
  </si>
  <si>
    <t xml:space="preserve">32 Qt       </t>
  </si>
  <si>
    <t>TR-32S</t>
  </si>
  <si>
    <t>1182154</t>
  </si>
  <si>
    <t xml:space="preserve">Lidocaine Jelly Urojet 10mL   </t>
  </si>
  <si>
    <t>76329301305</t>
  </si>
  <si>
    <t xml:space="preserve">Emergency Medical Box Blk     </t>
  </si>
  <si>
    <t xml:space="preserve">13x6x5      </t>
  </si>
  <si>
    <t>1310-2</t>
  </si>
  <si>
    <t xml:space="preserve">Pipet Transfer 3" 1.7ml       </t>
  </si>
  <si>
    <t>1371141</t>
  </si>
  <si>
    <t>1315486</t>
  </si>
  <si>
    <t xml:space="preserve">Acetic Acid /HC Otic Sol      </t>
  </si>
  <si>
    <t xml:space="preserve">2%/1%       </t>
  </si>
  <si>
    <t xml:space="preserve">10mL/Bt </t>
  </si>
  <si>
    <t>50383090110</t>
  </si>
  <si>
    <t>8336589</t>
  </si>
  <si>
    <t xml:space="preserve">Quicklink III Solut I Non-Reg </t>
  </si>
  <si>
    <t>400140</t>
  </si>
  <si>
    <t>1011042</t>
  </si>
  <si>
    <t xml:space="preserve">Aquasonic Ultrasound Gel      </t>
  </si>
  <si>
    <t>8.5oz/Bt</t>
  </si>
  <si>
    <t>PARKER</t>
  </si>
  <si>
    <t>01-08</t>
  </si>
  <si>
    <t xml:space="preserve">Flag Set 8" 6 Colors          </t>
  </si>
  <si>
    <t>Spcfy Colors</t>
  </si>
  <si>
    <t>291716</t>
  </si>
  <si>
    <t>8952994</t>
  </si>
  <si>
    <t xml:space="preserve">Table Paper Pedi Decorated    </t>
  </si>
  <si>
    <t>14"x125'Crep</t>
  </si>
  <si>
    <t>982114</t>
  </si>
  <si>
    <t xml:space="preserve">Cath Foley 5cc Red Latex 2Way </t>
  </si>
  <si>
    <t xml:space="preserve">18Fr        </t>
  </si>
  <si>
    <t>0196L18</t>
  </si>
  <si>
    <t>3861658</t>
  </si>
  <si>
    <t xml:space="preserve">IQspiro - USB w/o Calibration </t>
  </si>
  <si>
    <t>4-000-0025</t>
  </si>
  <si>
    <t>2862817</t>
  </si>
  <si>
    <t xml:space="preserve">Hemostat Mosquito Cvd 5 1/2"  </t>
  </si>
  <si>
    <t xml:space="preserve">20/Bx   </t>
  </si>
  <si>
    <t>56307</t>
  </si>
  <si>
    <t xml:space="preserve">Waste Can Step Plastic 32 Qt  </t>
  </si>
  <si>
    <t>25269</t>
  </si>
  <si>
    <t xml:space="preserve">41"         </t>
  </si>
  <si>
    <t>2073250-002</t>
  </si>
  <si>
    <t xml:space="preserve">Single Wall Pocket Clear      </t>
  </si>
  <si>
    <t>851604</t>
  </si>
  <si>
    <t>1085238</t>
  </si>
  <si>
    <t xml:space="preserve">Bio Wipes Benchtop Liners     </t>
  </si>
  <si>
    <t xml:space="preserve">11"x16"     </t>
  </si>
  <si>
    <t>CURTEC</t>
  </si>
  <si>
    <t>BH11016ET</t>
  </si>
  <si>
    <t xml:space="preserve">Forcep Pedo                   </t>
  </si>
  <si>
    <t>DEFC</t>
  </si>
  <si>
    <t>7191670</t>
  </si>
  <si>
    <t>Belt Transducer Buttonhole Abd</t>
  </si>
  <si>
    <t xml:space="preserve">48"         </t>
  </si>
  <si>
    <t xml:space="preserve">50X2/Ca </t>
  </si>
  <si>
    <t>31410270</t>
  </si>
  <si>
    <t xml:space="preserve">Cold Storage White Glove      </t>
  </si>
  <si>
    <t>COLD STORAGE</t>
  </si>
  <si>
    <t xml:space="preserve">Needle Ophthlmc Regular Hub   </t>
  </si>
  <si>
    <t xml:space="preserve">33Gx13mm    </t>
  </si>
  <si>
    <t>PRE-33013</t>
  </si>
  <si>
    <t>1202104</t>
  </si>
  <si>
    <t xml:space="preserve">Exam Cape Poncho White T//T   </t>
  </si>
  <si>
    <t xml:space="preserve">19x22       </t>
  </si>
  <si>
    <t>918230</t>
  </si>
  <si>
    <t>1048032</t>
  </si>
  <si>
    <t xml:space="preserve">Splash Shield Elephant Wash   </t>
  </si>
  <si>
    <t>SSW</t>
  </si>
  <si>
    <t>1267229</t>
  </si>
  <si>
    <t xml:space="preserve">Oximeter Pulse Pediatric      </t>
  </si>
  <si>
    <t>18707</t>
  </si>
  <si>
    <t>PIEDMONT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</si>
  <si>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</si>
  <si>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</si>
  <si>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</si>
  <si>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</si>
  <si>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</si>
  <si>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</si>
  <si>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</si>
  <si>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</si>
  <si>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</si>
  <si>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</si>
  <si>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</si>
  <si>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</si>
  <si>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</si>
  <si>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</si>
  <si>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</si>
  <si>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</si>
  <si>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</si>
  <si>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Manufacturers back order</t>
  </si>
  <si>
    <t>Drop-ship only</t>
  </si>
  <si>
    <t>Discontinued</t>
  </si>
  <si>
    <t>Non-stock in the primary DC - demand too low to convert</t>
  </si>
  <si>
    <t>Corporate non-stock - demand too low to convert</t>
  </si>
  <si>
    <t>Low impact - only 1 or 2 line impact</t>
  </si>
  <si>
    <t>Demand increase - converted to stock</t>
  </si>
  <si>
    <t>Division limited stocking</t>
  </si>
  <si>
    <t>Status</t>
  </si>
  <si>
    <t>Monthly Demand - Jax</t>
  </si>
  <si>
    <t>Count of SKU</t>
  </si>
  <si>
    <t>Sum of LINES</t>
  </si>
  <si>
    <t>Row Labels</t>
  </si>
  <si>
    <t xml:space="preserve">Corporate non-stock – demand increase – Sales to convert to stock </t>
  </si>
  <si>
    <t>Stock Status</t>
  </si>
  <si>
    <t>Corporate non-stock</t>
  </si>
  <si>
    <t>Non-stock in the Primary DC</t>
  </si>
  <si>
    <t>Stocked in the Primary DC</t>
  </si>
  <si>
    <t>PIEDMONT Item Impact Summary</t>
  </si>
  <si>
    <t>Q4</t>
  </si>
  <si>
    <t>Q3</t>
  </si>
  <si>
    <t>Q2</t>
  </si>
  <si>
    <t>Q1</t>
  </si>
  <si>
    <t>Network Fill Rate</t>
  </si>
  <si>
    <t>Primary Fill Rate</t>
  </si>
  <si>
    <t>Quarter</t>
  </si>
  <si>
    <t>PIEDMONT -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</si>
</sst>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7" borderId="0"/>
    <xf numFmtId="43" fontId="18" fillId="7" borderId="0" applyFont="0" applyFill="0" applyBorder="0" applyAlignment="0" applyProtection="0"/>
  </cellStyleXfs>
  <cellXfs count="9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21" fillId="0" borderId="22" xfId="0" applyFont="1" applyBorder="1" applyAlignment="1">
      <alignment horizontal="center"/>
    </xf>
    <xf numFmtId="0" fontId="22" fillId="0" borderId="9" xfId="0" applyFont="1" applyBorder="1" applyAlignment="1">
      <alignment horizontal="left"/>
    </xf>
    <xf numFmtId="0" fontId="22" fillId="0" borderId="9" xfId="0" applyNumberFormat="1" applyFont="1" applyBorder="1"/>
    <xf numFmtId="0" fontId="22" fillId="0" borderId="10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7" xfId="0" applyNumberFormat="1" applyFont="1" applyBorder="1"/>
    <xf numFmtId="0" fontId="22" fillId="0" borderId="18" xfId="0" applyFont="1" applyBorder="1" applyAlignment="1">
      <alignment horizontal="left"/>
    </xf>
    <xf numFmtId="0" fontId="22" fillId="0" borderId="18" xfId="0" applyNumberFormat="1" applyFont="1" applyBorder="1"/>
    <xf numFmtId="0" fontId="22" fillId="0" borderId="19" xfId="0" applyNumberFormat="1" applyFont="1" applyBorder="1"/>
    <xf numFmtId="0" fontId="22" fillId="0" borderId="4" xfId="0" applyFont="1" applyBorder="1" applyAlignment="1">
      <alignment horizontal="left"/>
    </xf>
    <xf numFmtId="0" fontId="22" fillId="0" borderId="4" xfId="0" applyNumberFormat="1" applyFont="1" applyBorder="1"/>
    <xf numFmtId="0" fontId="22" fillId="0" borderId="5" xfId="0" applyNumberFormat="1" applyFont="1" applyBorder="1"/>
    <xf numFmtId="0" fontId="18" fillId="7" borderId="0" xfId="1"/>
    <xf numFmtId="10" fontId="4" fillId="7" borderId="1" xfId="1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0" fontId="2" fillId="7" borderId="23" xfId="1" applyFont="1" applyBorder="1" applyAlignment="1">
      <alignment horizontal="center"/>
    </xf>
    <xf numFmtId="10" fontId="4" fillId="9" borderId="1" xfId="1" applyNumberFormat="1" applyFont="1" applyFill="1" applyBorder="1" applyAlignment="1">
      <alignment horizontal="right"/>
    </xf>
    <xf numFmtId="3" fontId="4" fillId="9" borderId="1" xfId="1" applyNumberFormat="1" applyFont="1" applyFill="1" applyBorder="1" applyAlignment="1">
      <alignment horizontal="right"/>
    </xf>
    <xf numFmtId="0" fontId="2" fillId="7" borderId="24" xfId="1" applyFont="1" applyBorder="1" applyAlignment="1">
      <alignment horizontal="center"/>
    </xf>
    <xf numFmtId="1" fontId="4" fillId="7" borderId="25" xfId="2" applyNumberFormat="1" applyFont="1" applyFill="1" applyBorder="1" applyAlignment="1">
      <alignment horizontal="center" vertical="center"/>
    </xf>
    <xf numFmtId="1" fontId="4" fillId="7" borderId="23" xfId="2" applyNumberFormat="1" applyFont="1" applyFill="1" applyBorder="1" applyAlignment="1">
      <alignment horizontal="center" vertical="center"/>
    </xf>
    <xf numFmtId="1" fontId="4" fillId="7" borderId="24" xfId="2" applyNumberFormat="1" applyFont="1" applyFill="1" applyBorder="1" applyAlignment="1">
      <alignment horizontal="center" vertical="center"/>
    </xf>
    <xf numFmtId="1" fontId="4" fillId="7" borderId="15" xfId="2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/>
    </xf>
    <xf numFmtId="0" fontId="1" fillId="7" borderId="26" xfId="1" applyFont="1" applyBorder="1" applyAlignment="1"/>
    <xf numFmtId="0" fontId="2" fillId="3" borderId="27" xfId="1" applyFont="1" applyFill="1" applyBorder="1" applyAlignment="1">
      <alignment horizontal="center"/>
    </xf>
    <xf numFmtId="0" fontId="2" fillId="3" borderId="28" xfId="1" applyFont="1" applyFill="1" applyBorder="1" applyAlignment="1">
      <alignment horizontal="center"/>
    </xf>
    <xf numFmtId="0" fontId="1" fillId="7" borderId="25" xfId="1" applyFont="1" applyBorder="1" applyAlignment="1">
      <alignment horizontal="center"/>
    </xf>
    <xf numFmtId="0" fontId="1" fillId="7" borderId="26" xfId="1" applyFont="1" applyBorder="1" applyAlignment="1">
      <alignment horizontal="center"/>
    </xf>
  </cellXfs>
  <cellStyles count="3">
    <cellStyle name="Comma 2" xfId="2" xr:uid="{D66CE829-8C08-4513-8122-8EC4A16D2C8E}"/>
    <cellStyle name="Normal" xfId="0" builtinId="0"/>
    <cellStyle name="Normal 2" xfId="1" xr:uid="{FA1A9A10-DDDC-4698-BCA5-A03782BA48B4}"/>
  </cellStyles>
  <dxfs count="24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PIEDMONT -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Trend'!$N$3:$O$12</c15:sqref>
                  </c15:fullRef>
                </c:ext>
              </c:extLst>
              <c:f>'Quarterly Trend'!$N$8:$O$12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Trend'!$P$3:$P$12</c15:sqref>
                  </c15:fullRef>
                </c:ext>
              </c:extLst>
              <c:f>'Quarterly Trend'!$P$8:$P$12</c:f>
              <c:numCache>
                <c:formatCode>0.00%</c:formatCode>
                <c:ptCount val="5"/>
                <c:pt idx="0">
                  <c:v>0.87311446317657504</c:v>
                </c:pt>
                <c:pt idx="1">
                  <c:v>0.89976157361414666</c:v>
                </c:pt>
                <c:pt idx="2">
                  <c:v>0.91474762665664078</c:v>
                </c:pt>
                <c:pt idx="3">
                  <c:v>0.90305790500975935</c:v>
                </c:pt>
                <c:pt idx="4">
                  <c:v>0.90396063179617425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C-42A3-9C88-C15D72E19A1E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Trend'!$N$3:$O$12</c15:sqref>
                  </c15:fullRef>
                </c:ext>
              </c:extLst>
              <c:f>'Quarterly Trend'!$N$8:$O$12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Trend'!$Q$3:$Q$12</c15:sqref>
                  </c15:fullRef>
                </c:ext>
              </c:extLst>
              <c:f>'Quarterly Trend'!$Q$8:$Q$12</c:f>
              <c:numCache>
                <c:formatCode>0.00%</c:formatCode>
                <c:ptCount val="5"/>
                <c:pt idx="0">
                  <c:v>0.92014196983141094</c:v>
                </c:pt>
                <c:pt idx="1">
                  <c:v>0.94496324259884756</c:v>
                </c:pt>
                <c:pt idx="2">
                  <c:v>0.95356706457373819</c:v>
                </c:pt>
                <c:pt idx="3">
                  <c:v>0.94125848127149359</c:v>
                </c:pt>
                <c:pt idx="4">
                  <c:v>0.94420192078736409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C-42A3-9C88-C15D72E1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98928"/>
        <c:axId val="719305488"/>
      </c:lineChart>
      <c:catAx>
        <c:axId val="7192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19305488"/>
        <c:crosses val="autoZero"/>
        <c:auto val="1"/>
        <c:lblAlgn val="ctr"/>
        <c:lblOffset val="100"/>
        <c:noMultiLvlLbl val="0"/>
      </c:catAx>
      <c:valAx>
        <c:axId val="71930548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1929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PIEDMONT -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Trend'!$R$3:$S$12</c15:sqref>
                  </c15:fullRef>
                </c:ext>
              </c:extLst>
              <c:f>'Quarterly Trend'!$R$8:$S$12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Trend'!$T$3:$T$12</c15:sqref>
                  </c15:fullRef>
                </c:ext>
              </c:extLst>
              <c:f>'Quarterly Trend'!$T$8:$T$12</c:f>
              <c:numCache>
                <c:formatCode>0.00%</c:formatCode>
                <c:ptCount val="5"/>
                <c:pt idx="0">
                  <c:v>0.90399290150842948</c:v>
                </c:pt>
                <c:pt idx="1">
                  <c:v>0.92698191933240615</c:v>
                </c:pt>
                <c:pt idx="2">
                  <c:v>0.93429833630980352</c:v>
                </c:pt>
                <c:pt idx="3">
                  <c:v>0.93001208290733339</c:v>
                </c:pt>
                <c:pt idx="4">
                  <c:v>0.92943884435272639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9-4226-84A1-DF14189F016C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Trend'!$R$3:$S$12</c15:sqref>
                  </c15:fullRef>
                </c:ext>
              </c:extLst>
              <c:f>'Quarterly Trend'!$R$8:$S$12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Trend'!$U$3:$U$12</c15:sqref>
                  </c15:fullRef>
                </c:ext>
              </c:extLst>
              <c:f>'Quarterly Trend'!$U$8:$U$12</c:f>
              <c:numCache>
                <c:formatCode>0.00%</c:formatCode>
                <c:ptCount val="5"/>
                <c:pt idx="0">
                  <c:v>0.95102040816326527</c:v>
                </c:pt>
                <c:pt idx="1">
                  <c:v>0.97218358831710705</c:v>
                </c:pt>
                <c:pt idx="2">
                  <c:v>0.97311777422690104</c:v>
                </c:pt>
                <c:pt idx="3">
                  <c:v>0.96821265916906774</c:v>
                </c:pt>
                <c:pt idx="4">
                  <c:v>0.96968013334391623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9-4226-84A1-DF14189F0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05488"/>
        <c:axId val="719305160"/>
      </c:lineChart>
      <c:catAx>
        <c:axId val="7193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19305160"/>
        <c:crosses val="autoZero"/>
        <c:auto val="1"/>
        <c:lblAlgn val="ctr"/>
        <c:lblOffset val="100"/>
        <c:noMultiLvlLbl val="0"/>
      </c:catAx>
      <c:valAx>
        <c:axId val="71930516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1930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0.92711682743837087</c:v>
                </c:pt>
                <c:pt idx="1">
                  <c:v>0.93160054719562235</c:v>
                </c:pt>
                <c:pt idx="2">
                  <c:v>0.91581785500299584</c:v>
                </c:pt>
                <c:pt idx="3">
                  <c:v>0.93544102019128583</c:v>
                </c:pt>
                <c:pt idx="4">
                  <c:v>0.9297569650266746</c:v>
                </c:pt>
                <c:pt idx="5">
                  <c:v>0.93349529304585488</c:v>
                </c:pt>
                <c:pt idx="6">
                  <c:v>0.92863554757630173</c:v>
                </c:pt>
                <c:pt idx="7">
                  <c:v>0.91363196906219779</c:v>
                </c:pt>
                <c:pt idx="8">
                  <c:v>0.94261168384879723</c:v>
                </c:pt>
                <c:pt idx="9">
                  <c:v>0.92399370362041822</c:v>
                </c:pt>
                <c:pt idx="10">
                  <c:v>0.94251054852320659</c:v>
                </c:pt>
                <c:pt idx="11">
                  <c:v>0.91755384996286216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98-482E-A9E6-A46BCEDF2CA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0.97045624532535524</c:v>
                </c:pt>
                <c:pt idx="1">
                  <c:v>0.97285714285714286</c:v>
                </c:pt>
                <c:pt idx="2">
                  <c:v>0.96648751185583304</c:v>
                </c:pt>
                <c:pt idx="3">
                  <c:v>0.97157836644591611</c:v>
                </c:pt>
                <c:pt idx="4">
                  <c:v>0.9727131782945736</c:v>
                </c:pt>
                <c:pt idx="5">
                  <c:v>0.9700220889870621</c:v>
                </c:pt>
                <c:pt idx="6">
                  <c:v>0.96210183678214367</c:v>
                </c:pt>
                <c:pt idx="7">
                  <c:v>0.96036585365853655</c:v>
                </c:pt>
                <c:pt idx="8">
                  <c:v>0.97789661319073096</c:v>
                </c:pt>
                <c:pt idx="9">
                  <c:v>0.96432762262379723</c:v>
                </c:pt>
                <c:pt idx="10">
                  <c:v>0.97357668210296922</c:v>
                </c:pt>
                <c:pt idx="11">
                  <c:v>0.96535556134410005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98-482E-A9E6-A46BCEDF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0.89979195561719838</c:v>
                </c:pt>
                <c:pt idx="1">
                  <c:v>0.9022257551669316</c:v>
                </c:pt>
                <c:pt idx="2">
                  <c:v>0.89700704225352113</c:v>
                </c:pt>
                <c:pt idx="3">
                  <c:v>0.91549661986479469</c:v>
                </c:pt>
                <c:pt idx="4">
                  <c:v>0.91564506713368354</c:v>
                </c:pt>
                <c:pt idx="5">
                  <c:v>0.91297891297891298</c:v>
                </c:pt>
                <c:pt idx="6">
                  <c:v>0.90428321678321677</c:v>
                </c:pt>
                <c:pt idx="7">
                  <c:v>0.88043478260869568</c:v>
                </c:pt>
                <c:pt idx="8">
                  <c:v>0.92575092811339854</c:v>
                </c:pt>
                <c:pt idx="9">
                  <c:v>0.90050405435020819</c:v>
                </c:pt>
                <c:pt idx="10">
                  <c:v>0.92279886392977017</c:v>
                </c:pt>
                <c:pt idx="11">
                  <c:v>0.89022339658899829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95-45C6-8587-26458528E9D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0.9431345353675451</c:v>
                </c:pt>
                <c:pt idx="1">
                  <c:v>0.94329623741388446</c:v>
                </c:pt>
                <c:pt idx="2">
                  <c:v>0.94835680751173712</c:v>
                </c:pt>
                <c:pt idx="3">
                  <c:v>0.95189807592303699</c:v>
                </c:pt>
                <c:pt idx="4">
                  <c:v>0.9591360186806771</c:v>
                </c:pt>
                <c:pt idx="5">
                  <c:v>0.9498069498069498</c:v>
                </c:pt>
                <c:pt idx="6">
                  <c:v>0.93815559440559437</c:v>
                </c:pt>
                <c:pt idx="7">
                  <c:v>0.92732919254658386</c:v>
                </c:pt>
                <c:pt idx="8">
                  <c:v>0.96118798515018566</c:v>
                </c:pt>
                <c:pt idx="9">
                  <c:v>0.94126671049747968</c:v>
                </c:pt>
                <c:pt idx="10">
                  <c:v>0.95404079524916086</c:v>
                </c:pt>
                <c:pt idx="11">
                  <c:v>0.93826567379293779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95-45C6-8587-26458528E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CF56D92-B94F-4389-9955-ADF034F8D6F8}"/>
            </a:ext>
          </a:extLst>
        </xdr:cNvPr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49C931C9-FC4E-42F7-A837-35BFCB5AF372}"/>
              </a:ext>
            </a:extLst>
          </xdr:cNvPr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DA70A968-25D9-4814-A6EE-4270B97FC4DE}"/>
              </a:ext>
            </a:extLst>
          </xdr:cNvPr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0.376523611114" createdVersion="6" refreshedVersion="6" minRefreshableVersion="3" recordCount="545" xr:uid="{50C39A63-62A7-49F6-9826-57F4378BBA90}">
  <cacheSource type="worksheet">
    <worksheetSource ref="A2:N547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1"/>
    </cacheField>
    <cacheField name="QTY" numFmtId="0">
      <sharedItems containsSemiMixedTypes="0" containsString="0" containsNumber="1" containsInteger="1" minValue="1" maxValue="649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Manufacturers back order"/>
        <s v="Demand increase - converted to stock"/>
        <s v="Drop-ship only"/>
        <s v="Corporate non-stock – demand increase – Sales to convert to stock "/>
        <s v="Discontinued"/>
        <s v="Corporate non-stock - demand too low to convert"/>
        <s v="Non-stock in the primary DC - demand too low to convert"/>
        <s v="Low impact - only 1 or 2 line impact"/>
        <s v="Division limited stocking"/>
        <s v="VIEW2" u="1"/>
        <s v="VIEW1" u="1"/>
      </sharedItems>
    </cacheField>
    <cacheField name="Monthly Demand - Jax" numFmtId="0">
      <sharedItems containsString="0" containsBlank="1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s v="2480687"/>
    <s v="Diphenhydramine IJ SDV NR     "/>
    <s v="50mg/ml     "/>
    <s v="1ml/Vl  "/>
    <s v="GIVREP"/>
    <s v="63323066401"/>
    <n v="31"/>
    <n v="73"/>
    <n v="0.90322580645161299"/>
    <n v="9.6774193548387094E-2"/>
    <n v="0"/>
    <n v="0"/>
    <x v="0"/>
    <m/>
  </r>
  <r>
    <s v="1276483"/>
    <s v="Epinephrine Auto Injector Jr  "/>
    <s v="0.15mg      "/>
    <s v="2/Pk    "/>
    <s v="CARDGN"/>
    <s v="5325550"/>
    <n v="30"/>
    <n v="31"/>
    <n v="1"/>
    <n v="0"/>
    <n v="0"/>
    <n v="0"/>
    <x v="0"/>
    <m/>
  </r>
  <r>
    <s v="1258459"/>
    <s v="Liner Trash 40x48 16mic XHeavy"/>
    <s v="40-45gal Blk"/>
    <s v="250/Ca  "/>
    <s v="PITTPL"/>
    <s v="MR40483MK"/>
    <n v="21"/>
    <n v="28"/>
    <n v="0"/>
    <n v="1"/>
    <n v="0"/>
    <n v="0"/>
    <x v="1"/>
    <n v="10"/>
  </r>
  <r>
    <s v="9026347"/>
    <s v="LYSOL SPRAY,FRESH SCENT,1     "/>
    <s v="            "/>
    <s v="1/PK    "/>
    <s v="ODEPOT"/>
    <s v="422469"/>
    <n v="21"/>
    <n v="117"/>
    <n v="0"/>
    <n v="0"/>
    <n v="0"/>
    <n v="1"/>
    <x v="2"/>
    <m/>
  </r>
  <r>
    <s v="3451926"/>
    <s v="Epipen Adult Twin Pack        "/>
    <s v="0.3mg       "/>
    <s v="2/Pk    "/>
    <s v="DEY"/>
    <s v="49502050002"/>
    <n v="20"/>
    <n v="20"/>
    <n v="0.85"/>
    <n v="0.15"/>
    <n v="0"/>
    <n v="0"/>
    <x v="0"/>
    <m/>
  </r>
  <r>
    <s v="1192106"/>
    <s v="Label Multi Dose Vial Discard "/>
    <s v="1.5x5/8&quot;    "/>
    <s v="1000/Pk "/>
    <s v="HEALOG"/>
    <s v="18326"/>
    <n v="18"/>
    <n v="28"/>
    <n v="0"/>
    <n v="0"/>
    <n v="1"/>
    <n v="0"/>
    <x v="3"/>
    <n v="10"/>
  </r>
  <r>
    <s v="7848231"/>
    <s v="Ceftriaxone Sod F/Inj SDV     "/>
    <s v="500mg/vl    "/>
    <s v="10/bx   "/>
    <s v="LUPIN"/>
    <s v="68180062210"/>
    <n v="18"/>
    <n v="33"/>
    <n v="0.83333333333333326"/>
    <n v="0.16666666666666669"/>
    <n v="0"/>
    <n v="0"/>
    <x v="4"/>
    <m/>
  </r>
  <r>
    <s v="3453230"/>
    <s v="Epipen Junior Twin Pack       "/>
    <s v="0.15mg      "/>
    <s v="2/Pk    "/>
    <s v="DEY"/>
    <s v="49502050102"/>
    <n v="18"/>
    <n v="18"/>
    <n v="1"/>
    <n v="0"/>
    <n v="0"/>
    <n v="0"/>
    <x v="0"/>
    <m/>
  </r>
  <r>
    <s v="1024486"/>
    <s v="Dexamethasone Sod Phos MDV    "/>
    <s v="4mg/ml      "/>
    <s v="30ml    "/>
    <s v="AMEPHA"/>
    <s v="63323016530"/>
    <n v="16"/>
    <n v="49"/>
    <n v="1"/>
    <n v="0"/>
    <n v="0"/>
    <n v="0"/>
    <x v="0"/>
    <m/>
  </r>
  <r>
    <s v="1117388"/>
    <s v="Hemocue HGB Control High      "/>
    <s v="1.5ml       "/>
    <s v="3Vl/Bx  "/>
    <s v="R&amp;DSYS"/>
    <s v="GH00HX"/>
    <n v="15"/>
    <n v="15"/>
    <n v="0"/>
    <n v="0"/>
    <n v="0"/>
    <n v="1"/>
    <x v="2"/>
    <m/>
  </r>
  <r>
    <s v="1386758"/>
    <s v="Dexamethasone Sod Phs SDV     "/>
    <s v="10mg/ml     "/>
    <s v="25x1ml  "/>
    <s v="W-WARD"/>
    <s v="00641036725"/>
    <n v="15"/>
    <n v="67"/>
    <n v="1"/>
    <n v="0"/>
    <n v="0"/>
    <n v="0"/>
    <x v="0"/>
    <m/>
  </r>
  <r>
    <s v="1141811"/>
    <s v="Hemocue HBC Control Norml     "/>
    <s v="1.5ml       "/>
    <s v="3/Pk    "/>
    <s v="R&amp;DSYS"/>
    <s v="GH00NX"/>
    <n v="14"/>
    <n v="14"/>
    <n v="0"/>
    <n v="0"/>
    <n v="0"/>
    <n v="1"/>
    <x v="2"/>
    <m/>
  </r>
  <r>
    <s v="1273723"/>
    <s v="Ketorolac Inj IM SDV 2mL      "/>
    <s v="60mg/2mL    "/>
    <s v="25/Bx   "/>
    <s v="AMEPHA"/>
    <s v="63323016202"/>
    <n v="14"/>
    <n v="17"/>
    <n v="1"/>
    <n v="0"/>
    <n v="0"/>
    <n v="0"/>
    <x v="0"/>
    <m/>
  </r>
  <r>
    <s v="1224341"/>
    <s v="Box Emergency 16.62x8.62&quot;Gray "/>
    <s v="Empty       "/>
    <s v="Ea      "/>
    <s v="HEALMK"/>
    <s v="1610-2 GY"/>
    <n v="11"/>
    <n v="13"/>
    <n v="0"/>
    <n v="0"/>
    <n v="1"/>
    <n v="0"/>
    <x v="5"/>
    <m/>
  </r>
  <r>
    <s v="1258440"/>
    <s v="Liner Trash 30x36 .95mil White"/>
    <s v="20-30gal    "/>
    <s v="200/Ca  "/>
    <s v="PITTPL"/>
    <s v="MT373XW"/>
    <n v="9"/>
    <n v="11"/>
    <n v="0"/>
    <n v="1"/>
    <n v="0"/>
    <n v="0"/>
    <x v="1"/>
    <n v="3"/>
  </r>
  <r>
    <s v="1311014"/>
    <s v="Label Paper Thermal Zebra Drct"/>
    <s v="2.25x1.25&quot;  "/>
    <s v="12Rl/Ca "/>
    <s v="ODEPOT"/>
    <s v="638276"/>
    <n v="9"/>
    <n v="28"/>
    <n v="0"/>
    <n v="0"/>
    <n v="0"/>
    <n v="1"/>
    <x v="2"/>
    <m/>
  </r>
  <r>
    <s v="4067616"/>
    <s v="Dexamethasone Pres Fr SDV 1mL "/>
    <s v="10mg/1mL    "/>
    <s v="25/Bx   "/>
    <s v="AMEPHA"/>
    <s v="63323050601"/>
    <n v="9"/>
    <n v="15"/>
    <n v="1"/>
    <n v="0"/>
    <n v="0"/>
    <n v="0"/>
    <x v="0"/>
    <m/>
  </r>
  <r>
    <s v="4990375"/>
    <s v="Ram 12-Lead Ten Card 210      "/>
    <s v="Foam        "/>
    <s v="10/Pk   "/>
    <s v="CARDKN"/>
    <s v="31499224"/>
    <n v="9"/>
    <n v="649"/>
    <n v="0"/>
    <n v="1"/>
    <n v="0"/>
    <n v="0"/>
    <x v="0"/>
    <m/>
  </r>
  <r>
    <s v="1000575"/>
    <s v="Astound Gown Surgical         "/>
    <s v="Large       "/>
    <s v="Ea      "/>
    <s v="ALLEG"/>
    <s v="9515"/>
    <n v="9"/>
    <n v="49"/>
    <n v="1"/>
    <n v="0"/>
    <n v="0"/>
    <n v="0"/>
    <x v="0"/>
    <m/>
  </r>
  <r>
    <s v="1259274"/>
    <s v="Lancet Surgilance Safety Grey "/>
    <s v="21Gx1.8mm   "/>
    <s v="100/Bx  "/>
    <s v="SRGLNC"/>
    <s v="SLN200"/>
    <n v="8"/>
    <n v="14"/>
    <n v="0"/>
    <n v="1"/>
    <n v="0"/>
    <n v="0"/>
    <x v="0"/>
    <m/>
  </r>
  <r>
    <s v="6329516"/>
    <s v="Q-Trace Electrode Tabs        "/>
    <s v="5400        "/>
    <s v="100/Pk  "/>
    <s v="CARDKN"/>
    <s v="31433538--"/>
    <n v="8"/>
    <n v="390"/>
    <n v="0.125"/>
    <n v="0.875"/>
    <n v="0"/>
    <n v="0"/>
    <x v="0"/>
    <m/>
  </r>
  <r>
    <s v="1155367"/>
    <s v="Lysol Neutra Air Spray 10oz   "/>
    <s v="FreshScent  "/>
    <s v="Ea      "/>
    <s v="ODEPOT"/>
    <s v="207044"/>
    <n v="8"/>
    <n v="49"/>
    <n v="0"/>
    <n v="0"/>
    <n v="0"/>
    <n v="1"/>
    <x v="2"/>
    <m/>
  </r>
  <r>
    <s v="1035269"/>
    <s v="Bedpan Commode Pls 1.7 Qt Rose"/>
    <s v="15X12.5X4   "/>
    <s v="Ea      "/>
    <s v="MEDGEN"/>
    <s v="H111-10"/>
    <n v="8"/>
    <n v="16"/>
    <n v="0"/>
    <n v="1"/>
    <n v="0"/>
    <n v="0"/>
    <x v="0"/>
    <m/>
  </r>
  <r>
    <s v="1166621"/>
    <s v="Cyanocobalamin Inj (B-12)     "/>
    <s v="1000mcg/mL  "/>
    <s v="25x1ml  "/>
    <s v="AMEPHA"/>
    <s v="63323004401"/>
    <n v="8"/>
    <n v="9"/>
    <n v="0.375"/>
    <n v="0.625"/>
    <n v="0"/>
    <n v="0"/>
    <x v="0"/>
    <m/>
  </r>
  <r>
    <s v="3750168"/>
    <s v="Dexamethasone Sodphos SDV     "/>
    <s v="4mg/ml      "/>
    <s v="25x1ml  "/>
    <s v="AMEPHA"/>
    <s v="63323016501"/>
    <n v="7"/>
    <n v="13"/>
    <n v="1"/>
    <n v="0"/>
    <n v="0"/>
    <n v="0"/>
    <x v="0"/>
    <m/>
  </r>
  <r>
    <s v="1278265"/>
    <s v="CLINITEK Status Analyzer Star "/>
    <s v="Promo       "/>
    <s v="1/Kt    "/>
    <s v="AMES"/>
    <s v="STARTUA"/>
    <n v="7"/>
    <n v="7"/>
    <n v="0"/>
    <n v="0"/>
    <n v="0"/>
    <n v="1"/>
    <x v="2"/>
    <m/>
  </r>
  <r>
    <s v="2500256"/>
    <s v="Bleach Clorox Clean Linen     "/>
    <s v="64oz        "/>
    <s v="Ea      "/>
    <s v="LAGASS"/>
    <s v="CLO30772CT"/>
    <n v="7"/>
    <n v="17"/>
    <n v="0.14285714285714288"/>
    <n v="0.8571428571428571"/>
    <n v="0"/>
    <n v="0"/>
    <x v="0"/>
    <m/>
  </r>
  <r>
    <s v="1275851"/>
    <s v="Narcan Nasal Spray            "/>
    <s v="4mg/0.1ml   "/>
    <s v="2/Pk    "/>
    <s v="CARDZB"/>
    <s v="5204037"/>
    <n v="7"/>
    <n v="7"/>
    <n v="0"/>
    <n v="1"/>
    <n v="0"/>
    <n v="0"/>
    <x v="0"/>
    <m/>
  </r>
  <r>
    <s v="1043735"/>
    <s v="Ful-Glo Ophth Strips          "/>
    <s v="1mg         "/>
    <s v="100/Bx  "/>
    <s v="AKORN"/>
    <s v="17478040401"/>
    <n v="7"/>
    <n v="10"/>
    <n v="1"/>
    <n v="0"/>
    <n v="0"/>
    <n v="0"/>
    <x v="0"/>
    <m/>
  </r>
  <r>
    <s v="1279954"/>
    <s v="Epinephrine Auto Inject Adult "/>
    <s v="0.3mg       "/>
    <s v="2/Pk    "/>
    <s v="CARDGN"/>
    <s v="5361274"/>
    <n v="7"/>
    <n v="7"/>
    <n v="0.42857142857142855"/>
    <n v="0.57142857142857151"/>
    <n v="0"/>
    <n v="0"/>
    <x v="0"/>
    <m/>
  </r>
  <r>
    <s v="2882973"/>
    <s v="Mask Surgical Tie-On Blue     "/>
    <s v="            "/>
    <s v="50/Bx   "/>
    <s v="ALLEG"/>
    <s v="AT71035"/>
    <n v="7"/>
    <n v="7"/>
    <n v="0"/>
    <n v="1"/>
    <n v="0"/>
    <n v="0"/>
    <x v="0"/>
    <m/>
  </r>
  <r>
    <s v="7846100"/>
    <s v="Ceftriaxone Sod F/Inj SDV     "/>
    <s v="1gm/Vl      "/>
    <s v="10/bx   "/>
    <s v="LUPIN"/>
    <s v="68180063310"/>
    <n v="7"/>
    <n v="23"/>
    <n v="1"/>
    <n v="0"/>
    <n v="0"/>
    <n v="0"/>
    <x v="0"/>
    <m/>
  </r>
  <r>
    <s v="1047099"/>
    <s v="Lidocaine W/EPI Inj MDV 50ml  "/>
    <s v="1:100m 1%   "/>
    <s v="25/Bx   "/>
    <s v="PFIZNJ"/>
    <s v="00409317803"/>
    <n v="6"/>
    <n v="9"/>
    <n v="1"/>
    <n v="0"/>
    <n v="0"/>
    <n v="0"/>
    <x v="0"/>
    <m/>
  </r>
  <r>
    <s v="3090106"/>
    <s v="OSOM Ultra Flu A&amp;B Test       "/>
    <s v="            "/>
    <s v="27/Bx   "/>
    <s v="WYNTEK"/>
    <s v="1006"/>
    <n v="6"/>
    <n v="11"/>
    <n v="0.66666666666666674"/>
    <n v="0.33333333333333337"/>
    <n v="0"/>
    <n v="0"/>
    <x v="0"/>
    <m/>
  </r>
  <r>
    <s v="2430051"/>
    <s v="Bottle Pump Hand Mount        "/>
    <s v="1gal        "/>
    <s v="Ea      "/>
    <s v="BD"/>
    <s v="29901-128"/>
    <n v="6"/>
    <n v="9"/>
    <n v="0"/>
    <n v="1"/>
    <n v="0"/>
    <n v="0"/>
    <x v="6"/>
    <m/>
  </r>
  <r>
    <s v="1046880"/>
    <s v="Lidocaine HCL Inj MDV 20ml    "/>
    <s v="2%          "/>
    <s v="25/Bx   "/>
    <s v="PFIZNJ"/>
    <s v="00409427701"/>
    <n v="6"/>
    <n v="8"/>
    <n v="1"/>
    <n v="0"/>
    <n v="0"/>
    <n v="0"/>
    <x v="0"/>
    <m/>
  </r>
  <r>
    <s v="1046992"/>
    <s v="Lidocaine HCL ABJ LFS Syr 5ml "/>
    <s v="2% PF       "/>
    <s v="10/bx   "/>
    <s v="PFIZNJ"/>
    <s v="00409490334"/>
    <n v="6"/>
    <n v="7"/>
    <n v="1"/>
    <n v="0"/>
    <n v="0"/>
    <n v="0"/>
    <x v="0"/>
    <m/>
  </r>
  <r>
    <s v="9007027"/>
    <s v="Electrode Tab Resting HSI     "/>
    <s v="            "/>
    <s v="100/Pk  "/>
    <s v="CARDKN"/>
    <s v="900-7027-"/>
    <n v="6"/>
    <n v="52"/>
    <n v="0.16666666666666669"/>
    <n v="0.83333333333333326"/>
    <n v="0"/>
    <n v="0"/>
    <x v="0"/>
    <m/>
  </r>
  <r>
    <s v="9872977"/>
    <s v="Needle Disposable             "/>
    <s v="22gx1&quot;      "/>
    <s v="100/Bx  "/>
    <s v="BD"/>
    <s v="305155"/>
    <n v="5"/>
    <n v="12"/>
    <n v="0.4"/>
    <n v="0.6"/>
    <n v="0"/>
    <n v="0"/>
    <x v="0"/>
    <m/>
  </r>
  <r>
    <s v="1263638"/>
    <s v="Shelf f/23 CuFt Lab Refrig    "/>
    <s v="Adjustable  "/>
    <s v="Ea      "/>
    <s v="AMBISU"/>
    <s v="ABT-FS-G/S23"/>
    <n v="5"/>
    <n v="15"/>
    <n v="0"/>
    <n v="0"/>
    <n v="0"/>
    <n v="1"/>
    <x v="5"/>
    <m/>
  </r>
  <r>
    <s v="1311270"/>
    <s v="AllSpecs Ear Speculum 4mm     "/>
    <s v="            "/>
    <s v="1000/Bx "/>
    <s v="MIDMAK"/>
    <s v="B-000-11-127-166"/>
    <n v="5"/>
    <n v="5"/>
    <n v="0"/>
    <n v="0"/>
    <n v="0"/>
    <n v="1"/>
    <x v="3"/>
    <n v="6"/>
  </r>
  <r>
    <s v="8510030"/>
    <s v="Nebulizer Hand Held w/Tube    "/>
    <s v="7' 22mm     "/>
    <s v="Ea      "/>
    <s v="VYAIRE"/>
    <s v="002435"/>
    <n v="5"/>
    <n v="250"/>
    <n v="0"/>
    <n v="1"/>
    <n v="0"/>
    <n v="0"/>
    <x v="6"/>
    <m/>
  </r>
  <r>
    <s v="8907281"/>
    <s v="Removal Suture Skin           "/>
    <s v="Kit         "/>
    <s v="Ea      "/>
    <s v="CARDKN"/>
    <s v="66200-"/>
    <n v="5"/>
    <n v="61"/>
    <n v="1"/>
    <n v="0"/>
    <n v="0"/>
    <n v="0"/>
    <x v="4"/>
    <m/>
  </r>
  <r>
    <s v="1243267"/>
    <s v="Prednisolone Oral Solution    "/>
    <s v="15mg/5mL    "/>
    <s v="480mL/Bt"/>
    <s v="CARDGN"/>
    <s v="3490349"/>
    <n v="5"/>
    <n v="5"/>
    <n v="1"/>
    <n v="0"/>
    <n v="0"/>
    <n v="0"/>
    <x v="0"/>
    <m/>
  </r>
  <r>
    <s v="9880167"/>
    <s v="Headwear Bouffant Cap Blue 24&quot;"/>
    <s v="24&quot;         "/>
    <s v="75/Bx   "/>
    <s v="ALLEG"/>
    <s v="3274"/>
    <n v="5"/>
    <n v="5"/>
    <n v="0"/>
    <n v="1"/>
    <n v="0"/>
    <n v="0"/>
    <x v="0"/>
    <m/>
  </r>
  <r>
    <s v="1165585"/>
    <s v="Towel f/Enmotion Premium      "/>
    <s v="            "/>
    <s v="6Rl/Ca  "/>
    <s v="GEOPAC"/>
    <s v="89410"/>
    <n v="5"/>
    <n v="15"/>
    <n v="0"/>
    <n v="1"/>
    <n v="0"/>
    <n v="0"/>
    <x v="1"/>
    <n v="6"/>
  </r>
  <r>
    <s v="7775253"/>
    <s v="Removal Precise Staple        "/>
    <s v="Kit         "/>
    <s v="Ea      "/>
    <s v="3MMED"/>
    <s v="SR-1"/>
    <n v="5"/>
    <n v="41"/>
    <n v="0.2"/>
    <n v="0.8"/>
    <n v="0"/>
    <n v="0"/>
    <x v="0"/>
    <m/>
  </r>
  <r>
    <s v="1102118"/>
    <s v="Rack f/Test Tube 48Place      "/>
    <s v="Orange      "/>
    <s v="Ea      "/>
    <s v="BEL-A"/>
    <s v="187550003"/>
    <n v="5"/>
    <n v="8"/>
    <n v="0"/>
    <n v="0"/>
    <n v="1"/>
    <n v="0"/>
    <x v="5"/>
    <m/>
  </r>
  <r>
    <s v="1046822"/>
    <s v="Lidocaine W/EPI Inj MDV 30ml  "/>
    <s v="1%          "/>
    <s v="25/Bx   "/>
    <s v="PFIZNJ"/>
    <s v="00409317802"/>
    <n v="5"/>
    <n v="5"/>
    <n v="0.8"/>
    <n v="0.2"/>
    <n v="0"/>
    <n v="0"/>
    <x v="0"/>
    <m/>
  </r>
  <r>
    <s v="1125809"/>
    <s v="Emesis Basin Mauve 16oz       "/>
    <s v="8.5&quot;        "/>
    <s v="25/Bx   "/>
    <s v="DUKAL"/>
    <s v="1125809"/>
    <n v="5"/>
    <n v="56"/>
    <n v="1"/>
    <n v="0"/>
    <n v="0"/>
    <n v="0"/>
    <x v="0"/>
    <m/>
  </r>
  <r>
    <s v="7578615"/>
    <s v="Cortrosyn Inj SDV             "/>
    <s v="0.25mg      "/>
    <s v="10/bx   "/>
    <s v="AMPPHA"/>
    <s v="00548590000"/>
    <n v="5"/>
    <n v="8"/>
    <n v="0.2"/>
    <n v="0.8"/>
    <n v="0"/>
    <n v="0"/>
    <x v="1"/>
    <n v="3"/>
  </r>
  <r>
    <s v="1314501"/>
    <s v="Ketorolac Inj IM/IV SDV 1mL   "/>
    <s v="30mg/mL     "/>
    <s v="25/Bx   "/>
    <s v="ALVOGE"/>
    <s v="47781058468"/>
    <n v="4"/>
    <n v="6"/>
    <n v="1"/>
    <n v="0"/>
    <n v="0"/>
    <n v="0"/>
    <x v="0"/>
    <m/>
  </r>
  <r>
    <s v="2880544"/>
    <s v="Lab Jkt Hplgth SMS Fldrst Whte"/>
    <s v="M           "/>
    <s v="10/Pk   "/>
    <s v="ALLEG"/>
    <s v="C3630WHM"/>
    <n v="4"/>
    <n v="7"/>
    <n v="1"/>
    <n v="0"/>
    <n v="0"/>
    <n v="0"/>
    <x v="0"/>
    <m/>
  </r>
  <r>
    <s v="7966500"/>
    <s v="Timer Big Digit               "/>
    <s v="            "/>
    <s v="Ea      "/>
    <s v="MANNIX"/>
    <s v="TI872"/>
    <n v="4"/>
    <n v="21"/>
    <n v="0"/>
    <n v="1"/>
    <n v="0"/>
    <n v="0"/>
    <x v="6"/>
    <m/>
  </r>
  <r>
    <s v="2130348"/>
    <s v="Kleenex Tissue Facial         "/>
    <s v="125Sheets/Bx"/>
    <s v="12Bx/Ca "/>
    <s v="KIMBER"/>
    <s v="03076"/>
    <n v="4"/>
    <n v="6"/>
    <n v="0"/>
    <n v="1"/>
    <n v="0"/>
    <n v="0"/>
    <x v="0"/>
    <m/>
  </r>
  <r>
    <s v="5698024"/>
    <s v="Signa Sensor Electrode        "/>
    <s v="            "/>
    <s v="500/Bx  "/>
    <s v="NIKO"/>
    <s v="0315"/>
    <n v="4"/>
    <n v="42"/>
    <n v="0.5"/>
    <n v="0.5"/>
    <n v="0"/>
    <n v="0"/>
    <x v="0"/>
    <m/>
  </r>
  <r>
    <s v="1154451"/>
    <s v="Cart Diagnostic Mobile/Storage"/>
    <s v="IQCart      "/>
    <s v="Ea      "/>
    <s v="MIDMAK"/>
    <s v="3-004-1000"/>
    <n v="4"/>
    <n v="4"/>
    <n v="0"/>
    <n v="1"/>
    <n v="0"/>
    <n v="0"/>
    <x v="6"/>
    <m/>
  </r>
  <r>
    <s v="1310115"/>
    <s v="instadose Annual Service      "/>
    <s v="Renewal     "/>
    <s v="Ea      "/>
    <s v="ICCARE"/>
    <s v="RENEWAL.IN"/>
    <n v="4"/>
    <n v="7"/>
    <n v="0"/>
    <n v="0"/>
    <n v="0"/>
    <n v="1"/>
    <x v="2"/>
    <m/>
  </r>
  <r>
    <s v="1011430"/>
    <s v="Steth Ltmn Blk 1Hd Cardio     "/>
    <s v="22&quot; Length  "/>
    <s v="Ea      "/>
    <s v="3MMED"/>
    <s v="2159"/>
    <n v="4"/>
    <n v="4"/>
    <n v="0"/>
    <n v="0"/>
    <n v="1"/>
    <n v="0"/>
    <x v="5"/>
    <m/>
  </r>
  <r>
    <s v="9029209"/>
    <s v="LYSOL SPRAY,LINEN SCENT,1     "/>
    <s v="            "/>
    <s v="1/PK    "/>
    <s v="ODEPOT"/>
    <s v="654521"/>
    <n v="4"/>
    <n v="13"/>
    <n v="0"/>
    <n v="0"/>
    <n v="0"/>
    <n v="1"/>
    <x v="2"/>
    <m/>
  </r>
  <r>
    <s v="1236232"/>
    <s v="Contour Glucose Meter Only    "/>
    <s v="            "/>
    <s v="Ea      "/>
    <s v="ASCCIA"/>
    <s v="7189"/>
    <n v="4"/>
    <n v="4"/>
    <n v="0"/>
    <n v="1"/>
    <n v="0"/>
    <n v="0"/>
    <x v="0"/>
    <m/>
  </r>
  <r>
    <s v="1088767"/>
    <s v="Multitrace Electrodes         "/>
    <s v="            "/>
    <s v="600/Ca  "/>
    <s v="CARDKN"/>
    <s v="22733"/>
    <n v="4"/>
    <n v="8"/>
    <n v="0"/>
    <n v="0"/>
    <n v="1"/>
    <n v="0"/>
    <x v="5"/>
    <m/>
  </r>
  <r>
    <s v="1337310"/>
    <s v="Clonidine HCl Tablets         "/>
    <s v="0.1mg       "/>
    <s v="100/Bt  "/>
    <s v="CARDGN"/>
    <s v="1071893"/>
    <n v="4"/>
    <n v="4"/>
    <n v="0"/>
    <n v="1"/>
    <n v="0"/>
    <n v="0"/>
    <x v="4"/>
    <m/>
  </r>
  <r>
    <s v="5582895"/>
    <s v="Zostavax Shingles Adult Sdv   "/>
    <s v=".65mL       "/>
    <s v="10/Pk   "/>
    <s v="MERVAC"/>
    <s v="00006496341"/>
    <n v="4"/>
    <n v="4"/>
    <n v="0"/>
    <n v="0"/>
    <n v="0"/>
    <n v="1"/>
    <x v="2"/>
    <m/>
  </r>
  <r>
    <s v="7984935"/>
    <s v="Hygea Washcloth Personal Clean"/>
    <s v="            "/>
    <s v="60x6/Ca "/>
    <s v="NICEPK"/>
    <s v="J14143"/>
    <n v="4"/>
    <n v="16"/>
    <n v="0"/>
    <n v="1"/>
    <n v="0"/>
    <n v="0"/>
    <x v="0"/>
    <m/>
  </r>
  <r>
    <s v="2883186"/>
    <s v="Strap Tourniquet Orange Lf    "/>
    <s v="1x18&quot;       "/>
    <s v="25/Bx   "/>
    <s v="ALLEG"/>
    <s v="CH6063"/>
    <n v="4"/>
    <n v="23"/>
    <n v="0"/>
    <n v="1"/>
    <n v="0"/>
    <n v="0"/>
    <x v="6"/>
    <m/>
  </r>
  <r>
    <s v="6813414"/>
    <s v="Blood Spill Kit BioBloc       "/>
    <s v="            "/>
    <s v="Ea      "/>
    <s v="CARDKN"/>
    <s v="BB6016K"/>
    <n v="4"/>
    <n v="6"/>
    <n v="0.25"/>
    <n v="0.75"/>
    <n v="0"/>
    <n v="0"/>
    <x v="0"/>
    <m/>
  </r>
  <r>
    <s v="9004352"/>
    <s v="Ultrasound Gel Clear          "/>
    <s v="8.5oz       "/>
    <s v="Ea      "/>
    <s v="BIOLAB"/>
    <s v="900-4352"/>
    <n v="4"/>
    <n v="53"/>
    <n v="1"/>
    <n v="0"/>
    <n v="0"/>
    <n v="0"/>
    <x v="0"/>
    <m/>
  </r>
  <r>
    <s v="3751975"/>
    <s v="Dexamethasone Sod Phos MDV    "/>
    <s v="4mg/ml      "/>
    <s v="25x5ml  "/>
    <s v="AMEPHA"/>
    <s v="63323016505"/>
    <n v="4"/>
    <n v="6"/>
    <n v="0.75"/>
    <n v="0.25"/>
    <n v="0"/>
    <n v="0"/>
    <x v="0"/>
    <m/>
  </r>
  <r>
    <s v="1173204"/>
    <s v="Label Multi-Dose Vial FlurOrng"/>
    <s v="1-7/16x3/8&quot; "/>
    <s v="666/Rl  "/>
    <s v="TIMED"/>
    <s v="MV02FO8026"/>
    <n v="4"/>
    <n v="4"/>
    <n v="0"/>
    <n v="0"/>
    <n v="1"/>
    <n v="0"/>
    <x v="4"/>
    <m/>
  </r>
  <r>
    <s v="3982415"/>
    <s v="Needles 32G X 1/2             "/>
    <s v="TSK3213     "/>
    <s v="100/BX  "/>
    <s v="ACUDE"/>
    <s v="NP325"/>
    <n v="4"/>
    <n v="4"/>
    <n v="1"/>
    <n v="0"/>
    <n v="0"/>
    <n v="0"/>
    <x v="0"/>
    <m/>
  </r>
  <r>
    <s v="1139968"/>
    <s v="Dropper Urine Ctrl Bilvl      "/>
    <s v="25ml        "/>
    <s v="4/Bx    "/>
    <s v="QUNTI"/>
    <s v="1440-02"/>
    <n v="4"/>
    <n v="6"/>
    <n v="0.75"/>
    <n v="0.25"/>
    <n v="0"/>
    <n v="0"/>
    <x v="0"/>
    <m/>
  </r>
  <r>
    <s v="5660460"/>
    <s v="Probe Covers Disp SureTemp    "/>
    <s v="            "/>
    <s v="250/Sl  "/>
    <s v="WELCH"/>
    <s v="05031-750"/>
    <n v="4"/>
    <n v="7"/>
    <n v="0"/>
    <n v="1"/>
    <n v="0"/>
    <n v="0"/>
    <x v="0"/>
    <m/>
  </r>
  <r>
    <s v="1049654"/>
    <s v="Lidocaine W/EPI Inj MDV 20ml  "/>
    <s v="2% 1:100m   "/>
    <s v="25/Bx   "/>
    <s v="PFIZNJ"/>
    <s v="00409318201"/>
    <n v="3"/>
    <n v="4"/>
    <n v="1"/>
    <n v="0"/>
    <n v="0"/>
    <n v="0"/>
    <x v="0"/>
    <m/>
  </r>
  <r>
    <s v="9876133"/>
    <s v="Eclipse Syringe w/Needle 3cc  "/>
    <s v="22gX1.5&quot;    "/>
    <s v="50/Bx   "/>
    <s v="BD"/>
    <s v="305783"/>
    <n v="3"/>
    <n v="5"/>
    <n v="0"/>
    <n v="1"/>
    <n v="0"/>
    <n v="0"/>
    <x v="0"/>
    <m/>
  </r>
  <r>
    <s v="1273719"/>
    <s v="Screener OAE Hearing          "/>
    <s v="w/ Printer  "/>
    <s v="Ea      "/>
    <s v="WELCH"/>
    <s v="39500"/>
    <n v="3"/>
    <n v="4"/>
    <n v="0"/>
    <n v="0"/>
    <n v="0"/>
    <n v="1"/>
    <x v="5"/>
    <m/>
  </r>
  <r>
    <s v="1115140"/>
    <s v="General Purpose Tray Sterile  "/>
    <s v="E*Kit       "/>
    <s v="20/Ca   "/>
    <s v="MEDLIN"/>
    <s v="DYNJ07600"/>
    <n v="3"/>
    <n v="4"/>
    <n v="0"/>
    <n v="1"/>
    <n v="0"/>
    <n v="0"/>
    <x v="6"/>
    <m/>
  </r>
  <r>
    <s v="7982260"/>
    <s v="Arm Sling w/Pad               "/>
    <s v="Small       "/>
    <s v="Ea      "/>
    <s v="DEROYA"/>
    <s v="TX9901-12"/>
    <n v="3"/>
    <n v="6"/>
    <n v="0"/>
    <n v="0"/>
    <n v="0"/>
    <n v="1"/>
    <x v="5"/>
    <m/>
  </r>
  <r>
    <s v="8909905"/>
    <s v="Washcloth Wings Premoistened  "/>
    <s v="9-1/2x13&quot;   "/>
    <s v="64/Pk   "/>
    <s v="CARDKN"/>
    <s v="6599N"/>
    <n v="3"/>
    <n v="18"/>
    <n v="0"/>
    <n v="1"/>
    <n v="0"/>
    <n v="0"/>
    <x v="4"/>
    <m/>
  </r>
  <r>
    <s v="9870431"/>
    <s v="Push Button Collection Wingset"/>
    <s v="21gx.75     "/>
    <s v="50/Bx   "/>
    <s v="BD"/>
    <s v="367338"/>
    <n v="3"/>
    <n v="3"/>
    <n v="0"/>
    <n v="1"/>
    <n v="0"/>
    <n v="0"/>
    <x v="6"/>
    <m/>
  </r>
  <r>
    <s v="9004822"/>
    <s v="Stethoscope Sprague Pro       "/>
    <s v="Black       "/>
    <s v="Ea      "/>
    <s v="AMDIAG"/>
    <s v="641BKHS"/>
    <n v="3"/>
    <n v="7"/>
    <n v="0"/>
    <n v="1"/>
    <n v="0"/>
    <n v="0"/>
    <x v="0"/>
    <m/>
  </r>
  <r>
    <s v="1067765"/>
    <s v="Exercise Band Level 4         "/>
    <s v="Blueberry   "/>
    <s v="50yd/Rl "/>
    <s v="TROY"/>
    <s v="561318"/>
    <n v="3"/>
    <n v="4"/>
    <n v="0"/>
    <n v="0"/>
    <n v="1"/>
    <n v="0"/>
    <x v="5"/>
    <m/>
  </r>
  <r>
    <s v="4276672"/>
    <s v="Tegaderm                      "/>
    <s v="2-3/8x2-3/4 "/>
    <s v="100/Bx  "/>
    <s v="3MMED"/>
    <s v="1634"/>
    <n v="3"/>
    <n v="9"/>
    <n v="0"/>
    <n v="1"/>
    <n v="0"/>
    <n v="0"/>
    <x v="0"/>
    <m/>
  </r>
  <r>
    <s v="1336542"/>
    <s v="Ceftriaxone Sodium F/Inj Pwd  "/>
    <s v="500mg/Vl    "/>
    <s v="Ea      "/>
    <s v="APOTEX"/>
    <s v="60505615204"/>
    <n v="3"/>
    <n v="76"/>
    <n v="0.33333333333333337"/>
    <n v="0.66666666666666674"/>
    <n v="0"/>
    <n v="0"/>
    <x v="0"/>
    <m/>
  </r>
  <r>
    <s v="1116054"/>
    <s v="Thermometer Vaccine 5mL Trace "/>
    <s v="Digital     "/>
    <s v="Ea      "/>
    <s v="HEALOG"/>
    <s v="14144"/>
    <n v="3"/>
    <n v="5"/>
    <n v="0"/>
    <n v="0"/>
    <n v="1"/>
    <n v="0"/>
    <x v="0"/>
    <m/>
  </r>
  <r>
    <s v="1152629"/>
    <s v="Pack Hot Med Instant Disp     "/>
    <s v="6x6.5       "/>
    <s v="10/Bx   "/>
    <s v="ALLEG"/>
    <s v="11450-040"/>
    <n v="3"/>
    <n v="11"/>
    <n v="0.33333333333333337"/>
    <n v="0.66666666666666674"/>
    <n v="0"/>
    <n v="0"/>
    <x v="0"/>
    <m/>
  </r>
  <r>
    <s v="1990001"/>
    <s v="Sono Ultrasound Disinfecting  "/>
    <s v="Wipes       "/>
    <s v="6/Ca    "/>
    <s v="IMAGNG"/>
    <s v="SONO4032"/>
    <n v="3"/>
    <n v="3"/>
    <n v="0"/>
    <n v="0"/>
    <n v="0"/>
    <n v="1"/>
    <x v="3"/>
    <n v="2"/>
  </r>
  <r>
    <s v="1097382"/>
    <s v="Stand Surgical Mayo 2Whl Cr   "/>
    <s v="Ss 34-54&quot;   "/>
    <s v="Ea      "/>
    <s v="CLINT"/>
    <s v="M-22"/>
    <n v="3"/>
    <n v="3"/>
    <n v="0"/>
    <n v="1"/>
    <n v="0"/>
    <n v="0"/>
    <x v="1"/>
    <n v="2"/>
  </r>
  <r>
    <s v="3605431"/>
    <s v="Synthetic PF Vinyl Glove N/S  "/>
    <s v="Medium      "/>
    <s v="100/Bx  "/>
    <s v="SEMPER"/>
    <s v="EVNP103"/>
    <n v="3"/>
    <n v="28"/>
    <n v="0.33333333333333337"/>
    <n v="0.66666666666666674"/>
    <n v="0"/>
    <n v="0"/>
    <x v="0"/>
    <m/>
  </r>
  <r>
    <s v="1198848"/>
    <s v="Dispoz-A-Bag Leg Bag          "/>
    <s v="Medium      "/>
    <s v="Ea      "/>
    <s v="BARDBI"/>
    <s v="150102"/>
    <n v="3"/>
    <n v="97"/>
    <n v="0.33333333333333337"/>
    <n v="0.66666666666666674"/>
    <n v="0"/>
    <n v="0"/>
    <x v="0"/>
    <m/>
  </r>
  <r>
    <s v="1317025"/>
    <s v="Carbamide Ear Wax Removal Drop"/>
    <s v="6.5%        "/>
    <s v="15mL/Bt "/>
    <s v="SHFFLD"/>
    <s v="5233-024"/>
    <n v="3"/>
    <n v="5"/>
    <n v="0"/>
    <n v="1"/>
    <n v="0"/>
    <n v="0"/>
    <x v="0"/>
    <m/>
  </r>
  <r>
    <s v="4240020"/>
    <s v="Cover Glass 22x22mm #1        "/>
    <s v="1oz/Pk      "/>
    <s v="10/Bx   "/>
    <s v="GLOSCI"/>
    <s v="1404-10"/>
    <n v="3"/>
    <n v="7"/>
    <n v="0"/>
    <n v="1"/>
    <n v="0"/>
    <n v="0"/>
    <x v="0"/>
    <m/>
  </r>
  <r>
    <s v="8908977"/>
    <s v="Kerlix Roll Sterile 3.4&quot;X3.6' "/>
    <s v="3.4X3.6Yd   "/>
    <s v="Ea      "/>
    <s v="CARDKN"/>
    <s v="6725"/>
    <n v="3"/>
    <n v="45"/>
    <n v="0.66666666666666674"/>
    <n v="0.33333333333333337"/>
    <n v="0"/>
    <n v="0"/>
    <x v="0"/>
    <m/>
  </r>
  <r>
    <s v="8310059"/>
    <s v="Triumph PF Latex Sterile Glove"/>
    <s v="Size 6      "/>
    <s v="50/Bx   "/>
    <s v="MEDLIN"/>
    <s v="MSG2260"/>
    <n v="3"/>
    <n v="3"/>
    <n v="0"/>
    <n v="1"/>
    <n v="0"/>
    <n v="0"/>
    <x v="6"/>
    <m/>
  </r>
  <r>
    <s v="9870223"/>
    <s v="Syringe Only Luer-Lok         "/>
    <s v="5cc         "/>
    <s v="125/Bx  "/>
    <s v="BD"/>
    <s v="309646"/>
    <n v="3"/>
    <n v="5"/>
    <n v="0.33333333333333337"/>
    <n v="0.66666666666666674"/>
    <n v="0"/>
    <n v="0"/>
    <x v="0"/>
    <m/>
  </r>
  <r>
    <s v="1098195"/>
    <s v="Gentamicin Sulf 2ml MDV       "/>
    <s v="40mg/ml     "/>
    <s v="25/PK   "/>
    <s v="AMEPHA"/>
    <s v="63323001002"/>
    <n v="3"/>
    <n v="3"/>
    <n v="1"/>
    <n v="0"/>
    <n v="0"/>
    <n v="0"/>
    <x v="0"/>
    <m/>
  </r>
  <r>
    <s v="1593947"/>
    <s v="Removal Suture Skin           "/>
    <s v="Kit         "/>
    <s v="50/Ca   "/>
    <s v="BUSSE"/>
    <s v="729"/>
    <n v="3"/>
    <n v="3"/>
    <n v="0"/>
    <n v="1"/>
    <n v="0"/>
    <n v="0"/>
    <x v="6"/>
    <m/>
  </r>
  <r>
    <s v="1277087"/>
    <s v="Stethoscope Cardiology IV     "/>
    <s v="Blk/Champagn"/>
    <s v="Ea      "/>
    <s v="3MMED"/>
    <s v="6179"/>
    <n v="3"/>
    <n v="4"/>
    <n v="0"/>
    <n v="0"/>
    <n v="1"/>
    <n v="0"/>
    <x v="5"/>
    <m/>
  </r>
  <r>
    <s v="1152661"/>
    <s v="Swab Procto Jumbo Rayn/Poly NS"/>
    <s v="16&quot;         "/>
    <s v="100/Bx  "/>
    <s v="CITM"/>
    <s v="22-9619"/>
    <n v="3"/>
    <n v="4"/>
    <n v="0"/>
    <n v="1"/>
    <n v="0"/>
    <n v="0"/>
    <x v="1"/>
    <n v="4"/>
  </r>
  <r>
    <s v="7193623"/>
    <s v="Battery Alkaline              "/>
    <s v="AA          "/>
    <s v="24/Pk   "/>
    <s v="EVEREN"/>
    <s v="EN91"/>
    <n v="3"/>
    <n v="15"/>
    <n v="0"/>
    <n v="1"/>
    <n v="0"/>
    <n v="0"/>
    <x v="0"/>
    <m/>
  </r>
  <r>
    <s v="5660467"/>
    <s v="Connex CSM BT BP Masimo SpO2  "/>
    <s v="Suretemp    "/>
    <s v="Ea      "/>
    <s v="WELCH"/>
    <s v="73MT-B"/>
    <n v="3"/>
    <n v="3"/>
    <n v="0.66666666666666674"/>
    <n v="0.33333333333333337"/>
    <n v="0"/>
    <n v="0"/>
    <x v="0"/>
    <m/>
  </r>
  <r>
    <s v="2488175"/>
    <s v="Epinephrine Abj LFS Syr Non-Rt"/>
    <s v="1:10M       "/>
    <s v="10ml/Ea "/>
    <s v="GIVREP"/>
    <s v="00409492134"/>
    <n v="3"/>
    <n v="5"/>
    <n v="1"/>
    <n v="0"/>
    <n v="0"/>
    <n v="0"/>
    <x v="0"/>
    <m/>
  </r>
  <r>
    <s v="6350015"/>
    <s v="Pulse Oximeter DigiO2         "/>
    <s v="Finger      "/>
    <s v="Ea      "/>
    <s v="GF"/>
    <s v="JB02007"/>
    <n v="2"/>
    <n v="2"/>
    <n v="0"/>
    <n v="1"/>
    <n v="0"/>
    <n v="0"/>
    <x v="6"/>
    <m/>
  </r>
  <r>
    <s v="1317637"/>
    <s v="Applicator Kit Phenol Apdyne  "/>
    <s v="            "/>
    <s v="6/Bg    "/>
    <s v="MEDLIN"/>
    <s v="A-E1506BG"/>
    <n v="2"/>
    <n v="6"/>
    <n v="0"/>
    <n v="0"/>
    <n v="0"/>
    <n v="1"/>
    <x v="5"/>
    <m/>
  </r>
  <r>
    <s v="1246157"/>
    <s v="Clonidine HCL Tablets         "/>
    <s v="0.1mg       "/>
    <s v="100/Bt  "/>
    <s v="CARDGN"/>
    <s v="5062245"/>
    <n v="2"/>
    <n v="3"/>
    <n v="0"/>
    <n v="1"/>
    <n v="0"/>
    <n v="0"/>
    <x v="4"/>
    <m/>
  </r>
  <r>
    <s v="1189127"/>
    <s v="Bracket Wall f/Alcare         "/>
    <s v="9oz Can     "/>
    <s v="24/Ca   "/>
    <s v="DEBMED"/>
    <s v="T603Q7"/>
    <n v="2"/>
    <n v="2"/>
    <n v="0"/>
    <n v="1"/>
    <n v="0"/>
    <n v="0"/>
    <x v="7"/>
    <m/>
  </r>
  <r>
    <s v="6312615"/>
    <s v="Marcaine Inj MDV              "/>
    <s v="0.5%        "/>
    <s v="50mL/Vl "/>
    <s v="PFIZNJ"/>
    <s v="00409161050"/>
    <n v="2"/>
    <n v="35"/>
    <n v="1"/>
    <n v="0"/>
    <n v="0"/>
    <n v="0"/>
    <x v="0"/>
    <m/>
  </r>
  <r>
    <s v="3150031"/>
    <s v="Surguard3 Safety Needle       "/>
    <s v="18gx1.5     "/>
    <s v="100/Bx  "/>
    <s v="TERUMO"/>
    <s v="SG3-1838"/>
    <n v="2"/>
    <n v="5"/>
    <n v="0"/>
    <n v="1"/>
    <n v="0"/>
    <n v="0"/>
    <x v="7"/>
    <m/>
  </r>
  <r>
    <s v="1107498"/>
    <s v="Gauze Bordered Woundgard NS   "/>
    <s v="4x4         "/>
    <s v="30/Bg   "/>
    <s v="MPMMED"/>
    <s v="MP00097"/>
    <n v="2"/>
    <n v="8"/>
    <n v="0.5"/>
    <n v="0.5"/>
    <n v="0"/>
    <n v="0"/>
    <x v="7"/>
    <m/>
  </r>
  <r>
    <s v="6358715"/>
    <s v="SuperFrost Plus Slide         "/>
    <s v="75x25mm     "/>
    <s v="72/Pk   "/>
    <s v="ERIE"/>
    <s v="4951PLUS-001"/>
    <n v="2"/>
    <n v="4"/>
    <n v="0"/>
    <n v="1"/>
    <n v="0"/>
    <n v="0"/>
    <x v="6"/>
    <m/>
  </r>
  <r>
    <s v="9875136"/>
    <s v="Scalpel Protected Disp Bard   "/>
    <s v="#11         "/>
    <s v="10/Bx   "/>
    <s v="OXBORO"/>
    <s v="372611"/>
    <n v="2"/>
    <n v="2"/>
    <n v="0"/>
    <n v="1"/>
    <n v="0"/>
    <n v="0"/>
    <x v="7"/>
    <m/>
  </r>
  <r>
    <s v="2880436"/>
    <s v="Tourniquet Disp Textrd LF Orng"/>
    <s v="1x18in      "/>
    <s v="250/Pk  "/>
    <s v="ALLEG"/>
    <s v="CH5061"/>
    <n v="2"/>
    <n v="8"/>
    <n v="0"/>
    <n v="1"/>
    <n v="0"/>
    <n v="0"/>
    <x v="7"/>
    <m/>
  </r>
  <r>
    <s v="1097641"/>
    <s v="Electrode Solid Gel           "/>
    <s v="            "/>
    <s v="12/Pk   "/>
    <s v="AMBU"/>
    <s v="71508-K/C/12"/>
    <n v="2"/>
    <n v="12"/>
    <n v="0.5"/>
    <n v="0.5"/>
    <n v="0"/>
    <n v="0"/>
    <x v="7"/>
    <m/>
  </r>
  <r>
    <s v="1242820"/>
    <s v="Sitz Bath Graphite            "/>
    <s v="            "/>
    <s v="10/Ca   "/>
    <s v="MEDLIN"/>
    <s v="DYND80102"/>
    <n v="2"/>
    <n v="4"/>
    <n v="0"/>
    <n v="0"/>
    <n v="0"/>
    <n v="1"/>
    <x v="5"/>
    <m/>
  </r>
  <r>
    <s v="1233986"/>
    <s v="Stand Monitor Connex Spot     "/>
    <s v="Classic     "/>
    <s v="Ea      "/>
    <s v="WELCH"/>
    <s v="7000-MS3"/>
    <n v="2"/>
    <n v="2"/>
    <n v="0"/>
    <n v="1"/>
    <n v="0"/>
    <n v="0"/>
    <x v="7"/>
    <m/>
  </r>
  <r>
    <s v="1139659"/>
    <s v="Bag Paper Brown #8 6x4x12.5   "/>
    <s v="            "/>
    <s v="500/Pk  "/>
    <s v="AMPAP"/>
    <s v="KB8"/>
    <n v="2"/>
    <n v="2"/>
    <n v="0"/>
    <n v="0"/>
    <n v="0"/>
    <n v="1"/>
    <x v="5"/>
    <m/>
  </r>
  <r>
    <s v="6117508"/>
    <s v="Water Pik Portable            "/>
    <s v="WP-360W     "/>
    <s v="Ea      "/>
    <s v="BIONX"/>
    <s v="7245"/>
    <n v="2"/>
    <n v="2"/>
    <n v="0"/>
    <n v="1"/>
    <n v="0"/>
    <n v="0"/>
    <x v="6"/>
    <m/>
  </r>
  <r>
    <s v="1221596"/>
    <s v="Clip Electrode f/ECG          "/>
    <s v="            "/>
    <s v="10/Pk   "/>
    <s v="VYAIRE"/>
    <s v="2066867-010"/>
    <n v="2"/>
    <n v="3"/>
    <n v="0.5"/>
    <n v="0"/>
    <n v="0.5"/>
    <n v="0"/>
    <x v="6"/>
    <m/>
  </r>
  <r>
    <s v="1173101"/>
    <s v="Stapler Skin Reflex TL        "/>
    <s v="15 Staples  "/>
    <s v="6/Ca    "/>
    <s v="CONMD"/>
    <s v="8735"/>
    <n v="2"/>
    <n v="2"/>
    <n v="0"/>
    <n v="1"/>
    <n v="0"/>
    <n v="0"/>
    <x v="6"/>
    <m/>
  </r>
  <r>
    <s v="7794108"/>
    <s v="Bag Clear Specimen w/Symbol   "/>
    <s v="&amp;Pouch 8x10 "/>
    <s v="1000/Ca "/>
    <s v="MEDGEN"/>
    <s v="4915.ORG"/>
    <n v="2"/>
    <n v="3"/>
    <n v="0"/>
    <n v="0"/>
    <n v="1"/>
    <n v="0"/>
    <x v="5"/>
    <m/>
  </r>
  <r>
    <s v="1234823"/>
    <s v="Cetaphil Cleanser Lotion      "/>
    <s v="16oz        "/>
    <s v="16oz/Bt "/>
    <s v="CARDWH"/>
    <s v="1152677"/>
    <n v="2"/>
    <n v="3"/>
    <n v="0"/>
    <n v="1"/>
    <n v="0"/>
    <n v="0"/>
    <x v="6"/>
    <m/>
  </r>
  <r>
    <s v="4990667"/>
    <s v="Cylinder Truck Small          "/>
    <s v="            "/>
    <s v="Ea      "/>
    <s v="MADA"/>
    <s v="370C"/>
    <n v="2"/>
    <n v="4"/>
    <n v="0"/>
    <n v="1"/>
    <n v="0"/>
    <n v="0"/>
    <x v="7"/>
    <m/>
  </r>
  <r>
    <s v="6545598"/>
    <s v="Suture Surg Gut Chrom Bge FS2 "/>
    <s v="3-0 27&quot;     "/>
    <s v="36/Bx   "/>
    <s v="ETHICO"/>
    <s v="636H"/>
    <n v="2"/>
    <n v="4"/>
    <n v="0"/>
    <n v="1"/>
    <n v="0"/>
    <n v="0"/>
    <x v="7"/>
    <m/>
  </r>
  <r>
    <s v="1227131"/>
    <s v="Dexamethasone Sod Inj 1mL     "/>
    <s v="4mg/mL      "/>
    <s v="25/Bx   "/>
    <s v="BIONIC"/>
    <s v="67457042312"/>
    <n v="2"/>
    <n v="5"/>
    <n v="1"/>
    <n v="0"/>
    <n v="0"/>
    <n v="0"/>
    <x v="7"/>
    <m/>
  </r>
  <r>
    <s v="1190446"/>
    <s v="Bardex Cath Foley Latx Sil 5cc"/>
    <s v="24fr        "/>
    <s v="Ea      "/>
    <s v="BARDBI"/>
    <s v="0165V24S"/>
    <n v="2"/>
    <n v="5"/>
    <n v="0"/>
    <n v="1"/>
    <n v="0"/>
    <n v="0"/>
    <x v="6"/>
    <m/>
  </r>
  <r>
    <s v="1420721"/>
    <s v="Detergent Enzymatic,Pre-Soak  "/>
    <s v="1 Gallon    "/>
    <s v="4/Ca    "/>
    <s v="MEDLIN"/>
    <s v="MDS88000B91"/>
    <n v="2"/>
    <n v="2"/>
    <n v="0"/>
    <n v="1"/>
    <n v="0"/>
    <n v="0"/>
    <x v="6"/>
    <m/>
  </r>
  <r>
    <s v="2484141"/>
    <s v="Atropine Sulf Abj LFS N/R     "/>
    <s v=".1mg/mL     "/>
    <s v="10mL Syr"/>
    <s v="GIVREP"/>
    <s v="00409491134"/>
    <n v="2"/>
    <n v="3"/>
    <n v="1"/>
    <n v="0"/>
    <n v="0"/>
    <n v="0"/>
    <x v="0"/>
    <m/>
  </r>
  <r>
    <s v="2584249"/>
    <s v="Prometh HCL Amps Non-Ret      "/>
    <s v="25mg/mL     "/>
    <s v="1mL/Ea  "/>
    <s v="GIVREP"/>
    <s v="00641149531"/>
    <n v="2"/>
    <n v="7"/>
    <n v="1"/>
    <n v="0"/>
    <n v="0"/>
    <n v="0"/>
    <x v="0"/>
    <m/>
  </r>
  <r>
    <s v="8747279"/>
    <s v="Grab Bar Chrome 24&quot;           "/>
    <s v="Knurled     "/>
    <s v="Ea      "/>
    <s v="GF"/>
    <s v="2019A"/>
    <n v="2"/>
    <n v="4"/>
    <n v="0"/>
    <n v="0"/>
    <n v="1"/>
    <n v="0"/>
    <x v="5"/>
    <m/>
  </r>
  <r>
    <s v="1259275"/>
    <s v="Lancet Surgilance Safety Orang"/>
    <s v="22Gx2.2mm   "/>
    <s v="100/Bx  "/>
    <s v="SRGLNC"/>
    <s v="SLN240"/>
    <n v="2"/>
    <n v="5"/>
    <n v="0"/>
    <n v="1"/>
    <n v="0"/>
    <n v="0"/>
    <x v="7"/>
    <m/>
  </r>
  <r>
    <s v="1188612"/>
    <s v="Foot Stool Step Standard      "/>
    <s v="            "/>
    <s v="Ea      "/>
    <s v="HAUSM"/>
    <s v="2000"/>
    <n v="2"/>
    <n v="8"/>
    <n v="0"/>
    <n v="0"/>
    <n v="0"/>
    <n v="1"/>
    <x v="5"/>
    <m/>
  </r>
  <r>
    <s v="1173307"/>
    <s v="Chemosafety Prep/Admin Kit    "/>
    <s v="            "/>
    <s v="24/Ca   "/>
    <s v="CARDKN"/>
    <s v="CT4100"/>
    <n v="2"/>
    <n v="2"/>
    <n v="0"/>
    <n v="0"/>
    <n v="1"/>
    <n v="0"/>
    <x v="5"/>
    <m/>
  </r>
  <r>
    <s v="2480160"/>
    <s v="Dexamethasone Sod MDV N-R     "/>
    <s v="4mg/mL      "/>
    <s v="30mL/Vl "/>
    <s v="GIVREP"/>
    <s v="67457042130"/>
    <n v="2"/>
    <n v="13"/>
    <n v="0.5"/>
    <n v="0.5"/>
    <n v="0"/>
    <n v="0"/>
    <x v="0"/>
    <m/>
  </r>
  <r>
    <s v="5200023"/>
    <s v="Paper EKG Z-Fold MAC1600      "/>
    <s v="150sh/p     "/>
    <s v="150/Pk  "/>
    <s v="CARDIO"/>
    <s v="9402-061"/>
    <n v="2"/>
    <n v="20"/>
    <n v="0.5"/>
    <n v="0.5"/>
    <n v="0"/>
    <n v="0"/>
    <x v="7"/>
    <m/>
  </r>
  <r>
    <s v="6222586"/>
    <s v="Catheter Plug/Drain Tube Cover"/>
    <s v="            "/>
    <s v="100/Ca  "/>
    <s v="MEDLIN"/>
    <s v="DYND12200"/>
    <n v="2"/>
    <n v="2"/>
    <n v="0"/>
    <n v="1"/>
    <n v="0"/>
    <n v="0"/>
    <x v="6"/>
    <m/>
  </r>
  <r>
    <s v="2883066"/>
    <s v="Suture Remov Kt Littauer Scssr"/>
    <s v="Forcep      "/>
    <s v="Ea      "/>
    <s v="CARDSP"/>
    <s v="24000-005"/>
    <n v="2"/>
    <n v="24"/>
    <n v="0.5"/>
    <n v="0.5"/>
    <n v="0"/>
    <n v="0"/>
    <x v="6"/>
    <m/>
  </r>
  <r>
    <s v="1269755"/>
    <s v="SharpSafety Container Open Lid"/>
    <s v="2GL/Red     "/>
    <s v="Ea      "/>
    <s v="CARDKN"/>
    <s v="85321R"/>
    <n v="2"/>
    <n v="18"/>
    <n v="1"/>
    <n v="0"/>
    <n v="0"/>
    <n v="0"/>
    <x v="7"/>
    <m/>
  </r>
  <r>
    <s v="1047771"/>
    <s v="Lidocaine HCL Inj MDV 20ml    "/>
    <s v="1%          "/>
    <s v="25/Bx   "/>
    <s v="PFIZNJ"/>
    <s v="00409427601"/>
    <n v="2"/>
    <n v="2"/>
    <n v="1"/>
    <n v="0"/>
    <n v="0"/>
    <n v="0"/>
    <x v="0"/>
    <m/>
  </r>
  <r>
    <s v="1085735"/>
    <s v="Lidocaine HCL Inj Amp PF      "/>
    <s v="1% 5mL      "/>
    <s v="25/Bx   "/>
    <s v="PFIZNJ"/>
    <s v="00409471302"/>
    <n v="2"/>
    <n v="2"/>
    <n v="1"/>
    <n v="0"/>
    <n v="0"/>
    <n v="0"/>
    <x v="0"/>
    <m/>
  </r>
  <r>
    <s v="2052962"/>
    <s v="Foam Biopsy Oad               "/>
    <s v="1&quot;x1-1/4&quot;   "/>
    <s v="1000/Bg "/>
    <s v="GLOSCI"/>
    <s v="190195"/>
    <n v="2"/>
    <n v="2"/>
    <n v="0"/>
    <n v="0"/>
    <n v="1"/>
    <n v="0"/>
    <x v="5"/>
    <m/>
  </r>
  <r>
    <s v="1271284"/>
    <s v="Bandage Flexible Adhesive     "/>
    <s v="2&quot;x4&quot;       "/>
    <s v="50/BX   "/>
    <s v="DUKAL"/>
    <s v="1570033"/>
    <n v="2"/>
    <n v="14"/>
    <n v="0.5"/>
    <n v="0.5"/>
    <n v="0"/>
    <n v="0"/>
    <x v="7"/>
    <m/>
  </r>
  <r>
    <s v="5075668"/>
    <s v="Cysto/Inter Post-Op Irr Set   "/>
    <s v="80&quot;         "/>
    <s v="Ea      "/>
    <s v="MCGAW"/>
    <s v="V4500"/>
    <n v="2"/>
    <n v="180"/>
    <n v="0"/>
    <n v="1"/>
    <n v="0"/>
    <n v="0"/>
    <x v="0"/>
    <m/>
  </r>
  <r>
    <s v="4997552"/>
    <s v="Lysol Citrus Sanit Wipes/110  "/>
    <s v="            "/>
    <s v="Ea      "/>
    <s v="ODEPOT"/>
    <s v="406019"/>
    <n v="2"/>
    <n v="13"/>
    <n v="0"/>
    <n v="0"/>
    <n v="0"/>
    <n v="1"/>
    <x v="2"/>
    <m/>
  </r>
  <r>
    <s v="1047230"/>
    <s v="New Sponge N/W 2x2 N/S        "/>
    <s v="Sponges     "/>
    <s v="8000/Ca "/>
    <s v="DUKAL"/>
    <s v="6112"/>
    <n v="2"/>
    <n v="3"/>
    <n v="0"/>
    <n v="1"/>
    <n v="0"/>
    <n v="0"/>
    <x v="6"/>
    <m/>
  </r>
  <r>
    <s v="8404613"/>
    <s v="Suture Monosof Nylon Blk P12  "/>
    <s v="4-0 18&quot;     "/>
    <s v="12/Bx   "/>
    <s v="KENDAL"/>
    <s v="SN5667G"/>
    <n v="2"/>
    <n v="3"/>
    <n v="1"/>
    <n v="0"/>
    <n v="0"/>
    <n v="0"/>
    <x v="7"/>
    <m/>
  </r>
  <r>
    <s v="1183995"/>
    <s v="Drape Sheet 40x48&quot;2-Ply Disp  "/>
    <s v="Mauve       "/>
    <s v="100/Ca  "/>
    <s v="GREBAY"/>
    <s v="313"/>
    <n v="2"/>
    <n v="6"/>
    <n v="0.5"/>
    <n v="0.5"/>
    <n v="0"/>
    <n v="0"/>
    <x v="7"/>
    <m/>
  </r>
  <r>
    <s v="2880561"/>
    <s v="Lbcoat Kn Lgth Fldrst Blu Disp"/>
    <s v="2XL         "/>
    <s v="10/Pk   "/>
    <s v="ALLEG"/>
    <s v="C3660MB2XL"/>
    <n v="2"/>
    <n v="4"/>
    <n v="0"/>
    <n v="1"/>
    <n v="0"/>
    <n v="0"/>
    <x v="6"/>
    <m/>
  </r>
  <r>
    <s v="1161421"/>
    <s v="instadose USB X-Ray Monitoring"/>
    <s v="1 Yr-Blue   "/>
    <s v="Ea      "/>
    <s v="ICCARE"/>
    <s v="RADBGBL"/>
    <n v="2"/>
    <n v="3"/>
    <n v="0"/>
    <n v="0"/>
    <n v="0"/>
    <n v="1"/>
    <x v="5"/>
    <m/>
  </r>
  <r>
    <s v="8316079"/>
    <s v="Triumph PF Latex Sterile Glove"/>
    <s v="Size 7      "/>
    <s v="50/Bx   "/>
    <s v="MEDLIN"/>
    <s v="MSG2270"/>
    <n v="2"/>
    <n v="2"/>
    <n v="0"/>
    <n v="1"/>
    <n v="0"/>
    <n v="0"/>
    <x v="6"/>
    <m/>
  </r>
  <r>
    <s v="2971039"/>
    <s v="Syringe Irrigatim Piston Type "/>
    <s v="70cc        "/>
    <s v="50/Ca   "/>
    <s v="BARDBI"/>
    <s v="0038470"/>
    <n v="2"/>
    <n v="2"/>
    <n v="0"/>
    <n v="1"/>
    <n v="0"/>
    <n v="0"/>
    <x v="6"/>
    <m/>
  </r>
  <r>
    <s v="1184383"/>
    <s v="Cavilon Cream Fragrance Free  "/>
    <s v="3.25mL      "/>
    <s v="12/Ca   "/>
    <s v="3MMED"/>
    <s v="3355"/>
    <n v="2"/>
    <n v="3"/>
    <n v="1"/>
    <n v="0"/>
    <n v="0"/>
    <n v="0"/>
    <x v="7"/>
    <m/>
  </r>
  <r>
    <s v="2480724"/>
    <s v="Dextrose Ansyr Syr Non-Retrnbl"/>
    <s v="50%         "/>
    <s v="50mL    "/>
    <s v="GIVREP"/>
    <s v="00409751716"/>
    <n v="2"/>
    <n v="2"/>
    <n v="0.5"/>
    <n v="0.5"/>
    <n v="0"/>
    <n v="0"/>
    <x v="0"/>
    <m/>
  </r>
  <r>
    <s v="1066920"/>
    <s v="Guide Needle Endocavity Ster  "/>
    <s v="            "/>
    <s v="24/Bx   "/>
    <s v="CIVCO"/>
    <s v="742-306"/>
    <n v="2"/>
    <n v="7"/>
    <n v="0"/>
    <n v="1"/>
    <n v="0"/>
    <n v="0"/>
    <x v="6"/>
    <m/>
  </r>
  <r>
    <s v="1226910"/>
    <s v="Stand Mayo 16-3/4x21-1/2&quot;     "/>
    <s v="SS          "/>
    <s v="Ea      "/>
    <s v="DUKAL"/>
    <s v="4366"/>
    <n v="2"/>
    <n v="3"/>
    <n v="0"/>
    <n v="1"/>
    <n v="0"/>
    <n v="0"/>
    <x v="6"/>
    <m/>
  </r>
  <r>
    <s v="2206023"/>
    <s v="Elbow Tennis Neop W/foam      "/>
    <s v="X-LRG       "/>
    <s v="EA      "/>
    <s v="SMTNEP"/>
    <s v="79-81188"/>
    <n v="2"/>
    <n v="5"/>
    <n v="0"/>
    <n v="1"/>
    <n v="0"/>
    <n v="0"/>
    <x v="6"/>
    <m/>
  </r>
  <r>
    <s v="8002860"/>
    <s v="Kimtech Towel 15&quot;x17&quot; 2ply    "/>
    <s v="White       "/>
    <s v="90/Bx   "/>
    <s v="KIMBER"/>
    <s v="34721"/>
    <n v="2"/>
    <n v="48"/>
    <n v="0"/>
    <n v="1"/>
    <n v="0"/>
    <n v="0"/>
    <x v="7"/>
    <m/>
  </r>
  <r>
    <s v="2617222"/>
    <s v="Biohazard Bag 19x23           "/>
    <s v="Orange      "/>
    <s v="200/CA  "/>
    <s v="MEDGEN"/>
    <s v="8-702"/>
    <n v="2"/>
    <n v="2"/>
    <n v="0"/>
    <n v="1"/>
    <n v="0"/>
    <n v="0"/>
    <x v="6"/>
    <m/>
  </r>
  <r>
    <s v="1253391"/>
    <s v="Container Trsh Rsn StepOn Lid "/>
    <s v="Red Slim Jim"/>
    <s v="24 Gal  "/>
    <s v="RUBBMD"/>
    <s v="1883570"/>
    <n v="2"/>
    <n v="2"/>
    <n v="0"/>
    <n v="0.5"/>
    <n v="0.5"/>
    <n v="0"/>
    <x v="5"/>
    <m/>
  </r>
  <r>
    <s v="8611344"/>
    <s v="Strip Flex Closure Blend Tone "/>
    <s v="1/4&quot;x4&quot; Skin"/>
    <s v="50/Bx   "/>
    <s v="OXBORO"/>
    <s v="753047PBX"/>
    <n v="2"/>
    <n v="2"/>
    <n v="0"/>
    <n v="0"/>
    <n v="1"/>
    <n v="0"/>
    <x v="5"/>
    <m/>
  </r>
  <r>
    <s v="5581592"/>
    <s v="Varivax Chickenpox All Sdv    "/>
    <s v=".5ml        "/>
    <s v="10/Pk   "/>
    <s v="MERVAC"/>
    <s v="482700"/>
    <n v="2"/>
    <n v="2"/>
    <n v="0"/>
    <n v="0"/>
    <n v="0"/>
    <n v="1"/>
    <x v="2"/>
    <m/>
  </r>
  <r>
    <s v="1250781"/>
    <s v="System LEEP Aaron 1250S-G     "/>
    <s v="            "/>
    <s v="Ea      "/>
    <s v="ABCO"/>
    <s v="A1250S-G"/>
    <n v="2"/>
    <n v="2"/>
    <n v="0"/>
    <n v="0.5"/>
    <n v="0.5"/>
    <n v="0"/>
    <x v="5"/>
    <m/>
  </r>
  <r>
    <s v="1049907"/>
    <s v="Ketorolac Inj IM/IV SDV 1mL   "/>
    <s v="15mg/mL     "/>
    <s v="25/Bx   "/>
    <s v="PFIZNJ"/>
    <s v="00409379301"/>
    <n v="2"/>
    <n v="4"/>
    <n v="0.5"/>
    <n v="0.5"/>
    <n v="0"/>
    <n v="0"/>
    <x v="0"/>
    <m/>
  </r>
  <r>
    <s v="1109570"/>
    <s v="Drug Test E-Z Split Key Cup   "/>
    <s v="10 Panel    "/>
    <s v="25/Bx   "/>
    <s v="INSTEC"/>
    <s v="DOA-21107-019"/>
    <n v="2"/>
    <n v="3"/>
    <n v="0"/>
    <n v="1"/>
    <n v="0"/>
    <n v="0"/>
    <x v="6"/>
    <m/>
  </r>
  <r>
    <s v="1298262"/>
    <s v="Paper Sheets Absorbent        "/>
    <s v="17x13&quot;      "/>
    <s v="50/Pk   "/>
    <s v="BIODEX"/>
    <s v="033-013"/>
    <n v="2"/>
    <n v="10"/>
    <n v="0"/>
    <n v="0"/>
    <n v="1"/>
    <n v="0"/>
    <x v="5"/>
    <m/>
  </r>
  <r>
    <s v="7772222"/>
    <s v="Removal Precise Staple        "/>
    <s v="Kit         "/>
    <s v="10/Bx   "/>
    <s v="3MMED"/>
    <s v="SR-3"/>
    <n v="2"/>
    <n v="2"/>
    <n v="1"/>
    <n v="0"/>
    <n v="0"/>
    <n v="0"/>
    <x v="7"/>
    <m/>
  </r>
  <r>
    <s v="1339591"/>
    <s v="Levalbuterol Inhaler Solution "/>
    <s v="1.25mg/3mL  "/>
    <s v="30/Bx   "/>
    <s v="TEVA"/>
    <s v="00093414856"/>
    <n v="2"/>
    <n v="3"/>
    <n v="0.5"/>
    <n v="0.5"/>
    <n v="0"/>
    <n v="0"/>
    <x v="6"/>
    <m/>
  </r>
  <r>
    <s v="5077254"/>
    <s v="Introcan Safety Cath Wing     "/>
    <s v="22gX1&quot;Fep   "/>
    <s v="50/Bx   "/>
    <s v="MCGAW"/>
    <s v="4254511-02"/>
    <n v="2"/>
    <n v="40"/>
    <n v="0"/>
    <n v="1"/>
    <n v="0"/>
    <n v="0"/>
    <x v="0"/>
    <m/>
  </r>
  <r>
    <s v="3981560"/>
    <s v="Eightcheck 3wp X-tra 4x2mlx3  "/>
    <s v="            "/>
    <s v="Ea      "/>
    <s v="SYSMEX"/>
    <s v="140-3004-0"/>
    <n v="2"/>
    <n v="2"/>
    <n v="0"/>
    <n v="0"/>
    <n v="0"/>
    <n v="1"/>
    <x v="5"/>
    <m/>
  </r>
  <r>
    <s v="1101264"/>
    <s v="Dover 14FR Urethral Cath Tray "/>
    <s v="            "/>
    <s v="20/Ca   "/>
    <s v="CARDKN"/>
    <s v="8887600057"/>
    <n v="2"/>
    <n v="3"/>
    <n v="0"/>
    <n v="0"/>
    <n v="1"/>
    <n v="0"/>
    <x v="5"/>
    <m/>
  </r>
  <r>
    <s v="5700340"/>
    <s v="Needle Disposable Safety      "/>
    <s v="23gX1.5&quot;    "/>
    <s v="100/Bx  "/>
    <s v="SOLMIL"/>
    <s v="SN2315"/>
    <n v="2"/>
    <n v="9"/>
    <n v="1"/>
    <n v="0"/>
    <n v="0"/>
    <n v="0"/>
    <x v="7"/>
    <m/>
  </r>
  <r>
    <s v="1258336"/>
    <s v="Receptacle Slim Jim 8gal      "/>
    <s v="Beige       "/>
    <s v="Ea      "/>
    <s v="RUBBMD"/>
    <s v="1883457"/>
    <n v="2"/>
    <n v="4"/>
    <n v="0"/>
    <n v="0.5"/>
    <n v="0.5"/>
    <n v="0"/>
    <x v="5"/>
    <m/>
  </r>
  <r>
    <s v="1201957"/>
    <s v="Applicator Ster Polyester Tip "/>
    <s v="Sterile 1's "/>
    <s v="100/Bx  "/>
    <s v="HARDWO"/>
    <s v="25-806 1PD"/>
    <n v="2"/>
    <n v="5"/>
    <n v="0.5"/>
    <n v="0.5"/>
    <n v="0"/>
    <n v="0"/>
    <x v="7"/>
    <m/>
  </r>
  <r>
    <s v="2483041"/>
    <s v="Lidocaine HCL Inj Non-Ret MDV "/>
    <s v="2%          "/>
    <s v="50mL/Vl "/>
    <s v="GIVREP"/>
    <s v="00409427702"/>
    <n v="2"/>
    <n v="15"/>
    <n v="1"/>
    <n v="0"/>
    <n v="0"/>
    <n v="0"/>
    <x v="0"/>
    <m/>
  </r>
  <r>
    <s v="3720322"/>
    <s v="Sling Arm Buckle Closure      "/>
    <s v="Child       "/>
    <s v="Ea      "/>
    <s v="DEROYA"/>
    <s v="A112092"/>
    <n v="2"/>
    <n v="8"/>
    <n v="0"/>
    <n v="0.5"/>
    <n v="0"/>
    <n v="0.5"/>
    <x v="5"/>
    <m/>
  </r>
  <r>
    <s v="2283194"/>
    <s v="Xopenex HFA MD Inhaler        "/>
    <s v="15gm        "/>
    <s v="Ea      "/>
    <s v="CARDZB"/>
    <s v="3697356"/>
    <n v="2"/>
    <n v="3"/>
    <n v="0"/>
    <n v="1"/>
    <n v="0"/>
    <n v="0"/>
    <x v="7"/>
    <m/>
  </r>
  <r>
    <s v="9870092"/>
    <s v="Needle Disposable             "/>
    <s v="25gx1-1/2&quot;  "/>
    <s v="100/Bx  "/>
    <s v="BD"/>
    <s v="305127"/>
    <n v="2"/>
    <n v="3"/>
    <n v="0"/>
    <n v="1"/>
    <n v="0"/>
    <n v="0"/>
    <x v="7"/>
    <m/>
  </r>
  <r>
    <s v="1048130"/>
    <s v="Marcaine Inj SDV PF 10mL      "/>
    <s v="0.5%        "/>
    <s v="10/Bx   "/>
    <s v="PFIZNJ"/>
    <s v="00409156010"/>
    <n v="2"/>
    <n v="2"/>
    <n v="1"/>
    <n v="0"/>
    <n v="0"/>
    <n v="0"/>
    <x v="0"/>
    <m/>
  </r>
  <r>
    <s v="4915598"/>
    <s v="Sure Temp Probe Covers        "/>
    <s v="Promo       "/>
    <s v="1500/CA "/>
    <s v="WELCH"/>
    <s v="05031-150"/>
    <n v="2"/>
    <n v="2"/>
    <n v="0"/>
    <n v="1"/>
    <n v="0"/>
    <n v="0"/>
    <x v="7"/>
    <m/>
  </r>
  <r>
    <s v="1131580"/>
    <s v="Bedpan Stack-a-Pan Mauve      "/>
    <s v="            "/>
    <s v="50/Ca   "/>
    <s v="MEDLIN"/>
    <s v="DYND80245"/>
    <n v="2"/>
    <n v="3"/>
    <n v="0"/>
    <n v="0.5"/>
    <n v="0.5"/>
    <n v="0"/>
    <x v="5"/>
    <m/>
  </r>
  <r>
    <s v="8709026"/>
    <s v="Leg Straps For Leg Bags M     "/>
    <s v="MEDIUM      "/>
    <s v="10/BX   "/>
    <s v="HOLLIS"/>
    <s v="9343"/>
    <n v="2"/>
    <n v="8"/>
    <n v="0"/>
    <n v="1"/>
    <n v="0"/>
    <n v="0"/>
    <x v="7"/>
    <m/>
  </r>
  <r>
    <s v="1145977"/>
    <s v="Lubricant Jelly Packet        "/>
    <s v="5g          "/>
    <s v="600/Ca  "/>
    <s v="MEDLIN"/>
    <s v="MDS032280"/>
    <n v="2"/>
    <n v="2"/>
    <n v="0"/>
    <n v="1"/>
    <n v="0"/>
    <n v="0"/>
    <x v="6"/>
    <m/>
  </r>
  <r>
    <s v="1285517"/>
    <s v="Crackers/Cookies Austin Variey"/>
    <s v="4.4oz       "/>
    <s v="45/Cr   "/>
    <s v="ODEPOT"/>
    <s v="277428"/>
    <n v="2"/>
    <n v="2"/>
    <n v="0"/>
    <n v="0"/>
    <n v="0"/>
    <n v="1"/>
    <x v="2"/>
    <m/>
  </r>
  <r>
    <s v="1004833"/>
    <s v="Dissecting Scissors Mayo      "/>
    <s v="Str 6-3/4&quot;  "/>
    <s v="Ea      "/>
    <s v="MILTEX"/>
    <s v="100-4833"/>
    <n v="2"/>
    <n v="4"/>
    <n v="0"/>
    <n v="1"/>
    <n v="0"/>
    <n v="0"/>
    <x v="6"/>
    <m/>
  </r>
  <r>
    <s v="6004570"/>
    <s v="Paper Table Stars Of Hope     "/>
    <s v="18&quot;         "/>
    <s v="12/Ca   "/>
    <s v="GREBAY"/>
    <s v="50168"/>
    <n v="2"/>
    <n v="4"/>
    <n v="0"/>
    <n v="1"/>
    <n v="0"/>
    <n v="0"/>
    <x v="6"/>
    <m/>
  </r>
  <r>
    <s v="9532890"/>
    <s v="Universal Scissors Vantage    "/>
    <s v="Red 7-1/2&quot;  "/>
    <s v="Ea      "/>
    <s v="MILTEX"/>
    <s v="V95-1025"/>
    <n v="2"/>
    <n v="10"/>
    <n v="0"/>
    <n v="1"/>
    <n v="0"/>
    <n v="0"/>
    <x v="6"/>
    <m/>
  </r>
  <r>
    <s v="9800907"/>
    <s v="Nasal Cannula Curved          "/>
    <s v="Curved      "/>
    <s v="50/Ca   "/>
    <s v="RUSCH"/>
    <s v="1820"/>
    <n v="2"/>
    <n v="3"/>
    <n v="0"/>
    <n v="1"/>
    <n v="0"/>
    <n v="0"/>
    <x v="6"/>
    <m/>
  </r>
  <r>
    <s v="9083470"/>
    <s v="Gelfoam Dental Pak Size 4     "/>
    <s v="3/4X3/4&quot;    "/>
    <s v="6x2/Pk  "/>
    <s v="PFIINJ"/>
    <s v="00009039605"/>
    <n v="2"/>
    <n v="2"/>
    <n v="1"/>
    <n v="0"/>
    <n v="0"/>
    <n v="0"/>
    <x v="7"/>
    <m/>
  </r>
  <r>
    <s v="1126777"/>
    <s v="Steth Dualhead Teaching Blk   "/>
    <s v="Adult       "/>
    <s v="Ea      "/>
    <s v="AMDIAG"/>
    <s v="671HS"/>
    <n v="2"/>
    <n v="2"/>
    <n v="0"/>
    <n v="1"/>
    <n v="0"/>
    <n v="0"/>
    <x v="6"/>
    <m/>
  </r>
  <r>
    <s v="1530448"/>
    <s v="Paracervical/ Pudendal Block  "/>
    <s v="            "/>
    <s v="Ea      "/>
    <s v="BD"/>
    <s v="4540A"/>
    <n v="2"/>
    <n v="17"/>
    <n v="0"/>
    <n v="1"/>
    <n v="0"/>
    <n v="0"/>
    <x v="6"/>
    <m/>
  </r>
  <r>
    <s v="7510141"/>
    <s v="P-V Medtoxscan 12 Pnl         "/>
    <s v="            "/>
    <s v="25/Bx   "/>
    <s v="MEDTOX"/>
    <s v="604018"/>
    <n v="2"/>
    <n v="26"/>
    <n v="0"/>
    <n v="0"/>
    <n v="0"/>
    <n v="1"/>
    <x v="5"/>
    <m/>
  </r>
  <r>
    <s v="1063305"/>
    <s v="Curtain Tie Back              "/>
    <s v="            "/>
    <s v="Ea      "/>
    <s v="ADCCTR"/>
    <s v="1125"/>
    <n v="1"/>
    <n v="2"/>
    <n v="0"/>
    <n v="0"/>
    <n v="1"/>
    <n v="0"/>
    <x v="5"/>
    <m/>
  </r>
  <r>
    <s v="1194655"/>
    <s v="Petroleum Jelly Curad         "/>
    <s v="1oz Tube    "/>
    <s v="12/Ca   "/>
    <s v="MEDLIN"/>
    <s v="CUR005331"/>
    <n v="1"/>
    <n v="1"/>
    <n v="0"/>
    <n v="0"/>
    <n v="0"/>
    <n v="1"/>
    <x v="5"/>
    <m/>
  </r>
  <r>
    <s v="3060527"/>
    <s v="Proair Albuterol Inhaler      "/>
    <s v="90mcg       "/>
    <s v="8.5g/Ea "/>
    <s v="TEVABR"/>
    <s v="59310057922"/>
    <n v="1"/>
    <n v="3"/>
    <n v="1"/>
    <n v="0"/>
    <n v="0"/>
    <n v="0"/>
    <x v="7"/>
    <m/>
  </r>
  <r>
    <s v="1704071"/>
    <s v="C-Fold Paper Towel Dispenser  "/>
    <s v="            "/>
    <s v="Ea      "/>
    <s v="MCC"/>
    <s v="MP12B"/>
    <n v="1"/>
    <n v="1"/>
    <n v="0"/>
    <n v="0"/>
    <n v="1"/>
    <n v="0"/>
    <x v="5"/>
    <m/>
  </r>
  <r>
    <s v="1179699"/>
    <s v="Cable Coiled Doppler to Probe "/>
    <s v="Universal   "/>
    <s v="Ea      "/>
    <s v="COOPSR"/>
    <s v="A155"/>
    <n v="1"/>
    <n v="2"/>
    <n v="0"/>
    <n v="1"/>
    <n v="0"/>
    <n v="0"/>
    <x v="6"/>
    <m/>
  </r>
  <r>
    <s v="1013001"/>
    <s v="Myringotomy Blade Narrow Shaft"/>
    <s v="            "/>
    <s v="6/Bx    "/>
    <s v="BEAVIS"/>
    <s v="377120"/>
    <n v="1"/>
    <n v="2"/>
    <n v="0"/>
    <n v="1"/>
    <n v="0"/>
    <n v="0"/>
    <x v="7"/>
    <m/>
  </r>
  <r>
    <s v="1314312"/>
    <s v="Ketorolac Inj IM SDV 2mL      "/>
    <s v="60mg/2mL    "/>
    <s v="25/Bx   "/>
    <s v="ALVOGE"/>
    <s v="47781058568"/>
    <n v="1"/>
    <n v="1"/>
    <n v="0"/>
    <n v="1"/>
    <n v="0"/>
    <n v="0"/>
    <x v="7"/>
    <m/>
  </r>
  <r>
    <s v="6987629"/>
    <s v="Cath Foley Ltx Council 5cc    "/>
    <s v="22Fr Red    "/>
    <s v="12/Ca   "/>
    <s v="BARDBI"/>
    <s v="0196L22"/>
    <n v="1"/>
    <n v="1"/>
    <n v="0"/>
    <n v="1"/>
    <n v="0"/>
    <n v="0"/>
    <x v="6"/>
    <m/>
  </r>
  <r>
    <s v="1325502"/>
    <s v="Furosemide Inj SDV 10mL       "/>
    <s v="10mg/mL     "/>
    <s v="25/Bx   "/>
    <s v="BAXTER"/>
    <s v="36000028425"/>
    <n v="1"/>
    <n v="2"/>
    <n v="0"/>
    <n v="1"/>
    <n v="0"/>
    <n v="0"/>
    <x v="6"/>
    <m/>
  </r>
  <r>
    <s v="1103210"/>
    <s v="Cuff TP Adult Lg 2-Tube       "/>
    <s v="Reusable    "/>
    <s v="Ea      "/>
    <s v="WELCH"/>
    <s v="REUSE-12-2TP"/>
    <n v="1"/>
    <n v="6"/>
    <n v="1"/>
    <n v="0"/>
    <n v="0"/>
    <n v="0"/>
    <x v="7"/>
    <m/>
  </r>
  <r>
    <s v="5246698"/>
    <s v="Large Adult Cuff              "/>
    <s v="Hem704c     "/>
    <s v="ea      "/>
    <s v="MARSHA"/>
    <s v="H-003D"/>
    <n v="1"/>
    <n v="7"/>
    <n v="0"/>
    <n v="1"/>
    <n v="0"/>
    <n v="0"/>
    <x v="7"/>
    <m/>
  </r>
  <r>
    <s v="7637913"/>
    <s v="Small Adult Airway            "/>
    <s v="            "/>
    <s v="12/BX   "/>
    <s v="GF"/>
    <s v="3786-12#3"/>
    <n v="1"/>
    <n v="3"/>
    <n v="0"/>
    <n v="0"/>
    <n v="1"/>
    <n v="0"/>
    <x v="5"/>
    <m/>
  </r>
  <r>
    <s v="9004413"/>
    <s v="One Step iFOBT Tests w/Mailers"/>
    <s v="            "/>
    <s v="25/Bx   "/>
    <s v="IMMUNO"/>
    <s v="HSSP-25-HSI"/>
    <n v="1"/>
    <n v="4"/>
    <n v="0"/>
    <n v="1"/>
    <n v="0"/>
    <n v="0"/>
    <x v="7"/>
    <m/>
  </r>
  <r>
    <s v="9655780"/>
    <s v="Cath Foley 5CC 2-Way CT       "/>
    <s v="16fr        "/>
    <s v="12/Ca   "/>
    <s v="BARDBI"/>
    <s v="0196SI16"/>
    <n v="1"/>
    <n v="1"/>
    <n v="0"/>
    <n v="1"/>
    <n v="0"/>
    <n v="0"/>
    <x v="6"/>
    <m/>
  </r>
  <r>
    <s v="8680230"/>
    <s v="Slide Mailer 5 Place Poly     "/>
    <s v="Fliptop     "/>
    <s v="100/Bx  "/>
    <s v="GLOSCI"/>
    <s v="513062"/>
    <n v="1"/>
    <n v="1"/>
    <n v="0"/>
    <n v="1"/>
    <n v="0"/>
    <n v="0"/>
    <x v="6"/>
    <m/>
  </r>
  <r>
    <s v="1084692"/>
    <s v="Pessary Ring With Support     "/>
    <s v="#9          "/>
    <s v="Ea      "/>
    <s v="PREMED"/>
    <s v="1040109"/>
    <n v="1"/>
    <n v="1"/>
    <n v="0"/>
    <n v="0"/>
    <n v="1"/>
    <n v="0"/>
    <x v="5"/>
    <m/>
  </r>
  <r>
    <s v="1227094"/>
    <s v="Apronette XRay Ld Unisex 0.5mm"/>
    <s v="Black       "/>
    <s v="Ea      "/>
    <s v="WOLF"/>
    <s v="69098-25"/>
    <n v="1"/>
    <n v="1"/>
    <n v="0"/>
    <n v="0"/>
    <n v="0"/>
    <n v="1"/>
    <x v="5"/>
    <m/>
  </r>
  <r>
    <s v="9535018"/>
    <s v="Ear Loop Billeau Flexible     "/>
    <s v="Small 1     "/>
    <s v="Ea      "/>
    <s v="MILTEX"/>
    <s v="19-314"/>
    <n v="1"/>
    <n v="33"/>
    <n v="1"/>
    <n v="0"/>
    <n v="0"/>
    <n v="0"/>
    <x v="6"/>
    <m/>
  </r>
  <r>
    <s v="1910001"/>
    <s v="Nitro-Bid Ointment            "/>
    <s v="2%          "/>
    <s v="30gm/Tb "/>
    <s v="SAVAGE"/>
    <s v="00281032630"/>
    <n v="1"/>
    <n v="2"/>
    <n v="0"/>
    <n v="1"/>
    <n v="0"/>
    <n v="0"/>
    <x v="7"/>
    <m/>
  </r>
  <r>
    <s v="8310927"/>
    <s v="Bag Zip White Write On 2mil   "/>
    <s v="9&quot;x12&quot;      "/>
    <s v="1000/Ca "/>
    <s v="MEDLIN"/>
    <s v="NONZIP912"/>
    <n v="1"/>
    <n v="1"/>
    <n v="0"/>
    <n v="0"/>
    <n v="0"/>
    <n v="1"/>
    <x v="5"/>
    <m/>
  </r>
  <r>
    <s v="1103839"/>
    <s v="Lidocaine Inj SDV Pr Free 30mL"/>
    <s v="1%          "/>
    <s v="25/Pk   "/>
    <s v="PFIZNJ"/>
    <s v="00409427902"/>
    <n v="1"/>
    <n v="2"/>
    <n v="0"/>
    <n v="1"/>
    <n v="0"/>
    <n v="0"/>
    <x v="0"/>
    <m/>
  </r>
  <r>
    <s v="5505251"/>
    <s v="Waste Can Metal White         "/>
    <s v="32 QT       "/>
    <s v="Ea      "/>
    <s v="DELTUB"/>
    <s v="35266"/>
    <n v="1"/>
    <n v="2"/>
    <n v="1"/>
    <n v="0"/>
    <n v="0"/>
    <n v="0"/>
    <x v="7"/>
    <m/>
  </r>
  <r>
    <s v="3004126"/>
    <s v="GBG AloeGel Instant Hand Sanit"/>
    <s v="            "/>
    <s v="800ml   "/>
    <s v="HELINK"/>
    <s v="7777"/>
    <n v="1"/>
    <n v="15"/>
    <n v="1"/>
    <n v="0"/>
    <n v="0"/>
    <n v="0"/>
    <x v="7"/>
    <m/>
  </r>
  <r>
    <s v="3950188"/>
    <s v="Tylenol Infant's Drops        "/>
    <s v="Grape       "/>
    <s v="1oz/Bt  "/>
    <s v="WARNLB"/>
    <s v="301223000"/>
    <n v="1"/>
    <n v="2"/>
    <n v="0"/>
    <n v="1"/>
    <n v="0"/>
    <n v="0"/>
    <x v="7"/>
    <m/>
  </r>
  <r>
    <s v="6549300"/>
    <s v="Suture Monocryl+ Mono Ud PS2  "/>
    <s v="3-0 27&quot;     "/>
    <s v="36/Bx   "/>
    <s v="ETHICO"/>
    <s v="MCP427H"/>
    <n v="1"/>
    <n v="2"/>
    <n v="0"/>
    <n v="1"/>
    <n v="0"/>
    <n v="0"/>
    <x v="6"/>
    <m/>
  </r>
  <r>
    <s v="3308961"/>
    <s v="Opti-Klens II F/E Wsh Opth Sol"/>
    <s v="WASH        "/>
    <s v="Ea      "/>
    <s v="ABCO"/>
    <s v="269622"/>
    <n v="1"/>
    <n v="1"/>
    <n v="0"/>
    <n v="1"/>
    <n v="0"/>
    <n v="0"/>
    <x v="6"/>
    <m/>
  </r>
  <r>
    <s v="1290766"/>
    <s v="Softalk Sholdr Rest w/Microban"/>
    <s v="Black       "/>
    <s v="Ea      "/>
    <s v="ODEPOT"/>
    <s v="123028"/>
    <n v="1"/>
    <n v="3"/>
    <n v="0"/>
    <n v="0"/>
    <n v="0"/>
    <n v="1"/>
    <x v="2"/>
    <m/>
  </r>
  <r>
    <s v="9480006"/>
    <s v="Sanitizer Instant Purell Adv  "/>
    <s v="2 Liter     "/>
    <s v="Ea      "/>
    <s v="GOJO"/>
    <s v="9625-04"/>
    <n v="1"/>
    <n v="4"/>
    <n v="0"/>
    <n v="1"/>
    <n v="0"/>
    <n v="0"/>
    <x v="7"/>
    <m/>
  </r>
  <r>
    <s v="3930008"/>
    <s v="PreFill Non-Strl Wtr Inflt    "/>
    <s v="10cc        "/>
    <s v="400/Ca  "/>
    <s v="WELCON"/>
    <s v="1010"/>
    <n v="1"/>
    <n v="2"/>
    <n v="0"/>
    <n v="1"/>
    <n v="0"/>
    <n v="0"/>
    <x v="6"/>
    <m/>
  </r>
  <r>
    <s v="9767354"/>
    <s v="Display Handheld Doppler      "/>
    <s v="5Mhz Vasc Pb"/>
    <s v="Ea      "/>
    <s v="COOPSR"/>
    <s v="L250-SD5"/>
    <n v="1"/>
    <n v="1"/>
    <n v="0"/>
    <n v="0"/>
    <n v="0"/>
    <n v="1"/>
    <x v="5"/>
    <m/>
  </r>
  <r>
    <s v="2773426"/>
    <s v="Oxygen Tubing Crush Resis     "/>
    <s v="7'          "/>
    <s v="50/Ca   "/>
    <s v="VYAIRE"/>
    <s v="001302"/>
    <n v="1"/>
    <n v="1"/>
    <n v="0"/>
    <n v="1"/>
    <n v="0"/>
    <n v="0"/>
    <x v="6"/>
    <m/>
  </r>
  <r>
    <s v="1214531"/>
    <s v="Catheter Fl Lbrcth Coude 2Way "/>
    <s v="12fr 5cc    "/>
    <s v="12/Ca   "/>
    <s v="BARDBI"/>
    <s v="0168L12"/>
    <n v="1"/>
    <n v="1"/>
    <n v="0"/>
    <n v="0"/>
    <n v="0"/>
    <n v="1"/>
    <x v="5"/>
    <m/>
  </r>
  <r>
    <s v="1204284"/>
    <s v="Support Knee Blk Neo          "/>
    <s v="MEDIUM      "/>
    <s v="Ea      "/>
    <s v="SMTNEP"/>
    <s v="79-82165"/>
    <n v="1"/>
    <n v="3"/>
    <n v="0"/>
    <n v="1"/>
    <n v="0"/>
    <n v="0"/>
    <x v="6"/>
    <m/>
  </r>
  <r>
    <s v="1205933"/>
    <s v="Kev Endo Curette w/Basket     "/>
    <s v="            "/>
    <s v="ea      "/>
    <s v="MISDFK"/>
    <s v="90-6611"/>
    <n v="1"/>
    <n v="1"/>
    <n v="0"/>
    <n v="0"/>
    <n v="0"/>
    <n v="1"/>
    <x v="5"/>
    <m/>
  </r>
  <r>
    <s v="4826324"/>
    <s v="Digital Pad On Strip          "/>
    <s v="LG/XLG      "/>
    <s v="1/PK    "/>
    <s v="SILINC"/>
    <s v="1107"/>
    <n v="1"/>
    <n v="2"/>
    <n v="0"/>
    <n v="1"/>
    <n v="0"/>
    <n v="0"/>
    <x v="6"/>
    <m/>
  </r>
  <r>
    <s v="1168536"/>
    <s v="Cleanser Skin Gentle Lotion   "/>
    <s v="1000mL Btl  "/>
    <s v="6/Ca    "/>
    <s v="KIMBER"/>
    <s v="91556"/>
    <n v="1"/>
    <n v="1"/>
    <n v="0"/>
    <n v="1"/>
    <n v="0"/>
    <n v="0"/>
    <x v="6"/>
    <m/>
  </r>
  <r>
    <s v="1315288"/>
    <s v="Caster Base f/ 250 Light      "/>
    <s v="            "/>
    <s v="Ea      "/>
    <s v="MIDMAK"/>
    <s v="9A621001"/>
    <n v="1"/>
    <n v="1"/>
    <n v="0"/>
    <n v="0"/>
    <n v="0"/>
    <n v="1"/>
    <x v="5"/>
    <m/>
  </r>
  <r>
    <s v="1081418"/>
    <s v="Dilator Uterine Hank S/S      "/>
    <s v="Double Ended"/>
    <s v="6/St    "/>
    <s v="COOPSR"/>
    <s v="907052"/>
    <n v="1"/>
    <n v="1"/>
    <n v="0"/>
    <n v="0"/>
    <n v="1"/>
    <n v="0"/>
    <x v="5"/>
    <m/>
  </r>
  <r>
    <s v="8956321"/>
    <s v="Table Paper Dri-Perforated    "/>
    <s v="21x100      "/>
    <s v="12Rl/Ca "/>
    <s v="TIDI-E"/>
    <s v="916221"/>
    <n v="1"/>
    <n v="4"/>
    <n v="0"/>
    <n v="1"/>
    <n v="0"/>
    <n v="0"/>
    <x v="7"/>
    <m/>
  </r>
  <r>
    <s v="2610316"/>
    <s v="Ster Pouches Self-Seal        "/>
    <s v="3x12x9&quot;     "/>
    <s v="200/BX  "/>
    <s v="MEDACT"/>
    <s v="520"/>
    <n v="1"/>
    <n v="3"/>
    <n v="0"/>
    <n v="1"/>
    <n v="0"/>
    <n v="0"/>
    <x v="7"/>
    <m/>
  </r>
  <r>
    <s v="1239414"/>
    <s v="Donnatal Grape Elixir         "/>
    <s v="16.2mg      "/>
    <s v="4oz/Bt  "/>
    <s v="CARDZB"/>
    <s v="5093554"/>
    <n v="1"/>
    <n v="1"/>
    <n v="0"/>
    <n v="1"/>
    <n v="0"/>
    <n v="0"/>
    <x v="7"/>
    <m/>
  </r>
  <r>
    <s v="5668854"/>
    <s v="Durashock Sphyg Premium W/Cuff"/>
    <s v="Child       "/>
    <s v="Ea      "/>
    <s v="WELCH"/>
    <s v="DS45-09"/>
    <n v="1"/>
    <n v="2"/>
    <n v="0"/>
    <n v="1"/>
    <n v="0"/>
    <n v="0"/>
    <x v="6"/>
    <m/>
  </r>
  <r>
    <s v="8903930"/>
    <s v="Specimen Container Sterile    "/>
    <s v="Bulk 4oz    "/>
    <s v="100/Ca  "/>
    <s v="CARDKN"/>
    <s v="8889207067"/>
    <n v="1"/>
    <n v="15"/>
    <n v="0"/>
    <n v="1"/>
    <n v="0"/>
    <n v="0"/>
    <x v="7"/>
    <m/>
  </r>
  <r>
    <s v="5139874"/>
    <s v="Sphygmomanometer Wall Aneroid "/>
    <s v="Adult Cuff  "/>
    <s v="Ea      "/>
    <s v="WELCH"/>
    <s v="7670-01"/>
    <n v="1"/>
    <n v="9"/>
    <n v="0"/>
    <n v="1"/>
    <n v="0"/>
    <n v="0"/>
    <x v="7"/>
    <m/>
  </r>
  <r>
    <s v="1593948"/>
    <s v="Forceps Adson Baby Hemostatic "/>
    <s v="Curved 7&quot;   "/>
    <s v="Ea      "/>
    <s v="BRSURG"/>
    <s v="BR12-41518"/>
    <n v="1"/>
    <n v="1"/>
    <n v="0"/>
    <n v="0"/>
    <n v="1"/>
    <n v="0"/>
    <x v="5"/>
    <m/>
  </r>
  <r>
    <s v="1006729"/>
    <s v="Forcep Sponge Holding Economy "/>
    <s v="7&quot;          "/>
    <s v="Ea      "/>
    <s v="JINSTR"/>
    <s v="100-6729"/>
    <n v="1"/>
    <n v="2"/>
    <n v="0"/>
    <n v="1"/>
    <n v="0"/>
    <n v="0"/>
    <x v="6"/>
    <m/>
  </r>
  <r>
    <s v="6193902"/>
    <s v="Catheter Kit Pedi Soft        "/>
    <s v="5Fr         "/>
    <s v="50/Ca   "/>
    <s v="MEDLIN"/>
    <s v="CKF155L"/>
    <n v="1"/>
    <n v="1"/>
    <n v="0"/>
    <n v="0"/>
    <n v="1"/>
    <n v="0"/>
    <x v="5"/>
    <m/>
  </r>
  <r>
    <s v="1010852"/>
    <s v="Duoderm Gel                   "/>
    <s v="30Gm        "/>
    <s v="3/Bx    "/>
    <s v="BRISTL"/>
    <s v="187987"/>
    <n v="1"/>
    <n v="6"/>
    <n v="1"/>
    <n v="0"/>
    <n v="0"/>
    <n v="0"/>
    <x v="6"/>
    <m/>
  </r>
  <r>
    <s v="1316178"/>
    <s v="Disinfectant US PI-Spray      "/>
    <s v="250mL       "/>
    <s v="Ea      "/>
    <s v="BECKL"/>
    <s v="36-2101-25"/>
    <n v="1"/>
    <n v="2"/>
    <n v="0"/>
    <n v="0"/>
    <n v="0"/>
    <n v="1"/>
    <x v="4"/>
    <m/>
  </r>
  <r>
    <s v="2480709"/>
    <s v="Ketorolac Inj SDV Non/Ret     "/>
    <s v="30mg/ml     "/>
    <s v="2ml/Vl  "/>
    <s v="GIVREP"/>
    <s v="47781058568"/>
    <n v="1"/>
    <n v="10"/>
    <n v="1"/>
    <n v="0"/>
    <n v="0"/>
    <n v="0"/>
    <x v="0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7"/>
    <m/>
  </r>
  <r>
    <s v="2480729"/>
    <s v="Epinephrine Inj SD Amp        "/>
    <s v="1:1000      "/>
    <s v="1ml/Ea  "/>
    <s v="GIVREP"/>
    <s v="54288010310"/>
    <n v="1"/>
    <n v="1"/>
    <n v="0"/>
    <n v="1"/>
    <n v="0"/>
    <n v="0"/>
    <x v="0"/>
    <m/>
  </r>
  <r>
    <s v="1041023"/>
    <s v="Disp Nose Clip Spirometer     "/>
    <s v="            "/>
    <s v="25/PK   "/>
    <s v="MIDMAK"/>
    <s v="2-244-0001"/>
    <n v="1"/>
    <n v="1"/>
    <n v="0"/>
    <n v="1"/>
    <n v="0"/>
    <n v="0"/>
    <x v="7"/>
    <m/>
  </r>
  <r>
    <s v="1047440"/>
    <s v="Scissor Steven Tenotomy Cvd   "/>
    <s v="Bl 4-1/2&quot;   "/>
    <s v="Ea      "/>
    <s v="MILTEX"/>
    <s v="104-7440"/>
    <n v="1"/>
    <n v="2"/>
    <n v="0"/>
    <n v="0"/>
    <n v="1"/>
    <n v="0"/>
    <x v="5"/>
    <m/>
  </r>
  <r>
    <s v="1272013"/>
    <s v="Generator LEEP Elecsurg       "/>
    <s v="952 Unit    "/>
    <s v="Ea      "/>
    <s v="ABCO"/>
    <s v="A952G"/>
    <n v="1"/>
    <n v="1"/>
    <n v="0"/>
    <n v="0"/>
    <n v="1"/>
    <n v="0"/>
    <x v="5"/>
    <m/>
  </r>
  <r>
    <s v="1296111"/>
    <s v="Charging Station f/ KleenSpec "/>
    <s v="Cordless    "/>
    <s v="Ea      "/>
    <s v="WELCH"/>
    <s v="74010"/>
    <n v="1"/>
    <n v="1"/>
    <n v="0"/>
    <n v="0"/>
    <n v="1"/>
    <n v="0"/>
    <x v="1"/>
    <m/>
  </r>
  <r>
    <s v="1136070"/>
    <s v="Measuring Board Portable      "/>
    <s v="Infant      "/>
    <s v="Ea      "/>
    <s v="SECA"/>
    <s v="4171821009"/>
    <n v="1"/>
    <n v="1"/>
    <n v="0"/>
    <n v="1"/>
    <n v="0"/>
    <n v="0"/>
    <x v="6"/>
    <m/>
  </r>
  <r>
    <s v="1530104"/>
    <s v="Splint Finger Staxx Sz 1 Skin "/>
    <s v="2.08&quot;       "/>
    <s v="Ea      "/>
    <s v="SMTNEP"/>
    <s v="79-72241"/>
    <n v="1"/>
    <n v="1"/>
    <n v="0"/>
    <n v="1"/>
    <n v="0"/>
    <n v="0"/>
    <x v="6"/>
    <m/>
  </r>
  <r>
    <s v="9875903"/>
    <s v="Safetyglide Syringe 1cc       "/>
    <s v="25x5/8&quot;     "/>
    <s v="50/Bx   "/>
    <s v="BD"/>
    <s v="305903"/>
    <n v="1"/>
    <n v="1"/>
    <n v="1"/>
    <n v="0"/>
    <n v="0"/>
    <n v="0"/>
    <x v="7"/>
    <m/>
  </r>
  <r>
    <s v="8401206"/>
    <s v="Pack Hot Small Inst Disposabl "/>
    <s v="4.5x9       "/>
    <s v="24/Ca   "/>
    <s v="ALLEG"/>
    <s v="11443-512"/>
    <n v="1"/>
    <n v="1"/>
    <n v="1"/>
    <n v="0"/>
    <n v="0"/>
    <n v="0"/>
    <x v="7"/>
    <m/>
  </r>
  <r>
    <s v="1158909"/>
    <s v="Unna Boot Bandage w/Zinc      "/>
    <s v="3&quot;x10YD     "/>
    <s v="12/Ca   "/>
    <s v="DYNAM"/>
    <s v="3453"/>
    <n v="1"/>
    <n v="1"/>
    <n v="0"/>
    <n v="1"/>
    <n v="0"/>
    <n v="0"/>
    <x v="6"/>
    <m/>
  </r>
  <r>
    <s v="7217146"/>
    <s v="Gage Adapter, Integrated      "/>
    <s v="            "/>
    <s v="Ea      "/>
    <s v="WELCH"/>
    <s v="5082-257"/>
    <n v="1"/>
    <n v="2"/>
    <n v="0"/>
    <n v="0"/>
    <n v="1"/>
    <n v="0"/>
    <x v="5"/>
    <m/>
  </r>
  <r>
    <s v="9538303"/>
    <s v="Billeau Ear Loop              "/>
    <s v="Large       "/>
    <s v="Ea      "/>
    <s v="MILTEX"/>
    <s v="19-318"/>
    <n v="1"/>
    <n v="4"/>
    <n v="0"/>
    <n v="1"/>
    <n v="0"/>
    <n v="0"/>
    <x v="6"/>
    <m/>
  </r>
  <r>
    <s v="9857985"/>
    <s v="Duraclear Face Mask Disposable"/>
    <s v="Infant      "/>
    <s v="Ea      "/>
    <s v="AMBU"/>
    <s v="000252052"/>
    <n v="1"/>
    <n v="10"/>
    <n v="0"/>
    <n v="1"/>
    <n v="0"/>
    <n v="0"/>
    <x v="6"/>
    <m/>
  </r>
  <r>
    <s v="1169590"/>
    <s v="Tympanometer w/Printer 226Hz  "/>
    <s v="Handheld    "/>
    <s v="Ea      "/>
    <s v="MAIDIA"/>
    <s v="8502080"/>
    <n v="1"/>
    <n v="1"/>
    <n v="0"/>
    <n v="0"/>
    <n v="0"/>
    <n v="1"/>
    <x v="5"/>
    <m/>
  </r>
  <r>
    <s v="1316318"/>
    <s v="Spray Saline Wound Wash       "/>
    <s v="7.1oz       "/>
    <s v="12/Ca   "/>
    <s v="MEDLIN"/>
    <s v="CURSALINE7"/>
    <n v="1"/>
    <n v="1"/>
    <n v="0"/>
    <n v="0"/>
    <n v="0"/>
    <n v="1"/>
    <x v="5"/>
    <m/>
  </r>
  <r>
    <s v="9871962"/>
    <s v="Safety-Lok Syringe LL 3cc     "/>
    <s v="            "/>
    <s v="100/Bx  "/>
    <s v="BD"/>
    <s v="309606"/>
    <n v="1"/>
    <n v="2"/>
    <n v="0"/>
    <n v="1"/>
    <n v="0"/>
    <n v="0"/>
    <x v="4"/>
    <m/>
  </r>
  <r>
    <s v="1221899"/>
    <s v="Label Metric Measure Wht/Blk  "/>
    <s v="3/8x3&quot;      "/>
    <s v="1000/Rl "/>
    <s v="SHAMRO"/>
    <s v="SMS-3"/>
    <n v="1"/>
    <n v="1"/>
    <n v="0"/>
    <n v="0"/>
    <n v="0"/>
    <n v="1"/>
    <x v="5"/>
    <m/>
  </r>
  <r>
    <s v="8587886"/>
    <s v="Pillow Careguard Poly W/Cv Bge"/>
    <s v="19&quot;X25&quot;     "/>
    <s v="12/Ca   "/>
    <s v="PILFAC"/>
    <s v="51170"/>
    <n v="1"/>
    <n v="1"/>
    <n v="0"/>
    <n v="1"/>
    <n v="0"/>
    <n v="0"/>
    <x v="6"/>
    <m/>
  </r>
  <r>
    <s v="1000060"/>
    <s v="Bottle Dropper Glass 2 Oz Ambr"/>
    <s v="2 Oz        "/>
    <s v="12/Bx   "/>
    <s v="VETMAR"/>
    <s v="0766-06A"/>
    <n v="1"/>
    <n v="1"/>
    <n v="0"/>
    <n v="1"/>
    <n v="0"/>
    <n v="0"/>
    <x v="6"/>
    <m/>
  </r>
  <r>
    <s v="8760604"/>
    <s v="Maxorb Extra Ag Alginate      "/>
    <s v="4x4.75      "/>
    <s v="50/Ca   "/>
    <s v="MEDLIN"/>
    <s v="MSC9445EP"/>
    <n v="1"/>
    <n v="6"/>
    <n v="0"/>
    <n v="0"/>
    <n v="1"/>
    <n v="0"/>
    <x v="5"/>
    <m/>
  </r>
  <r>
    <s v="1132847"/>
    <s v="Kimcare Luxury Foam           "/>
    <s v="Skin Cleanse"/>
    <s v="6/Ca    "/>
    <s v="KIMBER"/>
    <s v="91565"/>
    <n v="1"/>
    <n v="2"/>
    <n v="1"/>
    <n v="0"/>
    <n v="0"/>
    <n v="0"/>
    <x v="6"/>
    <m/>
  </r>
  <r>
    <s v="8907796"/>
    <s v="Removal Staple Skin Kit       "/>
    <s v="Kit         "/>
    <s v="Ea      "/>
    <s v="CARDKN"/>
    <s v="66700"/>
    <n v="1"/>
    <n v="12"/>
    <n v="1"/>
    <n v="0"/>
    <n v="0"/>
    <n v="0"/>
    <x v="4"/>
    <m/>
  </r>
  <r>
    <s v="4300343"/>
    <s v="Temaculam Emmett Hook 9&quot;      "/>
    <s v="#4          "/>
    <s v="EA      "/>
    <s v="MILTEX"/>
    <s v="30-954"/>
    <n v="1"/>
    <n v="1"/>
    <n v="0"/>
    <n v="0"/>
    <n v="0"/>
    <n v="1"/>
    <x v="5"/>
    <m/>
  </r>
  <r>
    <s v="6788112"/>
    <s v="Disp Stretcher Sheets Contour "/>
    <s v="32x72&quot;      "/>
    <s v="50/Ca   "/>
    <s v="MEDLIN"/>
    <s v="NON34000"/>
    <n v="1"/>
    <n v="2"/>
    <n v="1"/>
    <n v="0"/>
    <n v="0"/>
    <n v="0"/>
    <x v="6"/>
    <m/>
  </r>
  <r>
    <s v="1279963"/>
    <s v="Illumination System Complete  "/>
    <s v="Cordless    "/>
    <s v="Ea      "/>
    <s v="WELCH"/>
    <s v="80010"/>
    <n v="1"/>
    <n v="1"/>
    <n v="0"/>
    <n v="1"/>
    <n v="0"/>
    <n v="0"/>
    <x v="7"/>
    <m/>
  </r>
  <r>
    <s v="1194555"/>
    <s v="Swab Proctoscopic Rayon Tip NS"/>
    <s v="16&quot;         "/>
    <s v="500/Ca  "/>
    <s v="MEDLIN"/>
    <s v="MDS202085"/>
    <n v="1"/>
    <n v="2"/>
    <n v="0"/>
    <n v="0"/>
    <n v="0"/>
    <n v="1"/>
    <x v="5"/>
    <m/>
  </r>
  <r>
    <s v="1202384"/>
    <s v="Tongue Depressors Reg N/S     "/>
    <s v="            "/>
    <s v="500/Bx  "/>
    <s v="HARDWO"/>
    <s v="705"/>
    <n v="1"/>
    <n v="2"/>
    <n v="0"/>
    <n v="1"/>
    <n v="0"/>
    <n v="0"/>
    <x v="7"/>
    <m/>
  </r>
  <r>
    <s v="9596851"/>
    <s v="ChloraPrep Swabstick Single   "/>
    <s v="1.75mL      "/>
    <s v="48/Bx   "/>
    <s v="BD"/>
    <s v="260100"/>
    <n v="1"/>
    <n v="2"/>
    <n v="0"/>
    <n v="1"/>
    <n v="0"/>
    <n v="0"/>
    <x v="7"/>
    <m/>
  </r>
  <r>
    <s v="1273469"/>
    <s v="Lidocaine Topical Solutio     "/>
    <s v="4%          "/>
    <s v="50mL/Bt "/>
    <s v="IGILAB"/>
    <s v="52565000950"/>
    <n v="1"/>
    <n v="4"/>
    <n v="1"/>
    <n v="0"/>
    <n v="0"/>
    <n v="0"/>
    <x v="7"/>
    <m/>
  </r>
  <r>
    <s v="1261275"/>
    <s v="Surflo IV Cath 18g Green      "/>
    <s v="2&quot;          "/>
    <s v="50/Bx   "/>
    <s v="TERUMO"/>
    <s v="SR-OX1851CA"/>
    <n v="1"/>
    <n v="1"/>
    <n v="0"/>
    <n v="1"/>
    <n v="0"/>
    <n v="0"/>
    <x v="6"/>
    <m/>
  </r>
  <r>
    <s v="1126097"/>
    <s v="Inflation System LF Black     "/>
    <s v="Thigh       "/>
    <s v="Ea      "/>
    <s v="AMDIAG"/>
    <s v="865-13TBKHS"/>
    <n v="1"/>
    <n v="2"/>
    <n v="1"/>
    <n v="0"/>
    <n v="0"/>
    <n v="0"/>
    <x v="7"/>
    <m/>
  </r>
  <r>
    <s v="2880543"/>
    <s v="Lab Jkt Hplgth SMS Fldrst Whte"/>
    <s v="L           "/>
    <s v="10/Pk   "/>
    <s v="ALLEG"/>
    <s v="C3630WHL"/>
    <n v="1"/>
    <n v="1"/>
    <n v="0"/>
    <n v="1"/>
    <n v="0"/>
    <n v="0"/>
    <x v="6"/>
    <m/>
  </r>
  <r>
    <s v="9877124"/>
    <s v="Luer Adapter Multi Sample     "/>
    <s v="            "/>
    <s v="100/Bx  "/>
    <s v="BD"/>
    <s v="367290"/>
    <n v="1"/>
    <n v="275"/>
    <n v="1"/>
    <n v="0"/>
    <n v="0"/>
    <n v="0"/>
    <x v="7"/>
    <m/>
  </r>
  <r>
    <s v="2283791"/>
    <s v="Solution Silver Nitrate       "/>
    <s v="            "/>
    <s v="Ea      "/>
    <s v="RICHAL"/>
    <s v="88036"/>
    <n v="1"/>
    <n v="2"/>
    <n v="0"/>
    <n v="0"/>
    <n v="1"/>
    <n v="0"/>
    <x v="5"/>
    <m/>
  </r>
  <r>
    <s v="8543273"/>
    <s v="Wallach Pencil For Leep Unit  "/>
    <s v="            "/>
    <s v="25/PK   "/>
    <s v="COOPSR"/>
    <s v="909089"/>
    <n v="1"/>
    <n v="1"/>
    <n v="0"/>
    <n v="1"/>
    <n v="0"/>
    <n v="0"/>
    <x v="6"/>
    <m/>
  </r>
  <r>
    <s v="1268597"/>
    <s v="Filter Soak Station 110/60Hz  "/>
    <s v="            "/>
    <s v="2/Pk    "/>
    <s v="GLOBMI"/>
    <s v="610-1207"/>
    <n v="1"/>
    <n v="1"/>
    <n v="0"/>
    <n v="0"/>
    <n v="0"/>
    <n v="1"/>
    <x v="5"/>
    <m/>
  </r>
  <r>
    <s v="1315797"/>
    <s v="Kotex U Maxi Pad              "/>
    <s v="Regular     "/>
    <s v="24/Pk   "/>
    <s v="KIMBER"/>
    <s v="49061"/>
    <n v="1"/>
    <n v="2"/>
    <n v="0"/>
    <n v="1"/>
    <n v="0"/>
    <n v="0"/>
    <x v="7"/>
    <m/>
  </r>
  <r>
    <s v="1319577"/>
    <s v="Ibuprofen Jr Chew Tabs Orange "/>
    <s v="100mg       "/>
    <s v="24/Bx   "/>
    <s v="CARDWH"/>
    <s v="5312301"/>
    <n v="1"/>
    <n v="3"/>
    <n v="0"/>
    <n v="1"/>
    <n v="0"/>
    <n v="0"/>
    <x v="6"/>
    <m/>
  </r>
  <r>
    <s v="2581329"/>
    <s v="Sodium Chloride Inj .9%       "/>
    <s v="100mL       "/>
    <s v="80/Ca   "/>
    <s v="ABBHOS"/>
    <s v="0798437"/>
    <n v="1"/>
    <n v="1"/>
    <n v="1"/>
    <n v="0"/>
    <n v="0"/>
    <n v="0"/>
    <x v="7"/>
    <m/>
  </r>
  <r>
    <s v="1200401"/>
    <s v="Urinalysis Control DropStrip B"/>
    <s v="2x2x25mL    "/>
    <s v="Ea      "/>
    <s v="KINDIA"/>
    <s v="97202"/>
    <n v="1"/>
    <n v="1"/>
    <n v="0"/>
    <n v="0"/>
    <n v="1"/>
    <n v="0"/>
    <x v="5"/>
    <m/>
  </r>
  <r>
    <s v="1255279"/>
    <s v="Tube BC Vacutainer Plastic    "/>
    <s v="            "/>
    <s v="100/Pk  "/>
    <s v="BD"/>
    <s v="366408"/>
    <n v="1"/>
    <n v="3"/>
    <n v="0"/>
    <n v="1"/>
    <n v="0"/>
    <n v="0"/>
    <x v="6"/>
    <m/>
  </r>
  <r>
    <s v="7453034"/>
    <s v="Mediplanner 7 Days AM-PM      "/>
    <s v="            "/>
    <s v="Ea      "/>
    <s v="LGS"/>
    <s v="70059B"/>
    <n v="1"/>
    <n v="24"/>
    <n v="0"/>
    <n v="1"/>
    <n v="0"/>
    <n v="0"/>
    <x v="6"/>
    <m/>
  </r>
  <r>
    <s v="1337905"/>
    <s v="Tray Intermitt Cath PreCon    "/>
    <s v="Vinyl       "/>
    <s v="20/Ca   "/>
    <s v="MEDLIN"/>
    <s v="DYND10402"/>
    <n v="1"/>
    <n v="1"/>
    <n v="0"/>
    <n v="0"/>
    <n v="0"/>
    <n v="1"/>
    <x v="5"/>
    <m/>
  </r>
  <r>
    <s v="5130832"/>
    <s v="Steth Harvey Elite Blk 2Hd    "/>
    <s v="28&quot; Length  "/>
    <s v="Ea      "/>
    <s v="WELCH"/>
    <s v="5079-125"/>
    <n v="1"/>
    <n v="1"/>
    <n v="0"/>
    <n v="1"/>
    <n v="0"/>
    <n v="0"/>
    <x v="6"/>
    <m/>
  </r>
  <r>
    <s v="2492905"/>
    <s v="Duracuff Adult                "/>
    <s v="Large       "/>
    <s v="5/Bx    "/>
    <s v="MARQ"/>
    <s v="2791"/>
    <n v="1"/>
    <n v="1"/>
    <n v="0"/>
    <n v="0"/>
    <n v="1"/>
    <n v="0"/>
    <x v="5"/>
    <m/>
  </r>
  <r>
    <s v="1228862"/>
    <s v="Hydrion Sng/rl Dispenser      "/>
    <s v="3.0-5.5     "/>
    <s v="1/Rl    "/>
    <s v="FISHER"/>
    <s v="MES325"/>
    <n v="1"/>
    <n v="1"/>
    <n v="0"/>
    <n v="1"/>
    <n v="0"/>
    <n v="0"/>
    <x v="6"/>
    <m/>
  </r>
  <r>
    <s v="8310285"/>
    <s v="Triumph PF Latex Sterile Glove"/>
    <s v="Size 8      "/>
    <s v="50/Bx   "/>
    <s v="MEDLIN"/>
    <s v="MSG2280"/>
    <n v="1"/>
    <n v="1"/>
    <n v="0"/>
    <n v="1"/>
    <n v="0"/>
    <n v="0"/>
    <x v="6"/>
    <m/>
  </r>
  <r>
    <s v="9871639"/>
    <s v="Needle Disposable             "/>
    <s v="25x1&quot;       "/>
    <s v="100/Bx  "/>
    <s v="BD"/>
    <s v="305125"/>
    <n v="1"/>
    <n v="1"/>
    <n v="1"/>
    <n v="0"/>
    <n v="0"/>
    <n v="0"/>
    <x v="7"/>
    <m/>
  </r>
  <r>
    <s v="1299660"/>
    <s v="Glucose 201 - 1 Box Promo     "/>
    <s v="            "/>
    <s v="Ea      "/>
    <s v="HEMOCU"/>
    <s v="G1PROMO"/>
    <n v="1"/>
    <n v="1"/>
    <n v="0"/>
    <n v="0"/>
    <n v="0"/>
    <n v="1"/>
    <x v="5"/>
    <m/>
  </r>
  <r>
    <s v="1277243"/>
    <s v="Stethoscope Littmann 28&quot;      "/>
    <s v="Black       "/>
    <s v="Ea      "/>
    <s v="3MMED"/>
    <s v="2114"/>
    <n v="1"/>
    <n v="1"/>
    <n v="0"/>
    <n v="0"/>
    <n v="1"/>
    <n v="0"/>
    <x v="5"/>
    <m/>
  </r>
  <r>
    <s v="1258327"/>
    <s v="HemoPoint H2 Hgb Controls     "/>
    <s v="6x1.5mL     "/>
    <s v="6/Bx    "/>
    <s v="STANB"/>
    <s v="3065-601"/>
    <n v="1"/>
    <n v="1"/>
    <n v="0"/>
    <n v="1"/>
    <n v="0"/>
    <n v="0"/>
    <x v="6"/>
    <m/>
  </r>
  <r>
    <s v="1285611"/>
    <s v="iCup Rx                       "/>
    <s v="            "/>
    <s v="25/Bx   "/>
    <s v="INSTEC"/>
    <s v="I-RXA-157-01"/>
    <n v="1"/>
    <n v="2"/>
    <n v="0"/>
    <n v="0"/>
    <n v="0"/>
    <n v="1"/>
    <x v="5"/>
    <m/>
  </r>
  <r>
    <s v="2420922"/>
    <s v="Bottle Amber 2oz Empty        "/>
    <s v="            "/>
    <s v="Ea      "/>
    <s v="NATKEY"/>
    <s v="1000016"/>
    <n v="1"/>
    <n v="4"/>
    <n v="0"/>
    <n v="0"/>
    <n v="1"/>
    <n v="0"/>
    <x v="5"/>
    <m/>
  </r>
  <r>
    <s v="2273550"/>
    <s v="Swab Transport f/ Flu Kit     "/>
    <s v="NonReturnabl"/>
    <s v="25/Pk   "/>
    <s v="MONANT"/>
    <s v="20171"/>
    <n v="1"/>
    <n v="2"/>
    <n v="0"/>
    <n v="1"/>
    <n v="0"/>
    <n v="0"/>
    <x v="6"/>
    <m/>
  </r>
  <r>
    <s v="9877852"/>
    <s v="Sharps Collector Nestable Clr "/>
    <s v="14qt        "/>
    <s v="Ea      "/>
    <s v="BD"/>
    <s v="305464"/>
    <n v="1"/>
    <n v="200"/>
    <n v="0"/>
    <n v="1"/>
    <n v="0"/>
    <n v="0"/>
    <x v="7"/>
    <m/>
  </r>
  <r>
    <s v="1335372"/>
    <s v="Prednisone Tablets UD         "/>
    <s v="20mg        "/>
    <s v="100/Pk  "/>
    <s v="W-WARD"/>
    <s v="00054001820"/>
    <n v="1"/>
    <n v="1"/>
    <n v="1"/>
    <n v="0"/>
    <n v="0"/>
    <n v="0"/>
    <x v="7"/>
    <m/>
  </r>
  <r>
    <s v="9270023"/>
    <s v="Safety Syringe TB/Insulin 1mL "/>
    <s v="25gx5/8     "/>
    <s v="100/Bx  "/>
    <s v="ULTMED"/>
    <s v="25158"/>
    <n v="1"/>
    <n v="6"/>
    <n v="0"/>
    <n v="1"/>
    <n v="0"/>
    <n v="0"/>
    <x v="7"/>
    <m/>
  </r>
  <r>
    <s v="5823001"/>
    <s v="Wheelchair 500Lb Dsk Elevation"/>
    <s v="22Wx18D     "/>
    <s v="1/Ca    "/>
    <s v="ALLEG"/>
    <s v="CW0006CEL"/>
    <n v="1"/>
    <n v="1"/>
    <n v="0"/>
    <n v="1"/>
    <n v="0"/>
    <n v="0"/>
    <x v="6"/>
    <m/>
  </r>
  <r>
    <s v="9872550"/>
    <s v="Needle Disposable             "/>
    <s v="20gx1&quot;      "/>
    <s v="100/Bx  "/>
    <s v="BD"/>
    <s v="305175"/>
    <n v="1"/>
    <n v="5"/>
    <n v="0"/>
    <n v="1"/>
    <n v="0"/>
    <n v="0"/>
    <x v="7"/>
    <m/>
  </r>
  <r>
    <s v="2821262"/>
    <s v="Integra Needle Retracting     "/>
    <s v="22gx1.5     "/>
    <s v="100/Bx  "/>
    <s v="BD"/>
    <s v="305313"/>
    <n v="1"/>
    <n v="1"/>
    <n v="0"/>
    <n v="1"/>
    <n v="0"/>
    <n v="0"/>
    <x v="7"/>
    <m/>
  </r>
  <r>
    <s v="2771207"/>
    <s v="Scissor Iris Curved Disp Strle"/>
    <s v="4.5 Sh/Shrp "/>
    <s v="50/Ca   "/>
    <s v="MISDFK"/>
    <s v="96-2506"/>
    <n v="1"/>
    <n v="1"/>
    <n v="0"/>
    <n v="0"/>
    <n v="1"/>
    <n v="0"/>
    <x v="5"/>
    <m/>
  </r>
  <r>
    <s v="1241943"/>
    <s v="Sweet Ease Natural Sucrose Vl "/>
    <s v="2mL         "/>
    <s v="96/Bx   "/>
    <s v="PHILMD"/>
    <s v="989805637451"/>
    <n v="1"/>
    <n v="1"/>
    <n v="1"/>
    <n v="0"/>
    <n v="0"/>
    <n v="0"/>
    <x v="6"/>
    <m/>
  </r>
  <r>
    <s v="1243715"/>
    <s v="Marker Nipple Artifact        "/>
    <s v="            "/>
    <s v="100/Pk  "/>
    <s v="ALIMED"/>
    <s v="921962"/>
    <n v="1"/>
    <n v="1"/>
    <n v="0"/>
    <n v="0"/>
    <n v="1"/>
    <n v="0"/>
    <x v="5"/>
    <m/>
  </r>
  <r>
    <s v="3682636"/>
    <s v="Lollipops Dr John Thrive      "/>
    <s v="            "/>
    <s v="50/Bg   "/>
    <s v="SHERMN"/>
    <s v="DJ15"/>
    <n v="1"/>
    <n v="2"/>
    <n v="0"/>
    <n v="1"/>
    <n v="0"/>
    <n v="0"/>
    <x v="4"/>
    <m/>
  </r>
  <r>
    <s v="7634928"/>
    <s v="Airway Adult Large            "/>
    <s v="            "/>
    <s v="12/Pk   "/>
    <s v="GF"/>
    <s v="3786-12#5"/>
    <n v="1"/>
    <n v="3"/>
    <n v="0"/>
    <n v="0"/>
    <n v="1"/>
    <n v="0"/>
    <x v="5"/>
    <m/>
  </r>
  <r>
    <s v="7925463"/>
    <s v="Mask Oxygen Non-Rebreathing   "/>
    <s v="Adult       "/>
    <s v="Ea      "/>
    <s v="RUSCH"/>
    <s v="1059"/>
    <n v="1"/>
    <n v="5"/>
    <n v="0"/>
    <n v="1"/>
    <n v="0"/>
    <n v="0"/>
    <x v="7"/>
    <m/>
  </r>
  <r>
    <s v="5700310"/>
    <s v="Maxitest Steam Steriliz Integr"/>
    <s v="            "/>
    <s v="100/Bg  "/>
    <s v="CROSSC"/>
    <s v="SSI-100HS"/>
    <n v="1"/>
    <n v="2"/>
    <n v="0"/>
    <n v="1"/>
    <n v="0"/>
    <n v="0"/>
    <x v="7"/>
    <m/>
  </r>
  <r>
    <s v="1294491"/>
    <s v="Novarel Injectable MDV        "/>
    <s v="5,000IU     "/>
    <s v="10ml/Vl "/>
    <s v="FERRPH"/>
    <s v="55566150201"/>
    <n v="1"/>
    <n v="1"/>
    <n v="0"/>
    <n v="0"/>
    <n v="1"/>
    <n v="0"/>
    <x v="5"/>
    <m/>
  </r>
  <r>
    <s v="1233966"/>
    <s v="Fluid Trnsf Ext Set Repeater  "/>
    <s v="M/M-LL      "/>
    <s v="50/Ca   "/>
    <s v="TRAVOL"/>
    <s v="H93887"/>
    <n v="1"/>
    <n v="1"/>
    <n v="0"/>
    <n v="0"/>
    <n v="1"/>
    <n v="0"/>
    <x v="5"/>
    <m/>
  </r>
  <r>
    <s v="9365688"/>
    <s v="Forcep Allis Tissue 5x6       "/>
    <s v="7.5&quot;        "/>
    <s v="Ea      "/>
    <s v="MISDFK"/>
    <s v="36-2275"/>
    <n v="1"/>
    <n v="2"/>
    <n v="0"/>
    <n v="0"/>
    <n v="1"/>
    <n v="0"/>
    <x v="5"/>
    <m/>
  </r>
  <r>
    <s v="4224777"/>
    <s v="Red-Z Needlenose Bottle       "/>
    <s v="            "/>
    <s v="16oz/Bt "/>
    <s v="SAFEAM"/>
    <s v="41107"/>
    <n v="1"/>
    <n v="10"/>
    <n v="0"/>
    <n v="1"/>
    <n v="0"/>
    <n v="0"/>
    <x v="7"/>
    <m/>
  </r>
  <r>
    <s v="2770202"/>
    <s v="Prednisone Oral Sol           "/>
    <s v="5mg/5ml     "/>
    <s v="Ea      "/>
    <s v="CARDGN"/>
    <s v="2709327"/>
    <n v="1"/>
    <n v="2"/>
    <n v="0"/>
    <n v="1"/>
    <n v="0"/>
    <n v="0"/>
    <x v="7"/>
    <m/>
  </r>
  <r>
    <s v="3958384"/>
    <s v="Cup Paper Waxed 4oz           "/>
    <s v="            "/>
    <s v="100/Pk  "/>
    <s v="STRPAR"/>
    <s v="SOLO404"/>
    <n v="1"/>
    <n v="1"/>
    <n v="0"/>
    <n v="1"/>
    <n v="0"/>
    <n v="0"/>
    <x v="6"/>
    <m/>
  </r>
  <r>
    <s v="2285367"/>
    <s v="Xopenex Inhal Sol 3mL 0.042%  "/>
    <s v="1.25mg      "/>
    <s v="24/Bx   "/>
    <s v="CARDZB"/>
    <s v="5170527"/>
    <n v="1"/>
    <n v="1"/>
    <n v="1"/>
    <n v="0"/>
    <n v="0"/>
    <n v="0"/>
    <x v="7"/>
    <m/>
  </r>
  <r>
    <s v="6542445"/>
    <s v="Suture Ethilon Mono Blk Pc1   "/>
    <s v="6-0 18&quot;     "/>
    <s v="12/Bx   "/>
    <s v="ETHICO"/>
    <s v="1856G"/>
    <n v="1"/>
    <n v="1"/>
    <n v="0"/>
    <n v="1"/>
    <n v="0"/>
    <n v="0"/>
    <x v="6"/>
    <m/>
  </r>
  <r>
    <s v="1047436"/>
    <s v="Retractor Weitlaner 3x4T Sh   "/>
    <s v="5-1/2&quot;      "/>
    <s v="Ea      "/>
    <s v="MILTEX"/>
    <s v="104-7436"/>
    <n v="1"/>
    <n v="2"/>
    <n v="0"/>
    <n v="0"/>
    <n v="1"/>
    <n v="0"/>
    <x v="5"/>
    <m/>
  </r>
  <r>
    <s v="1310845"/>
    <s v="ECG Digital Imgng Systm IQecg "/>
    <s v="            "/>
    <s v="Ea      "/>
    <s v="MIDMAK"/>
    <s v="4-000-0062"/>
    <n v="1"/>
    <n v="1"/>
    <n v="0"/>
    <n v="0"/>
    <n v="0"/>
    <n v="1"/>
    <x v="5"/>
    <m/>
  </r>
  <r>
    <s v="4430068"/>
    <s v="PrFld Frmln Cont PresSens Seal"/>
    <s v="30 mL       "/>
    <s v="100/Ca  "/>
    <s v="AZESCI"/>
    <s v="ES4320-15B"/>
    <n v="1"/>
    <n v="1"/>
    <n v="0"/>
    <n v="0"/>
    <n v="0"/>
    <n v="1"/>
    <x v="5"/>
    <m/>
  </r>
  <r>
    <s v="1186672"/>
    <s v="TimeMist Cln&amp;Frsh Dispenser   "/>
    <s v="6.6oz Refill"/>
    <s v="Ea      "/>
    <s v="ODEPOT"/>
    <s v="883672"/>
    <n v="1"/>
    <n v="1"/>
    <n v="0"/>
    <n v="0"/>
    <n v="0"/>
    <n v="1"/>
    <x v="2"/>
    <m/>
  </r>
  <r>
    <s v="1144177"/>
    <s v="Mobile Stand f/Exam Light #4  "/>
    <s v="            "/>
    <s v="Ea      "/>
    <s v="WELCH"/>
    <s v="48950"/>
    <n v="1"/>
    <n v="1"/>
    <n v="0"/>
    <n v="1"/>
    <n v="0"/>
    <n v="0"/>
    <x v="6"/>
    <m/>
  </r>
  <r>
    <s v="1202273"/>
    <s v="STAXX SPLINT CLEAR            "/>
    <s v="#7          "/>
    <s v="12/PK   "/>
    <s v="SMTNEP"/>
    <s v="79-72258"/>
    <n v="1"/>
    <n v="2"/>
    <n v="0"/>
    <n v="0"/>
    <n v="1"/>
    <n v="0"/>
    <x v="5"/>
    <m/>
  </r>
  <r>
    <s v="1221235"/>
    <s v="MediMeter Pocket-Size Plastic "/>
    <s v="Clear       "/>
    <s v="Ea      "/>
    <s v="PRESM"/>
    <s v="49"/>
    <n v="1"/>
    <n v="10"/>
    <n v="0"/>
    <n v="1"/>
    <n v="0"/>
    <n v="0"/>
    <x v="6"/>
    <m/>
  </r>
  <r>
    <s v="1252536"/>
    <s v="Mapap Children's Elixir       "/>
    <s v="160mg/5mL   "/>
    <s v="4oz/Bt  "/>
    <s v="CARDGN"/>
    <s v="2585743"/>
    <n v="1"/>
    <n v="2"/>
    <n v="1"/>
    <n v="0"/>
    <n v="0"/>
    <n v="0"/>
    <x v="7"/>
    <m/>
  </r>
  <r>
    <s v="1162121"/>
    <s v="S-2 Racepinephrine Inh Sol    "/>
    <s v="2.25%       "/>
    <s v="30/Pk   "/>
    <s v="NEPPHA"/>
    <s v="0487590199"/>
    <n v="1"/>
    <n v="1"/>
    <n v="0"/>
    <n v="1"/>
    <n v="0"/>
    <n v="0"/>
    <x v="7"/>
    <m/>
  </r>
  <r>
    <s v="3722891"/>
    <s v="Finger Splint 4 Prong W/Foam  "/>
    <s v="Medium 3&quot;   "/>
    <s v="12/Ca   "/>
    <s v="DEROYA"/>
    <s v="9112-02"/>
    <n v="1"/>
    <n v="1"/>
    <n v="0"/>
    <n v="1"/>
    <n v="0"/>
    <n v="0"/>
    <x v="6"/>
    <m/>
  </r>
  <r>
    <s v="9004815"/>
    <s v="Stethoscope Pro Plus Prof     "/>
    <s v="22&quot;Black    "/>
    <s v="Ea      "/>
    <s v="AMDIAG"/>
    <s v="603BKHS"/>
    <n v="1"/>
    <n v="1"/>
    <n v="0"/>
    <n v="1"/>
    <n v="0"/>
    <n v="0"/>
    <x v="7"/>
    <m/>
  </r>
  <r>
    <s v="6544818"/>
    <s v="Suture Vicryl Undyed Sh       "/>
    <s v="4-0 27&quot;     "/>
    <s v="36/Bx   "/>
    <s v="ETHICO"/>
    <s v="J415H"/>
    <n v="1"/>
    <n v="1"/>
    <n v="0"/>
    <n v="1"/>
    <n v="0"/>
    <n v="0"/>
    <x v="7"/>
    <m/>
  </r>
  <r>
    <s v="9870412"/>
    <s v="Tube Sp Cntrifg Pp W/Plug Cap "/>
    <s v="50mL St     "/>
    <s v="500/Ca  "/>
    <s v="ALLEG"/>
    <s v="SP3920-50A"/>
    <n v="1"/>
    <n v="1"/>
    <n v="0"/>
    <n v="1"/>
    <n v="0"/>
    <n v="0"/>
    <x v="6"/>
    <m/>
  </r>
  <r>
    <s v="3661301"/>
    <s v="Sticker Licensed Assortment   "/>
    <s v="2500 Count  "/>
    <s v="2500/Pk "/>
    <s v="SHERMN"/>
    <s v="PS501"/>
    <n v="1"/>
    <n v="1"/>
    <n v="0"/>
    <n v="1"/>
    <n v="0"/>
    <n v="0"/>
    <x v="6"/>
    <m/>
  </r>
  <r>
    <s v="7963084"/>
    <s v="Splint Aluminum Finger        "/>
    <s v="1&quot;X9&quot;       "/>
    <s v="12/PK   "/>
    <s v="SMTNEP"/>
    <s v="79-72168"/>
    <n v="1"/>
    <n v="1"/>
    <n v="0"/>
    <n v="1"/>
    <n v="0"/>
    <n v="0"/>
    <x v="6"/>
    <m/>
  </r>
  <r>
    <s v="1267719"/>
    <s v="Rack Tubular                  "/>
    <s v="            "/>
    <s v="Ea      "/>
    <s v="BARRAY"/>
    <s v="60065"/>
    <n v="1"/>
    <n v="1"/>
    <n v="0"/>
    <n v="0"/>
    <n v="0"/>
    <n v="1"/>
    <x v="5"/>
    <m/>
  </r>
  <r>
    <s v="2183047"/>
    <s v="Stax Finger Splint            "/>
    <s v="Size 6      "/>
    <s v="Ea      "/>
    <s v="BROWNM"/>
    <s v="10707"/>
    <n v="1"/>
    <n v="6"/>
    <n v="0"/>
    <n v="1"/>
    <n v="0"/>
    <n v="0"/>
    <x v="7"/>
    <m/>
  </r>
  <r>
    <s v="1299692"/>
    <s v="Hemoglobin 201 - 3 Box Promo  "/>
    <s v="            "/>
    <s v="Ea      "/>
    <s v="HEMOCU"/>
    <s v="H3PROMO"/>
    <n v="1"/>
    <n v="1"/>
    <n v="0"/>
    <n v="0"/>
    <n v="0"/>
    <n v="1"/>
    <x v="5"/>
    <m/>
  </r>
  <r>
    <s v="3516179"/>
    <s v="Handle Light Source           "/>
    <s v="f/EarCurette"/>
    <s v="Ea      "/>
    <s v="BIONX"/>
    <s v="2200"/>
    <n v="1"/>
    <n v="26"/>
    <n v="1"/>
    <n v="0"/>
    <n v="0"/>
    <n v="0"/>
    <x v="7"/>
    <m/>
  </r>
  <r>
    <s v="1291084"/>
    <s v="Power Cord 125V f/ Mac 1200   "/>
    <s v="            "/>
    <s v="Ea      "/>
    <s v="MARQ"/>
    <s v="405535-006"/>
    <n v="1"/>
    <n v="1"/>
    <n v="0"/>
    <n v="0"/>
    <n v="0"/>
    <n v="1"/>
    <x v="5"/>
    <m/>
  </r>
  <r>
    <s v="1314857"/>
    <s v="Medium Sperm Wash 5mg/mL HSA  "/>
    <s v="12mL        "/>
    <s v="12/Bx   "/>
    <s v="CONTCH"/>
    <s v="15259"/>
    <n v="1"/>
    <n v="1"/>
    <n v="0"/>
    <n v="0"/>
    <n v="1"/>
    <n v="0"/>
    <x v="5"/>
    <m/>
  </r>
  <r>
    <s v="8900129"/>
    <s v="Plastic Bandage               "/>
    <s v="1&quot;x3&quot;       "/>
    <s v="50/Bx   "/>
    <s v="CARDKN"/>
    <s v="44115"/>
    <n v="1"/>
    <n v="144"/>
    <n v="0"/>
    <n v="1"/>
    <n v="0"/>
    <n v="0"/>
    <x v="7"/>
    <m/>
  </r>
  <r>
    <s v="6781760"/>
    <s v="Epi-Clenz Hand Sanitizer      "/>
    <s v="            "/>
    <s v="4oz/Bt  "/>
    <s v="MEDLIN"/>
    <s v="MSC097030"/>
    <n v="1"/>
    <n v="24"/>
    <n v="0"/>
    <n v="1"/>
    <n v="0"/>
    <n v="0"/>
    <x v="6"/>
    <m/>
  </r>
  <r>
    <s v="1083171"/>
    <s v="Tray Instrument Size 10       "/>
    <s v="            "/>
    <s v="Ea      "/>
    <s v="MILTEX"/>
    <s v="3-934"/>
    <n v="1"/>
    <n v="5"/>
    <n v="0"/>
    <n v="0"/>
    <n v="0"/>
    <n v="1"/>
    <x v="5"/>
    <m/>
  </r>
  <r>
    <s v="1155593"/>
    <s v="Vios Aerosol Compression Sys  "/>
    <s v="w/LC Plus   "/>
    <s v="Ea      "/>
    <s v="PARI"/>
    <s v="310F83-LC+"/>
    <n v="1"/>
    <n v="1"/>
    <n v="0"/>
    <n v="0"/>
    <n v="1"/>
    <n v="0"/>
    <x v="5"/>
    <m/>
  </r>
  <r>
    <s v="1083285"/>
    <s v="Shears Medicut EMT 7.25&quot;      "/>
    <s v="Neon Orange "/>
    <s v="Ea      "/>
    <s v="AMDIAG"/>
    <s v="320NO"/>
    <n v="1"/>
    <n v="4"/>
    <n v="0"/>
    <n v="0"/>
    <n v="1"/>
    <n v="0"/>
    <x v="5"/>
    <m/>
  </r>
  <r>
    <s v="3060342"/>
    <s v="Pillow Protect Plastic Poly Wh"/>
    <s v="21&quot;X27&quot;     "/>
    <s v="Ea      "/>
    <s v="MABIS"/>
    <s v="8042"/>
    <n v="1"/>
    <n v="8"/>
    <n v="0"/>
    <n v="1"/>
    <n v="0"/>
    <n v="0"/>
    <x v="7"/>
    <m/>
  </r>
  <r>
    <s v="3861713"/>
    <s v="Chamber Filter                "/>
    <s v="Ster        "/>
    <s v="2/Pkg   "/>
    <s v="MIDMAK"/>
    <s v="002-0360-00"/>
    <n v="1"/>
    <n v="1"/>
    <n v="0"/>
    <n v="1"/>
    <n v="0"/>
    <n v="0"/>
    <x v="8"/>
    <m/>
  </r>
  <r>
    <s v="2330297"/>
    <s v="Catheter Coude 5cc            "/>
    <s v="24FR        "/>
    <s v="12/Ca   "/>
    <s v="BARDBI"/>
    <s v="0168L24"/>
    <n v="1"/>
    <n v="1"/>
    <n v="0"/>
    <n v="1"/>
    <n v="0"/>
    <n v="0"/>
    <x v="6"/>
    <m/>
  </r>
  <r>
    <s v="1284493"/>
    <s v="Celestone Soluspan Inj MDV    "/>
    <s v="6mg/ml      "/>
    <s v="5ml/Vl  "/>
    <s v="MERCSD"/>
    <s v="00085432001"/>
    <n v="1"/>
    <n v="1"/>
    <n v="1"/>
    <n v="0"/>
    <n v="0"/>
    <n v="0"/>
    <x v="7"/>
    <m/>
  </r>
  <r>
    <s v="7516790"/>
    <s v="Accuchek Aviva Controls       "/>
    <s v="Level 1 &amp; 2 "/>
    <s v="6/Ca    "/>
    <s v="ROCHED"/>
    <s v="04528638001"/>
    <n v="1"/>
    <n v="1"/>
    <n v="0"/>
    <n v="1"/>
    <n v="0"/>
    <n v="0"/>
    <x v="6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0"/>
    <m/>
  </r>
  <r>
    <s v="1226590"/>
    <s v="enMotion Towel Paper          "/>
    <s v="Hi Cpc 800' "/>
    <s v="6/Ca    "/>
    <s v="GEOPAC"/>
    <s v="89480"/>
    <n v="1"/>
    <n v="1"/>
    <n v="0"/>
    <n v="1"/>
    <n v="0"/>
    <n v="0"/>
    <x v="7"/>
    <m/>
  </r>
  <r>
    <s v="1164701"/>
    <s v="Container Sharps Nestable     "/>
    <s v="8qt         "/>
    <s v="24/Ca   "/>
    <s v="BD"/>
    <s v="305343"/>
    <n v="1"/>
    <n v="1"/>
    <n v="0"/>
    <n v="1"/>
    <n v="0"/>
    <n v="0"/>
    <x v="7"/>
    <m/>
  </r>
  <r>
    <s v="1156951"/>
    <s v="Urine Collector Infant ST LF  "/>
    <s v="5oz         "/>
    <s v="50/Bx   "/>
    <s v="MEDLIN"/>
    <s v="MDS190510"/>
    <n v="1"/>
    <n v="2"/>
    <n v="0"/>
    <n v="1"/>
    <n v="0"/>
    <n v="0"/>
    <x v="6"/>
    <m/>
  </r>
  <r>
    <s v="7776436"/>
    <s v="Eartips Littmann Steth Gray   "/>
    <s v="Large       "/>
    <s v="10/Bg   "/>
    <s v="3MMED"/>
    <s v="37808"/>
    <n v="1"/>
    <n v="1"/>
    <n v="0"/>
    <n v="0"/>
    <n v="1"/>
    <n v="0"/>
    <x v="6"/>
    <m/>
  </r>
  <r>
    <s v="9330083"/>
    <s v="Island Dressing Sterile Non-Wo"/>
    <s v="4&quot;x8&quot;       "/>
    <s v="25/Bx   "/>
    <s v="DUKAL"/>
    <s v="4072"/>
    <n v="1"/>
    <n v="1"/>
    <n v="0"/>
    <n v="1"/>
    <n v="0"/>
    <n v="0"/>
    <x v="7"/>
    <m/>
  </r>
  <r>
    <s v="6549210"/>
    <s v="Suture Prolene Mono Blu FS2   "/>
    <s v="4-0 18&quot;     "/>
    <s v="12/Bx   "/>
    <s v="ETHICO"/>
    <s v="8683G"/>
    <n v="1"/>
    <n v="1"/>
    <n v="0"/>
    <n v="1"/>
    <n v="0"/>
    <n v="0"/>
    <x v="7"/>
    <m/>
  </r>
  <r>
    <s v="1084437"/>
    <s v="Phonate Valve                 "/>
    <s v="            "/>
    <s v="Ea      "/>
    <s v="KENDAL"/>
    <s v="SSV"/>
    <n v="1"/>
    <n v="1"/>
    <n v="0"/>
    <n v="0"/>
    <n v="1"/>
    <n v="0"/>
    <x v="5"/>
    <m/>
  </r>
  <r>
    <s v="2480706"/>
    <s v="Ketorolac Inj SDV Non/Ret     "/>
    <s v="30mg/ml     "/>
    <s v="1ml/VL  "/>
    <s v="GIVREP"/>
    <s v="47781058468"/>
    <n v="1"/>
    <n v="1"/>
    <n v="1"/>
    <n v="0"/>
    <n v="0"/>
    <n v="0"/>
    <x v="0"/>
    <m/>
  </r>
  <r>
    <s v="9703611"/>
    <s v="Irrigation Tray w/Piston      "/>
    <s v="60cc        "/>
    <s v="20/Ca   "/>
    <s v="BARDBI"/>
    <s v="750301"/>
    <n v="1"/>
    <n v="3"/>
    <n v="0"/>
    <n v="1"/>
    <n v="0"/>
    <n v="0"/>
    <x v="6"/>
    <m/>
  </r>
  <r>
    <s v="2488072"/>
    <s v="Bupivacaine HCL MDV Non Return"/>
    <s v="0.5%        "/>
    <s v="50mL/Vl "/>
    <s v="GIVREP"/>
    <s v="00409116301"/>
    <n v="1"/>
    <n v="3"/>
    <n v="1"/>
    <n v="0"/>
    <n v="0"/>
    <n v="0"/>
    <x v="0"/>
    <m/>
  </r>
  <r>
    <s v="1142985"/>
    <s v="LINCS YI MultiSite Sensor     "/>
    <s v="            "/>
    <s v="Ea      "/>
    <s v="MASIMO"/>
    <s v="2258"/>
    <n v="1"/>
    <n v="1"/>
    <n v="1"/>
    <n v="0"/>
    <n v="0"/>
    <n v="0"/>
    <x v="6"/>
    <m/>
  </r>
  <r>
    <s v="6404276"/>
    <s v="Cath Greer Seroma Teflon      "/>
    <s v="14x2.75     "/>
    <s v="5/Bx    "/>
    <s v="MICRMD"/>
    <s v="GR-1275"/>
    <n v="1"/>
    <n v="1"/>
    <n v="0"/>
    <n v="0"/>
    <n v="1"/>
    <n v="0"/>
    <x v="5"/>
    <m/>
  </r>
  <r>
    <s v="6040275"/>
    <s v="Sponge Gauze 12ply NS 4x4     "/>
    <s v="200x10      "/>
    <s v="2000/ca "/>
    <s v="DUKAL"/>
    <s v="4122"/>
    <n v="1"/>
    <n v="1"/>
    <n v="0"/>
    <n v="1"/>
    <n v="0"/>
    <n v="0"/>
    <x v="7"/>
    <m/>
  </r>
  <r>
    <s v="9875906"/>
    <s v="Safetyglide Syringe 3cc       "/>
    <s v="22x1-1/2&quot;   "/>
    <s v="50/Bx   "/>
    <s v="BD"/>
    <s v="305906"/>
    <n v="1"/>
    <n v="2"/>
    <n v="1"/>
    <n v="0"/>
    <n v="0"/>
    <n v="0"/>
    <x v="7"/>
    <m/>
  </r>
  <r>
    <s v="1248392"/>
    <s v="Cart Phlebotomy Insight       "/>
    <s v="            "/>
    <s v="Ea      "/>
    <s v="PHLEB"/>
    <s v="20699"/>
    <n v="1"/>
    <n v="1"/>
    <n v="0"/>
    <n v="0"/>
    <n v="0"/>
    <n v="1"/>
    <x v="5"/>
    <m/>
  </r>
  <r>
    <s v="1813332"/>
    <s v="Furosemide Inj SDV Non-Return "/>
    <s v="10mg/mL     "/>
    <s v="2mL/Vl  "/>
    <s v="GIVREP"/>
    <s v="00409610202"/>
    <n v="1"/>
    <n v="3"/>
    <n v="1"/>
    <n v="0"/>
    <n v="0"/>
    <n v="0"/>
    <x v="0"/>
    <m/>
  </r>
  <r>
    <s v="1155651"/>
    <s v="Wheelchair 22&quot; 450lb Remv Arm "/>
    <s v="450lbs      "/>
    <s v="Ea      "/>
    <s v="MEDDEP"/>
    <s v="STD22ECDFA-SF"/>
    <n v="1"/>
    <n v="1"/>
    <n v="0"/>
    <n v="1"/>
    <n v="0"/>
    <n v="0"/>
    <x v="7"/>
    <m/>
  </r>
  <r>
    <s v="2770067"/>
    <s v="Erythromycin Ophth Oint       "/>
    <s v="0.50%       "/>
    <s v="3.5gm/Tb"/>
    <s v="CARDGN"/>
    <s v="1303791"/>
    <n v="1"/>
    <n v="2"/>
    <n v="1"/>
    <n v="0"/>
    <n v="0"/>
    <n v="0"/>
    <x v="7"/>
    <m/>
  </r>
  <r>
    <s v="1249927"/>
    <s v="Juice Apple Welch's Liquid    "/>
    <s v="5.5oz       "/>
    <s v="48/Ca   "/>
    <s v="ODEPOT"/>
    <s v="987203"/>
    <n v="1"/>
    <n v="1"/>
    <n v="0"/>
    <n v="0"/>
    <n v="0"/>
    <n v="1"/>
    <x v="2"/>
    <m/>
  </r>
  <r>
    <s v="1192833"/>
    <s v="Label Printer Zebra Z Thermal "/>
    <s v="            "/>
    <s v="12/Pk   "/>
    <s v="INSIGH"/>
    <s v="10015341"/>
    <n v="1"/>
    <n v="2"/>
    <n v="0"/>
    <n v="0"/>
    <n v="1"/>
    <n v="0"/>
    <x v="6"/>
    <m/>
  </r>
  <r>
    <s v="7002347"/>
    <s v="Cannula High Flow Adult       "/>
    <s v="            "/>
    <s v="25/Ca   "/>
    <s v="MOTMED"/>
    <s v="HCS4514HF"/>
    <n v="1"/>
    <n v="2"/>
    <n v="0"/>
    <n v="0"/>
    <n v="0"/>
    <n v="1"/>
    <x v="5"/>
    <m/>
  </r>
  <r>
    <s v="9020054"/>
    <s v="MAT,ANTIFATIGUE,3X10,CHAR     "/>
    <s v="            "/>
    <s v="1/PK    "/>
    <s v="ODEPOT"/>
    <s v="102191"/>
    <n v="1"/>
    <n v="3"/>
    <n v="0"/>
    <n v="0"/>
    <n v="0"/>
    <n v="1"/>
    <x v="2"/>
    <m/>
  </r>
  <r>
    <s v="4475672"/>
    <s v="Nebulizer Small Volume        "/>
    <s v="            "/>
    <s v="50/CA   "/>
    <s v="VYAIRE"/>
    <s v="002173"/>
    <n v="1"/>
    <n v="1"/>
    <n v="0"/>
    <n v="0"/>
    <n v="1"/>
    <n v="0"/>
    <x v="6"/>
    <m/>
  </r>
  <r>
    <s v="1254973"/>
    <s v="Pole IV w/ ECG Holder         "/>
    <s v="            "/>
    <s v="Ea      "/>
    <s v="MIDMAK"/>
    <s v="62XX-501-46"/>
    <n v="1"/>
    <n v="1"/>
    <n v="0"/>
    <n v="0"/>
    <n v="0"/>
    <n v="1"/>
    <x v="4"/>
    <m/>
  </r>
  <r>
    <s v="8285054"/>
    <s v="Forcep Tischler Kevorkian Biop"/>
    <s v="3x9.5mm     "/>
    <s v="Ea      "/>
    <s v="MISDFK"/>
    <s v="90-9570"/>
    <n v="1"/>
    <n v="3"/>
    <n v="0"/>
    <n v="0"/>
    <n v="1"/>
    <n v="0"/>
    <x v="5"/>
    <m/>
  </r>
  <r>
    <s v="1102224"/>
    <s v="Gown Isolation Yellow NS      "/>
    <s v="Regular     "/>
    <s v="50/Ca   "/>
    <s v="MEDLIN"/>
    <s v="NON27236"/>
    <n v="1"/>
    <n v="1"/>
    <n v="1"/>
    <n v="0"/>
    <n v="0"/>
    <n v="0"/>
    <x v="6"/>
    <m/>
  </r>
  <r>
    <s v="5801076"/>
    <s v="Neosporin Ointment            "/>
    <s v="            "/>
    <s v="1/2oz/Tb"/>
    <s v="WARNLB"/>
    <s v="512373400"/>
    <n v="1"/>
    <n v="6"/>
    <n v="0"/>
    <n v="1"/>
    <n v="0"/>
    <n v="0"/>
    <x v="7"/>
    <m/>
  </r>
  <r>
    <s v="7020022"/>
    <s v="Device Incisn Gentleheel NB ST"/>
    <s v="2.5x1mm Gr  "/>
    <s v="200/Bx  "/>
    <s v="ALLEG"/>
    <s v="GHN5X200"/>
    <n v="1"/>
    <n v="1"/>
    <n v="0"/>
    <n v="1"/>
    <n v="0"/>
    <n v="0"/>
    <x v="6"/>
    <m/>
  </r>
  <r>
    <s v="1235745"/>
    <s v="Chair Swing Arm Drawer        "/>
    <s v="Royal Blue  "/>
    <s v="Ea      "/>
    <s v="CLINT"/>
    <s v="660203RB"/>
    <n v="1"/>
    <n v="1"/>
    <n v="0"/>
    <n v="0"/>
    <n v="0"/>
    <n v="1"/>
    <x v="5"/>
    <m/>
  </r>
  <r>
    <s v="9870000"/>
    <s v="Oral Syringe 5ml w/Tip Cap    "/>
    <s v="Amber       "/>
    <s v="500/Ca  "/>
    <s v="BD"/>
    <s v="305208"/>
    <n v="1"/>
    <n v="1"/>
    <n v="0"/>
    <n v="0"/>
    <n v="1"/>
    <n v="0"/>
    <x v="5"/>
    <m/>
  </r>
  <r>
    <s v="1046862"/>
    <s v="Dextrose Inj Ansyr 2 Syr 50ml "/>
    <s v="50%         "/>
    <s v="10/Bx   "/>
    <s v="PFIZNJ"/>
    <s v="00409751716"/>
    <n v="1"/>
    <n v="1"/>
    <n v="1"/>
    <n v="0"/>
    <n v="0"/>
    <n v="0"/>
    <x v="0"/>
    <m/>
  </r>
  <r>
    <s v="2480409"/>
    <s v="Xylocaine Plain MDV N-R       "/>
    <s v="1%          "/>
    <s v="50mL/Vl "/>
    <s v="GIVREP"/>
    <s v="63323048557"/>
    <n v="1"/>
    <n v="3"/>
    <n v="1"/>
    <n v="0"/>
    <n v="0"/>
    <n v="0"/>
    <x v="0"/>
    <m/>
  </r>
  <r>
    <s v="9920005"/>
    <s v="BD Veritor Clinical RSV Test  "/>
    <s v="Mod Complex "/>
    <s v="30/Bx   "/>
    <s v="B-DMIC"/>
    <s v="256042"/>
    <n v="1"/>
    <n v="2"/>
    <n v="0"/>
    <n v="1"/>
    <n v="0"/>
    <n v="0"/>
    <x v="6"/>
    <m/>
  </r>
  <r>
    <s v="6732588"/>
    <s v="I-Cup 5A Panel Drug Test      "/>
    <s v="Moderate    "/>
    <s v="25/Bx   "/>
    <s v="INSTEC"/>
    <s v="I-DUA-157-023"/>
    <n v="1"/>
    <n v="3"/>
    <n v="0"/>
    <n v="1"/>
    <n v="0"/>
    <n v="0"/>
    <x v="7"/>
    <m/>
  </r>
  <r>
    <s v="1239097"/>
    <s v="Tetracaine Ophthalmic Sol     "/>
    <s v="0.5%        "/>
    <s v="15mL/Bt "/>
    <s v="ALTAIR"/>
    <s v="59390018113"/>
    <n v="1"/>
    <n v="1"/>
    <n v="0"/>
    <n v="1"/>
    <n v="0"/>
    <n v="0"/>
    <x v="7"/>
    <m/>
  </r>
  <r>
    <s v="9770545"/>
    <s v="Univ Desk Set W/Coax Nicad    "/>
    <s v="w/Macroview "/>
    <s v="Ea      "/>
    <s v="WELCH"/>
    <s v="71641-M"/>
    <n v="1"/>
    <n v="1"/>
    <n v="0"/>
    <n v="1"/>
    <n v="0"/>
    <n v="0"/>
    <x v="7"/>
    <m/>
  </r>
  <r>
    <s v="1148829"/>
    <s v="Forceps Hemo Halsted Mosq Cvd "/>
    <s v="5&quot;          "/>
    <s v="Ea      "/>
    <s v="MEDLIN"/>
    <s v="MDS1222112"/>
    <n v="1"/>
    <n v="4"/>
    <n v="0"/>
    <n v="0"/>
    <n v="0"/>
    <n v="1"/>
    <x v="5"/>
    <m/>
  </r>
  <r>
    <s v="1136332"/>
    <s v="Dura Cuff Adult f/Dash 3000   "/>
    <s v="Screw Style "/>
    <s v="5/Bx    "/>
    <s v="MARQ"/>
    <s v="2774"/>
    <n v="1"/>
    <n v="1"/>
    <n v="0"/>
    <n v="1"/>
    <n v="0"/>
    <n v="0"/>
    <x v="6"/>
    <m/>
  </r>
  <r>
    <s v="1188806"/>
    <s v="Epinephrine Inj Syr 10mL      "/>
    <s v="1:10M       "/>
    <s v="10/Bx   "/>
    <s v="IMSCO"/>
    <s v="76329331601"/>
    <n v="1"/>
    <n v="1"/>
    <n v="1"/>
    <n v="0"/>
    <n v="0"/>
    <n v="0"/>
    <x v="4"/>
    <m/>
  </r>
  <r>
    <s v="1325225"/>
    <s v="Potassium Chloride ER Tablets "/>
    <s v="20MEQ       "/>
    <s v="100/Bt  "/>
    <s v="TEVA"/>
    <s v="62037099901"/>
    <n v="1"/>
    <n v="1"/>
    <n v="0"/>
    <n v="1"/>
    <n v="0"/>
    <n v="0"/>
    <x v="7"/>
    <m/>
  </r>
  <r>
    <s v="2770763"/>
    <s v="Ceftriaxone f/Inj SDV         "/>
    <s v="500Mg/Vl    "/>
    <s v="10/Pk   "/>
    <s v="CARDGN"/>
    <s v="3664513"/>
    <n v="1"/>
    <n v="1"/>
    <n v="1"/>
    <n v="0"/>
    <n v="0"/>
    <n v="0"/>
    <x v="7"/>
    <m/>
  </r>
  <r>
    <s v="7070070"/>
    <s v="LeadCareII Analyzer Promo     "/>
    <s v="2018        "/>
    <s v="Ea      "/>
    <s v="ESAINC"/>
    <s v="7242014"/>
    <n v="1"/>
    <n v="1"/>
    <n v="0"/>
    <n v="0"/>
    <n v="0"/>
    <n v="1"/>
    <x v="5"/>
    <m/>
  </r>
  <r>
    <s v="1146488"/>
    <s v="Sharps Container              "/>
    <s v="3Gallon     "/>
    <s v="12/Ca   "/>
    <s v="MEDLIN"/>
    <s v="MDS705203"/>
    <n v="1"/>
    <n v="2"/>
    <n v="0"/>
    <n v="0"/>
    <n v="0"/>
    <n v="1"/>
    <x v="5"/>
    <m/>
  </r>
  <r>
    <s v="9767355"/>
    <s v="Soap Softcide w/Pump          "/>
    <s v="16oz        "/>
    <s v="6/Ca    "/>
    <s v="ERIE"/>
    <s v="21016-06-001"/>
    <n v="1"/>
    <n v="1"/>
    <n v="0"/>
    <n v="1"/>
    <n v="0"/>
    <n v="0"/>
    <x v="6"/>
    <m/>
  </r>
  <r>
    <s v="2470603"/>
    <s v="Syringe Only Tray Pac         "/>
    <s v="20cc        "/>
    <s v="120/Ca  "/>
    <s v="BD"/>
    <s v="305617"/>
    <n v="1"/>
    <n v="1"/>
    <n v="0"/>
    <n v="1"/>
    <n v="0"/>
    <n v="0"/>
    <x v="6"/>
    <m/>
  </r>
  <r>
    <s v="1081646"/>
    <s v="Cath Winged IV 23Gx3/4        "/>
    <s v="50/Bx       "/>
    <s v="20Bx/Ca "/>
    <s v="NIPMED"/>
    <s v="PR+23G19"/>
    <n v="1"/>
    <n v="1"/>
    <n v="0"/>
    <n v="0"/>
    <n v="1"/>
    <n v="0"/>
    <x v="5"/>
    <m/>
  </r>
  <r>
    <s v="1001033"/>
    <s v="Astound Gown Surgical         "/>
    <s v="Small/Med   "/>
    <s v="Ea      "/>
    <s v="ALLEG"/>
    <s v="9505"/>
    <n v="1"/>
    <n v="1"/>
    <n v="1"/>
    <n v="0"/>
    <n v="0"/>
    <n v="0"/>
    <x v="7"/>
    <m/>
  </r>
  <r>
    <s v="1336427"/>
    <s v="Pessary Gellhrn w/Drn Shrt Stm"/>
    <s v="#3          "/>
    <s v="Ea      "/>
    <s v="MEDGYN"/>
    <s v="050157S"/>
    <n v="1"/>
    <n v="1"/>
    <n v="0"/>
    <n v="0"/>
    <n v="1"/>
    <n v="0"/>
    <x v="5"/>
    <m/>
  </r>
  <r>
    <s v="7777265"/>
    <s v="Coban Self Adhere Wrap Asst Co"/>
    <s v="3&quot;x5yd      "/>
    <s v="12/Bx   "/>
    <s v="3MMED"/>
    <s v="1583A"/>
    <n v="1"/>
    <n v="10"/>
    <n v="0"/>
    <n v="1"/>
    <n v="0"/>
    <n v="0"/>
    <x v="7"/>
    <m/>
  </r>
  <r>
    <s v="3759452"/>
    <s v="Diphenhydramine Inj SDV 1mL   "/>
    <s v="50mg        "/>
    <s v="25/Bx   "/>
    <s v="W-WARD"/>
    <s v="00641037625"/>
    <n v="1"/>
    <n v="4"/>
    <n v="0"/>
    <n v="1"/>
    <n v="0"/>
    <n v="0"/>
    <x v="7"/>
    <m/>
  </r>
  <r>
    <s v="1282074"/>
    <s v="Labetalol Hcl Inj MDV         "/>
    <s v="5mg/mL      "/>
    <s v="20mL/Vl "/>
    <s v="BRECK"/>
    <s v="51991093498"/>
    <n v="1"/>
    <n v="1"/>
    <n v="1"/>
    <n v="0"/>
    <n v="0"/>
    <n v="0"/>
    <x v="7"/>
    <m/>
  </r>
  <r>
    <s v="1123451"/>
    <s v="Huber Needle 20Gx3.5&quot;Strt     "/>
    <s v="            "/>
    <s v="12/Bx   "/>
    <s v="TROY"/>
    <s v="PMIS2035"/>
    <n v="1"/>
    <n v="2"/>
    <n v="0"/>
    <n v="1"/>
    <n v="0"/>
    <n v="0"/>
    <x v="6"/>
    <m/>
  </r>
  <r>
    <s v="6353877"/>
    <s v="Labstar Sphygmomanometer      "/>
    <s v="Lg Adult    "/>
    <s v="Ea      "/>
    <s v="GF"/>
    <s v="202X"/>
    <n v="1"/>
    <n v="6"/>
    <n v="0"/>
    <n v="1"/>
    <n v="0"/>
    <n v="0"/>
    <x v="6"/>
    <m/>
  </r>
  <r>
    <s v="1146552"/>
    <s v="Tube Suction Baron 3Fr        "/>
    <s v="1.0x75mm    "/>
    <s v="Ea      "/>
    <s v="BRSURG"/>
    <s v="BR46-29903"/>
    <n v="1"/>
    <n v="3"/>
    <n v="0"/>
    <n v="0"/>
    <n v="0"/>
    <n v="1"/>
    <x v="5"/>
    <m/>
  </r>
  <r>
    <s v="6004013"/>
    <s v="Multi Line Lead Wires         "/>
    <s v="10/Set      "/>
    <s v="Ea      "/>
    <s v="VYAIRE"/>
    <s v="420101-002"/>
    <n v="1"/>
    <n v="1"/>
    <n v="0"/>
    <n v="1"/>
    <n v="0"/>
    <n v="0"/>
    <x v="6"/>
    <m/>
  </r>
  <r>
    <s v="1124697"/>
    <s v="Mouthpiece Pneumotach Fleisch "/>
    <s v="Disp        "/>
    <s v="25/Bx   "/>
    <s v="MIDMAK"/>
    <s v="2-100-1205"/>
    <n v="1"/>
    <n v="1"/>
    <n v="0"/>
    <n v="1"/>
    <n v="0"/>
    <n v="0"/>
    <x v="7"/>
    <m/>
  </r>
  <r>
    <s v="9952256"/>
    <s v="Urologist Tray                "/>
    <s v="            "/>
    <s v="Ea      "/>
    <s v="BARDBI"/>
    <s v="123400"/>
    <n v="1"/>
    <n v="4"/>
    <n v="0"/>
    <n v="1"/>
    <n v="0"/>
    <n v="0"/>
    <x v="7"/>
    <m/>
  </r>
  <r>
    <s v="9286002"/>
    <s v="CultureSwab Stuart            "/>
    <s v="            "/>
    <s v="50/Bx   "/>
    <s v="B-DMIC"/>
    <s v="220109"/>
    <n v="1"/>
    <n v="10"/>
    <n v="0"/>
    <n v="1"/>
    <n v="0"/>
    <n v="0"/>
    <x v="7"/>
    <m/>
  </r>
  <r>
    <s v="7730351"/>
    <s v="Hose Adapter f/Connector      "/>
    <s v="            "/>
    <s v="Ea      "/>
    <s v="DREASY"/>
    <s v="HAW"/>
    <n v="1"/>
    <n v="20"/>
    <n v="0"/>
    <n v="1"/>
    <n v="0"/>
    <n v="0"/>
    <x v="7"/>
    <m/>
  </r>
  <r>
    <s v="1153019"/>
    <s v="Coplin Staining Jar Plastic   "/>
    <s v="10Slides    "/>
    <s v="Ea      "/>
    <s v="FISHER"/>
    <s v="194"/>
    <n v="1"/>
    <n v="3"/>
    <n v="0"/>
    <n v="0"/>
    <n v="0"/>
    <n v="1"/>
    <x v="5"/>
    <m/>
  </r>
  <r>
    <s v="1238909"/>
    <s v="Handwash Provon Foam Blue     "/>
    <s v="700mL       "/>
    <s v="4/Ca    "/>
    <s v="GOJO"/>
    <s v="8725-04"/>
    <n v="1"/>
    <n v="2"/>
    <n v="0"/>
    <n v="0"/>
    <n v="1"/>
    <n v="0"/>
    <x v="5"/>
    <m/>
  </r>
  <r>
    <s v="1169635"/>
    <s v="Basket Utl f/Care Exchng Cart "/>
    <s v="f/6201      "/>
    <s v="Ea      "/>
    <s v="MIDMAK"/>
    <s v="62XX-501-21"/>
    <n v="1"/>
    <n v="1"/>
    <n v="0"/>
    <n v="0"/>
    <n v="0"/>
    <n v="1"/>
    <x v="4"/>
    <m/>
  </r>
  <r>
    <s v="1263374"/>
    <s v="IQECG Digital ECG w/ Lead Mgmt"/>
    <s v="            "/>
    <s v="Ea      "/>
    <s v="MIDMAK"/>
    <s v="4-000-0062"/>
    <n v="1"/>
    <n v="1"/>
    <n v="1"/>
    <n v="0"/>
    <n v="0"/>
    <n v="0"/>
    <x v="7"/>
    <m/>
  </r>
  <r>
    <s v="1319038"/>
    <s v="Azithromycin Dose Pack Tablets"/>
    <s v="250mg       "/>
    <s v="3x6UD/Bx"/>
    <s v="WOCHAR"/>
    <s v="64679096105"/>
    <n v="1"/>
    <n v="1"/>
    <n v="0"/>
    <n v="1"/>
    <n v="0"/>
    <n v="0"/>
    <x v="7"/>
    <m/>
  </r>
  <r>
    <s v="1512286"/>
    <s v="Aneroid                       "/>
    <s v="            "/>
    <s v="Ea      "/>
    <s v="MABIS"/>
    <s v="01-133-011"/>
    <n v="1"/>
    <n v="2"/>
    <n v="0"/>
    <n v="0"/>
    <n v="1"/>
    <n v="0"/>
    <x v="5"/>
    <m/>
  </r>
  <r>
    <s v="2488794"/>
    <s v="Metoprolol Tart Inj Amp Non-Rt"/>
    <s v="1mg/mL      "/>
    <s v="5mL/Ea  "/>
    <s v="GIVREP"/>
    <s v="00409228505"/>
    <n v="1"/>
    <n v="2"/>
    <n v="1"/>
    <n v="0"/>
    <n v="0"/>
    <n v="0"/>
    <x v="0"/>
    <m/>
  </r>
  <r>
    <s v="1245716"/>
    <s v="Digital Bottle Thermometer    "/>
    <s v="            "/>
    <s v="Ea      "/>
    <s v="THERMC"/>
    <s v="ACC895AMB"/>
    <n v="1"/>
    <n v="2"/>
    <n v="0"/>
    <n v="0"/>
    <n v="0"/>
    <n v="1"/>
    <x v="5"/>
    <m/>
  </r>
  <r>
    <s v="8453990"/>
    <s v="Pencil Hand Contr Sterile w/  "/>
    <s v="Holster     "/>
    <s v="50/Ca   "/>
    <s v="KENDAL"/>
    <s v="E2516H"/>
    <n v="1"/>
    <n v="1"/>
    <n v="0"/>
    <n v="1"/>
    <n v="0"/>
    <n v="0"/>
    <x v="6"/>
    <m/>
  </r>
  <r>
    <s v="3861656"/>
    <s v="IQspiro - USB w/Calibration   "/>
    <s v="            "/>
    <s v="Ea      "/>
    <s v="MIDMAK"/>
    <s v="4-000-0026"/>
    <n v="1"/>
    <n v="1"/>
    <n v="0"/>
    <n v="1"/>
    <n v="0"/>
    <n v="0"/>
    <x v="7"/>
    <m/>
  </r>
  <r>
    <s v="1226847"/>
    <s v="Tape Measur Ppr Bariatric 100&quot;"/>
    <s v="100 IN      "/>
    <s v="25/Bx   "/>
    <s v="ALLEG"/>
    <s v="BTM-100"/>
    <n v="1"/>
    <n v="1"/>
    <n v="0"/>
    <n v="1"/>
    <n v="0"/>
    <n v="0"/>
    <x v="6"/>
    <m/>
  </r>
  <r>
    <s v="9023610"/>
    <s v="TIMEMIST CLSSC MTRED DISP     "/>
    <s v="            "/>
    <s v="1/PK    "/>
    <s v="ODEPOT"/>
    <s v="293128"/>
    <n v="1"/>
    <n v="1"/>
    <n v="0"/>
    <n v="0"/>
    <n v="0"/>
    <n v="1"/>
    <x v="2"/>
    <m/>
  </r>
  <r>
    <s v="1104958"/>
    <s v="BP Cuff Thigh 2Tube Reusable  "/>
    <s v="Size 13     "/>
    <s v="Ea      "/>
    <s v="WELCH"/>
    <s v="REUSE-13-2MQ"/>
    <n v="1"/>
    <n v="3"/>
    <n v="1"/>
    <n v="0"/>
    <n v="0"/>
    <n v="0"/>
    <x v="7"/>
    <m/>
  </r>
  <r>
    <s v="2687328"/>
    <s v="Bardex Cath Foley Latx Sil 5cc"/>
    <s v="12fr        "/>
    <s v="12/Ca   "/>
    <s v="BARDBI"/>
    <s v="0165V12S"/>
    <n v="1"/>
    <n v="1"/>
    <n v="0"/>
    <n v="1"/>
    <n v="0"/>
    <n v="0"/>
    <x v="6"/>
    <m/>
  </r>
  <r>
    <s v="1244457"/>
    <s v="Applicator eSwab PP Reg White "/>
    <s v="1mL Amies   "/>
    <s v="50/Pk   "/>
    <s v="AEROME"/>
    <s v="480C"/>
    <n v="1"/>
    <n v="1"/>
    <n v="0"/>
    <n v="1"/>
    <n v="0"/>
    <n v="0"/>
    <x v="7"/>
    <m/>
  </r>
  <r>
    <s v="1325501"/>
    <s v="Furosemide Inj SDV 4mL        "/>
    <s v="10mg/mL     "/>
    <s v="25/Bx   "/>
    <s v="BAXTER"/>
    <s v="36000028325"/>
    <n v="1"/>
    <n v="2"/>
    <n v="0"/>
    <n v="1"/>
    <n v="0"/>
    <n v="0"/>
    <x v="7"/>
    <m/>
  </r>
  <r>
    <s v="1268031"/>
    <s v="Dressing Drawtex Hydrcndctv   "/>
    <s v="2x2&quot;        "/>
    <s v="10/Bx   "/>
    <s v="STEDME"/>
    <s v="00300"/>
    <n v="1"/>
    <n v="2"/>
    <n v="0"/>
    <n v="1"/>
    <n v="0"/>
    <n v="0"/>
    <x v="6"/>
    <m/>
  </r>
  <r>
    <s v="6021654"/>
    <s v="Glutose Gel Grape             "/>
    <s v="15gm/Tb     "/>
    <s v="3/Pk    "/>
    <s v="CLAY"/>
    <s v="00574007030"/>
    <n v="1"/>
    <n v="1"/>
    <n v="1"/>
    <n v="0"/>
    <n v="0"/>
    <n v="0"/>
    <x v="4"/>
    <m/>
  </r>
  <r>
    <s v="1323839"/>
    <s v="RITTER 250 LED EXAM LIGHT     "/>
    <s v="            "/>
    <s v="Ea      "/>
    <s v="MIDMAK"/>
    <s v="250-003"/>
    <n v="1"/>
    <n v="1"/>
    <n v="0"/>
    <n v="0"/>
    <n v="0"/>
    <n v="1"/>
    <x v="5"/>
    <m/>
  </r>
  <r>
    <s v="2380011"/>
    <s v="Cholestech LDX Initial Order  "/>
    <s v="Lipid/Glu   "/>
    <s v="1/Kt    "/>
    <s v="CHOLES"/>
    <s v="14-205"/>
    <n v="1"/>
    <n v="1"/>
    <n v="0"/>
    <n v="0"/>
    <n v="0"/>
    <n v="1"/>
    <x v="5"/>
    <m/>
  </r>
  <r>
    <s v="1263202"/>
    <s v="Shield Deluxe Solid Panel Lead"/>
    <s v="0.5mm       "/>
    <s v="Ea      "/>
    <s v="SOURON"/>
    <s v="LPS-T2424S"/>
    <n v="1"/>
    <n v="1"/>
    <n v="0"/>
    <n v="0"/>
    <n v="0"/>
    <n v="1"/>
    <x v="5"/>
    <m/>
  </r>
  <r>
    <s v="7001822"/>
    <s v="Pedi Finger Sensor            "/>
    <s v="            "/>
    <s v="Ea      "/>
    <s v="NONIN"/>
    <s v="7427-002"/>
    <n v="1"/>
    <n v="5"/>
    <n v="0"/>
    <n v="1"/>
    <n v="0"/>
    <n v="0"/>
    <x v="6"/>
    <m/>
  </r>
  <r>
    <s v="3217445"/>
    <s v="Bicillin LA 2mL Syringe N/R   "/>
    <s v="1.2M U      "/>
    <s v="10/Pk   "/>
    <s v="UPJOHN"/>
    <s v="60793070110"/>
    <n v="1"/>
    <n v="1"/>
    <n v="0"/>
    <n v="1"/>
    <n v="0"/>
    <n v="0"/>
    <x v="7"/>
    <m/>
  </r>
  <r>
    <s v="1202801"/>
    <s v="Marker Set Pos Elite Style    "/>
    <s v="            "/>
    <s v="Ea      "/>
    <s v="SOURON"/>
    <s v="TA-13"/>
    <n v="1"/>
    <n v="1"/>
    <n v="0"/>
    <n v="0"/>
    <n v="0"/>
    <n v="1"/>
    <x v="5"/>
    <m/>
  </r>
  <r>
    <s v="9879975"/>
    <s v="Push Button Bld Coll Wngst 12&quot;"/>
    <s v="21G x.75    "/>
    <s v="50/Bx   "/>
    <s v="BD"/>
    <s v="367326"/>
    <n v="1"/>
    <n v="1"/>
    <n v="0"/>
    <n v="1"/>
    <n v="0"/>
    <n v="0"/>
    <x v="6"/>
    <m/>
  </r>
  <r>
    <s v="1192743"/>
    <s v="Sensor Nellcor Pulse Ox Disp  "/>
    <s v="Infant      "/>
    <s v="24/Ca   "/>
    <s v="CONMD"/>
    <s v="3313-C"/>
    <n v="1"/>
    <n v="1"/>
    <n v="0"/>
    <n v="0"/>
    <n v="0"/>
    <n v="1"/>
    <x v="5"/>
    <m/>
  </r>
  <r>
    <s v="1214610"/>
    <s v="Berman Airway 90mm            "/>
    <s v="            "/>
    <s v="12/Pk   "/>
    <s v="GF"/>
    <s v="3786-12#4"/>
    <n v="1"/>
    <n v="3"/>
    <n v="0"/>
    <n v="1"/>
    <n v="0"/>
    <n v="0"/>
    <x v="6"/>
    <m/>
  </r>
  <r>
    <s v="6190024"/>
    <s v="Aneroid Hand Held             "/>
    <s v="Adult       "/>
    <s v="Ea      "/>
    <s v="MEDLIN"/>
    <s v="MDS9380LF"/>
    <n v="1"/>
    <n v="1"/>
    <n v="0"/>
    <n v="0"/>
    <n v="1"/>
    <n v="0"/>
    <x v="5"/>
    <m/>
  </r>
  <r>
    <s v="1138562"/>
    <s v="Paste Medihoney Hydrocolloid  "/>
    <s v="1.5oz Tube  "/>
    <s v="12/Ca   "/>
    <s v="DERM"/>
    <s v="31515"/>
    <n v="1"/>
    <n v="1"/>
    <n v="0"/>
    <n v="1"/>
    <n v="0"/>
    <n v="0"/>
    <x v="6"/>
    <m/>
  </r>
  <r>
    <s v="1158492"/>
    <s v="Ace Bandage Antimicro 4&quot;      "/>
    <s v="w/Velcro    "/>
    <s v="72/Ca   "/>
    <s v="3MCONH"/>
    <s v="207604"/>
    <n v="1"/>
    <n v="1"/>
    <n v="0"/>
    <n v="1"/>
    <n v="0"/>
    <n v="0"/>
    <x v="6"/>
    <m/>
  </r>
  <r>
    <s v="1178795"/>
    <s v="Carry Caddy w/Drawer          "/>
    <s v="Grey/Yellow "/>
    <s v="Ea      "/>
    <s v="HEALOG"/>
    <s v="5227"/>
    <n v="1"/>
    <n v="1"/>
    <n v="0"/>
    <n v="1"/>
    <n v="0"/>
    <n v="0"/>
    <x v="6"/>
    <m/>
  </r>
  <r>
    <s v="1194141"/>
    <s v="Paper Chart Standard Grade    "/>
    <s v="Single      "/>
    <s v="10/Pk   "/>
    <s v="HUNTGR"/>
    <s v="ACC15"/>
    <n v="1"/>
    <n v="1"/>
    <n v="0"/>
    <n v="0"/>
    <n v="0"/>
    <n v="1"/>
    <x v="5"/>
    <m/>
  </r>
  <r>
    <s v="1532996"/>
    <s v="MaskFace Procedure Secgard Std"/>
    <s v="BLU         "/>
    <s v="50/Bx   "/>
    <s v="ALLEG"/>
    <s v="AT7511"/>
    <n v="1"/>
    <n v="8"/>
    <n v="0"/>
    <n v="1"/>
    <n v="0"/>
    <n v="0"/>
    <x v="7"/>
    <m/>
  </r>
  <r>
    <s v="4284423"/>
    <s v="Doppler NoDisp 8MHz Probe Vasc"/>
    <s v="Model 374   "/>
    <s v="Ea      "/>
    <s v="COOPSR"/>
    <s v="L150-SD8"/>
    <n v="1"/>
    <n v="1"/>
    <n v="0"/>
    <n v="1"/>
    <n v="0"/>
    <n v="0"/>
    <x v="6"/>
    <m/>
  </r>
  <r>
    <s v="1354851"/>
    <s v="Strip Secure Closure          "/>
    <s v="1/4&quot;x3&quot; Skin"/>
    <s v="3X50/Bx "/>
    <s v="DYNAM"/>
    <s v="3523"/>
    <n v="1"/>
    <n v="1"/>
    <n v="0"/>
    <n v="1"/>
    <n v="0"/>
    <n v="0"/>
    <x v="7"/>
    <m/>
  </r>
  <r>
    <s v="1084899"/>
    <s v="Diphenhydramine Inj MDV       "/>
    <s v="50mg/mL     "/>
    <s v="10mL/vL "/>
    <s v="BIONIC"/>
    <s v="67457012410"/>
    <n v="1"/>
    <n v="1"/>
    <n v="1"/>
    <n v="0"/>
    <n v="0"/>
    <n v="0"/>
    <x v="7"/>
    <m/>
  </r>
  <r>
    <s v="2480297"/>
    <s v="Dextrose ABJ LFS Syringe N-R  "/>
    <s v="50%         "/>
    <s v="50mL    "/>
    <s v="GIVREP"/>
    <s v="00409490234"/>
    <n v="1"/>
    <n v="1"/>
    <n v="1"/>
    <n v="0"/>
    <n v="0"/>
    <n v="0"/>
    <x v="0"/>
    <m/>
  </r>
  <r>
    <s v="1305020"/>
    <s v="Suture Removal Tray Metal Inst"/>
    <s v="            "/>
    <s v="50/Ca   "/>
    <s v="MEDLIN"/>
    <s v="MDS707555"/>
    <n v="1"/>
    <n v="1"/>
    <n v="0"/>
    <n v="1"/>
    <n v="0"/>
    <n v="0"/>
    <x v="6"/>
    <m/>
  </r>
  <r>
    <s v="8405748"/>
    <s v="Nebulizer Aerosol Mask Adult  "/>
    <s v="7' Tube     "/>
    <s v="Ea      "/>
    <s v="VYAIRE"/>
    <s v="002433"/>
    <n v="1"/>
    <n v="30"/>
    <n v="0"/>
    <n v="1"/>
    <n v="0"/>
    <n v="0"/>
    <x v="7"/>
    <m/>
  </r>
  <r>
    <s v="6783818"/>
    <s v="Petroleum Gauze Dress Sterile "/>
    <s v="3x9         "/>
    <s v="50/Bx   "/>
    <s v="MEDLIN"/>
    <s v="CUR251390"/>
    <n v="1"/>
    <n v="2"/>
    <n v="0"/>
    <n v="1"/>
    <n v="0"/>
    <n v="0"/>
    <x v="7"/>
    <m/>
  </r>
  <r>
    <s v="6075905"/>
    <s v="Strep A Control Swab Set 6(+) "/>
    <s v="NonReturnabl"/>
    <s v="12/ST   "/>
    <s v="MONANT"/>
    <s v="00345"/>
    <n v="1"/>
    <n v="6"/>
    <n v="0"/>
    <n v="1"/>
    <n v="0"/>
    <n v="0"/>
    <x v="6"/>
    <m/>
  </r>
  <r>
    <s v="1299680"/>
    <s v="Glucose 201 - 3 Box Promo     "/>
    <s v="            "/>
    <s v="Ea      "/>
    <s v="HEMOCU"/>
    <s v="G3PROMO"/>
    <n v="1"/>
    <n v="1"/>
    <n v="0"/>
    <n v="0"/>
    <n v="0"/>
    <n v="1"/>
    <x v="5"/>
    <m/>
  </r>
  <r>
    <s v="1195707"/>
    <s v="Catheter Anchor Securement Kit"/>
    <s v="            "/>
    <s v="50/Ca   "/>
    <s v="MEDLIN"/>
    <s v="FCS200XT"/>
    <n v="1"/>
    <n v="2"/>
    <n v="1"/>
    <n v="0"/>
    <n v="0"/>
    <n v="0"/>
    <x v="5"/>
    <m/>
  </r>
  <r>
    <s v="1048243"/>
    <s v="Forceps Tissue 1x2 T          "/>
    <s v="5&quot;          "/>
    <s v="Ea      "/>
    <s v="MILTEX"/>
    <s v="104-8243"/>
    <n v="1"/>
    <n v="2"/>
    <n v="0"/>
    <n v="1"/>
    <n v="0"/>
    <n v="0"/>
    <x v="6"/>
    <m/>
  </r>
  <r>
    <s v="1330324"/>
    <s v="204 Seamless Uph 28In-860     "/>
    <s v="Latte       "/>
    <s v="Ea      "/>
    <s v="MIDMAK"/>
    <s v="002-10138-860"/>
    <n v="1"/>
    <n v="1"/>
    <n v="0"/>
    <n v="0"/>
    <n v="0"/>
    <n v="1"/>
    <x v="5"/>
    <m/>
  </r>
  <r>
    <s v="1329935"/>
    <s v="Blade Myringotomy Juvenile    "/>
    <s v="Flat SS     "/>
    <s v="12/Bx   "/>
    <s v="MEDLIN"/>
    <s v="GYR70130781"/>
    <n v="1"/>
    <n v="1"/>
    <n v="0"/>
    <n v="0"/>
    <n v="0"/>
    <n v="1"/>
    <x v="5"/>
    <m/>
  </r>
  <r>
    <s v="1195015"/>
    <s v="Bardex Contin Irrig 22fr      "/>
    <s v="30cc        "/>
    <s v="12/Ca   "/>
    <s v="BARDBI"/>
    <s v="0167V22S"/>
    <n v="1"/>
    <n v="1"/>
    <n v="0"/>
    <n v="0"/>
    <n v="1"/>
    <n v="0"/>
    <x v="5"/>
    <m/>
  </r>
  <r>
    <s v="4823138"/>
    <s v="Digital Pad On Strip          "/>
    <s v="SM/MED      "/>
    <s v="2/PK    "/>
    <s v="SILINC"/>
    <s v="1106"/>
    <n v="1"/>
    <n v="2"/>
    <n v="0"/>
    <n v="1"/>
    <n v="0"/>
    <n v="0"/>
    <x v="6"/>
    <m/>
  </r>
  <r>
    <s v="1185785"/>
    <s v="Labels &quot;Serum&quot; Red/Black Text "/>
    <s v="1.625x0.375&quot;"/>
    <s v="1000/Pk "/>
    <s v="PHLEB"/>
    <s v="8022"/>
    <n v="1"/>
    <n v="1"/>
    <n v="0"/>
    <n v="0"/>
    <n v="0"/>
    <n v="1"/>
    <x v="5"/>
    <m/>
  </r>
  <r>
    <s v="6091889"/>
    <s v="Bag Biohazard Red 1-3Gal      "/>
    <s v="            "/>
    <s v="500/CA  "/>
    <s v="MEDGEN"/>
    <s v="50-42"/>
    <n v="1"/>
    <n v="1"/>
    <n v="0"/>
    <n v="1"/>
    <n v="0"/>
    <n v="0"/>
    <x v="6"/>
    <m/>
  </r>
  <r>
    <s v="9048990"/>
    <s v="Clock Wall Round 12 Black     "/>
    <s v="            "/>
    <s v="Ea      "/>
    <s v="ODEPOT"/>
    <s v="344433"/>
    <n v="1"/>
    <n v="1"/>
    <n v="0"/>
    <n v="0"/>
    <n v="0"/>
    <n v="1"/>
    <x v="2"/>
    <m/>
  </r>
  <r>
    <s v="7847810"/>
    <s v="Ceftriaxone Sod F/Inj SDV     "/>
    <s v="1gm/vl      "/>
    <s v="ea      "/>
    <s v="LUPIN"/>
    <s v="68180063301"/>
    <n v="1"/>
    <n v="5"/>
    <n v="0"/>
    <n v="1"/>
    <n v="0"/>
    <n v="0"/>
    <x v="7"/>
    <m/>
  </r>
  <r>
    <s v="6780652"/>
    <s v="Hot/Cold Gel Pack 5x10&quot;       "/>
    <s v="Reuse       "/>
    <s v="Ea      "/>
    <s v="MEDLIN"/>
    <s v="MDS138020"/>
    <n v="1"/>
    <n v="12"/>
    <n v="0"/>
    <n v="1"/>
    <n v="0"/>
    <n v="0"/>
    <x v="7"/>
    <m/>
  </r>
  <r>
    <s v="5697343"/>
    <s v="EKG Tab Electrodes            "/>
    <s v="            "/>
    <s v="500/Bx  "/>
    <s v="NIKO"/>
    <s v="0715"/>
    <n v="1"/>
    <n v="10"/>
    <n v="0"/>
    <n v="1"/>
    <n v="0"/>
    <n v="0"/>
    <x v="7"/>
    <m/>
  </r>
  <r>
    <s v="2882023"/>
    <s v="Warmer Heel W/Tape Infant     "/>
    <s v="4X4         "/>
    <s v="25/Bx   "/>
    <s v="ALLEG"/>
    <s v="11460-010T"/>
    <n v="1"/>
    <n v="2"/>
    <n v="0"/>
    <n v="1"/>
    <n v="0"/>
    <n v="0"/>
    <x v="7"/>
    <m/>
  </r>
  <r>
    <s v="1103200"/>
    <s v="Cuff WA Reus Adult Large      "/>
    <s v="            "/>
    <s v="Ea      "/>
    <s v="WELCH"/>
    <s v="REUSE-12"/>
    <n v="1"/>
    <n v="2"/>
    <n v="0"/>
    <n v="1"/>
    <n v="0"/>
    <n v="0"/>
    <x v="7"/>
    <m/>
  </r>
  <r>
    <s v="2612432"/>
    <s v="Ultra-Tuff Biohazard Bag Red  "/>
    <s v="24&quot;x24&quot;     "/>
    <s v="250/Ca  "/>
    <s v="MEDGEN"/>
    <s v="45-50"/>
    <n v="1"/>
    <n v="1"/>
    <n v="0"/>
    <n v="1"/>
    <n v="0"/>
    <n v="0"/>
    <x v="7"/>
    <m/>
  </r>
  <r>
    <s v="1174950"/>
    <s v="Forceps Tissue LLETZ          "/>
    <s v="SS          "/>
    <s v="Ea      "/>
    <s v="GYNEX"/>
    <s v="3205"/>
    <n v="1"/>
    <n v="1"/>
    <n v="0"/>
    <n v="0"/>
    <n v="0"/>
    <n v="1"/>
    <x v="5"/>
    <m/>
  </r>
  <r>
    <s v="1249152"/>
    <s v="Apron Wolf Easy Wrap w/ Collar"/>
    <s v="L Blk       "/>
    <s v="Ea      "/>
    <s v="WOLF"/>
    <s v="65023TC-TB25"/>
    <n v="1"/>
    <n v="2"/>
    <n v="0"/>
    <n v="0"/>
    <n v="0"/>
    <n v="1"/>
    <x v="5"/>
    <m/>
  </r>
  <r>
    <s v="5663145"/>
    <s v="Replace Lamp f/Retinoscope    "/>
    <s v="3.5V        "/>
    <s v="6/Ca    "/>
    <s v="WELCH"/>
    <s v="08200-U6"/>
    <n v="1"/>
    <n v="2"/>
    <n v="0"/>
    <n v="0"/>
    <n v="0"/>
    <n v="1"/>
    <x v="5"/>
    <m/>
  </r>
  <r>
    <s v="1081676"/>
    <s v="MH Metzenbaum Scissor Curved  "/>
    <s v="5.5&quot;        "/>
    <s v="Ea      "/>
    <s v="MILTEX"/>
    <s v="MH5-180TC"/>
    <n v="1"/>
    <n v="1"/>
    <n v="0"/>
    <n v="0"/>
    <n v="0"/>
    <n v="1"/>
    <x v="5"/>
    <m/>
  </r>
  <r>
    <s v="2946587"/>
    <s v="Suture Monosof Nylon Blk P13  "/>
    <s v="5-0 18&quot;     "/>
    <s v="12/Bx   "/>
    <s v="KENDAL"/>
    <s v="SN5698G"/>
    <n v="1"/>
    <n v="1"/>
    <n v="0"/>
    <n v="1"/>
    <n v="0"/>
    <n v="0"/>
    <x v="7"/>
    <m/>
  </r>
  <r>
    <s v="1080209"/>
    <s v="Nasal Packing 4.5cmx1.5cm     "/>
    <s v="x2.0cm      "/>
    <s v="10/Bx   "/>
    <s v="MICRMD"/>
    <s v="RH-7401-10"/>
    <n v="1"/>
    <n v="2"/>
    <n v="0"/>
    <n v="1"/>
    <n v="0"/>
    <n v="0"/>
    <x v="6"/>
    <m/>
  </r>
  <r>
    <s v="8333723"/>
    <s v="Quicklink Fixative III ORM-D  "/>
    <s v="16oz        "/>
    <s v="Ea      "/>
    <s v="HELINK"/>
    <s v="400170"/>
    <n v="1"/>
    <n v="1"/>
    <n v="0"/>
    <n v="1"/>
    <n v="0"/>
    <n v="0"/>
    <x v="6"/>
    <m/>
  </r>
  <r>
    <s v="1126092"/>
    <s v="Cuff And Bladder 1 Tb LF Black"/>
    <s v="Lg Adult    "/>
    <s v="Ea      "/>
    <s v="AMDIAG"/>
    <s v="845-12XBK-1HS"/>
    <n v="1"/>
    <n v="1"/>
    <n v="0"/>
    <n v="1"/>
    <n v="0"/>
    <n v="0"/>
    <x v="7"/>
    <m/>
  </r>
  <r>
    <s v="1272542"/>
    <s v="Diphenhydramine HCL Elixir    "/>
    <s v="12.5mg/5mL  "/>
    <s v="16oz/Bt "/>
    <s v="CARDGN"/>
    <s v="2524981"/>
    <n v="1"/>
    <n v="1"/>
    <n v="1"/>
    <n v="0"/>
    <n v="0"/>
    <n v="0"/>
    <x v="7"/>
    <m/>
  </r>
  <r>
    <s v="6023287"/>
    <s v="Bupivacaine HCL MDV Non-Return"/>
    <s v="0.25%       "/>
    <s v="50mL/Vl "/>
    <s v="GIVREP"/>
    <s v="00409116001"/>
    <n v="1"/>
    <n v="2"/>
    <n v="1"/>
    <n v="0"/>
    <n v="0"/>
    <n v="0"/>
    <x v="0"/>
    <m/>
  </r>
  <r>
    <s v="9332268"/>
    <s v="Wet Wipes Adult               "/>
    <s v="9&quot;x13&quot;      "/>
    <s v="64/Pk   "/>
    <s v="DUKAL"/>
    <s v="7720"/>
    <n v="1"/>
    <n v="2"/>
    <n v="0"/>
    <n v="1"/>
    <n v="0"/>
    <n v="0"/>
    <x v="7"/>
    <m/>
  </r>
  <r>
    <s v="1354421"/>
    <s v="Height Rod Dgtl Baby Pdtrc Scl"/>
    <s v="            "/>
    <s v="Ea      "/>
    <s v="PELSTA"/>
    <s v="EBABYHR"/>
    <n v="1"/>
    <n v="1"/>
    <n v="0"/>
    <n v="0"/>
    <n v="0"/>
    <n v="1"/>
    <x v="5"/>
    <m/>
  </r>
  <r>
    <s v="1148377"/>
    <s v="Leep Patient Return Pad       "/>
    <s v="Single Use  "/>
    <s v="10/Bx   "/>
    <s v="COOPSR"/>
    <s v="6050P1"/>
    <n v="1"/>
    <n v="1"/>
    <n v="0"/>
    <n v="1"/>
    <n v="0"/>
    <n v="0"/>
    <x v="7"/>
    <m/>
  </r>
  <r>
    <s v="1145090"/>
    <s v="Protection Plus Underpads LF  "/>
    <s v="23x36       "/>
    <s v="150/Ca  "/>
    <s v="MEDLIN"/>
    <s v="MSC281242"/>
    <n v="1"/>
    <n v="2"/>
    <n v="0"/>
    <n v="0"/>
    <n v="1"/>
    <n v="0"/>
    <x v="5"/>
    <m/>
  </r>
  <r>
    <s v="1299691"/>
    <s v="Hemoglobin 201+ Starter Promo "/>
    <s v="            "/>
    <s v="Ea      "/>
    <s v="HEMOCU"/>
    <s v="H1PROMO"/>
    <n v="1"/>
    <n v="1"/>
    <n v="0"/>
    <n v="0"/>
    <n v="0"/>
    <n v="1"/>
    <x v="5"/>
    <m/>
  </r>
  <r>
    <s v="5820221"/>
    <s v="Drape Paper Ster 2.75'        "/>
    <s v="18&quot;x26&quot;     "/>
    <s v="300/Ca  "/>
    <s v="MEDLIN"/>
    <s v="NON21002"/>
    <n v="1"/>
    <n v="1"/>
    <n v="0"/>
    <n v="0"/>
    <n v="1"/>
    <n v="0"/>
    <x v="5"/>
    <m/>
  </r>
  <r>
    <s v="1124079"/>
    <s v="Nose Clip f/Spirometer        "/>
    <s v="Disp        "/>
    <s v="200/Bx  "/>
    <s v="SPIRO"/>
    <s v="D1060-2"/>
    <n v="1"/>
    <n v="3"/>
    <n v="0"/>
    <n v="1"/>
    <n v="0"/>
    <n v="0"/>
    <x v="7"/>
    <m/>
  </r>
  <r>
    <s v="8334052"/>
    <s v="Quicklink III Solut II Non-Reg"/>
    <s v="16oz        "/>
    <s v="Ea      "/>
    <s v="HELINK"/>
    <s v="400180"/>
    <n v="1"/>
    <n v="1"/>
    <n v="0"/>
    <n v="1"/>
    <n v="0"/>
    <n v="0"/>
    <x v="6"/>
    <m/>
  </r>
  <r>
    <s v="1488746"/>
    <s v="Macroview Otoscope Head       "/>
    <s v="3.5V        "/>
    <s v="Ea      "/>
    <s v="WELCH"/>
    <s v="23810"/>
    <n v="1"/>
    <n v="1"/>
    <n v="0"/>
    <n v="1"/>
    <n v="0"/>
    <n v="0"/>
    <x v="7"/>
    <m/>
  </r>
  <r>
    <s v="1158703"/>
    <s v="Catheter IUI Insemination     "/>
    <s v="Straight    "/>
    <s v="25/Bx   "/>
    <s v="MEDGYN"/>
    <s v="022723"/>
    <n v="1"/>
    <n v="1"/>
    <n v="0"/>
    <n v="1"/>
    <n v="0"/>
    <n v="0"/>
    <x v="6"/>
    <m/>
  </r>
  <r>
    <s v="1092654"/>
    <s v="Gel Warmer Single Ul Listed   "/>
    <s v="            "/>
    <s v="Ea      "/>
    <s v="IDEMED"/>
    <s v="GW108"/>
    <n v="1"/>
    <n v="1"/>
    <n v="0"/>
    <n v="1"/>
    <n v="0"/>
    <n v="0"/>
    <x v="7"/>
    <m/>
  </r>
  <r>
    <s v="6546108"/>
    <s v="Suture Vicryl Undyed Ps-2     "/>
    <s v="2-0 27&quot;     "/>
    <s v="36/Bx   "/>
    <s v="ETHICO"/>
    <s v="J428H"/>
    <n v="1"/>
    <n v="2"/>
    <n v="0"/>
    <n v="1"/>
    <n v="0"/>
    <n v="0"/>
    <x v="7"/>
    <m/>
  </r>
  <r>
    <s v="5900080"/>
    <s v="Handwash Antimcr Foam w/PCMX  "/>
    <s v="700mL       "/>
    <s v="3/Ca    "/>
    <s v="GOJO"/>
    <s v="1344-03"/>
    <n v="1"/>
    <n v="1"/>
    <n v="1"/>
    <n v="0"/>
    <n v="0"/>
    <n v="0"/>
    <x v="6"/>
    <m/>
  </r>
  <r>
    <s v="2943875"/>
    <s v="Suture Monosof Nylon Blk C13  "/>
    <s v="4-0 18&quot;     "/>
    <s v="12/Bx   "/>
    <s v="KENDAL"/>
    <s v="SN662G"/>
    <n v="1"/>
    <n v="2"/>
    <n v="0"/>
    <n v="1"/>
    <n v="0"/>
    <n v="0"/>
    <x v="7"/>
    <m/>
  </r>
  <r>
    <s v="1235134"/>
    <s v="Corn Foam Cushions            "/>
    <s v="9/Sheet     "/>
    <s v="Ea      "/>
    <s v="CARDWH"/>
    <s v="1038108"/>
    <n v="1"/>
    <n v="6"/>
    <n v="0"/>
    <n v="1"/>
    <n v="0"/>
    <n v="0"/>
    <x v="6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5"/>
    <m/>
  </r>
  <r>
    <s v="1235472"/>
    <s v="Insta-Glucose Gl 40%          "/>
    <s v="31gm        "/>
    <s v="3/Bx    "/>
    <s v="CARDWH"/>
    <s v="1758689"/>
    <n v="1"/>
    <n v="1"/>
    <n v="1"/>
    <n v="0"/>
    <n v="0"/>
    <n v="0"/>
    <x v="7"/>
    <m/>
  </r>
  <r>
    <s v="5133534"/>
    <s v="Air Release Valve &amp; Bulb      "/>
    <s v="            "/>
    <s v="Ea      "/>
    <s v="WELCH"/>
    <s v="5088-01"/>
    <n v="1"/>
    <n v="2"/>
    <n v="0"/>
    <n v="1"/>
    <n v="0"/>
    <n v="0"/>
    <x v="6"/>
    <m/>
  </r>
  <r>
    <s v="1065058"/>
    <s v="Tray Phlebotomy Plastic Gray  "/>
    <s v="14X9X6      "/>
    <s v="Ea      "/>
    <s v="PHLEB"/>
    <s v="7375"/>
    <n v="1"/>
    <n v="2"/>
    <n v="0"/>
    <n v="1"/>
    <n v="0"/>
    <n v="0"/>
    <x v="6"/>
    <m/>
  </r>
  <r>
    <s v="4571297"/>
    <s v="Splint Finger Stax Clear      "/>
    <s v="SZ 5        "/>
    <s v="12/PK   "/>
    <s v="SMTNEP"/>
    <s v="79-72255"/>
    <n v="1"/>
    <n v="1"/>
    <n v="0"/>
    <n v="1"/>
    <n v="0"/>
    <n v="0"/>
    <x v="6"/>
    <m/>
  </r>
  <r>
    <s v="6965332"/>
    <s v="Leep Single Toth Tenaculum    "/>
    <s v="            "/>
    <s v="Ea      "/>
    <s v="COOPSR"/>
    <s v="909167"/>
    <n v="1"/>
    <n v="1"/>
    <n v="0"/>
    <n v="1"/>
    <n v="0"/>
    <n v="0"/>
    <x v="6"/>
    <m/>
  </r>
  <r>
    <s v="2946481"/>
    <s v="Suture Monosof Nylon Blk P13  "/>
    <s v="4-0 18&quot;     "/>
    <s v="12/Bx   "/>
    <s v="KENDAL"/>
    <s v="SN5699G"/>
    <n v="1"/>
    <n v="1"/>
    <n v="0"/>
    <n v="1"/>
    <n v="0"/>
    <n v="0"/>
    <x v="7"/>
    <m/>
  </r>
  <r>
    <s v="1354578"/>
    <s v="Catheter Female Lfrc Prm 6&quot;   "/>
    <s v="12Fr        "/>
    <s v="30/Bx   "/>
    <s v="MEDLIN"/>
    <s v="ASH4141240"/>
    <n v="1"/>
    <n v="8"/>
    <n v="0"/>
    <n v="0"/>
    <n v="0"/>
    <n v="1"/>
    <x v="5"/>
    <m/>
  </r>
  <r>
    <s v="1062688"/>
    <s v="Eye Wash Plstc Btl Opth Sol   "/>
    <s v="16oz        "/>
    <s v="Ea      "/>
    <s v="BEL-A"/>
    <s v="F248500000"/>
    <n v="1"/>
    <n v="1"/>
    <n v="0"/>
    <n v="1"/>
    <n v="0"/>
    <n v="0"/>
    <x v="6"/>
    <m/>
  </r>
  <r>
    <s v="1153926"/>
    <s v="Littmann Master Cardio Steth  "/>
    <s v="27&quot; Plum    "/>
    <s v="Ea      "/>
    <s v="3MMED"/>
    <s v="2167"/>
    <n v="1"/>
    <n v="1"/>
    <n v="0"/>
    <n v="0"/>
    <n v="1"/>
    <n v="0"/>
    <x v="5"/>
    <m/>
  </r>
  <r>
    <s v="1092285"/>
    <s v="Cytobrush GT Medscan          "/>
    <s v="            "/>
    <s v="100/Bx  "/>
    <s v="COOPSR"/>
    <s v="C0104"/>
    <n v="1"/>
    <n v="1"/>
    <n v="0"/>
    <n v="1"/>
    <n v="0"/>
    <n v="0"/>
    <x v="6"/>
    <m/>
  </r>
  <r>
    <s v="8310262"/>
    <s v="Bandage Gauze Sof-Form 4&quot;x75&quot; "/>
    <s v="Nonsterile  "/>
    <s v="12/Bx   "/>
    <s v="MEDLIN"/>
    <s v="NON25494"/>
    <n v="1"/>
    <n v="4"/>
    <n v="0"/>
    <n v="1"/>
    <n v="0"/>
    <n v="0"/>
    <x v="7"/>
    <m/>
  </r>
  <r>
    <s v="4620000"/>
    <s v="Paper Thermal Z-Fold Red Grid "/>
    <s v="300 Sheet   "/>
    <s v="1/Pk    "/>
    <s v="VYAIRE"/>
    <s v="2009828-020"/>
    <n v="1"/>
    <n v="10"/>
    <n v="1"/>
    <n v="0"/>
    <n v="0"/>
    <n v="0"/>
    <x v="7"/>
    <m/>
  </r>
  <r>
    <s v="4721146"/>
    <s v="Foley Catheter Silastic 20fr  "/>
    <s v="            "/>
    <s v="10/Ca   "/>
    <s v="BARDBI"/>
    <s v="33620"/>
    <n v="1"/>
    <n v="1"/>
    <n v="0"/>
    <n v="1"/>
    <n v="0"/>
    <n v="0"/>
    <x v="6"/>
    <m/>
  </r>
  <r>
    <s v="4227087"/>
    <s v="Cable For Mac1200 EKG         "/>
    <s v="            "/>
    <s v="Ea      "/>
    <s v="VYAIRE"/>
    <s v="22341809"/>
    <n v="1"/>
    <n v="1"/>
    <n v="0"/>
    <n v="1"/>
    <n v="0"/>
    <n v="0"/>
    <x v="6"/>
    <m/>
  </r>
  <r>
    <s v="1010011"/>
    <s v="Cart Workstation Care Exchange"/>
    <s v="            "/>
    <s v="Ea      "/>
    <s v="MIDMAK"/>
    <s v="6205-001-807"/>
    <n v="1"/>
    <n v="1"/>
    <n v="0"/>
    <n v="0"/>
    <n v="0"/>
    <n v="1"/>
    <x v="4"/>
    <m/>
  </r>
  <r>
    <s v="2337333"/>
    <s v="Dura Cuff BP Adult            "/>
    <s v="SMALL       "/>
    <s v="5/BX    "/>
    <s v="MARQ"/>
    <s v="2779"/>
    <n v="1"/>
    <n v="1"/>
    <n v="0"/>
    <n v="0"/>
    <n v="1"/>
    <n v="0"/>
    <x v="5"/>
    <m/>
  </r>
  <r>
    <s v="1271806"/>
    <s v="Towel Roll enMotion EPA       "/>
    <s v="White       "/>
    <s v="6/Ca    "/>
    <s v="GEOPAC"/>
    <s v="89490"/>
    <n v="1"/>
    <n v="2"/>
    <n v="0"/>
    <n v="0"/>
    <n v="1"/>
    <n v="0"/>
    <x v="5"/>
    <m/>
  </r>
  <r>
    <s v="1297992"/>
    <s v="Station Soak GUS Disinf       "/>
    <s v="1 Trndcr    "/>
    <s v="Ea      "/>
    <s v="CIVCO"/>
    <s v="610-921"/>
    <n v="1"/>
    <n v="1"/>
    <n v="0"/>
    <n v="0"/>
    <n v="1"/>
    <n v="0"/>
    <x v="5"/>
    <m/>
  </r>
  <r>
    <s v="1198649"/>
    <s v="Cushion Bunion TheraStep Gel  "/>
    <s v="            "/>
    <s v="6/Pk    "/>
    <s v="SILINC"/>
    <s v="7004"/>
    <n v="1"/>
    <n v="4"/>
    <n v="0"/>
    <n v="0"/>
    <n v="1"/>
    <n v="0"/>
    <x v="5"/>
    <m/>
  </r>
  <r>
    <s v="1338689"/>
    <s v="Monitor Tango M2 f/GE CASE    "/>
    <s v="            "/>
    <s v="Ea      "/>
    <s v="SUNTEC"/>
    <s v="99-0132-00"/>
    <n v="1"/>
    <n v="1"/>
    <n v="0"/>
    <n v="0"/>
    <n v="0"/>
    <n v="1"/>
    <x v="5"/>
    <m/>
  </r>
  <r>
    <s v="1119563"/>
    <s v="Lubi-Sil Foley Cath LF 5cc    "/>
    <s v="14Fr        "/>
    <s v="12/Ca   "/>
    <s v="BARDBI"/>
    <s v="175814"/>
    <n v="1"/>
    <n v="2"/>
    <n v="0"/>
    <n v="1"/>
    <n v="0"/>
    <n v="0"/>
    <x v="5"/>
    <m/>
  </r>
  <r>
    <s v="1047306"/>
    <s v="Metzenbaum SCSS 5&quot; Del Cvd    "/>
    <s v="            "/>
    <s v="Ea      "/>
    <s v="MILTEX"/>
    <s v="104-7306"/>
    <n v="1"/>
    <n v="2"/>
    <n v="0"/>
    <n v="0"/>
    <n v="1"/>
    <n v="0"/>
    <x v="5"/>
    <m/>
  </r>
  <r>
    <s v="1206348"/>
    <s v="Kit Syringe Stellant w/Spike  "/>
    <s v="Dual        "/>
    <s v="20/Pk   "/>
    <s v="SOMTEC"/>
    <s v="SDS-CTP-SCS"/>
    <n v="1"/>
    <n v="2"/>
    <n v="0"/>
    <n v="1"/>
    <n v="0"/>
    <n v="0"/>
    <x v="6"/>
    <m/>
  </r>
  <r>
    <s v="1047999"/>
    <s v="Holder Needle Mayo-Hager      "/>
    <s v="6&quot;          "/>
    <s v="50/Ca   "/>
    <s v="MISDFK"/>
    <s v="96-2594"/>
    <n v="1"/>
    <n v="1"/>
    <n v="0"/>
    <n v="1"/>
    <n v="0"/>
    <n v="0"/>
    <x v="6"/>
    <m/>
  </r>
  <r>
    <s v="1261890"/>
    <s v="Leuprolide Acetate Inj MDV 2.8"/>
    <s v="1mg/.2mL    "/>
    <s v="1/Kit   "/>
    <s v="GENPHA"/>
    <s v="00781400332"/>
    <n v="1"/>
    <n v="1"/>
    <n v="0"/>
    <n v="1"/>
    <n v="0"/>
    <n v="0"/>
    <x v="6"/>
    <m/>
  </r>
  <r>
    <s v="3136816"/>
    <s v="Wrap Coban LF Self-Adh Tan HT "/>
    <s v="4&quot;X5YD      "/>
    <s v="18/CA   "/>
    <s v="3MMED"/>
    <s v="2084"/>
    <n v="1"/>
    <n v="20"/>
    <n v="1"/>
    <n v="0"/>
    <n v="0"/>
    <n v="0"/>
    <x v="7"/>
    <m/>
  </r>
  <r>
    <s v="9945862"/>
    <s v="Oxygen Cart                   "/>
    <s v="            "/>
    <s v="EA      "/>
    <s v="CHEMET"/>
    <s v="65070"/>
    <n v="1"/>
    <n v="2"/>
    <n v="0"/>
    <n v="1"/>
    <n v="0"/>
    <n v="0"/>
    <x v="7"/>
    <m/>
  </r>
  <r>
    <s v="1191447"/>
    <s v="Solution The Solidifier       "/>
    <s v="16000cc     "/>
    <s v="20/Ca   "/>
    <s v="METREX"/>
    <s v="SD-16000"/>
    <n v="1"/>
    <n v="1"/>
    <n v="0"/>
    <n v="0"/>
    <n v="1"/>
    <n v="0"/>
    <x v="5"/>
    <m/>
  </r>
  <r>
    <s v="1030796"/>
    <s v="Slide Micro Fully Frosted     "/>
    <s v="144PK       "/>
    <s v="144/PK  "/>
    <s v="FISHER"/>
    <s v="125445CY"/>
    <n v="1"/>
    <n v="1"/>
    <n v="0"/>
    <n v="0"/>
    <n v="0"/>
    <n v="1"/>
    <x v="5"/>
    <m/>
  </r>
  <r>
    <s v="1166208"/>
    <s v="Emesis Bag 6.15&quot;x15&quot;          "/>
    <s v="            "/>
    <s v="100/Ca  "/>
    <s v="MEDGEN"/>
    <s v="3933"/>
    <n v="1"/>
    <n v="100"/>
    <n v="1"/>
    <n v="0"/>
    <n v="0"/>
    <n v="0"/>
    <x v="7"/>
    <m/>
  </r>
  <r>
    <s v="5611678"/>
    <s v="Suture Nyl Mono Blk Ds16/C-22 "/>
    <s v="5-0 18&quot;     "/>
    <s v="12/Bx   "/>
    <s v="LOOK"/>
    <s v="919B"/>
    <n v="1"/>
    <n v="1"/>
    <n v="0"/>
    <n v="1"/>
    <n v="0"/>
    <n v="0"/>
    <x v="6"/>
    <m/>
  </r>
  <r>
    <s v="2283072"/>
    <s v="Novolog U-100 10mL Vial       "/>
    <s v="            "/>
    <s v="1/Vl    "/>
    <s v="CARDZB"/>
    <s v="3278926"/>
    <n v="1"/>
    <n v="6"/>
    <n v="0"/>
    <n v="1"/>
    <n v="0"/>
    <n v="0"/>
    <x v="6"/>
    <m/>
  </r>
  <r>
    <s v="1220108"/>
    <s v="Waste Can Stainless Steel     "/>
    <s v="32 Qt       "/>
    <s v="Ea      "/>
    <s v="CLINT"/>
    <s v="TR-32S"/>
    <n v="1"/>
    <n v="1"/>
    <n v="0"/>
    <n v="1"/>
    <n v="0"/>
    <n v="0"/>
    <x v="6"/>
    <m/>
  </r>
  <r>
    <s v="1182154"/>
    <s v="Lidocaine Jelly Urojet 10mL   "/>
    <s v="2%          "/>
    <s v="25/Pk   "/>
    <s v="IMSCO"/>
    <s v="76329301305"/>
    <n v="1"/>
    <n v="4"/>
    <n v="0"/>
    <n v="1"/>
    <n v="0"/>
    <n v="0"/>
    <x v="7"/>
    <m/>
  </r>
  <r>
    <s v="1132023"/>
    <s v="Emergency Medical Box Blk     "/>
    <s v="13x6x5      "/>
    <s v="Ea      "/>
    <s v="HEALMK"/>
    <s v="1310-2"/>
    <n v="1"/>
    <n v="1"/>
    <n v="0"/>
    <n v="0"/>
    <n v="1"/>
    <n v="0"/>
    <x v="5"/>
    <m/>
  </r>
  <r>
    <s v="1144933"/>
    <s v="Pipet Transfer 3&quot; 1.7ml       "/>
    <s v="            "/>
    <s v="500/Pk  "/>
    <s v="FISHER"/>
    <s v="1371141"/>
    <n v="1"/>
    <n v="1"/>
    <n v="0"/>
    <n v="0"/>
    <n v="0"/>
    <n v="1"/>
    <x v="5"/>
    <m/>
  </r>
  <r>
    <s v="1315486"/>
    <s v="Acetic Acid /HC Otic Sol      "/>
    <s v="2%/1%       "/>
    <s v="10mL/Bt "/>
    <s v="AKORN"/>
    <s v="50383090110"/>
    <n v="1"/>
    <n v="2"/>
    <n v="0"/>
    <n v="1"/>
    <n v="0"/>
    <n v="0"/>
    <x v="6"/>
    <m/>
  </r>
  <r>
    <s v="8336589"/>
    <s v="Quicklink III Solut I Non-Reg "/>
    <s v="16oz        "/>
    <s v="Ea      "/>
    <s v="HELINK"/>
    <s v="400140"/>
    <n v="1"/>
    <n v="1"/>
    <n v="0"/>
    <n v="1"/>
    <n v="0"/>
    <n v="0"/>
    <x v="6"/>
    <m/>
  </r>
  <r>
    <s v="1011042"/>
    <s v="Aquasonic Ultrasound Gel      "/>
    <s v="            "/>
    <s v="8.5oz/Bt"/>
    <s v="PARKER"/>
    <s v="01-08"/>
    <n v="1"/>
    <n v="20"/>
    <n v="0"/>
    <n v="1"/>
    <n v="0"/>
    <n v="0"/>
    <x v="7"/>
    <m/>
  </r>
  <r>
    <s v="6006253"/>
    <s v="Flag Set 8&quot; 6 Colors          "/>
    <s v="Spcfy Colors"/>
    <s v="Ea      "/>
    <s v="OMNIMD"/>
    <s v="291716"/>
    <n v="1"/>
    <n v="5"/>
    <n v="0"/>
    <n v="0"/>
    <n v="0"/>
    <n v="1"/>
    <x v="5"/>
    <m/>
  </r>
  <r>
    <s v="8952994"/>
    <s v="Table Paper Pedi Decorated    "/>
    <s v="14&quot;x125'Crep"/>
    <s v="12/Ca   "/>
    <s v="TIDI-E"/>
    <s v="982114"/>
    <n v="1"/>
    <n v="1"/>
    <n v="0"/>
    <n v="1"/>
    <n v="0"/>
    <n v="0"/>
    <x v="7"/>
    <m/>
  </r>
  <r>
    <s v="6020140"/>
    <s v="Cath Foley 5cc Red Latex 2Way "/>
    <s v="18Fr        "/>
    <s v="12/Ca   "/>
    <s v="BARDBI"/>
    <s v="0196L18"/>
    <n v="1"/>
    <n v="1"/>
    <n v="0"/>
    <n v="0"/>
    <n v="0"/>
    <n v="1"/>
    <x v="5"/>
    <m/>
  </r>
  <r>
    <s v="3861658"/>
    <s v="IQspiro - USB w/o Calibration "/>
    <s v="            "/>
    <s v="Ea      "/>
    <s v="MIDMAK"/>
    <s v="4-000-0025"/>
    <n v="1"/>
    <n v="1"/>
    <n v="0"/>
    <n v="1"/>
    <n v="0"/>
    <n v="0"/>
    <x v="6"/>
    <m/>
  </r>
  <r>
    <s v="2862817"/>
    <s v="Hemostat Mosquito Cvd 5 1/2&quot;  "/>
    <s v="5&quot;          "/>
    <s v="20/Bx   "/>
    <s v="MEDACT"/>
    <s v="56307"/>
    <n v="1"/>
    <n v="5"/>
    <n v="1"/>
    <n v="0"/>
    <n v="0"/>
    <n v="0"/>
    <x v="6"/>
    <m/>
  </r>
  <r>
    <s v="5501130"/>
    <s v="Waste Can Step Plastic 32 Qt  "/>
    <s v="White       "/>
    <s v="Ea      "/>
    <s v="DELTUB"/>
    <s v="25269"/>
    <n v="1"/>
    <n v="6"/>
    <n v="0"/>
    <n v="0"/>
    <n v="1"/>
    <n v="0"/>
    <x v="5"/>
    <m/>
  </r>
  <r>
    <s v="1264646"/>
    <s v="Workstation For Carescape V100"/>
    <s v="41&quot;         "/>
    <s v="Ea      "/>
    <s v="MARQ"/>
    <s v="2073250-002"/>
    <n v="1"/>
    <n v="1"/>
    <n v="0"/>
    <n v="0"/>
    <n v="0"/>
    <n v="1"/>
    <x v="5"/>
    <m/>
  </r>
  <r>
    <s v="1087341"/>
    <s v="Single Wall Pocket Clear      "/>
    <s v="            "/>
    <s v="3/Pk    "/>
    <s v="ODEPOT"/>
    <s v="851604"/>
    <n v="1"/>
    <n v="7"/>
    <n v="0"/>
    <n v="0"/>
    <n v="0"/>
    <n v="1"/>
    <x v="2"/>
    <m/>
  </r>
  <r>
    <s v="1085238"/>
    <s v="Bio Wipes Benchtop Liners     "/>
    <s v="11&quot;x16&quot;     "/>
    <s v="200/Ca  "/>
    <s v="CURTEC"/>
    <s v="BH11016ET"/>
    <n v="1"/>
    <n v="1"/>
    <n v="0"/>
    <n v="1"/>
    <n v="0"/>
    <n v="0"/>
    <x v="6"/>
    <m/>
  </r>
  <r>
    <s v="9538308"/>
    <s v="Forcep Pedo                   "/>
    <s v="            "/>
    <s v="Ea      "/>
    <s v="MILTEX"/>
    <s v="DEFC"/>
    <n v="1"/>
    <n v="4"/>
    <n v="0"/>
    <n v="0"/>
    <n v="0"/>
    <n v="1"/>
    <x v="5"/>
    <m/>
  </r>
  <r>
    <s v="7191670"/>
    <s v="Belt Transducer Buttonhole Abd"/>
    <s v="48&quot;         "/>
    <s v="50X2/Ca "/>
    <s v="CARDKN"/>
    <s v="31410270"/>
    <n v="1"/>
    <n v="2"/>
    <n v="0"/>
    <n v="1"/>
    <n v="0"/>
    <n v="0"/>
    <x v="7"/>
    <m/>
  </r>
  <r>
    <s v="1276614"/>
    <s v="Cold Storage White Glove      "/>
    <s v="            "/>
    <s v="Ea      "/>
    <s v="HSEQUI"/>
    <s v="COLD STORAGE"/>
    <n v="1"/>
    <n v="1"/>
    <n v="0"/>
    <n v="0"/>
    <n v="0"/>
    <n v="1"/>
    <x v="5"/>
    <m/>
  </r>
  <r>
    <s v="1334321"/>
    <s v="Needle Ophthlmc Regular Hub   "/>
    <s v="33Gx13mm    "/>
    <s v="100/Bx  "/>
    <s v="AIRTIT"/>
    <s v="PRE-33013"/>
    <n v="1"/>
    <n v="2"/>
    <n v="0"/>
    <n v="0"/>
    <n v="0"/>
    <n v="1"/>
    <x v="5"/>
    <m/>
  </r>
  <r>
    <s v="1202104"/>
    <s v="Exam Cape Poncho White T//T   "/>
    <s v="19x22       "/>
    <s v="200/Ca  "/>
    <s v="TIDI-E"/>
    <s v="918230"/>
    <n v="1"/>
    <n v="1"/>
    <n v="0"/>
    <n v="1"/>
    <n v="0"/>
    <n v="0"/>
    <x v="7"/>
    <m/>
  </r>
  <r>
    <s v="1048032"/>
    <s v="Splash Shield Elephant Wash   "/>
    <s v="            "/>
    <s v="Ea      "/>
    <s v="DREASY"/>
    <s v="SSW"/>
    <n v="1"/>
    <n v="10"/>
    <n v="1"/>
    <n v="0"/>
    <n v="0"/>
    <n v="0"/>
    <x v="7"/>
    <m/>
  </r>
  <r>
    <s v="1267229"/>
    <s v="Oximeter Pulse Pediatric      "/>
    <s v="            "/>
    <s v="Ea      "/>
    <s v="MEDDEP"/>
    <s v="18707"/>
    <n v="1"/>
    <n v="2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3DD75-3517-487F-AABC-EF29A596C824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5"/>
        <item x="2"/>
        <item x="4"/>
        <item x="3"/>
        <item x="6"/>
        <item x="1"/>
        <item x="8"/>
        <item x="0"/>
        <item x="7"/>
        <item m="1" x="10"/>
        <item m="1" x="9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2">
            <x v="7"/>
            <x v="8"/>
          </reference>
        </references>
      </pivotArea>
    </format>
    <format dxfId="12">
      <pivotArea dataOnly="0" labelOnly="1" fieldPosition="0">
        <references count="1">
          <reference field="12" count="2">
            <x v="7"/>
            <x v="8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8"/>
          </reference>
        </references>
      </pivotArea>
    </format>
    <format dxfId="8">
      <pivotArea dataOnly="0" labelOnly="1" fieldPosition="0">
        <references count="1">
          <reference field="12" count="1">
            <x v="8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0"/>
          </reference>
        </references>
      </pivotArea>
    </format>
    <format dxfId="0">
      <pivotArea dataOnly="0" labelOnly="1" fieldPosition="0">
        <references count="1">
          <reference field="1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12599</v>
      </c>
      <c r="D3" s="6">
        <v>11389</v>
      </c>
      <c r="E3" s="5">
        <v>0.90396063179617425</v>
      </c>
      <c r="F3" s="6">
        <v>507</v>
      </c>
      <c r="G3" s="5">
        <v>0.94420192078736409</v>
      </c>
      <c r="H3" s="6">
        <v>382</v>
      </c>
      <c r="I3" s="6">
        <v>126</v>
      </c>
      <c r="J3" s="6">
        <v>195</v>
      </c>
    </row>
    <row r="4" spans="1:10" x14ac:dyDescent="0.3">
      <c r="A4" s="30" t="s">
        <v>12</v>
      </c>
      <c r="B4" s="30"/>
      <c r="C4" s="29"/>
      <c r="D4" s="29"/>
      <c r="E4" s="5">
        <v>0.92943884435272639</v>
      </c>
      <c r="F4" s="3"/>
      <c r="G4" s="5">
        <v>0.96968013334391623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258</v>
      </c>
      <c r="D5" s="8">
        <v>225</v>
      </c>
      <c r="E5" s="4">
        <v>0.87209302325581395</v>
      </c>
      <c r="F5" s="8">
        <v>19</v>
      </c>
      <c r="G5" s="4">
        <v>0.94573643410852715</v>
      </c>
      <c r="H5" s="8">
        <v>8</v>
      </c>
      <c r="I5" s="8">
        <v>4</v>
      </c>
      <c r="J5" s="8">
        <v>2</v>
      </c>
    </row>
    <row r="6" spans="1:10" x14ac:dyDescent="0.3">
      <c r="A6" s="7" t="s">
        <v>15</v>
      </c>
      <c r="B6" s="7" t="s">
        <v>16</v>
      </c>
      <c r="C6" s="8">
        <v>212</v>
      </c>
      <c r="D6" s="8">
        <v>197</v>
      </c>
      <c r="E6" s="4">
        <v>0.929245283018868</v>
      </c>
      <c r="F6" s="8">
        <v>5</v>
      </c>
      <c r="G6" s="4">
        <v>0.95283018867924529</v>
      </c>
      <c r="H6" s="8">
        <v>7</v>
      </c>
      <c r="I6" s="8">
        <v>1</v>
      </c>
      <c r="J6" s="8">
        <v>2</v>
      </c>
    </row>
    <row r="7" spans="1:10" x14ac:dyDescent="0.3">
      <c r="A7" s="7" t="s">
        <v>17</v>
      </c>
      <c r="B7" s="7" t="s">
        <v>18</v>
      </c>
      <c r="C7" s="8">
        <v>209</v>
      </c>
      <c r="D7" s="8">
        <v>176</v>
      </c>
      <c r="E7" s="4">
        <v>0.84210526315789469</v>
      </c>
      <c r="F7" s="8">
        <v>9</v>
      </c>
      <c r="G7" s="4">
        <v>0.88516746411483249</v>
      </c>
      <c r="H7" s="8">
        <v>7</v>
      </c>
      <c r="I7" s="8">
        <v>7</v>
      </c>
      <c r="J7" s="8">
        <v>10</v>
      </c>
    </row>
    <row r="8" spans="1:10" x14ac:dyDescent="0.3">
      <c r="A8" s="7" t="s">
        <v>19</v>
      </c>
      <c r="B8" s="7" t="s">
        <v>20</v>
      </c>
      <c r="C8" s="8">
        <v>201</v>
      </c>
      <c r="D8" s="8">
        <v>171</v>
      </c>
      <c r="E8" s="4">
        <v>0.85074626865671643</v>
      </c>
      <c r="F8" s="8">
        <v>8</v>
      </c>
      <c r="G8" s="4">
        <v>0.89054726368159209</v>
      </c>
      <c r="H8" s="8">
        <v>8</v>
      </c>
      <c r="I8" s="8">
        <v>4</v>
      </c>
      <c r="J8" s="8">
        <v>10</v>
      </c>
    </row>
    <row r="9" spans="1:10" x14ac:dyDescent="0.3">
      <c r="A9" s="7" t="s">
        <v>21</v>
      </c>
      <c r="B9" s="7" t="s">
        <v>22</v>
      </c>
      <c r="C9" s="8">
        <v>197</v>
      </c>
      <c r="D9" s="8">
        <v>183</v>
      </c>
      <c r="E9" s="4">
        <v>0.92893401015228416</v>
      </c>
      <c r="F9" s="8">
        <v>8</v>
      </c>
      <c r="G9" s="4">
        <v>0.96954314720812174</v>
      </c>
      <c r="H9" s="8">
        <v>3</v>
      </c>
      <c r="I9" s="8">
        <v>0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192</v>
      </c>
      <c r="D10" s="8">
        <v>170</v>
      </c>
      <c r="E10" s="4">
        <v>0.88541666666666652</v>
      </c>
      <c r="F10" s="8">
        <v>5</v>
      </c>
      <c r="G10" s="4">
        <v>0.91145833333333348</v>
      </c>
      <c r="H10" s="8">
        <v>2</v>
      </c>
      <c r="I10" s="8">
        <v>5</v>
      </c>
      <c r="J10" s="8">
        <v>10</v>
      </c>
    </row>
    <row r="11" spans="1:10" x14ac:dyDescent="0.3">
      <c r="A11" s="7" t="s">
        <v>25</v>
      </c>
      <c r="B11" s="7" t="s">
        <v>26</v>
      </c>
      <c r="C11" s="8">
        <v>188</v>
      </c>
      <c r="D11" s="8">
        <v>178</v>
      </c>
      <c r="E11" s="4">
        <v>0.94680851063829796</v>
      </c>
      <c r="F11" s="8">
        <v>6</v>
      </c>
      <c r="G11" s="4">
        <v>0.97872340425531912</v>
      </c>
      <c r="H11" s="8">
        <v>4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186</v>
      </c>
      <c r="D12" s="8">
        <v>156</v>
      </c>
      <c r="E12" s="4">
        <v>0.83870967741935487</v>
      </c>
      <c r="F12" s="8">
        <v>10</v>
      </c>
      <c r="G12" s="4">
        <v>0.89247311827956988</v>
      </c>
      <c r="H12" s="8">
        <v>16</v>
      </c>
      <c r="I12" s="8">
        <v>1</v>
      </c>
      <c r="J12" s="8">
        <v>3</v>
      </c>
    </row>
    <row r="13" spans="1:10" x14ac:dyDescent="0.3">
      <c r="A13" s="7" t="s">
        <v>29</v>
      </c>
      <c r="B13" s="7" t="s">
        <v>30</v>
      </c>
      <c r="C13" s="8">
        <v>181</v>
      </c>
      <c r="D13" s="8">
        <v>161</v>
      </c>
      <c r="E13" s="4">
        <v>0.88950276243093929</v>
      </c>
      <c r="F13" s="8">
        <v>13</v>
      </c>
      <c r="G13" s="4">
        <v>0.96132596685082872</v>
      </c>
      <c r="H13" s="8">
        <v>3</v>
      </c>
      <c r="I13" s="8">
        <v>2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172</v>
      </c>
      <c r="D14" s="8">
        <v>158</v>
      </c>
      <c r="E14" s="4">
        <v>0.91860465116279078</v>
      </c>
      <c r="F14" s="8">
        <v>4</v>
      </c>
      <c r="G14" s="4">
        <v>0.94186046511627908</v>
      </c>
      <c r="H14" s="8">
        <v>4</v>
      </c>
      <c r="I14" s="8">
        <v>4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167</v>
      </c>
      <c r="D15" s="8">
        <v>147</v>
      </c>
      <c r="E15" s="4">
        <v>0.88023952095808378</v>
      </c>
      <c r="F15" s="8">
        <v>7</v>
      </c>
      <c r="G15" s="4">
        <v>0.92215568862275465</v>
      </c>
      <c r="H15" s="8">
        <v>10</v>
      </c>
      <c r="I15" s="8">
        <v>3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157</v>
      </c>
      <c r="D16" s="8">
        <v>135</v>
      </c>
      <c r="E16" s="4">
        <v>0.85987261146496818</v>
      </c>
      <c r="F16" s="8">
        <v>11</v>
      </c>
      <c r="G16" s="4">
        <v>0.92993630573248409</v>
      </c>
      <c r="H16" s="8">
        <v>4</v>
      </c>
      <c r="I16" s="8">
        <v>1</v>
      </c>
      <c r="J16" s="8">
        <v>6</v>
      </c>
    </row>
    <row r="17" spans="1:10" x14ac:dyDescent="0.3">
      <c r="A17" s="7" t="s">
        <v>37</v>
      </c>
      <c r="B17" s="7" t="s">
        <v>38</v>
      </c>
      <c r="C17" s="8">
        <v>149</v>
      </c>
      <c r="D17" s="8">
        <v>144</v>
      </c>
      <c r="E17" s="4">
        <v>0.96644295302013428</v>
      </c>
      <c r="F17" s="8">
        <v>3</v>
      </c>
      <c r="G17" s="4">
        <v>0.98657718120805371</v>
      </c>
      <c r="H17" s="8">
        <v>1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146</v>
      </c>
      <c r="D18" s="8">
        <v>134</v>
      </c>
      <c r="E18" s="4">
        <v>0.91780821917808231</v>
      </c>
      <c r="F18" s="8">
        <v>5</v>
      </c>
      <c r="G18" s="4">
        <v>0.95205479452054798</v>
      </c>
      <c r="H18" s="8">
        <v>1</v>
      </c>
      <c r="I18" s="8">
        <v>3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141</v>
      </c>
      <c r="D19" s="8">
        <v>125</v>
      </c>
      <c r="E19" s="4">
        <v>0.88652482269503541</v>
      </c>
      <c r="F19" s="8">
        <v>7</v>
      </c>
      <c r="G19" s="4">
        <v>0.93617021276595747</v>
      </c>
      <c r="H19" s="8">
        <v>3</v>
      </c>
      <c r="I19" s="8">
        <v>0</v>
      </c>
      <c r="J19" s="8">
        <v>6</v>
      </c>
    </row>
    <row r="20" spans="1:10" x14ac:dyDescent="0.3">
      <c r="A20" s="7" t="s">
        <v>43</v>
      </c>
      <c r="B20" s="7" t="s">
        <v>44</v>
      </c>
      <c r="C20" s="8">
        <v>141</v>
      </c>
      <c r="D20" s="8">
        <v>124</v>
      </c>
      <c r="E20" s="4">
        <v>0.87943262411347523</v>
      </c>
      <c r="F20" s="8">
        <v>8</v>
      </c>
      <c r="G20" s="4">
        <v>0.93617021276595747</v>
      </c>
      <c r="H20" s="8">
        <v>2</v>
      </c>
      <c r="I20" s="8">
        <v>5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138</v>
      </c>
      <c r="D21" s="8">
        <v>133</v>
      </c>
      <c r="E21" s="4">
        <v>0.96376811594202894</v>
      </c>
      <c r="F21" s="8">
        <v>3</v>
      </c>
      <c r="G21" s="4">
        <v>0.98550724637681175</v>
      </c>
      <c r="H21" s="8">
        <v>0</v>
      </c>
      <c r="I21" s="8">
        <v>1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133</v>
      </c>
      <c r="D22" s="8">
        <v>120</v>
      </c>
      <c r="E22" s="4">
        <v>0.90225563909774431</v>
      </c>
      <c r="F22" s="8">
        <v>5</v>
      </c>
      <c r="G22" s="4">
        <v>0.93984962406015038</v>
      </c>
      <c r="H22" s="8">
        <v>8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132</v>
      </c>
      <c r="D23" s="8">
        <v>119</v>
      </c>
      <c r="E23" s="4">
        <v>0.9015151515151516</v>
      </c>
      <c r="F23" s="8">
        <v>7</v>
      </c>
      <c r="G23" s="4">
        <v>0.95454545454545459</v>
      </c>
      <c r="H23" s="8">
        <v>3</v>
      </c>
      <c r="I23" s="8">
        <v>2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130</v>
      </c>
      <c r="D24" s="8">
        <v>108</v>
      </c>
      <c r="E24" s="4">
        <v>0.83076923076923082</v>
      </c>
      <c r="F24" s="8">
        <v>13</v>
      </c>
      <c r="G24" s="4">
        <v>0.93076923076923079</v>
      </c>
      <c r="H24" s="8">
        <v>4</v>
      </c>
      <c r="I24" s="8">
        <v>3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119</v>
      </c>
      <c r="D25" s="8">
        <v>101</v>
      </c>
      <c r="E25" s="4">
        <v>0.84873949579831931</v>
      </c>
      <c r="F25" s="8">
        <v>3</v>
      </c>
      <c r="G25" s="4">
        <v>0.87394957983193278</v>
      </c>
      <c r="H25" s="8">
        <v>12</v>
      </c>
      <c r="I25" s="8">
        <v>2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119</v>
      </c>
      <c r="D26" s="8">
        <v>114</v>
      </c>
      <c r="E26" s="4">
        <v>0.95798319327731096</v>
      </c>
      <c r="F26" s="8">
        <v>4</v>
      </c>
      <c r="G26" s="4">
        <v>0.99159663865546221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118</v>
      </c>
      <c r="D27" s="8">
        <v>108</v>
      </c>
      <c r="E27" s="4">
        <v>0.9152542372881356</v>
      </c>
      <c r="F27" s="8">
        <v>4</v>
      </c>
      <c r="G27" s="4">
        <v>0.94915254237288138</v>
      </c>
      <c r="H27" s="8">
        <v>4</v>
      </c>
      <c r="I27" s="8">
        <v>1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118</v>
      </c>
      <c r="D28" s="8">
        <v>100</v>
      </c>
      <c r="E28" s="4">
        <v>0.84745762711864403</v>
      </c>
      <c r="F28" s="8">
        <v>3</v>
      </c>
      <c r="G28" s="4">
        <v>0.87288135593220351</v>
      </c>
      <c r="H28" s="8">
        <v>11</v>
      </c>
      <c r="I28" s="8">
        <v>0</v>
      </c>
      <c r="J28" s="8">
        <v>4</v>
      </c>
    </row>
    <row r="29" spans="1:10" x14ac:dyDescent="0.3">
      <c r="A29" s="7" t="s">
        <v>61</v>
      </c>
      <c r="B29" s="7" t="s">
        <v>62</v>
      </c>
      <c r="C29" s="8">
        <v>117</v>
      </c>
      <c r="D29" s="8">
        <v>112</v>
      </c>
      <c r="E29" s="4">
        <v>0.95726495726495731</v>
      </c>
      <c r="F29" s="8">
        <v>1</v>
      </c>
      <c r="G29" s="4">
        <v>0.96581196581196582</v>
      </c>
      <c r="H29" s="8">
        <v>3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109</v>
      </c>
      <c r="D30" s="8">
        <v>107</v>
      </c>
      <c r="E30" s="4">
        <v>0.98165137614678899</v>
      </c>
      <c r="F30" s="8">
        <v>2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108</v>
      </c>
      <c r="D31" s="8">
        <v>104</v>
      </c>
      <c r="E31" s="4">
        <v>0.96296296296296291</v>
      </c>
      <c r="F31" s="8">
        <v>1</v>
      </c>
      <c r="G31" s="4">
        <v>0.9722222222222221</v>
      </c>
      <c r="H31" s="8">
        <v>0</v>
      </c>
      <c r="I31" s="8">
        <v>0</v>
      </c>
      <c r="J31" s="8">
        <v>3</v>
      </c>
    </row>
    <row r="32" spans="1:10" x14ac:dyDescent="0.3">
      <c r="A32" s="7" t="s">
        <v>67</v>
      </c>
      <c r="B32" s="7" t="s">
        <v>68</v>
      </c>
      <c r="C32" s="8">
        <v>108</v>
      </c>
      <c r="D32" s="8">
        <v>104</v>
      </c>
      <c r="E32" s="4">
        <v>0.96296296296296291</v>
      </c>
      <c r="F32" s="8">
        <v>1</v>
      </c>
      <c r="G32" s="4">
        <v>0.9722222222222221</v>
      </c>
      <c r="H32" s="8">
        <v>3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105</v>
      </c>
      <c r="D33" s="8">
        <v>102</v>
      </c>
      <c r="E33" s="4">
        <v>0.97142857142857142</v>
      </c>
      <c r="F33" s="8">
        <v>3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102</v>
      </c>
      <c r="D34" s="8">
        <v>96</v>
      </c>
      <c r="E34" s="4">
        <v>0.94117647058823517</v>
      </c>
      <c r="F34" s="8">
        <v>1</v>
      </c>
      <c r="G34" s="4">
        <v>0.9509803921568627</v>
      </c>
      <c r="H34" s="8">
        <v>4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102</v>
      </c>
      <c r="D35" s="8">
        <v>87</v>
      </c>
      <c r="E35" s="4">
        <v>0.85294117647058831</v>
      </c>
      <c r="F35" s="8">
        <v>7</v>
      </c>
      <c r="G35" s="4">
        <v>0.92156862745098034</v>
      </c>
      <c r="H35" s="8">
        <v>7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102</v>
      </c>
      <c r="D36" s="8">
        <v>96</v>
      </c>
      <c r="E36" s="4">
        <v>0.94117647058823517</v>
      </c>
      <c r="F36" s="8">
        <v>3</v>
      </c>
      <c r="G36" s="4">
        <v>0.97058823529411764</v>
      </c>
      <c r="H36" s="8">
        <v>3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102</v>
      </c>
      <c r="D37" s="8">
        <v>98</v>
      </c>
      <c r="E37" s="4">
        <v>0.96078431372549022</v>
      </c>
      <c r="F37" s="8">
        <v>4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101</v>
      </c>
      <c r="D38" s="8">
        <v>84</v>
      </c>
      <c r="E38" s="4">
        <v>0.83168316831683176</v>
      </c>
      <c r="F38" s="8">
        <v>9</v>
      </c>
      <c r="G38" s="4">
        <v>0.92079207920792083</v>
      </c>
      <c r="H38" s="8">
        <v>5</v>
      </c>
      <c r="I38" s="8">
        <v>3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99</v>
      </c>
      <c r="D39" s="8">
        <v>92</v>
      </c>
      <c r="E39" s="4">
        <v>0.92929292929292928</v>
      </c>
      <c r="F39" s="8">
        <v>2</v>
      </c>
      <c r="G39" s="4">
        <v>0.9494949494949495</v>
      </c>
      <c r="H39" s="8">
        <v>5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99</v>
      </c>
      <c r="D40" s="8">
        <v>90</v>
      </c>
      <c r="E40" s="4">
        <v>0.90909090909090906</v>
      </c>
      <c r="F40" s="8">
        <v>5</v>
      </c>
      <c r="G40" s="4">
        <v>0.95959595959595956</v>
      </c>
      <c r="H40" s="8">
        <v>1</v>
      </c>
      <c r="I40" s="8">
        <v>3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98</v>
      </c>
      <c r="D41" s="8">
        <v>92</v>
      </c>
      <c r="E41" s="4">
        <v>0.93877551020408168</v>
      </c>
      <c r="F41" s="8">
        <v>1</v>
      </c>
      <c r="G41" s="4">
        <v>0.94897959183673475</v>
      </c>
      <c r="H41" s="8">
        <v>4</v>
      </c>
      <c r="I41" s="8">
        <v>1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97</v>
      </c>
      <c r="D42" s="8">
        <v>88</v>
      </c>
      <c r="E42" s="4">
        <v>0.90721649484536082</v>
      </c>
      <c r="F42" s="8">
        <v>3</v>
      </c>
      <c r="G42" s="4">
        <v>0.9381443298969071</v>
      </c>
      <c r="H42" s="8">
        <v>4</v>
      </c>
      <c r="I42" s="8">
        <v>0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95</v>
      </c>
      <c r="D43" s="8">
        <v>86</v>
      </c>
      <c r="E43" s="4">
        <v>0.90526315789473688</v>
      </c>
      <c r="F43" s="8">
        <v>5</v>
      </c>
      <c r="G43" s="4">
        <v>0.95789473684210524</v>
      </c>
      <c r="H43" s="8">
        <v>2</v>
      </c>
      <c r="I43" s="8">
        <v>2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90</v>
      </c>
      <c r="D44" s="8">
        <v>82</v>
      </c>
      <c r="E44" s="4">
        <v>0.91111111111111109</v>
      </c>
      <c r="F44" s="8">
        <v>3</v>
      </c>
      <c r="G44" s="4">
        <v>0.94444444444444442</v>
      </c>
      <c r="H44" s="8">
        <v>1</v>
      </c>
      <c r="I44" s="8">
        <v>0</v>
      </c>
      <c r="J44" s="8">
        <v>4</v>
      </c>
    </row>
    <row r="45" spans="1:10" x14ac:dyDescent="0.3">
      <c r="A45" s="7" t="s">
        <v>93</v>
      </c>
      <c r="B45" s="7" t="s">
        <v>94</v>
      </c>
      <c r="C45" s="8">
        <v>90</v>
      </c>
      <c r="D45" s="8">
        <v>84</v>
      </c>
      <c r="E45" s="4">
        <v>0.93333333333333324</v>
      </c>
      <c r="F45" s="8">
        <v>2</v>
      </c>
      <c r="G45" s="4">
        <v>0.9555555555555556</v>
      </c>
      <c r="H45" s="8">
        <v>3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90</v>
      </c>
      <c r="D46" s="8">
        <v>79</v>
      </c>
      <c r="E46" s="4">
        <v>0.87777777777777777</v>
      </c>
      <c r="F46" s="8">
        <v>6</v>
      </c>
      <c r="G46" s="4">
        <v>0.94444444444444442</v>
      </c>
      <c r="H46" s="8">
        <v>2</v>
      </c>
      <c r="I46" s="8">
        <v>1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90</v>
      </c>
      <c r="D47" s="8">
        <v>78</v>
      </c>
      <c r="E47" s="4">
        <v>0.8666666666666667</v>
      </c>
      <c r="F47" s="8">
        <v>4</v>
      </c>
      <c r="G47" s="4">
        <v>0.91111111111111109</v>
      </c>
      <c r="H47" s="8">
        <v>1</v>
      </c>
      <c r="I47" s="8">
        <v>3</v>
      </c>
      <c r="J47" s="8">
        <v>4</v>
      </c>
    </row>
    <row r="48" spans="1:10" x14ac:dyDescent="0.3">
      <c r="A48" s="7" t="s">
        <v>99</v>
      </c>
      <c r="B48" s="7" t="s">
        <v>100</v>
      </c>
      <c r="C48" s="8">
        <v>88</v>
      </c>
      <c r="D48" s="8">
        <v>83</v>
      </c>
      <c r="E48" s="4">
        <v>0.94318181818181823</v>
      </c>
      <c r="F48" s="8">
        <v>3</v>
      </c>
      <c r="G48" s="4">
        <v>0.97727272727272729</v>
      </c>
      <c r="H48" s="8">
        <v>2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87</v>
      </c>
      <c r="D49" s="8">
        <v>78</v>
      </c>
      <c r="E49" s="4">
        <v>0.89655172413793105</v>
      </c>
      <c r="F49" s="8">
        <v>4</v>
      </c>
      <c r="G49" s="4">
        <v>0.94252873563218387</v>
      </c>
      <c r="H49" s="8">
        <v>3</v>
      </c>
      <c r="I49" s="8">
        <v>0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86</v>
      </c>
      <c r="D50" s="8">
        <v>74</v>
      </c>
      <c r="E50" s="4">
        <v>0.86046511627906985</v>
      </c>
      <c r="F50" s="8">
        <v>6</v>
      </c>
      <c r="G50" s="4">
        <v>0.93023255813953487</v>
      </c>
      <c r="H50" s="8">
        <v>5</v>
      </c>
      <c r="I50" s="8">
        <v>0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85</v>
      </c>
      <c r="D51" s="8">
        <v>77</v>
      </c>
      <c r="E51" s="4">
        <v>0.90588235294117647</v>
      </c>
      <c r="F51" s="8">
        <v>5</v>
      </c>
      <c r="G51" s="4">
        <v>0.96470588235294119</v>
      </c>
      <c r="H51" s="8">
        <v>0</v>
      </c>
      <c r="I51" s="8">
        <v>3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81</v>
      </c>
      <c r="D52" s="8">
        <v>77</v>
      </c>
      <c r="E52" s="4">
        <v>0.9506172839506174</v>
      </c>
      <c r="F52" s="8">
        <v>1</v>
      </c>
      <c r="G52" s="4">
        <v>0.96296296296296291</v>
      </c>
      <c r="H52" s="8">
        <v>3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79</v>
      </c>
      <c r="D53" s="8">
        <v>73</v>
      </c>
      <c r="E53" s="4">
        <v>0.92405063291139244</v>
      </c>
      <c r="F53" s="8">
        <v>2</v>
      </c>
      <c r="G53" s="4">
        <v>0.949367088607595</v>
      </c>
      <c r="H53" s="8">
        <v>2</v>
      </c>
      <c r="I53" s="8">
        <v>1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78</v>
      </c>
      <c r="D54" s="8">
        <v>70</v>
      </c>
      <c r="E54" s="4">
        <v>0.89743589743589747</v>
      </c>
      <c r="F54" s="8">
        <v>5</v>
      </c>
      <c r="G54" s="4">
        <v>0.96153846153846156</v>
      </c>
      <c r="H54" s="8">
        <v>1</v>
      </c>
      <c r="I54" s="8">
        <v>0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78</v>
      </c>
      <c r="D55" s="8">
        <v>73</v>
      </c>
      <c r="E55" s="4">
        <v>0.9358974358974359</v>
      </c>
      <c r="F55" s="8">
        <v>4</v>
      </c>
      <c r="G55" s="4">
        <v>0.98717948717948734</v>
      </c>
      <c r="H55" s="8">
        <v>0</v>
      </c>
      <c r="I55" s="8">
        <v>1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77</v>
      </c>
      <c r="D56" s="8">
        <v>71</v>
      </c>
      <c r="E56" s="4">
        <v>0.92207792207792205</v>
      </c>
      <c r="F56" s="8">
        <v>1</v>
      </c>
      <c r="G56" s="4">
        <v>0.93506493506493493</v>
      </c>
      <c r="H56" s="8">
        <v>1</v>
      </c>
      <c r="I56" s="8">
        <v>3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77</v>
      </c>
      <c r="D57" s="8">
        <v>72</v>
      </c>
      <c r="E57" s="4">
        <v>0.93506493506493493</v>
      </c>
      <c r="F57" s="8">
        <v>2</v>
      </c>
      <c r="G57" s="4">
        <v>0.96103896103896103</v>
      </c>
      <c r="H57" s="8">
        <v>2</v>
      </c>
      <c r="I57" s="8">
        <v>1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76</v>
      </c>
      <c r="D58" s="8">
        <v>71</v>
      </c>
      <c r="E58" s="4">
        <v>0.93421052631578949</v>
      </c>
      <c r="F58" s="8">
        <v>3</v>
      </c>
      <c r="G58" s="4">
        <v>0.97368421052631571</v>
      </c>
      <c r="H58" s="8">
        <v>2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76</v>
      </c>
      <c r="D59" s="8">
        <v>71</v>
      </c>
      <c r="E59" s="4">
        <v>0.93421052631578949</v>
      </c>
      <c r="F59" s="8">
        <v>1</v>
      </c>
      <c r="G59" s="4">
        <v>0.94736842105263153</v>
      </c>
      <c r="H59" s="8">
        <v>3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75</v>
      </c>
      <c r="D60" s="8">
        <v>69</v>
      </c>
      <c r="E60" s="4">
        <v>0.92</v>
      </c>
      <c r="F60" s="8">
        <v>0</v>
      </c>
      <c r="G60" s="4">
        <v>0.92</v>
      </c>
      <c r="H60" s="8">
        <v>1</v>
      </c>
      <c r="I60" s="8">
        <v>1</v>
      </c>
      <c r="J60" s="8">
        <v>4</v>
      </c>
    </row>
    <row r="61" spans="1:10" x14ac:dyDescent="0.3">
      <c r="A61" s="7" t="s">
        <v>125</v>
      </c>
      <c r="B61" s="7" t="s">
        <v>126</v>
      </c>
      <c r="C61" s="8">
        <v>74</v>
      </c>
      <c r="D61" s="8">
        <v>64</v>
      </c>
      <c r="E61" s="4">
        <v>0.8648648648648648</v>
      </c>
      <c r="F61" s="8">
        <v>4</v>
      </c>
      <c r="G61" s="4">
        <v>0.91891891891891897</v>
      </c>
      <c r="H61" s="8">
        <v>4</v>
      </c>
      <c r="I61" s="8">
        <v>2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73</v>
      </c>
      <c r="D62" s="8">
        <v>64</v>
      </c>
      <c r="E62" s="4">
        <v>0.87671232876712324</v>
      </c>
      <c r="F62" s="8">
        <v>2</v>
      </c>
      <c r="G62" s="4">
        <v>0.90410958904109573</v>
      </c>
      <c r="H62" s="8">
        <v>2</v>
      </c>
      <c r="I62" s="8">
        <v>0</v>
      </c>
      <c r="J62" s="8">
        <v>5</v>
      </c>
    </row>
    <row r="63" spans="1:10" x14ac:dyDescent="0.3">
      <c r="A63" s="7" t="s">
        <v>129</v>
      </c>
      <c r="B63" s="7" t="s">
        <v>130</v>
      </c>
      <c r="C63" s="8">
        <v>73</v>
      </c>
      <c r="D63" s="8">
        <v>60</v>
      </c>
      <c r="E63" s="4">
        <v>0.82191780821917804</v>
      </c>
      <c r="F63" s="8">
        <v>4</v>
      </c>
      <c r="G63" s="4">
        <v>0.87671232876712324</v>
      </c>
      <c r="H63" s="8">
        <v>6</v>
      </c>
      <c r="I63" s="8">
        <v>1</v>
      </c>
      <c r="J63" s="8">
        <v>2</v>
      </c>
    </row>
    <row r="64" spans="1:10" x14ac:dyDescent="0.3">
      <c r="A64" s="7" t="s">
        <v>131</v>
      </c>
      <c r="B64" s="7" t="s">
        <v>132</v>
      </c>
      <c r="C64" s="8">
        <v>72</v>
      </c>
      <c r="D64" s="8">
        <v>67</v>
      </c>
      <c r="E64" s="4">
        <v>0.93055555555555558</v>
      </c>
      <c r="F64" s="8">
        <v>4</v>
      </c>
      <c r="G64" s="4">
        <v>0.98611111111111116</v>
      </c>
      <c r="H64" s="8">
        <v>1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72</v>
      </c>
      <c r="D65" s="8">
        <v>65</v>
      </c>
      <c r="E65" s="4">
        <v>0.9027777777777779</v>
      </c>
      <c r="F65" s="8">
        <v>1</v>
      </c>
      <c r="G65" s="4">
        <v>0.91666666666666652</v>
      </c>
      <c r="H65" s="8">
        <v>4</v>
      </c>
      <c r="I65" s="8">
        <v>1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71</v>
      </c>
      <c r="D66" s="8">
        <v>59</v>
      </c>
      <c r="E66" s="4">
        <v>0.83098591549295775</v>
      </c>
      <c r="F66" s="8">
        <v>5</v>
      </c>
      <c r="G66" s="4">
        <v>0.90140845070422548</v>
      </c>
      <c r="H66" s="8">
        <v>6</v>
      </c>
      <c r="I66" s="8">
        <v>0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70</v>
      </c>
      <c r="D67" s="8">
        <v>61</v>
      </c>
      <c r="E67" s="4">
        <v>0.87142857142857144</v>
      </c>
      <c r="F67" s="8">
        <v>4</v>
      </c>
      <c r="G67" s="4">
        <v>0.9285714285714286</v>
      </c>
      <c r="H67" s="8">
        <v>3</v>
      </c>
      <c r="I67" s="8">
        <v>2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70</v>
      </c>
      <c r="D68" s="8">
        <v>66</v>
      </c>
      <c r="E68" s="4">
        <v>0.94285714285714273</v>
      </c>
      <c r="F68" s="8">
        <v>2</v>
      </c>
      <c r="G68" s="4">
        <v>0.97142857142857142</v>
      </c>
      <c r="H68" s="8">
        <v>0</v>
      </c>
      <c r="I68" s="8">
        <v>1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69</v>
      </c>
      <c r="D69" s="8">
        <v>60</v>
      </c>
      <c r="E69" s="4">
        <v>0.86956521739130432</v>
      </c>
      <c r="F69" s="8">
        <v>7</v>
      </c>
      <c r="G69" s="4">
        <v>0.97101449275362317</v>
      </c>
      <c r="H69" s="8">
        <v>2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68</v>
      </c>
      <c r="D70" s="8">
        <v>59</v>
      </c>
      <c r="E70" s="4">
        <v>0.86764705882352944</v>
      </c>
      <c r="F70" s="8">
        <v>3</v>
      </c>
      <c r="G70" s="4">
        <v>0.91176470588235292</v>
      </c>
      <c r="H70" s="8">
        <v>1</v>
      </c>
      <c r="I70" s="8">
        <v>0</v>
      </c>
      <c r="J70" s="8">
        <v>5</v>
      </c>
    </row>
    <row r="71" spans="1:10" x14ac:dyDescent="0.3">
      <c r="A71" s="7" t="s">
        <v>145</v>
      </c>
      <c r="B71" s="7" t="s">
        <v>146</v>
      </c>
      <c r="C71" s="8">
        <v>68</v>
      </c>
      <c r="D71" s="8">
        <v>66</v>
      </c>
      <c r="E71" s="4">
        <v>0.97058823529411764</v>
      </c>
      <c r="F71" s="8">
        <v>2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67</v>
      </c>
      <c r="D72" s="8">
        <v>65</v>
      </c>
      <c r="E72" s="4">
        <v>0.97014925373134331</v>
      </c>
      <c r="F72" s="8">
        <v>1</v>
      </c>
      <c r="G72" s="4">
        <v>0.98507462686567171</v>
      </c>
      <c r="H72" s="8">
        <v>1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66</v>
      </c>
      <c r="D73" s="8">
        <v>57</v>
      </c>
      <c r="E73" s="4">
        <v>0.86363636363636365</v>
      </c>
      <c r="F73" s="8">
        <v>3</v>
      </c>
      <c r="G73" s="4">
        <v>0.90909090909090906</v>
      </c>
      <c r="H73" s="8">
        <v>6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66</v>
      </c>
      <c r="D74" s="8">
        <v>58</v>
      </c>
      <c r="E74" s="4">
        <v>0.87878787878787878</v>
      </c>
      <c r="F74" s="8">
        <v>1</v>
      </c>
      <c r="G74" s="4">
        <v>0.89393939393939392</v>
      </c>
      <c r="H74" s="8">
        <v>3</v>
      </c>
      <c r="I74" s="8">
        <v>2</v>
      </c>
      <c r="J74" s="8">
        <v>2</v>
      </c>
    </row>
    <row r="75" spans="1:10" x14ac:dyDescent="0.3">
      <c r="A75" s="7" t="s">
        <v>153</v>
      </c>
      <c r="B75" s="7" t="s">
        <v>154</v>
      </c>
      <c r="C75" s="8">
        <v>65</v>
      </c>
      <c r="D75" s="8">
        <v>60</v>
      </c>
      <c r="E75" s="4">
        <v>0.92307692307692302</v>
      </c>
      <c r="F75" s="8">
        <v>0</v>
      </c>
      <c r="G75" s="4">
        <v>0.92307692307692302</v>
      </c>
      <c r="H75" s="8">
        <v>3</v>
      </c>
      <c r="I75" s="8">
        <v>0</v>
      </c>
      <c r="J75" s="8">
        <v>2</v>
      </c>
    </row>
    <row r="76" spans="1:10" x14ac:dyDescent="0.3">
      <c r="A76" s="7" t="s">
        <v>155</v>
      </c>
      <c r="B76" s="7" t="s">
        <v>156</v>
      </c>
      <c r="C76" s="8">
        <v>64</v>
      </c>
      <c r="D76" s="8">
        <v>60</v>
      </c>
      <c r="E76" s="4">
        <v>0.9375</v>
      </c>
      <c r="F76" s="8">
        <v>2</v>
      </c>
      <c r="G76" s="4">
        <v>0.96875</v>
      </c>
      <c r="H76" s="8">
        <v>0</v>
      </c>
      <c r="I76" s="8">
        <v>0</v>
      </c>
      <c r="J76" s="8">
        <v>2</v>
      </c>
    </row>
    <row r="77" spans="1:10" x14ac:dyDescent="0.3">
      <c r="A77" s="7" t="s">
        <v>157</v>
      </c>
      <c r="B77" s="7" t="s">
        <v>158</v>
      </c>
      <c r="C77" s="8">
        <v>64</v>
      </c>
      <c r="D77" s="8">
        <v>53</v>
      </c>
      <c r="E77" s="4">
        <v>0.828125</v>
      </c>
      <c r="F77" s="8">
        <v>7</v>
      </c>
      <c r="G77" s="4">
        <v>0.9375</v>
      </c>
      <c r="H77" s="8">
        <v>1</v>
      </c>
      <c r="I77" s="8">
        <v>1</v>
      </c>
      <c r="J77" s="8">
        <v>2</v>
      </c>
    </row>
    <row r="78" spans="1:10" x14ac:dyDescent="0.3">
      <c r="A78" s="7" t="s">
        <v>159</v>
      </c>
      <c r="B78" s="7" t="s">
        <v>160</v>
      </c>
      <c r="C78" s="8">
        <v>63</v>
      </c>
      <c r="D78" s="8">
        <v>55</v>
      </c>
      <c r="E78" s="4">
        <v>0.87301587301587302</v>
      </c>
      <c r="F78" s="8">
        <v>3</v>
      </c>
      <c r="G78" s="4">
        <v>0.92063492063492058</v>
      </c>
      <c r="H78" s="8">
        <v>3</v>
      </c>
      <c r="I78" s="8">
        <v>1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63</v>
      </c>
      <c r="D79" s="8">
        <v>57</v>
      </c>
      <c r="E79" s="4">
        <v>0.90476190476190477</v>
      </c>
      <c r="F79" s="8">
        <v>2</v>
      </c>
      <c r="G79" s="4">
        <v>0.9365079365079364</v>
      </c>
      <c r="H79" s="8">
        <v>3</v>
      </c>
      <c r="I79" s="8">
        <v>1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63</v>
      </c>
      <c r="D80" s="8">
        <v>54</v>
      </c>
      <c r="E80" s="4">
        <v>0.8571428571428571</v>
      </c>
      <c r="F80" s="8">
        <v>4</v>
      </c>
      <c r="G80" s="4">
        <v>0.92063492063492058</v>
      </c>
      <c r="H80" s="8">
        <v>0</v>
      </c>
      <c r="I80" s="8">
        <v>3</v>
      </c>
      <c r="J80" s="8">
        <v>2</v>
      </c>
    </row>
    <row r="81" spans="1:10" x14ac:dyDescent="0.3">
      <c r="A81" s="7" t="s">
        <v>165</v>
      </c>
      <c r="B81" s="7" t="s">
        <v>166</v>
      </c>
      <c r="C81" s="8">
        <v>62</v>
      </c>
      <c r="D81" s="8">
        <v>54</v>
      </c>
      <c r="E81" s="4">
        <v>0.87096774193548387</v>
      </c>
      <c r="F81" s="8">
        <v>1</v>
      </c>
      <c r="G81" s="4">
        <v>0.88709677419354838</v>
      </c>
      <c r="H81" s="8">
        <v>7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62</v>
      </c>
      <c r="D82" s="8">
        <v>53</v>
      </c>
      <c r="E82" s="4">
        <v>0.85483870967741937</v>
      </c>
      <c r="F82" s="8">
        <v>5</v>
      </c>
      <c r="G82" s="4">
        <v>0.93548387096774188</v>
      </c>
      <c r="H82" s="8">
        <v>0</v>
      </c>
      <c r="I82" s="8">
        <v>2</v>
      </c>
      <c r="J82" s="8">
        <v>2</v>
      </c>
    </row>
    <row r="83" spans="1:10" x14ac:dyDescent="0.3">
      <c r="A83" s="7" t="s">
        <v>169</v>
      </c>
      <c r="B83" s="7" t="s">
        <v>170</v>
      </c>
      <c r="C83" s="8">
        <v>60</v>
      </c>
      <c r="D83" s="8">
        <v>56</v>
      </c>
      <c r="E83" s="4">
        <v>0.93333333333333324</v>
      </c>
      <c r="F83" s="8">
        <v>1</v>
      </c>
      <c r="G83" s="4">
        <v>0.95</v>
      </c>
      <c r="H83" s="8">
        <v>3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60</v>
      </c>
      <c r="D84" s="8">
        <v>53</v>
      </c>
      <c r="E84" s="4">
        <v>0.8833333333333333</v>
      </c>
      <c r="F84" s="8">
        <v>1</v>
      </c>
      <c r="G84" s="4">
        <v>0.9</v>
      </c>
      <c r="H84" s="8">
        <v>4</v>
      </c>
      <c r="I84" s="8">
        <v>0</v>
      </c>
      <c r="J84" s="8">
        <v>2</v>
      </c>
    </row>
    <row r="85" spans="1:10" x14ac:dyDescent="0.3">
      <c r="A85" s="7" t="s">
        <v>173</v>
      </c>
      <c r="B85" s="7" t="s">
        <v>174</v>
      </c>
      <c r="C85" s="8">
        <v>60</v>
      </c>
      <c r="D85" s="8">
        <v>46</v>
      </c>
      <c r="E85" s="4">
        <v>0.76666666666666672</v>
      </c>
      <c r="F85" s="8">
        <v>6</v>
      </c>
      <c r="G85" s="4">
        <v>0.8666666666666667</v>
      </c>
      <c r="H85" s="8">
        <v>0</v>
      </c>
      <c r="I85" s="8">
        <v>0</v>
      </c>
      <c r="J85" s="8">
        <v>8</v>
      </c>
    </row>
    <row r="86" spans="1:10" x14ac:dyDescent="0.3">
      <c r="A86" s="7" t="s">
        <v>175</v>
      </c>
      <c r="B86" s="7" t="s">
        <v>176</v>
      </c>
      <c r="C86" s="8">
        <v>58</v>
      </c>
      <c r="D86" s="8">
        <v>49</v>
      </c>
      <c r="E86" s="4">
        <v>0.84482758620689646</v>
      </c>
      <c r="F86" s="8">
        <v>4</v>
      </c>
      <c r="G86" s="4">
        <v>0.91379310344827591</v>
      </c>
      <c r="H86" s="8">
        <v>1</v>
      </c>
      <c r="I86" s="8">
        <v>0</v>
      </c>
      <c r="J86" s="8">
        <v>4</v>
      </c>
    </row>
    <row r="87" spans="1:10" x14ac:dyDescent="0.3">
      <c r="A87" s="7" t="s">
        <v>177</v>
      </c>
      <c r="B87" s="7" t="s">
        <v>178</v>
      </c>
      <c r="C87" s="8">
        <v>57</v>
      </c>
      <c r="D87" s="8">
        <v>55</v>
      </c>
      <c r="E87" s="4">
        <v>0.96491228070175439</v>
      </c>
      <c r="F87" s="8">
        <v>1</v>
      </c>
      <c r="G87" s="4">
        <v>0.98245614035087714</v>
      </c>
      <c r="H87" s="8">
        <v>0</v>
      </c>
      <c r="I87" s="8">
        <v>0</v>
      </c>
      <c r="J87" s="8">
        <v>1</v>
      </c>
    </row>
    <row r="88" spans="1:10" x14ac:dyDescent="0.3">
      <c r="A88" s="7" t="s">
        <v>179</v>
      </c>
      <c r="B88" s="7" t="s">
        <v>180</v>
      </c>
      <c r="C88" s="8">
        <v>57</v>
      </c>
      <c r="D88" s="8">
        <v>51</v>
      </c>
      <c r="E88" s="4">
        <v>0.89473684210526316</v>
      </c>
      <c r="F88" s="8">
        <v>3</v>
      </c>
      <c r="G88" s="4">
        <v>0.94736842105263153</v>
      </c>
      <c r="H88" s="8">
        <v>3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57</v>
      </c>
      <c r="D89" s="8">
        <v>55</v>
      </c>
      <c r="E89" s="4">
        <v>0.96491228070175439</v>
      </c>
      <c r="F89" s="8">
        <v>1</v>
      </c>
      <c r="G89" s="4">
        <v>0.98245614035087714</v>
      </c>
      <c r="H89" s="8">
        <v>0</v>
      </c>
      <c r="I89" s="8">
        <v>0</v>
      </c>
      <c r="J89" s="8">
        <v>1</v>
      </c>
    </row>
    <row r="90" spans="1:10" x14ac:dyDescent="0.3">
      <c r="A90" s="7" t="s">
        <v>183</v>
      </c>
      <c r="B90" s="7" t="s">
        <v>184</v>
      </c>
      <c r="C90" s="8">
        <v>55</v>
      </c>
      <c r="D90" s="8">
        <v>51</v>
      </c>
      <c r="E90" s="4">
        <v>0.92727272727272725</v>
      </c>
      <c r="F90" s="8">
        <v>4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55</v>
      </c>
      <c r="D91" s="8">
        <v>52</v>
      </c>
      <c r="E91" s="4">
        <v>0.94545454545454544</v>
      </c>
      <c r="F91" s="8">
        <v>2</v>
      </c>
      <c r="G91" s="4">
        <v>0.98181818181818192</v>
      </c>
      <c r="H91" s="8">
        <v>1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55</v>
      </c>
      <c r="D92" s="8">
        <v>47</v>
      </c>
      <c r="E92" s="4">
        <v>0.8545454545454545</v>
      </c>
      <c r="F92" s="8">
        <v>3</v>
      </c>
      <c r="G92" s="4">
        <v>0.90909090909090906</v>
      </c>
      <c r="H92" s="8">
        <v>1</v>
      </c>
      <c r="I92" s="8">
        <v>0</v>
      </c>
      <c r="J92" s="8">
        <v>4</v>
      </c>
    </row>
    <row r="93" spans="1:10" x14ac:dyDescent="0.3">
      <c r="A93" s="7" t="s">
        <v>189</v>
      </c>
      <c r="B93" s="7" t="s">
        <v>190</v>
      </c>
      <c r="C93" s="8">
        <v>54</v>
      </c>
      <c r="D93" s="8">
        <v>50</v>
      </c>
      <c r="E93" s="4">
        <v>0.92592592592592593</v>
      </c>
      <c r="F93" s="8">
        <v>2</v>
      </c>
      <c r="G93" s="4">
        <v>0.96296296296296291</v>
      </c>
      <c r="H93" s="8">
        <v>0</v>
      </c>
      <c r="I93" s="8">
        <v>1</v>
      </c>
      <c r="J93" s="8">
        <v>1</v>
      </c>
    </row>
    <row r="94" spans="1:10" x14ac:dyDescent="0.3">
      <c r="A94" s="7" t="s">
        <v>191</v>
      </c>
      <c r="B94" s="7" t="s">
        <v>192</v>
      </c>
      <c r="C94" s="8">
        <v>53</v>
      </c>
      <c r="D94" s="8">
        <v>50</v>
      </c>
      <c r="E94" s="4">
        <v>0.94339622641509435</v>
      </c>
      <c r="F94" s="8">
        <v>2</v>
      </c>
      <c r="G94" s="4">
        <v>0.98113207547169812</v>
      </c>
      <c r="H94" s="8">
        <v>0</v>
      </c>
      <c r="I94" s="8">
        <v>0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52</v>
      </c>
      <c r="D95" s="8">
        <v>49</v>
      </c>
      <c r="E95" s="4">
        <v>0.94230769230769229</v>
      </c>
      <c r="F95" s="8">
        <v>0</v>
      </c>
      <c r="G95" s="4">
        <v>0.94230769230769229</v>
      </c>
      <c r="H95" s="8">
        <v>3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51</v>
      </c>
      <c r="D96" s="8">
        <v>48</v>
      </c>
      <c r="E96" s="4">
        <v>0.94117647058823517</v>
      </c>
      <c r="F96" s="8">
        <v>2</v>
      </c>
      <c r="G96" s="4">
        <v>0.98039215686274506</v>
      </c>
      <c r="H96" s="8">
        <v>1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51</v>
      </c>
      <c r="D97" s="8">
        <v>40</v>
      </c>
      <c r="E97" s="4">
        <v>0.78431372549019618</v>
      </c>
      <c r="F97" s="8">
        <v>2</v>
      </c>
      <c r="G97" s="4">
        <v>0.82352941176470584</v>
      </c>
      <c r="H97" s="8">
        <v>7</v>
      </c>
      <c r="I97" s="8">
        <v>0</v>
      </c>
      <c r="J97" s="8">
        <v>2</v>
      </c>
    </row>
    <row r="98" spans="1:10" x14ac:dyDescent="0.3">
      <c r="A98" s="7" t="s">
        <v>199</v>
      </c>
      <c r="B98" s="7" t="s">
        <v>200</v>
      </c>
      <c r="C98" s="8">
        <v>50</v>
      </c>
      <c r="D98" s="8">
        <v>39</v>
      </c>
      <c r="E98" s="4">
        <v>0.78</v>
      </c>
      <c r="F98" s="8">
        <v>5</v>
      </c>
      <c r="G98" s="4">
        <v>0.88</v>
      </c>
      <c r="H98" s="8">
        <v>2</v>
      </c>
      <c r="I98" s="8">
        <v>4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50</v>
      </c>
      <c r="D99" s="8">
        <v>41</v>
      </c>
      <c r="E99" s="4">
        <v>0.82</v>
      </c>
      <c r="F99" s="8">
        <v>3</v>
      </c>
      <c r="G99" s="4">
        <v>0.88</v>
      </c>
      <c r="H99" s="8">
        <v>2</v>
      </c>
      <c r="I99" s="8">
        <v>1</v>
      </c>
      <c r="J99" s="8">
        <v>3</v>
      </c>
    </row>
    <row r="100" spans="1:10" x14ac:dyDescent="0.3">
      <c r="A100" s="7" t="s">
        <v>203</v>
      </c>
      <c r="B100" s="7" t="s">
        <v>204</v>
      </c>
      <c r="C100" s="8">
        <v>50</v>
      </c>
      <c r="D100" s="8">
        <v>48</v>
      </c>
      <c r="E100" s="4">
        <v>0.96</v>
      </c>
      <c r="F100" s="8">
        <v>0</v>
      </c>
      <c r="G100" s="4">
        <v>0.96</v>
      </c>
      <c r="H100" s="8">
        <v>2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50</v>
      </c>
      <c r="D101" s="8">
        <v>48</v>
      </c>
      <c r="E101" s="4">
        <v>0.96</v>
      </c>
      <c r="F101" s="8">
        <v>2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50</v>
      </c>
      <c r="D102" s="8">
        <v>45</v>
      </c>
      <c r="E102" s="4">
        <v>0.9</v>
      </c>
      <c r="F102" s="8">
        <v>3</v>
      </c>
      <c r="G102" s="4">
        <v>0.96</v>
      </c>
      <c r="H102" s="8">
        <v>0</v>
      </c>
      <c r="I102" s="8">
        <v>0</v>
      </c>
      <c r="J102" s="8">
        <v>2</v>
      </c>
    </row>
    <row r="103" spans="1:10" x14ac:dyDescent="0.3">
      <c r="A103" s="7" t="s">
        <v>209</v>
      </c>
      <c r="B103" s="7" t="s">
        <v>210</v>
      </c>
      <c r="C103" s="8">
        <v>49</v>
      </c>
      <c r="D103" s="8">
        <v>46</v>
      </c>
      <c r="E103" s="4">
        <v>0.93877551020408168</v>
      </c>
      <c r="F103" s="8">
        <v>2</v>
      </c>
      <c r="G103" s="4">
        <v>0.97959183673469385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48</v>
      </c>
      <c r="D104" s="8">
        <v>46</v>
      </c>
      <c r="E104" s="4">
        <v>0.95833333333333348</v>
      </c>
      <c r="F104" s="8">
        <v>1</v>
      </c>
      <c r="G104" s="4">
        <v>0.97916666666666652</v>
      </c>
      <c r="H104" s="8">
        <v>1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47</v>
      </c>
      <c r="D105" s="8">
        <v>40</v>
      </c>
      <c r="E105" s="4">
        <v>0.85106382978723405</v>
      </c>
      <c r="F105" s="8">
        <v>2</v>
      </c>
      <c r="G105" s="4">
        <v>0.8936170212765957</v>
      </c>
      <c r="H105" s="8">
        <v>5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47</v>
      </c>
      <c r="D106" s="8">
        <v>44</v>
      </c>
      <c r="E106" s="4">
        <v>0.93617021276595747</v>
      </c>
      <c r="F106" s="8">
        <v>2</v>
      </c>
      <c r="G106" s="4">
        <v>0.97872340425531912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47</v>
      </c>
      <c r="D107" s="8">
        <v>45</v>
      </c>
      <c r="E107" s="4">
        <v>0.95744680851063835</v>
      </c>
      <c r="F107" s="8">
        <v>0</v>
      </c>
      <c r="G107" s="4">
        <v>0.95744680851063835</v>
      </c>
      <c r="H107" s="8">
        <v>1</v>
      </c>
      <c r="I107" s="8">
        <v>0</v>
      </c>
      <c r="J107" s="8">
        <v>1</v>
      </c>
    </row>
    <row r="108" spans="1:10" x14ac:dyDescent="0.3">
      <c r="A108" s="7" t="s">
        <v>219</v>
      </c>
      <c r="B108" s="7" t="s">
        <v>220</v>
      </c>
      <c r="C108" s="8">
        <v>46</v>
      </c>
      <c r="D108" s="8">
        <v>38</v>
      </c>
      <c r="E108" s="4">
        <v>0.82608695652173902</v>
      </c>
      <c r="F108" s="8">
        <v>3</v>
      </c>
      <c r="G108" s="4">
        <v>0.89130434782608692</v>
      </c>
      <c r="H108" s="8">
        <v>4</v>
      </c>
      <c r="I108" s="8">
        <v>0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46</v>
      </c>
      <c r="D109" s="8">
        <v>45</v>
      </c>
      <c r="E109" s="4">
        <v>0.97826086956521729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46</v>
      </c>
      <c r="D110" s="8">
        <v>46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46</v>
      </c>
      <c r="D111" s="8">
        <v>36</v>
      </c>
      <c r="E111" s="4">
        <v>0.78260869565217395</v>
      </c>
      <c r="F111" s="8">
        <v>6</v>
      </c>
      <c r="G111" s="4">
        <v>0.91304347826086951</v>
      </c>
      <c r="H111" s="8">
        <v>2</v>
      </c>
      <c r="I111" s="8">
        <v>0</v>
      </c>
      <c r="J111" s="8">
        <v>2</v>
      </c>
    </row>
    <row r="112" spans="1:10" x14ac:dyDescent="0.3">
      <c r="A112" s="7" t="s">
        <v>227</v>
      </c>
      <c r="B112" s="7" t="s">
        <v>138</v>
      </c>
      <c r="C112" s="8">
        <v>46</v>
      </c>
      <c r="D112" s="8">
        <v>41</v>
      </c>
      <c r="E112" s="4">
        <v>0.89130434782608692</v>
      </c>
      <c r="F112" s="8">
        <v>1</v>
      </c>
      <c r="G112" s="4">
        <v>0.91304347826086951</v>
      </c>
      <c r="H112" s="8">
        <v>2</v>
      </c>
      <c r="I112" s="8">
        <v>2</v>
      </c>
      <c r="J112" s="8">
        <v>0</v>
      </c>
    </row>
    <row r="113" spans="1:10" x14ac:dyDescent="0.3">
      <c r="A113" s="7" t="s">
        <v>228</v>
      </c>
      <c r="B113" s="7" t="s">
        <v>229</v>
      </c>
      <c r="C113" s="8">
        <v>45</v>
      </c>
      <c r="D113" s="8">
        <v>41</v>
      </c>
      <c r="E113" s="4">
        <v>0.91111111111111109</v>
      </c>
      <c r="F113" s="8">
        <v>2</v>
      </c>
      <c r="G113" s="4">
        <v>0.9555555555555556</v>
      </c>
      <c r="H113" s="8">
        <v>1</v>
      </c>
      <c r="I113" s="8">
        <v>0</v>
      </c>
      <c r="J113" s="8">
        <v>1</v>
      </c>
    </row>
    <row r="114" spans="1:10" x14ac:dyDescent="0.3">
      <c r="A114" s="7" t="s">
        <v>230</v>
      </c>
      <c r="B114" s="7" t="s">
        <v>231</v>
      </c>
      <c r="C114" s="8">
        <v>45</v>
      </c>
      <c r="D114" s="8">
        <v>44</v>
      </c>
      <c r="E114" s="4">
        <v>0.97777777777777775</v>
      </c>
      <c r="F114" s="8">
        <v>0</v>
      </c>
      <c r="G114" s="4">
        <v>0.97777777777777775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45</v>
      </c>
      <c r="D115" s="8">
        <v>44</v>
      </c>
      <c r="E115" s="4">
        <v>0.97777777777777775</v>
      </c>
      <c r="F115" s="8">
        <v>1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234</v>
      </c>
      <c r="B116" s="7" t="s">
        <v>235</v>
      </c>
      <c r="C116" s="8">
        <v>45</v>
      </c>
      <c r="D116" s="8">
        <v>42</v>
      </c>
      <c r="E116" s="4">
        <v>0.93333333333333324</v>
      </c>
      <c r="F116" s="8">
        <v>1</v>
      </c>
      <c r="G116" s="4">
        <v>0.9555555555555556</v>
      </c>
      <c r="H116" s="8">
        <v>2</v>
      </c>
      <c r="I116" s="8">
        <v>0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45</v>
      </c>
      <c r="D117" s="8">
        <v>44</v>
      </c>
      <c r="E117" s="4">
        <v>0.97777777777777775</v>
      </c>
      <c r="F117" s="8">
        <v>0</v>
      </c>
      <c r="G117" s="4">
        <v>0.97777777777777775</v>
      </c>
      <c r="H117" s="8">
        <v>1</v>
      </c>
      <c r="I117" s="8">
        <v>0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45</v>
      </c>
      <c r="D118" s="8">
        <v>40</v>
      </c>
      <c r="E118" s="4">
        <v>0.88888888888888884</v>
      </c>
      <c r="F118" s="8">
        <v>1</v>
      </c>
      <c r="G118" s="4">
        <v>0.91111111111111109</v>
      </c>
      <c r="H118" s="8">
        <v>4</v>
      </c>
      <c r="I118" s="8">
        <v>0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44</v>
      </c>
      <c r="D119" s="8">
        <v>41</v>
      </c>
      <c r="E119" s="4">
        <v>0.93181818181818177</v>
      </c>
      <c r="F119" s="8">
        <v>0</v>
      </c>
      <c r="G119" s="4">
        <v>0.93181818181818177</v>
      </c>
      <c r="H119" s="8">
        <v>2</v>
      </c>
      <c r="I119" s="8">
        <v>1</v>
      </c>
      <c r="J119" s="8">
        <v>0</v>
      </c>
    </row>
    <row r="120" spans="1:10" x14ac:dyDescent="0.3">
      <c r="A120" s="7" t="s">
        <v>242</v>
      </c>
      <c r="B120" s="7" t="s">
        <v>243</v>
      </c>
      <c r="C120" s="8">
        <v>43</v>
      </c>
      <c r="D120" s="8">
        <v>41</v>
      </c>
      <c r="E120" s="4">
        <v>0.95348837209302328</v>
      </c>
      <c r="F120" s="8">
        <v>2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43</v>
      </c>
      <c r="D121" s="8">
        <v>38</v>
      </c>
      <c r="E121" s="4">
        <v>0.88372093023255816</v>
      </c>
      <c r="F121" s="8">
        <v>4</v>
      </c>
      <c r="G121" s="4">
        <v>0.97674418604651148</v>
      </c>
      <c r="H121" s="8">
        <v>0</v>
      </c>
      <c r="I121" s="8">
        <v>1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43</v>
      </c>
      <c r="D122" s="8">
        <v>36</v>
      </c>
      <c r="E122" s="4">
        <v>0.83720930232558144</v>
      </c>
      <c r="F122" s="8">
        <v>2</v>
      </c>
      <c r="G122" s="4">
        <v>0.88372093023255816</v>
      </c>
      <c r="H122" s="8">
        <v>0</v>
      </c>
      <c r="I122" s="8">
        <v>4</v>
      </c>
      <c r="J122" s="8">
        <v>1</v>
      </c>
    </row>
    <row r="123" spans="1:10" x14ac:dyDescent="0.3">
      <c r="A123" s="7" t="s">
        <v>248</v>
      </c>
      <c r="B123" s="7" t="s">
        <v>249</v>
      </c>
      <c r="C123" s="8">
        <v>43</v>
      </c>
      <c r="D123" s="8">
        <v>37</v>
      </c>
      <c r="E123" s="4">
        <v>0.86046511627906985</v>
      </c>
      <c r="F123" s="8">
        <v>4</v>
      </c>
      <c r="G123" s="4">
        <v>0.95348837209302328</v>
      </c>
      <c r="H123" s="8">
        <v>1</v>
      </c>
      <c r="I123" s="8">
        <v>1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42</v>
      </c>
      <c r="D124" s="8">
        <v>39</v>
      </c>
      <c r="E124" s="4">
        <v>0.9285714285714286</v>
      </c>
      <c r="F124" s="8">
        <v>1</v>
      </c>
      <c r="G124" s="4">
        <v>0.95238095238095222</v>
      </c>
      <c r="H124" s="8">
        <v>0</v>
      </c>
      <c r="I124" s="8">
        <v>1</v>
      </c>
      <c r="J124" s="8">
        <v>1</v>
      </c>
    </row>
    <row r="125" spans="1:10" x14ac:dyDescent="0.3">
      <c r="A125" s="7" t="s">
        <v>252</v>
      </c>
      <c r="B125" s="7" t="s">
        <v>60</v>
      </c>
      <c r="C125" s="8">
        <v>42</v>
      </c>
      <c r="D125" s="8">
        <v>37</v>
      </c>
      <c r="E125" s="4">
        <v>0.88095238095238093</v>
      </c>
      <c r="F125" s="8">
        <v>1</v>
      </c>
      <c r="G125" s="4">
        <v>0.90476190476190477</v>
      </c>
      <c r="H125" s="8">
        <v>4</v>
      </c>
      <c r="I125" s="8">
        <v>0</v>
      </c>
      <c r="J125" s="8">
        <v>0</v>
      </c>
    </row>
    <row r="126" spans="1:10" x14ac:dyDescent="0.3">
      <c r="A126" s="7" t="s">
        <v>253</v>
      </c>
      <c r="B126" s="7" t="s">
        <v>254</v>
      </c>
      <c r="C126" s="8">
        <v>42</v>
      </c>
      <c r="D126" s="8">
        <v>40</v>
      </c>
      <c r="E126" s="4">
        <v>0.95238095238095222</v>
      </c>
      <c r="F126" s="8">
        <v>1</v>
      </c>
      <c r="G126" s="4">
        <v>0.97619047619047616</v>
      </c>
      <c r="H126" s="8">
        <v>0</v>
      </c>
      <c r="I126" s="8">
        <v>0</v>
      </c>
      <c r="J126" s="8">
        <v>1</v>
      </c>
    </row>
    <row r="127" spans="1:10" x14ac:dyDescent="0.3">
      <c r="A127" s="7" t="s">
        <v>255</v>
      </c>
      <c r="B127" s="7" t="s">
        <v>256</v>
      </c>
      <c r="C127" s="8">
        <v>42</v>
      </c>
      <c r="D127" s="8">
        <v>40</v>
      </c>
      <c r="E127" s="4">
        <v>0.95238095238095222</v>
      </c>
      <c r="F127" s="8">
        <v>1</v>
      </c>
      <c r="G127" s="4">
        <v>0.97619047619047616</v>
      </c>
      <c r="H127" s="8">
        <v>1</v>
      </c>
      <c r="I127" s="8">
        <v>0</v>
      </c>
      <c r="J127" s="8">
        <v>0</v>
      </c>
    </row>
    <row r="128" spans="1:10" x14ac:dyDescent="0.3">
      <c r="A128" s="7" t="s">
        <v>257</v>
      </c>
      <c r="B128" s="7" t="s">
        <v>258</v>
      </c>
      <c r="C128" s="8">
        <v>42</v>
      </c>
      <c r="D128" s="8">
        <v>37</v>
      </c>
      <c r="E128" s="4">
        <v>0.88095238095238093</v>
      </c>
      <c r="F128" s="8">
        <v>2</v>
      </c>
      <c r="G128" s="4">
        <v>0.9285714285714286</v>
      </c>
      <c r="H128" s="8">
        <v>2</v>
      </c>
      <c r="I128" s="8">
        <v>0</v>
      </c>
      <c r="J128" s="8">
        <v>1</v>
      </c>
    </row>
    <row r="129" spans="1:10" x14ac:dyDescent="0.3">
      <c r="A129" s="7" t="s">
        <v>259</v>
      </c>
      <c r="B129" s="7" t="s">
        <v>260</v>
      </c>
      <c r="C129" s="8">
        <v>42</v>
      </c>
      <c r="D129" s="8">
        <v>40</v>
      </c>
      <c r="E129" s="4">
        <v>0.95238095238095222</v>
      </c>
      <c r="F129" s="8">
        <v>0</v>
      </c>
      <c r="G129" s="4">
        <v>0.95238095238095222</v>
      </c>
      <c r="H129" s="8">
        <v>2</v>
      </c>
      <c r="I129" s="8">
        <v>0</v>
      </c>
      <c r="J129" s="8">
        <v>0</v>
      </c>
    </row>
    <row r="130" spans="1:10" x14ac:dyDescent="0.3">
      <c r="A130" s="7" t="s">
        <v>261</v>
      </c>
      <c r="B130" s="7" t="s">
        <v>262</v>
      </c>
      <c r="C130" s="8">
        <v>42</v>
      </c>
      <c r="D130" s="8">
        <v>36</v>
      </c>
      <c r="E130" s="4">
        <v>0.8571428571428571</v>
      </c>
      <c r="F130" s="8">
        <v>0</v>
      </c>
      <c r="G130" s="4">
        <v>0.8571428571428571</v>
      </c>
      <c r="H130" s="8">
        <v>4</v>
      </c>
      <c r="I130" s="8">
        <v>1</v>
      </c>
      <c r="J130" s="8">
        <v>1</v>
      </c>
    </row>
    <row r="131" spans="1:10" x14ac:dyDescent="0.3">
      <c r="A131" s="7" t="s">
        <v>263</v>
      </c>
      <c r="B131" s="7" t="s">
        <v>264</v>
      </c>
      <c r="C131" s="8">
        <v>41</v>
      </c>
      <c r="D131" s="8">
        <v>41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265</v>
      </c>
      <c r="B132" s="7" t="s">
        <v>266</v>
      </c>
      <c r="C132" s="8">
        <v>40</v>
      </c>
      <c r="D132" s="8">
        <v>34</v>
      </c>
      <c r="E132" s="4">
        <v>0.85</v>
      </c>
      <c r="F132" s="8">
        <v>3</v>
      </c>
      <c r="G132" s="4">
        <v>0.92500000000000004</v>
      </c>
      <c r="H132" s="8">
        <v>2</v>
      </c>
      <c r="I132" s="8">
        <v>0</v>
      </c>
      <c r="J132" s="8">
        <v>1</v>
      </c>
    </row>
    <row r="133" spans="1:10" x14ac:dyDescent="0.3">
      <c r="A133" s="7" t="s">
        <v>267</v>
      </c>
      <c r="B133" s="7" t="s">
        <v>268</v>
      </c>
      <c r="C133" s="8">
        <v>39</v>
      </c>
      <c r="D133" s="8">
        <v>38</v>
      </c>
      <c r="E133" s="4">
        <v>0.97435897435897434</v>
      </c>
      <c r="F133" s="8">
        <v>0</v>
      </c>
      <c r="G133" s="4">
        <v>0.97435897435897434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269</v>
      </c>
      <c r="B134" s="7" t="s">
        <v>270</v>
      </c>
      <c r="C134" s="8">
        <v>38</v>
      </c>
      <c r="D134" s="8">
        <v>34</v>
      </c>
      <c r="E134" s="4">
        <v>0.89473684210526316</v>
      </c>
      <c r="F134" s="8">
        <v>3</v>
      </c>
      <c r="G134" s="4">
        <v>0.97368421052631571</v>
      </c>
      <c r="H134" s="8">
        <v>0</v>
      </c>
      <c r="I134" s="8">
        <v>1</v>
      </c>
      <c r="J134" s="8">
        <v>0</v>
      </c>
    </row>
    <row r="135" spans="1:10" x14ac:dyDescent="0.3">
      <c r="A135" s="7" t="s">
        <v>271</v>
      </c>
      <c r="B135" s="7" t="s">
        <v>272</v>
      </c>
      <c r="C135" s="8">
        <v>38</v>
      </c>
      <c r="D135" s="8">
        <v>37</v>
      </c>
      <c r="E135" s="4">
        <v>0.97368421052631571</v>
      </c>
      <c r="F135" s="8">
        <v>1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273</v>
      </c>
      <c r="B136" s="7" t="s">
        <v>274</v>
      </c>
      <c r="C136" s="8">
        <v>37</v>
      </c>
      <c r="D136" s="8">
        <v>33</v>
      </c>
      <c r="E136" s="4">
        <v>0.89189189189189189</v>
      </c>
      <c r="F136" s="8">
        <v>2</v>
      </c>
      <c r="G136" s="4">
        <v>0.94594594594594594</v>
      </c>
      <c r="H136" s="8">
        <v>0</v>
      </c>
      <c r="I136" s="8">
        <v>1</v>
      </c>
      <c r="J136" s="8">
        <v>1</v>
      </c>
    </row>
    <row r="137" spans="1:10" x14ac:dyDescent="0.3">
      <c r="A137" s="7" t="s">
        <v>275</v>
      </c>
      <c r="B137" s="7" t="s">
        <v>276</v>
      </c>
      <c r="C137" s="8">
        <v>37</v>
      </c>
      <c r="D137" s="8">
        <v>31</v>
      </c>
      <c r="E137" s="4">
        <v>0.83783783783783794</v>
      </c>
      <c r="F137" s="8">
        <v>3</v>
      </c>
      <c r="G137" s="4">
        <v>0.91891891891891897</v>
      </c>
      <c r="H137" s="8">
        <v>0</v>
      </c>
      <c r="I137" s="8">
        <v>2</v>
      </c>
      <c r="J137" s="8">
        <v>1</v>
      </c>
    </row>
    <row r="138" spans="1:10" x14ac:dyDescent="0.3">
      <c r="A138" s="7" t="s">
        <v>277</v>
      </c>
      <c r="B138" s="7" t="s">
        <v>278</v>
      </c>
      <c r="C138" s="8">
        <v>37</v>
      </c>
      <c r="D138" s="8">
        <v>35</v>
      </c>
      <c r="E138" s="4">
        <v>0.94594594594594594</v>
      </c>
      <c r="F138" s="8">
        <v>1</v>
      </c>
      <c r="G138" s="4">
        <v>0.97297297297297303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279</v>
      </c>
      <c r="B139" s="7" t="s">
        <v>280</v>
      </c>
      <c r="C139" s="8">
        <v>37</v>
      </c>
      <c r="D139" s="8">
        <v>36</v>
      </c>
      <c r="E139" s="4">
        <v>0.97297297297297303</v>
      </c>
      <c r="F139" s="8">
        <v>1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281</v>
      </c>
      <c r="B140" s="7" t="s">
        <v>282</v>
      </c>
      <c r="C140" s="8">
        <v>36</v>
      </c>
      <c r="D140" s="8">
        <v>30</v>
      </c>
      <c r="E140" s="4">
        <v>0.83333333333333348</v>
      </c>
      <c r="F140" s="8">
        <v>5</v>
      </c>
      <c r="G140" s="4">
        <v>0.9722222222222221</v>
      </c>
      <c r="H140" s="8">
        <v>0</v>
      </c>
      <c r="I140" s="8">
        <v>0</v>
      </c>
      <c r="J140" s="8">
        <v>1</v>
      </c>
    </row>
    <row r="141" spans="1:10" x14ac:dyDescent="0.3">
      <c r="A141" s="7" t="s">
        <v>283</v>
      </c>
      <c r="B141" s="7" t="s">
        <v>284</v>
      </c>
      <c r="C141" s="8">
        <v>36</v>
      </c>
      <c r="D141" s="8">
        <v>25</v>
      </c>
      <c r="E141" s="4">
        <v>0.69444444444444442</v>
      </c>
      <c r="F141" s="8">
        <v>2</v>
      </c>
      <c r="G141" s="4">
        <v>0.75</v>
      </c>
      <c r="H141" s="8">
        <v>5</v>
      </c>
      <c r="I141" s="8">
        <v>0</v>
      </c>
      <c r="J141" s="8">
        <v>4</v>
      </c>
    </row>
    <row r="142" spans="1:10" x14ac:dyDescent="0.3">
      <c r="A142" s="7" t="s">
        <v>285</v>
      </c>
      <c r="B142" s="7" t="s">
        <v>286</v>
      </c>
      <c r="C142" s="8">
        <v>36</v>
      </c>
      <c r="D142" s="8">
        <v>33</v>
      </c>
      <c r="E142" s="4">
        <v>0.91666666666666652</v>
      </c>
      <c r="F142" s="8">
        <v>2</v>
      </c>
      <c r="G142" s="4">
        <v>0.9722222222222221</v>
      </c>
      <c r="H142" s="8">
        <v>1</v>
      </c>
      <c r="I142" s="8">
        <v>0</v>
      </c>
      <c r="J142" s="8">
        <v>0</v>
      </c>
    </row>
    <row r="143" spans="1:10" x14ac:dyDescent="0.3">
      <c r="A143" s="7" t="s">
        <v>287</v>
      </c>
      <c r="B143" s="7" t="s">
        <v>288</v>
      </c>
      <c r="C143" s="8">
        <v>36</v>
      </c>
      <c r="D143" s="8">
        <v>36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289</v>
      </c>
      <c r="B144" s="7" t="s">
        <v>290</v>
      </c>
      <c r="C144" s="8">
        <v>35</v>
      </c>
      <c r="D144" s="8">
        <v>31</v>
      </c>
      <c r="E144" s="4">
        <v>0.88571428571428568</v>
      </c>
      <c r="F144" s="8">
        <v>0</v>
      </c>
      <c r="G144" s="4">
        <v>0.88571428571428568</v>
      </c>
      <c r="H144" s="8">
        <v>2</v>
      </c>
      <c r="I144" s="8">
        <v>0</v>
      </c>
      <c r="J144" s="8">
        <v>2</v>
      </c>
    </row>
    <row r="145" spans="1:10" x14ac:dyDescent="0.3">
      <c r="A145" s="7" t="s">
        <v>291</v>
      </c>
      <c r="B145" s="7" t="s">
        <v>292</v>
      </c>
      <c r="C145" s="8">
        <v>35</v>
      </c>
      <c r="D145" s="8">
        <v>31</v>
      </c>
      <c r="E145" s="4">
        <v>0.88571428571428568</v>
      </c>
      <c r="F145" s="8">
        <v>2</v>
      </c>
      <c r="G145" s="4">
        <v>0.94285714285714273</v>
      </c>
      <c r="H145" s="8">
        <v>2</v>
      </c>
      <c r="I145" s="8">
        <v>0</v>
      </c>
      <c r="J145" s="8">
        <v>0</v>
      </c>
    </row>
    <row r="146" spans="1:10" x14ac:dyDescent="0.3">
      <c r="A146" s="7" t="s">
        <v>293</v>
      </c>
      <c r="B146" s="7" t="s">
        <v>294</v>
      </c>
      <c r="C146" s="8">
        <v>35</v>
      </c>
      <c r="D146" s="8">
        <v>31</v>
      </c>
      <c r="E146" s="4">
        <v>0.88571428571428568</v>
      </c>
      <c r="F146" s="8">
        <v>3</v>
      </c>
      <c r="G146" s="4">
        <v>0.97142857142857142</v>
      </c>
      <c r="H146" s="8">
        <v>1</v>
      </c>
      <c r="I146" s="8">
        <v>0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35</v>
      </c>
      <c r="D147" s="8">
        <v>33</v>
      </c>
      <c r="E147" s="4">
        <v>0.94285714285714273</v>
      </c>
      <c r="F147" s="8">
        <v>1</v>
      </c>
      <c r="G147" s="4">
        <v>0.97142857142857142</v>
      </c>
      <c r="H147" s="8">
        <v>0</v>
      </c>
      <c r="I147" s="8">
        <v>0</v>
      </c>
      <c r="J147" s="8">
        <v>1</v>
      </c>
    </row>
    <row r="148" spans="1:10" x14ac:dyDescent="0.3">
      <c r="A148" s="7" t="s">
        <v>297</v>
      </c>
      <c r="B148" s="7" t="s">
        <v>298</v>
      </c>
      <c r="C148" s="8">
        <v>34</v>
      </c>
      <c r="D148" s="8">
        <v>30</v>
      </c>
      <c r="E148" s="4">
        <v>0.88235294117647056</v>
      </c>
      <c r="F148" s="8">
        <v>3</v>
      </c>
      <c r="G148" s="4">
        <v>0.97058823529411764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299</v>
      </c>
      <c r="B149" s="7" t="s">
        <v>300</v>
      </c>
      <c r="C149" s="8">
        <v>34</v>
      </c>
      <c r="D149" s="8">
        <v>31</v>
      </c>
      <c r="E149" s="4">
        <v>0.91176470588235292</v>
      </c>
      <c r="F149" s="8">
        <v>2</v>
      </c>
      <c r="G149" s="4">
        <v>0.97058823529411764</v>
      </c>
      <c r="H149" s="8">
        <v>1</v>
      </c>
      <c r="I149" s="8">
        <v>0</v>
      </c>
      <c r="J149" s="8">
        <v>0</v>
      </c>
    </row>
    <row r="150" spans="1:10" x14ac:dyDescent="0.3">
      <c r="A150" s="7" t="s">
        <v>301</v>
      </c>
      <c r="B150" s="7" t="s">
        <v>302</v>
      </c>
      <c r="C150" s="8">
        <v>34</v>
      </c>
      <c r="D150" s="8">
        <v>30</v>
      </c>
      <c r="E150" s="4">
        <v>0.88235294117647056</v>
      </c>
      <c r="F150" s="8">
        <v>1</v>
      </c>
      <c r="G150" s="4">
        <v>0.91176470588235292</v>
      </c>
      <c r="H150" s="8">
        <v>1</v>
      </c>
      <c r="I150" s="8">
        <v>1</v>
      </c>
      <c r="J150" s="8">
        <v>1</v>
      </c>
    </row>
    <row r="151" spans="1:10" x14ac:dyDescent="0.3">
      <c r="A151" s="7" t="s">
        <v>303</v>
      </c>
      <c r="B151" s="7" t="s">
        <v>304</v>
      </c>
      <c r="C151" s="8">
        <v>34</v>
      </c>
      <c r="D151" s="8">
        <v>33</v>
      </c>
      <c r="E151" s="4">
        <v>0.97058823529411764</v>
      </c>
      <c r="F151" s="8">
        <v>1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305</v>
      </c>
      <c r="B152" s="7" t="s">
        <v>306</v>
      </c>
      <c r="C152" s="8">
        <v>33</v>
      </c>
      <c r="D152" s="8">
        <v>33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307</v>
      </c>
      <c r="B153" s="7" t="s">
        <v>308</v>
      </c>
      <c r="C153" s="8">
        <v>33</v>
      </c>
      <c r="D153" s="8">
        <v>26</v>
      </c>
      <c r="E153" s="4">
        <v>0.78787878787878785</v>
      </c>
      <c r="F153" s="8">
        <v>5</v>
      </c>
      <c r="G153" s="4">
        <v>0.93939393939393934</v>
      </c>
      <c r="H153" s="8">
        <v>0</v>
      </c>
      <c r="I153" s="8">
        <v>1</v>
      </c>
      <c r="J153" s="8">
        <v>1</v>
      </c>
    </row>
    <row r="154" spans="1:10" x14ac:dyDescent="0.3">
      <c r="A154" s="7" t="s">
        <v>309</v>
      </c>
      <c r="B154" s="7" t="s">
        <v>310</v>
      </c>
      <c r="C154" s="8">
        <v>33</v>
      </c>
      <c r="D154" s="8">
        <v>32</v>
      </c>
      <c r="E154" s="4">
        <v>0.96969696969696972</v>
      </c>
      <c r="F154" s="8">
        <v>1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311</v>
      </c>
      <c r="B155" s="7" t="s">
        <v>312</v>
      </c>
      <c r="C155" s="8">
        <v>33</v>
      </c>
      <c r="D155" s="8">
        <v>30</v>
      </c>
      <c r="E155" s="4">
        <v>0.90909090909090906</v>
      </c>
      <c r="F155" s="8">
        <v>0</v>
      </c>
      <c r="G155" s="4">
        <v>0.90909090909090906</v>
      </c>
      <c r="H155" s="8">
        <v>1</v>
      </c>
      <c r="I155" s="8">
        <v>1</v>
      </c>
      <c r="J155" s="8">
        <v>1</v>
      </c>
    </row>
    <row r="156" spans="1:10" x14ac:dyDescent="0.3">
      <c r="A156" s="7" t="s">
        <v>313</v>
      </c>
      <c r="B156" s="7" t="s">
        <v>314</v>
      </c>
      <c r="C156" s="8">
        <v>33</v>
      </c>
      <c r="D156" s="8">
        <v>30</v>
      </c>
      <c r="E156" s="4">
        <v>0.90909090909090906</v>
      </c>
      <c r="F156" s="8">
        <v>0</v>
      </c>
      <c r="G156" s="4">
        <v>0.90909090909090906</v>
      </c>
      <c r="H156" s="8">
        <v>2</v>
      </c>
      <c r="I156" s="8">
        <v>1</v>
      </c>
      <c r="J156" s="8">
        <v>0</v>
      </c>
    </row>
    <row r="157" spans="1:10" x14ac:dyDescent="0.3">
      <c r="A157" s="7" t="s">
        <v>315</v>
      </c>
      <c r="B157" s="7" t="s">
        <v>316</v>
      </c>
      <c r="C157" s="8">
        <v>32</v>
      </c>
      <c r="D157" s="8">
        <v>29</v>
      </c>
      <c r="E157" s="4">
        <v>0.90625</v>
      </c>
      <c r="F157" s="8">
        <v>1</v>
      </c>
      <c r="G157" s="4">
        <v>0.9375</v>
      </c>
      <c r="H157" s="8">
        <v>2</v>
      </c>
      <c r="I157" s="8">
        <v>0</v>
      </c>
      <c r="J157" s="8">
        <v>0</v>
      </c>
    </row>
    <row r="158" spans="1:10" x14ac:dyDescent="0.3">
      <c r="A158" s="7" t="s">
        <v>317</v>
      </c>
      <c r="B158" s="7" t="s">
        <v>318</v>
      </c>
      <c r="C158" s="8">
        <v>32</v>
      </c>
      <c r="D158" s="8">
        <v>30</v>
      </c>
      <c r="E158" s="4">
        <v>0.9375</v>
      </c>
      <c r="F158" s="8">
        <v>1</v>
      </c>
      <c r="G158" s="4">
        <v>0.96875</v>
      </c>
      <c r="H158" s="8">
        <v>0</v>
      </c>
      <c r="I158" s="8">
        <v>1</v>
      </c>
      <c r="J158" s="8">
        <v>0</v>
      </c>
    </row>
    <row r="159" spans="1:10" x14ac:dyDescent="0.3">
      <c r="A159" s="7" t="s">
        <v>319</v>
      </c>
      <c r="B159" s="7" t="s">
        <v>320</v>
      </c>
      <c r="C159" s="8">
        <v>32</v>
      </c>
      <c r="D159" s="8">
        <v>29</v>
      </c>
      <c r="E159" s="4">
        <v>0.90625</v>
      </c>
      <c r="F159" s="8">
        <v>1</v>
      </c>
      <c r="G159" s="4">
        <v>0.9375</v>
      </c>
      <c r="H159" s="8">
        <v>0</v>
      </c>
      <c r="I159" s="8">
        <v>1</v>
      </c>
      <c r="J159" s="8">
        <v>1</v>
      </c>
    </row>
    <row r="160" spans="1:10" x14ac:dyDescent="0.3">
      <c r="A160" s="7" t="s">
        <v>321</v>
      </c>
      <c r="B160" s="7" t="s">
        <v>322</v>
      </c>
      <c r="C160" s="8">
        <v>31</v>
      </c>
      <c r="D160" s="8">
        <v>30</v>
      </c>
      <c r="E160" s="4">
        <v>0.967741935483871</v>
      </c>
      <c r="F160" s="8">
        <v>0</v>
      </c>
      <c r="G160" s="4">
        <v>0.967741935483871</v>
      </c>
      <c r="H160" s="8">
        <v>1</v>
      </c>
      <c r="I160" s="8">
        <v>0</v>
      </c>
      <c r="J160" s="8">
        <v>0</v>
      </c>
    </row>
    <row r="161" spans="1:10" x14ac:dyDescent="0.3">
      <c r="A161" s="7" t="s">
        <v>323</v>
      </c>
      <c r="B161" s="7" t="s">
        <v>324</v>
      </c>
      <c r="C161" s="8">
        <v>31</v>
      </c>
      <c r="D161" s="8">
        <v>30</v>
      </c>
      <c r="E161" s="4">
        <v>0.967741935483871</v>
      </c>
      <c r="F161" s="8">
        <v>0</v>
      </c>
      <c r="G161" s="4">
        <v>0.967741935483871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325</v>
      </c>
      <c r="B162" s="7" t="s">
        <v>326</v>
      </c>
      <c r="C162" s="8">
        <v>31</v>
      </c>
      <c r="D162" s="8">
        <v>26</v>
      </c>
      <c r="E162" s="4">
        <v>0.83870967741935487</v>
      </c>
      <c r="F162" s="8">
        <v>4</v>
      </c>
      <c r="G162" s="4">
        <v>0.967741935483871</v>
      </c>
      <c r="H162" s="8">
        <v>0</v>
      </c>
      <c r="I162" s="8">
        <v>0</v>
      </c>
      <c r="J162" s="8">
        <v>1</v>
      </c>
    </row>
    <row r="163" spans="1:10" x14ac:dyDescent="0.3">
      <c r="A163" s="7" t="s">
        <v>327</v>
      </c>
      <c r="B163" s="7" t="s">
        <v>328</v>
      </c>
      <c r="C163" s="8">
        <v>31</v>
      </c>
      <c r="D163" s="8">
        <v>31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329</v>
      </c>
      <c r="B164" s="7" t="s">
        <v>330</v>
      </c>
      <c r="C164" s="8">
        <v>31</v>
      </c>
      <c r="D164" s="8">
        <v>27</v>
      </c>
      <c r="E164" s="4">
        <v>0.87096774193548387</v>
      </c>
      <c r="F164" s="8">
        <v>2</v>
      </c>
      <c r="G164" s="4">
        <v>0.93548387096774188</v>
      </c>
      <c r="H164" s="8">
        <v>1</v>
      </c>
      <c r="I164" s="8">
        <v>0</v>
      </c>
      <c r="J164" s="8">
        <v>1</v>
      </c>
    </row>
    <row r="165" spans="1:10" x14ac:dyDescent="0.3">
      <c r="A165" s="7" t="s">
        <v>331</v>
      </c>
      <c r="B165" s="7" t="s">
        <v>332</v>
      </c>
      <c r="C165" s="8">
        <v>29</v>
      </c>
      <c r="D165" s="8">
        <v>28</v>
      </c>
      <c r="E165" s="4">
        <v>0.96551724137931028</v>
      </c>
      <c r="F165" s="8">
        <v>0</v>
      </c>
      <c r="G165" s="4">
        <v>0.96551724137931028</v>
      </c>
      <c r="H165" s="8">
        <v>0</v>
      </c>
      <c r="I165" s="8">
        <v>1</v>
      </c>
      <c r="J165" s="8">
        <v>0</v>
      </c>
    </row>
    <row r="166" spans="1:10" x14ac:dyDescent="0.3">
      <c r="A166" s="7" t="s">
        <v>333</v>
      </c>
      <c r="B166" s="7" t="s">
        <v>334</v>
      </c>
      <c r="C166" s="8">
        <v>28</v>
      </c>
      <c r="D166" s="8">
        <v>26</v>
      </c>
      <c r="E166" s="4">
        <v>0.9285714285714286</v>
      </c>
      <c r="F166" s="8">
        <v>2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335</v>
      </c>
      <c r="B167" s="7" t="s">
        <v>336</v>
      </c>
      <c r="C167" s="8">
        <v>28</v>
      </c>
      <c r="D167" s="8">
        <v>27</v>
      </c>
      <c r="E167" s="4">
        <v>0.9642857142857143</v>
      </c>
      <c r="F167" s="8">
        <v>0</v>
      </c>
      <c r="G167" s="4">
        <v>0.9642857142857143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337</v>
      </c>
      <c r="B168" s="7" t="s">
        <v>338</v>
      </c>
      <c r="C168" s="8">
        <v>28</v>
      </c>
      <c r="D168" s="8">
        <v>27</v>
      </c>
      <c r="E168" s="4">
        <v>0.9642857142857143</v>
      </c>
      <c r="F168" s="8">
        <v>0</v>
      </c>
      <c r="G168" s="4">
        <v>0.9642857142857143</v>
      </c>
      <c r="H168" s="8">
        <v>1</v>
      </c>
      <c r="I168" s="8">
        <v>0</v>
      </c>
      <c r="J168" s="8">
        <v>0</v>
      </c>
    </row>
    <row r="169" spans="1:10" x14ac:dyDescent="0.3">
      <c r="A169" s="7" t="s">
        <v>339</v>
      </c>
      <c r="B169" s="7" t="s">
        <v>340</v>
      </c>
      <c r="C169" s="8">
        <v>26</v>
      </c>
      <c r="D169" s="8">
        <v>26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341</v>
      </c>
      <c r="B170" s="7" t="s">
        <v>342</v>
      </c>
      <c r="C170" s="8">
        <v>25</v>
      </c>
      <c r="D170" s="8">
        <v>22</v>
      </c>
      <c r="E170" s="4">
        <v>0.88</v>
      </c>
      <c r="F170" s="8">
        <v>1</v>
      </c>
      <c r="G170" s="4">
        <v>0.92</v>
      </c>
      <c r="H170" s="8">
        <v>2</v>
      </c>
      <c r="I170" s="8">
        <v>0</v>
      </c>
      <c r="J170" s="8">
        <v>0</v>
      </c>
    </row>
    <row r="171" spans="1:10" x14ac:dyDescent="0.3">
      <c r="A171" s="7" t="s">
        <v>343</v>
      </c>
      <c r="B171" s="7" t="s">
        <v>344</v>
      </c>
      <c r="C171" s="8">
        <v>25</v>
      </c>
      <c r="D171" s="8">
        <v>23</v>
      </c>
      <c r="E171" s="4">
        <v>0.92</v>
      </c>
      <c r="F171" s="8">
        <v>1</v>
      </c>
      <c r="G171" s="4">
        <v>0.96</v>
      </c>
      <c r="H171" s="8">
        <v>1</v>
      </c>
      <c r="I171" s="8">
        <v>0</v>
      </c>
      <c r="J171" s="8">
        <v>0</v>
      </c>
    </row>
    <row r="172" spans="1:10" x14ac:dyDescent="0.3">
      <c r="A172" s="7" t="s">
        <v>345</v>
      </c>
      <c r="B172" s="7" t="s">
        <v>346</v>
      </c>
      <c r="C172" s="8">
        <v>24</v>
      </c>
      <c r="D172" s="8">
        <v>23</v>
      </c>
      <c r="E172" s="4">
        <v>0.95833333333333348</v>
      </c>
      <c r="F172" s="8">
        <v>0</v>
      </c>
      <c r="G172" s="4">
        <v>0.95833333333333348</v>
      </c>
      <c r="H172" s="8">
        <v>1</v>
      </c>
      <c r="I172" s="8">
        <v>0</v>
      </c>
      <c r="J172" s="8">
        <v>0</v>
      </c>
    </row>
    <row r="173" spans="1:10" x14ac:dyDescent="0.3">
      <c r="A173" s="7" t="s">
        <v>347</v>
      </c>
      <c r="B173" s="7" t="s">
        <v>348</v>
      </c>
      <c r="C173" s="8">
        <v>23</v>
      </c>
      <c r="D173" s="8">
        <v>21</v>
      </c>
      <c r="E173" s="4">
        <v>0.91304347826086951</v>
      </c>
      <c r="F173" s="8">
        <v>2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349</v>
      </c>
      <c r="B174" s="7" t="s">
        <v>350</v>
      </c>
      <c r="C174" s="8">
        <v>22</v>
      </c>
      <c r="D174" s="8">
        <v>19</v>
      </c>
      <c r="E174" s="4">
        <v>0.86363636363636365</v>
      </c>
      <c r="F174" s="8">
        <v>1</v>
      </c>
      <c r="G174" s="4">
        <v>0.90909090909090906</v>
      </c>
      <c r="H174" s="8">
        <v>1</v>
      </c>
      <c r="I174" s="8">
        <v>0</v>
      </c>
      <c r="J174" s="8">
        <v>1</v>
      </c>
    </row>
    <row r="175" spans="1:10" x14ac:dyDescent="0.3">
      <c r="A175" s="7" t="s">
        <v>351</v>
      </c>
      <c r="B175" s="7" t="s">
        <v>352</v>
      </c>
      <c r="C175" s="8">
        <v>21</v>
      </c>
      <c r="D175" s="8">
        <v>20</v>
      </c>
      <c r="E175" s="4">
        <v>0.95238095238095222</v>
      </c>
      <c r="F175" s="8">
        <v>1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353</v>
      </c>
      <c r="B176" s="7" t="s">
        <v>354</v>
      </c>
      <c r="C176" s="8">
        <v>21</v>
      </c>
      <c r="D176" s="8">
        <v>20</v>
      </c>
      <c r="E176" s="4">
        <v>0.95238095238095222</v>
      </c>
      <c r="F176" s="8">
        <v>1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355</v>
      </c>
      <c r="B177" s="7" t="s">
        <v>356</v>
      </c>
      <c r="C177" s="8">
        <v>21</v>
      </c>
      <c r="D177" s="8">
        <v>20</v>
      </c>
      <c r="E177" s="4">
        <v>0.95238095238095222</v>
      </c>
      <c r="F177" s="8">
        <v>0</v>
      </c>
      <c r="G177" s="4">
        <v>0.95238095238095222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357</v>
      </c>
      <c r="B178" s="7" t="s">
        <v>358</v>
      </c>
      <c r="C178" s="8">
        <v>21</v>
      </c>
      <c r="D178" s="8">
        <v>20</v>
      </c>
      <c r="E178" s="4">
        <v>0.95238095238095222</v>
      </c>
      <c r="F178" s="8">
        <v>0</v>
      </c>
      <c r="G178" s="4">
        <v>0.95238095238095222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359</v>
      </c>
      <c r="B179" s="7" t="s">
        <v>360</v>
      </c>
      <c r="C179" s="8">
        <v>21</v>
      </c>
      <c r="D179" s="8">
        <v>19</v>
      </c>
      <c r="E179" s="4">
        <v>0.90476190476190477</v>
      </c>
      <c r="F179" s="8">
        <v>2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361</v>
      </c>
      <c r="B180" s="7" t="s">
        <v>362</v>
      </c>
      <c r="C180" s="8">
        <v>21</v>
      </c>
      <c r="D180" s="8">
        <v>17</v>
      </c>
      <c r="E180" s="4">
        <v>0.80952380952380953</v>
      </c>
      <c r="F180" s="8">
        <v>2</v>
      </c>
      <c r="G180" s="4">
        <v>0.90476190476190477</v>
      </c>
      <c r="H180" s="8">
        <v>1</v>
      </c>
      <c r="I180" s="8">
        <v>1</v>
      </c>
      <c r="J180" s="8">
        <v>0</v>
      </c>
    </row>
    <row r="181" spans="1:10" x14ac:dyDescent="0.3">
      <c r="A181" s="7" t="s">
        <v>363</v>
      </c>
      <c r="B181" s="7" t="s">
        <v>364</v>
      </c>
      <c r="C181" s="8">
        <v>21</v>
      </c>
      <c r="D181" s="8">
        <v>21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365</v>
      </c>
      <c r="B182" s="7" t="s">
        <v>366</v>
      </c>
      <c r="C182" s="8">
        <v>20</v>
      </c>
      <c r="D182" s="8">
        <v>20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367</v>
      </c>
      <c r="B183" s="7" t="s">
        <v>368</v>
      </c>
      <c r="C183" s="8">
        <v>20</v>
      </c>
      <c r="D183" s="8">
        <v>14</v>
      </c>
      <c r="E183" s="4">
        <v>0.7</v>
      </c>
      <c r="F183" s="8">
        <v>3</v>
      </c>
      <c r="G183" s="4">
        <v>0.85</v>
      </c>
      <c r="H183" s="8">
        <v>3</v>
      </c>
      <c r="I183" s="8">
        <v>0</v>
      </c>
      <c r="J183" s="8">
        <v>0</v>
      </c>
    </row>
    <row r="184" spans="1:10" x14ac:dyDescent="0.3">
      <c r="A184" s="7" t="s">
        <v>369</v>
      </c>
      <c r="B184" s="7" t="s">
        <v>370</v>
      </c>
      <c r="C184" s="8">
        <v>18</v>
      </c>
      <c r="D184" s="8">
        <v>16</v>
      </c>
      <c r="E184" s="4">
        <v>0.88888888888888884</v>
      </c>
      <c r="F184" s="8">
        <v>0</v>
      </c>
      <c r="G184" s="4">
        <v>0.88888888888888884</v>
      </c>
      <c r="H184" s="8">
        <v>0</v>
      </c>
      <c r="I184" s="8">
        <v>0</v>
      </c>
      <c r="J184" s="8">
        <v>2</v>
      </c>
    </row>
    <row r="185" spans="1:10" x14ac:dyDescent="0.3">
      <c r="A185" s="7" t="s">
        <v>371</v>
      </c>
      <c r="B185" s="7" t="s">
        <v>372</v>
      </c>
      <c r="C185" s="8">
        <v>18</v>
      </c>
      <c r="D185" s="8">
        <v>15</v>
      </c>
      <c r="E185" s="4">
        <v>0.83333333333333348</v>
      </c>
      <c r="F185" s="8">
        <v>1</v>
      </c>
      <c r="G185" s="4">
        <v>0.88888888888888884</v>
      </c>
      <c r="H185" s="8">
        <v>0</v>
      </c>
      <c r="I185" s="8">
        <v>2</v>
      </c>
      <c r="J185" s="8">
        <v>0</v>
      </c>
    </row>
    <row r="186" spans="1:10" x14ac:dyDescent="0.3">
      <c r="A186" s="7" t="s">
        <v>373</v>
      </c>
      <c r="B186" s="7" t="s">
        <v>374</v>
      </c>
      <c r="C186" s="8">
        <v>17</v>
      </c>
      <c r="D186" s="8">
        <v>15</v>
      </c>
      <c r="E186" s="4">
        <v>0.88235294117647056</v>
      </c>
      <c r="F186" s="8">
        <v>0</v>
      </c>
      <c r="G186" s="4">
        <v>0.88235294117647056</v>
      </c>
      <c r="H186" s="8">
        <v>0</v>
      </c>
      <c r="I186" s="8">
        <v>1</v>
      </c>
      <c r="J186" s="8">
        <v>1</v>
      </c>
    </row>
    <row r="187" spans="1:10" x14ac:dyDescent="0.3">
      <c r="A187" s="7" t="s">
        <v>375</v>
      </c>
      <c r="B187" s="7" t="s">
        <v>376</v>
      </c>
      <c r="C187" s="8">
        <v>17</v>
      </c>
      <c r="D187" s="8">
        <v>16</v>
      </c>
      <c r="E187" s="4">
        <v>0.94117647058823517</v>
      </c>
      <c r="F187" s="8">
        <v>0</v>
      </c>
      <c r="G187" s="4">
        <v>0.94117647058823517</v>
      </c>
      <c r="H187" s="8">
        <v>1</v>
      </c>
      <c r="I187" s="8">
        <v>0</v>
      </c>
      <c r="J187" s="8">
        <v>0</v>
      </c>
    </row>
    <row r="188" spans="1:10" x14ac:dyDescent="0.3">
      <c r="A188" s="7" t="s">
        <v>377</v>
      </c>
      <c r="B188" s="7" t="s">
        <v>378</v>
      </c>
      <c r="C188" s="8">
        <v>17</v>
      </c>
      <c r="D188" s="8">
        <v>14</v>
      </c>
      <c r="E188" s="4">
        <v>0.82352941176470584</v>
      </c>
      <c r="F188" s="8">
        <v>0</v>
      </c>
      <c r="G188" s="4">
        <v>0.82352941176470584</v>
      </c>
      <c r="H188" s="8">
        <v>3</v>
      </c>
      <c r="I188" s="8">
        <v>0</v>
      </c>
      <c r="J188" s="8">
        <v>0</v>
      </c>
    </row>
    <row r="189" spans="1:10" x14ac:dyDescent="0.3">
      <c r="A189" s="7" t="s">
        <v>379</v>
      </c>
      <c r="B189" s="7" t="s">
        <v>380</v>
      </c>
      <c r="C189" s="8">
        <v>17</v>
      </c>
      <c r="D189" s="8">
        <v>15</v>
      </c>
      <c r="E189" s="4">
        <v>0.88235294117647056</v>
      </c>
      <c r="F189" s="8">
        <v>1</v>
      </c>
      <c r="G189" s="4">
        <v>0.94117647058823517</v>
      </c>
      <c r="H189" s="8">
        <v>1</v>
      </c>
      <c r="I189" s="8">
        <v>0</v>
      </c>
      <c r="J189" s="8">
        <v>0</v>
      </c>
    </row>
    <row r="190" spans="1:10" x14ac:dyDescent="0.3">
      <c r="A190" s="7" t="s">
        <v>381</v>
      </c>
      <c r="B190" s="7" t="s">
        <v>382</v>
      </c>
      <c r="C190" s="8">
        <v>15</v>
      </c>
      <c r="D190" s="8">
        <v>9</v>
      </c>
      <c r="E190" s="4">
        <v>0.6</v>
      </c>
      <c r="F190" s="8">
        <v>0</v>
      </c>
      <c r="G190" s="4">
        <v>0.6</v>
      </c>
      <c r="H190" s="8">
        <v>2</v>
      </c>
      <c r="I190" s="8">
        <v>2</v>
      </c>
      <c r="J190" s="8">
        <v>2</v>
      </c>
    </row>
    <row r="191" spans="1:10" x14ac:dyDescent="0.3">
      <c r="A191" s="7" t="s">
        <v>383</v>
      </c>
      <c r="B191" s="7" t="s">
        <v>384</v>
      </c>
      <c r="C191" s="8">
        <v>15</v>
      </c>
      <c r="D191" s="8">
        <v>14</v>
      </c>
      <c r="E191" s="4">
        <v>0.93333333333333324</v>
      </c>
      <c r="F191" s="8">
        <v>0</v>
      </c>
      <c r="G191" s="4">
        <v>0.93333333333333324</v>
      </c>
      <c r="H191" s="8">
        <v>1</v>
      </c>
      <c r="I191" s="8">
        <v>0</v>
      </c>
      <c r="J191" s="8">
        <v>0</v>
      </c>
    </row>
    <row r="192" spans="1:10" x14ac:dyDescent="0.3">
      <c r="A192" s="7" t="s">
        <v>385</v>
      </c>
      <c r="B192" s="7" t="s">
        <v>386</v>
      </c>
      <c r="C192" s="8">
        <v>15</v>
      </c>
      <c r="D192" s="8">
        <v>13</v>
      </c>
      <c r="E192" s="4">
        <v>0.8666666666666667</v>
      </c>
      <c r="F192" s="8">
        <v>1</v>
      </c>
      <c r="G192" s="4">
        <v>0.93333333333333324</v>
      </c>
      <c r="H192" s="8">
        <v>1</v>
      </c>
      <c r="I192" s="8">
        <v>0</v>
      </c>
      <c r="J192" s="8">
        <v>0</v>
      </c>
    </row>
    <row r="193" spans="1:10" x14ac:dyDescent="0.3">
      <c r="A193" s="7" t="s">
        <v>387</v>
      </c>
      <c r="B193" s="7" t="s">
        <v>388</v>
      </c>
      <c r="C193" s="8">
        <v>15</v>
      </c>
      <c r="D193" s="8">
        <v>13</v>
      </c>
      <c r="E193" s="4">
        <v>0.8666666666666667</v>
      </c>
      <c r="F193" s="8">
        <v>1</v>
      </c>
      <c r="G193" s="4">
        <v>0.93333333333333324</v>
      </c>
      <c r="H193" s="8">
        <v>1</v>
      </c>
      <c r="I193" s="8">
        <v>0</v>
      </c>
      <c r="J193" s="8">
        <v>0</v>
      </c>
    </row>
    <row r="194" spans="1:10" x14ac:dyDescent="0.3">
      <c r="A194" s="7" t="s">
        <v>389</v>
      </c>
      <c r="B194" s="7" t="s">
        <v>390</v>
      </c>
      <c r="C194" s="8">
        <v>13</v>
      </c>
      <c r="D194" s="8">
        <v>13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391</v>
      </c>
      <c r="B195" s="7" t="s">
        <v>392</v>
      </c>
      <c r="C195" s="8">
        <v>13</v>
      </c>
      <c r="D195" s="8">
        <v>13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393</v>
      </c>
      <c r="B196" s="7" t="s">
        <v>394</v>
      </c>
      <c r="C196" s="8">
        <v>12</v>
      </c>
      <c r="D196" s="8">
        <v>10</v>
      </c>
      <c r="E196" s="4">
        <v>0.83333333333333348</v>
      </c>
      <c r="F196" s="8">
        <v>1</v>
      </c>
      <c r="G196" s="4">
        <v>0.91666666666666652</v>
      </c>
      <c r="H196" s="8">
        <v>0</v>
      </c>
      <c r="I196" s="8">
        <v>1</v>
      </c>
      <c r="J196" s="8">
        <v>0</v>
      </c>
    </row>
    <row r="197" spans="1:10" x14ac:dyDescent="0.3">
      <c r="A197" s="7" t="s">
        <v>395</v>
      </c>
      <c r="B197" s="7" t="s">
        <v>396</v>
      </c>
      <c r="C197" s="8">
        <v>12</v>
      </c>
      <c r="D197" s="8">
        <v>11</v>
      </c>
      <c r="E197" s="4">
        <v>0.91666666666666652</v>
      </c>
      <c r="F197" s="8">
        <v>0</v>
      </c>
      <c r="G197" s="4">
        <v>0.91666666666666652</v>
      </c>
      <c r="H197" s="8">
        <v>1</v>
      </c>
      <c r="I197" s="8">
        <v>0</v>
      </c>
      <c r="J197" s="8">
        <v>0</v>
      </c>
    </row>
    <row r="198" spans="1:10" x14ac:dyDescent="0.3">
      <c r="A198" s="7" t="s">
        <v>397</v>
      </c>
      <c r="B198" s="7" t="s">
        <v>398</v>
      </c>
      <c r="C198" s="8">
        <v>10</v>
      </c>
      <c r="D198" s="8">
        <v>7</v>
      </c>
      <c r="E198" s="4">
        <v>0.7</v>
      </c>
      <c r="F198" s="8">
        <v>2</v>
      </c>
      <c r="G198" s="4">
        <v>0.9</v>
      </c>
      <c r="H198" s="8">
        <v>1</v>
      </c>
      <c r="I198" s="8">
        <v>0</v>
      </c>
      <c r="J198" s="8">
        <v>0</v>
      </c>
    </row>
    <row r="199" spans="1:10" x14ac:dyDescent="0.3">
      <c r="A199" s="7" t="s">
        <v>399</v>
      </c>
      <c r="B199" s="7" t="s">
        <v>400</v>
      </c>
      <c r="C199" s="8">
        <v>9</v>
      </c>
      <c r="D199" s="8">
        <v>6</v>
      </c>
      <c r="E199" s="4">
        <v>0.66666666666666652</v>
      </c>
      <c r="F199" s="8">
        <v>3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401</v>
      </c>
      <c r="B200" s="7" t="s">
        <v>402</v>
      </c>
      <c r="C200" s="8">
        <v>8</v>
      </c>
      <c r="D200" s="8">
        <v>8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403</v>
      </c>
      <c r="B201" s="7" t="s">
        <v>404</v>
      </c>
      <c r="C201" s="8">
        <v>8</v>
      </c>
      <c r="D201" s="8">
        <v>8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405</v>
      </c>
      <c r="B202" s="7" t="s">
        <v>406</v>
      </c>
      <c r="C202" s="8">
        <v>7</v>
      </c>
      <c r="D202" s="8">
        <v>6</v>
      </c>
      <c r="E202" s="4">
        <v>0.8571428571428571</v>
      </c>
      <c r="F202" s="8">
        <v>0</v>
      </c>
      <c r="G202" s="4">
        <v>0.8571428571428571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407</v>
      </c>
      <c r="B203" s="7" t="s">
        <v>408</v>
      </c>
      <c r="C203" s="8">
        <v>7</v>
      </c>
      <c r="D203" s="8">
        <v>5</v>
      </c>
      <c r="E203" s="4">
        <v>0.7142857142857143</v>
      </c>
      <c r="F203" s="8">
        <v>0</v>
      </c>
      <c r="G203" s="4">
        <v>0.7142857142857143</v>
      </c>
      <c r="H203" s="8">
        <v>2</v>
      </c>
      <c r="I203" s="8">
        <v>0</v>
      </c>
      <c r="J203" s="8">
        <v>0</v>
      </c>
    </row>
    <row r="204" spans="1:10" x14ac:dyDescent="0.3">
      <c r="A204" s="7" t="s">
        <v>409</v>
      </c>
      <c r="B204" s="7" t="s">
        <v>410</v>
      </c>
      <c r="C204" s="8">
        <v>6</v>
      </c>
      <c r="D204" s="8">
        <v>6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411</v>
      </c>
      <c r="B205" s="7" t="s">
        <v>412</v>
      </c>
      <c r="C205" s="8">
        <v>6</v>
      </c>
      <c r="D205" s="8">
        <v>4</v>
      </c>
      <c r="E205" s="4">
        <v>0.66666666666666652</v>
      </c>
      <c r="F205" s="8">
        <v>2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413</v>
      </c>
      <c r="B206" s="7" t="s">
        <v>414</v>
      </c>
      <c r="C206" s="8">
        <v>5</v>
      </c>
      <c r="D206" s="8">
        <v>4</v>
      </c>
      <c r="E206" s="4">
        <v>0.8</v>
      </c>
      <c r="F206" s="8">
        <v>0</v>
      </c>
      <c r="G206" s="4">
        <v>0.8</v>
      </c>
      <c r="H206" s="8">
        <v>0</v>
      </c>
      <c r="I206" s="8">
        <v>1</v>
      </c>
      <c r="J206" s="8">
        <v>0</v>
      </c>
    </row>
    <row r="207" spans="1:10" x14ac:dyDescent="0.3">
      <c r="A207" s="7" t="s">
        <v>415</v>
      </c>
      <c r="B207" s="7" t="s">
        <v>416</v>
      </c>
      <c r="C207" s="8">
        <v>5</v>
      </c>
      <c r="D207" s="8">
        <v>4</v>
      </c>
      <c r="E207" s="4">
        <v>0.8</v>
      </c>
      <c r="F207" s="8">
        <v>1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417</v>
      </c>
      <c r="B208" s="7" t="s">
        <v>418</v>
      </c>
      <c r="C208" s="8">
        <v>3</v>
      </c>
      <c r="D208" s="8">
        <v>3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419</v>
      </c>
      <c r="B209" s="7" t="s">
        <v>420</v>
      </c>
      <c r="C209" s="8">
        <v>3</v>
      </c>
      <c r="D209" s="8">
        <v>2</v>
      </c>
      <c r="E209" s="4">
        <v>0.66666666666666652</v>
      </c>
      <c r="F209" s="8">
        <v>1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421</v>
      </c>
      <c r="B210" s="7" t="s">
        <v>422</v>
      </c>
      <c r="C210" s="8">
        <v>3</v>
      </c>
      <c r="D210" s="8">
        <v>2</v>
      </c>
      <c r="E210" s="4">
        <v>0.66666666666666652</v>
      </c>
      <c r="F210" s="8">
        <v>0</v>
      </c>
      <c r="G210" s="4">
        <v>0.66666666666666652</v>
      </c>
      <c r="H210" s="8">
        <v>1</v>
      </c>
      <c r="I210" s="8">
        <v>0</v>
      </c>
      <c r="J210" s="8">
        <v>0</v>
      </c>
    </row>
    <row r="211" spans="1:10" x14ac:dyDescent="0.3">
      <c r="A211" s="7" t="s">
        <v>423</v>
      </c>
      <c r="B211" s="7" t="s">
        <v>424</v>
      </c>
      <c r="C211" s="8">
        <v>2</v>
      </c>
      <c r="D211" s="8">
        <v>1</v>
      </c>
      <c r="E211" s="4">
        <v>0.5</v>
      </c>
      <c r="F211" s="8">
        <v>0</v>
      </c>
      <c r="G211" s="4">
        <v>0.5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425</v>
      </c>
      <c r="B212" s="7" t="s">
        <v>426</v>
      </c>
      <c r="C212" s="8">
        <v>1</v>
      </c>
      <c r="D212" s="8">
        <v>1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427</v>
      </c>
      <c r="B213" s="7" t="s">
        <v>428</v>
      </c>
      <c r="C213" s="8">
        <v>1</v>
      </c>
      <c r="D213" s="8">
        <v>1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429</v>
      </c>
      <c r="B214" s="7" t="s">
        <v>430</v>
      </c>
      <c r="C214" s="8">
        <v>1</v>
      </c>
      <c r="D214" s="8">
        <v>0</v>
      </c>
      <c r="E214" s="4">
        <v>0</v>
      </c>
      <c r="F214" s="8">
        <v>0</v>
      </c>
      <c r="G214" s="4">
        <v>0</v>
      </c>
      <c r="H214" s="8">
        <v>1</v>
      </c>
      <c r="I214" s="8">
        <v>0</v>
      </c>
      <c r="J214" s="8">
        <v>0</v>
      </c>
    </row>
    <row r="215" spans="1:10" x14ac:dyDescent="0.3">
      <c r="A215" s="7" t="s">
        <v>431</v>
      </c>
      <c r="B215" s="7" t="s">
        <v>432</v>
      </c>
      <c r="C215" s="8">
        <v>1</v>
      </c>
      <c r="D215" s="8">
        <v>1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433</v>
      </c>
      <c r="B216" s="7" t="s">
        <v>434</v>
      </c>
      <c r="C216" s="8">
        <v>1</v>
      </c>
      <c r="D216" s="8">
        <v>1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435</v>
      </c>
      <c r="B217" s="7" t="s">
        <v>436</v>
      </c>
      <c r="C217" s="8">
        <v>1</v>
      </c>
      <c r="D217" s="8">
        <v>1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437</v>
      </c>
      <c r="B218" s="7" t="s">
        <v>438</v>
      </c>
      <c r="C218" s="8">
        <v>1</v>
      </c>
      <c r="D218" s="8">
        <v>1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439</v>
      </c>
      <c r="B219" s="7" t="s">
        <v>440</v>
      </c>
      <c r="C219" s="8">
        <v>1</v>
      </c>
      <c r="D219" s="8">
        <v>0</v>
      </c>
      <c r="E219" s="4">
        <v>0</v>
      </c>
      <c r="F219" s="8">
        <v>0</v>
      </c>
      <c r="G219" s="4">
        <v>0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441</v>
      </c>
      <c r="B220" s="7" t="s">
        <v>442</v>
      </c>
      <c r="C220" s="8">
        <v>1</v>
      </c>
      <c r="D220" s="8">
        <v>0</v>
      </c>
      <c r="E220" s="4">
        <v>0</v>
      </c>
      <c r="F220" s="8">
        <v>1</v>
      </c>
      <c r="G220" s="4">
        <v>1</v>
      </c>
      <c r="H220" s="8">
        <v>0</v>
      </c>
      <c r="I220" s="8">
        <v>0</v>
      </c>
      <c r="J22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8"/>
  <sheetViews>
    <sheetView workbookViewId="0"/>
  </sheetViews>
  <sheetFormatPr defaultRowHeight="14.4" x14ac:dyDescent="0.3"/>
  <sheetData>
    <row r="1" spans="1:13" x14ac:dyDescent="0.3">
      <c r="A1" s="31" t="s">
        <v>443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444</v>
      </c>
      <c r="B2" s="9" t="s">
        <v>445</v>
      </c>
      <c r="C2" s="9" t="s">
        <v>446</v>
      </c>
      <c r="D2" s="9" t="s">
        <v>447</v>
      </c>
      <c r="E2" s="9" t="s">
        <v>448</v>
      </c>
      <c r="F2" s="9" t="s">
        <v>449</v>
      </c>
      <c r="G2" s="9" t="s">
        <v>450</v>
      </c>
      <c r="H2" s="9" t="s">
        <v>451</v>
      </c>
      <c r="I2" s="9" t="s">
        <v>452</v>
      </c>
      <c r="J2" s="9" t="s">
        <v>453</v>
      </c>
      <c r="K2" s="9" t="s">
        <v>454</v>
      </c>
      <c r="L2" s="9" t="s">
        <v>455</v>
      </c>
      <c r="M2" s="9" t="s">
        <v>456</v>
      </c>
    </row>
    <row r="3" spans="1:13" x14ac:dyDescent="0.3">
      <c r="A3" s="10" t="s">
        <v>241</v>
      </c>
      <c r="B3" s="10" t="s">
        <v>457</v>
      </c>
      <c r="C3" s="10" t="s">
        <v>458</v>
      </c>
      <c r="D3" s="10" t="s">
        <v>459</v>
      </c>
      <c r="E3" s="10" t="s">
        <v>460</v>
      </c>
      <c r="F3" s="10" t="s">
        <v>461</v>
      </c>
      <c r="G3" s="10" t="s">
        <v>462</v>
      </c>
      <c r="H3" s="10" t="s">
        <v>463</v>
      </c>
      <c r="I3" s="11">
        <v>1</v>
      </c>
      <c r="J3" s="10" t="s">
        <v>240</v>
      </c>
      <c r="K3" s="10" t="s">
        <v>464</v>
      </c>
      <c r="L3" s="10" t="s">
        <v>465</v>
      </c>
      <c r="M3" s="10" t="s">
        <v>466</v>
      </c>
    </row>
    <row r="4" spans="1:13" x14ac:dyDescent="0.3">
      <c r="A4" s="10" t="s">
        <v>84</v>
      </c>
      <c r="B4" s="10" t="s">
        <v>467</v>
      </c>
      <c r="C4" s="10" t="s">
        <v>458</v>
      </c>
      <c r="D4" s="10" t="s">
        <v>468</v>
      </c>
      <c r="E4" s="10" t="s">
        <v>469</v>
      </c>
      <c r="F4" s="10" t="s">
        <v>461</v>
      </c>
      <c r="G4" s="10" t="s">
        <v>470</v>
      </c>
      <c r="H4" s="10" t="s">
        <v>471</v>
      </c>
      <c r="I4" s="11">
        <v>1</v>
      </c>
      <c r="J4" s="10" t="s">
        <v>83</v>
      </c>
      <c r="K4" s="10" t="s">
        <v>472</v>
      </c>
      <c r="L4" s="10" t="s">
        <v>465</v>
      </c>
      <c r="M4" s="10" t="s">
        <v>473</v>
      </c>
    </row>
    <row r="5" spans="1:13" x14ac:dyDescent="0.3">
      <c r="A5" s="10" t="s">
        <v>84</v>
      </c>
      <c r="B5" s="10" t="s">
        <v>467</v>
      </c>
      <c r="C5" s="10" t="s">
        <v>458</v>
      </c>
      <c r="D5" s="10" t="s">
        <v>468</v>
      </c>
      <c r="E5" s="10" t="s">
        <v>474</v>
      </c>
      <c r="F5" s="10" t="s">
        <v>461</v>
      </c>
      <c r="G5" s="10" t="s">
        <v>470</v>
      </c>
      <c r="H5" s="10" t="s">
        <v>471</v>
      </c>
      <c r="I5" s="11">
        <v>1</v>
      </c>
      <c r="J5" s="10" t="s">
        <v>83</v>
      </c>
      <c r="K5" s="10" t="s">
        <v>475</v>
      </c>
      <c r="L5" s="10" t="s">
        <v>465</v>
      </c>
      <c r="M5" s="10" t="s">
        <v>473</v>
      </c>
    </row>
    <row r="6" spans="1:13" x14ac:dyDescent="0.3">
      <c r="A6" s="10" t="s">
        <v>84</v>
      </c>
      <c r="B6" s="10" t="s">
        <v>467</v>
      </c>
      <c r="C6" s="10" t="s">
        <v>458</v>
      </c>
      <c r="D6" s="10" t="s">
        <v>468</v>
      </c>
      <c r="E6" s="10" t="s">
        <v>476</v>
      </c>
      <c r="F6" s="10" t="s">
        <v>461</v>
      </c>
      <c r="G6" s="10" t="s">
        <v>477</v>
      </c>
      <c r="H6" s="10" t="s">
        <v>478</v>
      </c>
      <c r="I6" s="11">
        <v>1</v>
      </c>
      <c r="J6" s="10" t="s">
        <v>83</v>
      </c>
      <c r="K6" s="10" t="s">
        <v>479</v>
      </c>
      <c r="L6" s="10" t="s">
        <v>465</v>
      </c>
      <c r="M6" s="10" t="s">
        <v>480</v>
      </c>
    </row>
    <row r="7" spans="1:13" x14ac:dyDescent="0.3">
      <c r="A7" s="10" t="s">
        <v>38</v>
      </c>
      <c r="B7" s="10" t="s">
        <v>481</v>
      </c>
      <c r="C7" s="10" t="s">
        <v>458</v>
      </c>
      <c r="D7" s="10" t="s">
        <v>482</v>
      </c>
      <c r="E7" s="10" t="s">
        <v>483</v>
      </c>
      <c r="F7" s="10" t="s">
        <v>461</v>
      </c>
      <c r="G7" s="10" t="s">
        <v>484</v>
      </c>
      <c r="H7" s="10" t="s">
        <v>485</v>
      </c>
      <c r="I7" s="11">
        <v>1</v>
      </c>
      <c r="J7" s="10" t="s">
        <v>37</v>
      </c>
      <c r="K7" s="10" t="s">
        <v>486</v>
      </c>
      <c r="L7" s="10" t="s">
        <v>465</v>
      </c>
      <c r="M7" s="10" t="s">
        <v>487</v>
      </c>
    </row>
    <row r="8" spans="1:13" x14ac:dyDescent="0.3">
      <c r="A8" s="10" t="s">
        <v>34</v>
      </c>
      <c r="B8" s="10" t="s">
        <v>488</v>
      </c>
      <c r="C8" s="10" t="s">
        <v>458</v>
      </c>
      <c r="D8" s="10" t="s">
        <v>489</v>
      </c>
      <c r="E8" s="10" t="s">
        <v>490</v>
      </c>
      <c r="F8" s="10" t="s">
        <v>491</v>
      </c>
      <c r="G8" s="10" t="s">
        <v>492</v>
      </c>
      <c r="H8" s="10" t="s">
        <v>493</v>
      </c>
      <c r="I8" s="11">
        <v>1</v>
      </c>
      <c r="J8" s="10" t="s">
        <v>33</v>
      </c>
      <c r="K8" s="10" t="s">
        <v>494</v>
      </c>
      <c r="L8" s="10" t="s">
        <v>465</v>
      </c>
      <c r="M8" s="10" t="s">
        <v>495</v>
      </c>
    </row>
    <row r="9" spans="1:13" x14ac:dyDescent="0.3">
      <c r="A9" s="10" t="s">
        <v>34</v>
      </c>
      <c r="B9" s="10" t="s">
        <v>488</v>
      </c>
      <c r="C9" s="10" t="s">
        <v>458</v>
      </c>
      <c r="D9" s="10" t="s">
        <v>489</v>
      </c>
      <c r="E9" s="10" t="s">
        <v>496</v>
      </c>
      <c r="F9" s="10" t="s">
        <v>461</v>
      </c>
      <c r="G9" s="10" t="s">
        <v>497</v>
      </c>
      <c r="H9" s="10" t="s">
        <v>498</v>
      </c>
      <c r="I9" s="11">
        <v>1</v>
      </c>
      <c r="J9" s="10" t="s">
        <v>33</v>
      </c>
      <c r="K9" s="10" t="s">
        <v>499</v>
      </c>
      <c r="L9" s="10" t="s">
        <v>465</v>
      </c>
      <c r="M9" s="10" t="s">
        <v>500</v>
      </c>
    </row>
    <row r="10" spans="1:13" x14ac:dyDescent="0.3">
      <c r="A10" s="10" t="s">
        <v>34</v>
      </c>
      <c r="B10" s="10" t="s">
        <v>488</v>
      </c>
      <c r="C10" s="10" t="s">
        <v>458</v>
      </c>
      <c r="D10" s="10" t="s">
        <v>489</v>
      </c>
      <c r="E10" s="10" t="s">
        <v>501</v>
      </c>
      <c r="F10" s="10" t="s">
        <v>461</v>
      </c>
      <c r="G10" s="10" t="s">
        <v>502</v>
      </c>
      <c r="H10" s="10" t="s">
        <v>503</v>
      </c>
      <c r="I10" s="11">
        <v>2</v>
      </c>
      <c r="J10" s="10" t="s">
        <v>33</v>
      </c>
      <c r="K10" s="10" t="s">
        <v>504</v>
      </c>
      <c r="L10" s="10" t="s">
        <v>465</v>
      </c>
      <c r="M10" s="10" t="s">
        <v>505</v>
      </c>
    </row>
    <row r="11" spans="1:13" x14ac:dyDescent="0.3">
      <c r="A11" s="10" t="s">
        <v>44</v>
      </c>
      <c r="B11" s="10" t="s">
        <v>506</v>
      </c>
      <c r="C11" s="10" t="s">
        <v>458</v>
      </c>
      <c r="D11" s="10" t="s">
        <v>507</v>
      </c>
      <c r="E11" s="10" t="s">
        <v>508</v>
      </c>
      <c r="F11" s="10" t="s">
        <v>461</v>
      </c>
      <c r="G11" s="10" t="s">
        <v>509</v>
      </c>
      <c r="H11" s="10" t="s">
        <v>510</v>
      </c>
      <c r="I11" s="11">
        <v>1</v>
      </c>
      <c r="J11" s="10" t="s">
        <v>43</v>
      </c>
      <c r="K11" s="10" t="s">
        <v>511</v>
      </c>
      <c r="L11" s="10" t="s">
        <v>465</v>
      </c>
      <c r="M11" s="10" t="s">
        <v>512</v>
      </c>
    </row>
    <row r="12" spans="1:13" x14ac:dyDescent="0.3">
      <c r="A12" s="10" t="s">
        <v>44</v>
      </c>
      <c r="B12" s="10" t="s">
        <v>506</v>
      </c>
      <c r="C12" s="10" t="s">
        <v>458</v>
      </c>
      <c r="D12" s="10" t="s">
        <v>507</v>
      </c>
      <c r="E12" s="10" t="s">
        <v>513</v>
      </c>
      <c r="F12" s="10" t="s">
        <v>461</v>
      </c>
      <c r="G12" s="10" t="s">
        <v>514</v>
      </c>
      <c r="H12" s="10" t="s">
        <v>515</v>
      </c>
      <c r="I12" s="11">
        <v>1</v>
      </c>
      <c r="J12" s="10" t="s">
        <v>43</v>
      </c>
      <c r="K12" s="10" t="s">
        <v>475</v>
      </c>
      <c r="L12" s="10" t="s">
        <v>465</v>
      </c>
      <c r="M12" s="10" t="s">
        <v>516</v>
      </c>
    </row>
    <row r="13" spans="1:13" x14ac:dyDescent="0.3">
      <c r="A13" s="10" t="s">
        <v>44</v>
      </c>
      <c r="B13" s="10" t="s">
        <v>506</v>
      </c>
      <c r="C13" s="10" t="s">
        <v>458</v>
      </c>
      <c r="D13" s="10" t="s">
        <v>507</v>
      </c>
      <c r="E13" s="10" t="s">
        <v>517</v>
      </c>
      <c r="F13" s="10" t="s">
        <v>461</v>
      </c>
      <c r="G13" s="10" t="s">
        <v>518</v>
      </c>
      <c r="H13" s="10" t="s">
        <v>519</v>
      </c>
      <c r="I13" s="11">
        <v>1</v>
      </c>
      <c r="J13" s="10" t="s">
        <v>43</v>
      </c>
      <c r="K13" s="10" t="s">
        <v>520</v>
      </c>
      <c r="L13" s="10" t="s">
        <v>465</v>
      </c>
      <c r="M13" s="10" t="s">
        <v>521</v>
      </c>
    </row>
    <row r="14" spans="1:13" x14ac:dyDescent="0.3">
      <c r="A14" s="10" t="s">
        <v>44</v>
      </c>
      <c r="B14" s="10" t="s">
        <v>506</v>
      </c>
      <c r="C14" s="10" t="s">
        <v>458</v>
      </c>
      <c r="D14" s="10" t="s">
        <v>507</v>
      </c>
      <c r="E14" s="10" t="s">
        <v>517</v>
      </c>
      <c r="F14" s="10" t="s">
        <v>461</v>
      </c>
      <c r="G14" s="10" t="s">
        <v>522</v>
      </c>
      <c r="H14" s="10" t="s">
        <v>523</v>
      </c>
      <c r="I14" s="11">
        <v>1</v>
      </c>
      <c r="J14" s="10" t="s">
        <v>43</v>
      </c>
      <c r="K14" s="10" t="s">
        <v>520</v>
      </c>
      <c r="L14" s="10" t="s">
        <v>465</v>
      </c>
      <c r="M14" s="10" t="s">
        <v>521</v>
      </c>
    </row>
    <row r="15" spans="1:13" x14ac:dyDescent="0.3">
      <c r="A15" s="10" t="s">
        <v>44</v>
      </c>
      <c r="B15" s="10" t="s">
        <v>506</v>
      </c>
      <c r="C15" s="10" t="s">
        <v>458</v>
      </c>
      <c r="D15" s="10" t="s">
        <v>507</v>
      </c>
      <c r="E15" s="10" t="s">
        <v>524</v>
      </c>
      <c r="F15" s="10" t="s">
        <v>461</v>
      </c>
      <c r="G15" s="10" t="s">
        <v>525</v>
      </c>
      <c r="H15" s="10" t="s">
        <v>526</v>
      </c>
      <c r="I15" s="11">
        <v>2</v>
      </c>
      <c r="J15" s="10" t="s">
        <v>43</v>
      </c>
      <c r="K15" s="10" t="s">
        <v>527</v>
      </c>
      <c r="L15" s="10" t="s">
        <v>465</v>
      </c>
      <c r="M15" s="10" t="s">
        <v>528</v>
      </c>
    </row>
    <row r="16" spans="1:13" x14ac:dyDescent="0.3">
      <c r="A16" s="10" t="s">
        <v>80</v>
      </c>
      <c r="B16" s="10" t="s">
        <v>506</v>
      </c>
      <c r="C16" s="10" t="s">
        <v>458</v>
      </c>
      <c r="D16" s="10" t="s">
        <v>529</v>
      </c>
      <c r="E16" s="10" t="s">
        <v>530</v>
      </c>
      <c r="F16" s="10" t="s">
        <v>461</v>
      </c>
      <c r="G16" s="10" t="s">
        <v>531</v>
      </c>
      <c r="H16" s="10" t="s">
        <v>532</v>
      </c>
      <c r="I16" s="11">
        <v>1</v>
      </c>
      <c r="J16" s="10" t="s">
        <v>79</v>
      </c>
      <c r="K16" s="10" t="s">
        <v>533</v>
      </c>
      <c r="L16" s="10" t="s">
        <v>465</v>
      </c>
      <c r="M16" s="10" t="s">
        <v>534</v>
      </c>
    </row>
    <row r="17" spans="1:13" x14ac:dyDescent="0.3">
      <c r="A17" s="10" t="s">
        <v>80</v>
      </c>
      <c r="B17" s="10" t="s">
        <v>506</v>
      </c>
      <c r="C17" s="10" t="s">
        <v>458</v>
      </c>
      <c r="D17" s="10" t="s">
        <v>529</v>
      </c>
      <c r="E17" s="10" t="s">
        <v>530</v>
      </c>
      <c r="F17" s="10" t="s">
        <v>461</v>
      </c>
      <c r="G17" s="10" t="s">
        <v>502</v>
      </c>
      <c r="H17" s="10" t="s">
        <v>503</v>
      </c>
      <c r="I17" s="11">
        <v>3</v>
      </c>
      <c r="J17" s="10" t="s">
        <v>79</v>
      </c>
      <c r="K17" s="10" t="s">
        <v>533</v>
      </c>
      <c r="L17" s="10" t="s">
        <v>465</v>
      </c>
      <c r="M17" s="10" t="s">
        <v>505</v>
      </c>
    </row>
    <row r="18" spans="1:13" x14ac:dyDescent="0.3">
      <c r="A18" s="10" t="s">
        <v>80</v>
      </c>
      <c r="B18" s="10" t="s">
        <v>506</v>
      </c>
      <c r="C18" s="10" t="s">
        <v>458</v>
      </c>
      <c r="D18" s="10" t="s">
        <v>529</v>
      </c>
      <c r="E18" s="10" t="s">
        <v>535</v>
      </c>
      <c r="F18" s="10" t="s">
        <v>461</v>
      </c>
      <c r="G18" s="10" t="s">
        <v>531</v>
      </c>
      <c r="H18" s="10" t="s">
        <v>532</v>
      </c>
      <c r="I18" s="11">
        <v>3</v>
      </c>
      <c r="J18" s="10" t="s">
        <v>79</v>
      </c>
      <c r="K18" s="10" t="s">
        <v>536</v>
      </c>
      <c r="L18" s="10" t="s">
        <v>465</v>
      </c>
      <c r="M18" s="10" t="s">
        <v>534</v>
      </c>
    </row>
    <row r="19" spans="1:13" x14ac:dyDescent="0.3">
      <c r="A19" s="10" t="s">
        <v>314</v>
      </c>
      <c r="B19" s="10" t="s">
        <v>537</v>
      </c>
      <c r="C19" s="10" t="s">
        <v>458</v>
      </c>
      <c r="D19" s="10" t="s">
        <v>538</v>
      </c>
      <c r="E19" s="10" t="s">
        <v>539</v>
      </c>
      <c r="F19" s="10" t="s">
        <v>461</v>
      </c>
      <c r="G19" s="10" t="s">
        <v>462</v>
      </c>
      <c r="H19" s="10" t="s">
        <v>463</v>
      </c>
      <c r="I19" s="11">
        <v>1</v>
      </c>
      <c r="J19" s="10" t="s">
        <v>313</v>
      </c>
      <c r="K19" s="10" t="s">
        <v>540</v>
      </c>
      <c r="L19" s="10" t="s">
        <v>465</v>
      </c>
      <c r="M19" s="10" t="s">
        <v>466</v>
      </c>
    </row>
    <row r="20" spans="1:13" x14ac:dyDescent="0.3">
      <c r="A20" s="10" t="s">
        <v>24</v>
      </c>
      <c r="B20" s="10" t="s">
        <v>481</v>
      </c>
      <c r="C20" s="10" t="s">
        <v>458</v>
      </c>
      <c r="D20" s="10" t="s">
        <v>541</v>
      </c>
      <c r="E20" s="10" t="s">
        <v>542</v>
      </c>
      <c r="F20" s="10" t="s">
        <v>461</v>
      </c>
      <c r="G20" s="10" t="s">
        <v>543</v>
      </c>
      <c r="H20" s="10" t="s">
        <v>544</v>
      </c>
      <c r="I20" s="11">
        <v>1</v>
      </c>
      <c r="J20" s="10" t="s">
        <v>23</v>
      </c>
      <c r="K20" s="10" t="s">
        <v>545</v>
      </c>
      <c r="L20" s="10" t="s">
        <v>465</v>
      </c>
      <c r="M20" s="10" t="s">
        <v>546</v>
      </c>
    </row>
    <row r="21" spans="1:13" x14ac:dyDescent="0.3">
      <c r="A21" s="10" t="s">
        <v>24</v>
      </c>
      <c r="B21" s="10" t="s">
        <v>481</v>
      </c>
      <c r="C21" s="10" t="s">
        <v>458</v>
      </c>
      <c r="D21" s="10" t="s">
        <v>541</v>
      </c>
      <c r="E21" s="10" t="s">
        <v>547</v>
      </c>
      <c r="F21" s="10" t="s">
        <v>548</v>
      </c>
      <c r="G21" s="10" t="s">
        <v>549</v>
      </c>
      <c r="H21" s="10" t="s">
        <v>550</v>
      </c>
      <c r="I21" s="11">
        <v>1</v>
      </c>
      <c r="J21" s="10" t="s">
        <v>23</v>
      </c>
      <c r="K21" s="10" t="s">
        <v>475</v>
      </c>
      <c r="L21" s="10" t="s">
        <v>465</v>
      </c>
      <c r="M21" s="10" t="s">
        <v>466</v>
      </c>
    </row>
    <row r="22" spans="1:13" x14ac:dyDescent="0.3">
      <c r="A22" s="10" t="s">
        <v>24</v>
      </c>
      <c r="B22" s="10" t="s">
        <v>481</v>
      </c>
      <c r="C22" s="10" t="s">
        <v>458</v>
      </c>
      <c r="D22" s="10" t="s">
        <v>541</v>
      </c>
      <c r="E22" s="10" t="s">
        <v>551</v>
      </c>
      <c r="F22" s="10" t="s">
        <v>461</v>
      </c>
      <c r="G22" s="10" t="s">
        <v>543</v>
      </c>
      <c r="H22" s="10" t="s">
        <v>544</v>
      </c>
      <c r="I22" s="11">
        <v>2</v>
      </c>
      <c r="J22" s="10" t="s">
        <v>23</v>
      </c>
      <c r="K22" s="10" t="s">
        <v>552</v>
      </c>
      <c r="L22" s="10" t="s">
        <v>465</v>
      </c>
      <c r="M22" s="10" t="s">
        <v>546</v>
      </c>
    </row>
    <row r="23" spans="1:13" x14ac:dyDescent="0.3">
      <c r="A23" s="10" t="s">
        <v>24</v>
      </c>
      <c r="B23" s="10" t="s">
        <v>481</v>
      </c>
      <c r="C23" s="10" t="s">
        <v>458</v>
      </c>
      <c r="D23" s="10" t="s">
        <v>541</v>
      </c>
      <c r="E23" s="10" t="s">
        <v>553</v>
      </c>
      <c r="F23" s="10" t="s">
        <v>548</v>
      </c>
      <c r="G23" s="10" t="s">
        <v>549</v>
      </c>
      <c r="H23" s="10" t="s">
        <v>550</v>
      </c>
      <c r="I23" s="11">
        <v>1</v>
      </c>
      <c r="J23" s="10" t="s">
        <v>23</v>
      </c>
      <c r="K23" s="10" t="s">
        <v>540</v>
      </c>
      <c r="L23" s="10" t="s">
        <v>465</v>
      </c>
      <c r="M23" s="10" t="s">
        <v>466</v>
      </c>
    </row>
    <row r="24" spans="1:13" x14ac:dyDescent="0.3">
      <c r="A24" s="10" t="s">
        <v>24</v>
      </c>
      <c r="B24" s="10" t="s">
        <v>481</v>
      </c>
      <c r="C24" s="10" t="s">
        <v>458</v>
      </c>
      <c r="D24" s="10" t="s">
        <v>541</v>
      </c>
      <c r="E24" s="10" t="s">
        <v>554</v>
      </c>
      <c r="F24" s="10" t="s">
        <v>548</v>
      </c>
      <c r="G24" s="10" t="s">
        <v>549</v>
      </c>
      <c r="H24" s="10" t="s">
        <v>550</v>
      </c>
      <c r="I24" s="11">
        <v>2</v>
      </c>
      <c r="J24" s="10" t="s">
        <v>23</v>
      </c>
      <c r="K24" s="10" t="s">
        <v>555</v>
      </c>
      <c r="L24" s="10" t="s">
        <v>465</v>
      </c>
      <c r="M24" s="10" t="s">
        <v>466</v>
      </c>
    </row>
    <row r="25" spans="1:13" x14ac:dyDescent="0.3">
      <c r="A25" s="10" t="s">
        <v>162</v>
      </c>
      <c r="B25" s="10" t="s">
        <v>556</v>
      </c>
      <c r="C25" s="10" t="s">
        <v>458</v>
      </c>
      <c r="D25" s="10" t="s">
        <v>557</v>
      </c>
      <c r="E25" s="10" t="s">
        <v>558</v>
      </c>
      <c r="F25" s="10" t="s">
        <v>461</v>
      </c>
      <c r="G25" s="10" t="s">
        <v>484</v>
      </c>
      <c r="H25" s="10" t="s">
        <v>485</v>
      </c>
      <c r="I25" s="11">
        <v>1</v>
      </c>
      <c r="J25" s="10" t="s">
        <v>161</v>
      </c>
      <c r="K25" s="10" t="s">
        <v>559</v>
      </c>
      <c r="L25" s="10" t="s">
        <v>465</v>
      </c>
      <c r="M25" s="10" t="s">
        <v>487</v>
      </c>
    </row>
    <row r="26" spans="1:13" x14ac:dyDescent="0.3">
      <c r="A26" s="10" t="s">
        <v>190</v>
      </c>
      <c r="B26" s="10" t="s">
        <v>560</v>
      </c>
      <c r="C26" s="10" t="s">
        <v>458</v>
      </c>
      <c r="D26" s="10" t="s">
        <v>561</v>
      </c>
      <c r="E26" s="10" t="s">
        <v>562</v>
      </c>
      <c r="F26" s="10" t="s">
        <v>461</v>
      </c>
      <c r="G26" s="10" t="s">
        <v>502</v>
      </c>
      <c r="H26" s="10" t="s">
        <v>503</v>
      </c>
      <c r="I26" s="11">
        <v>1</v>
      </c>
      <c r="J26" s="10" t="s">
        <v>189</v>
      </c>
      <c r="K26" s="10" t="s">
        <v>563</v>
      </c>
      <c r="L26" s="10" t="s">
        <v>465</v>
      </c>
      <c r="M26" s="10" t="s">
        <v>505</v>
      </c>
    </row>
    <row r="27" spans="1:13" x14ac:dyDescent="0.3">
      <c r="A27" s="10" t="s">
        <v>40</v>
      </c>
      <c r="B27" s="10" t="s">
        <v>506</v>
      </c>
      <c r="C27" s="10" t="s">
        <v>458</v>
      </c>
      <c r="D27" s="10" t="s">
        <v>564</v>
      </c>
      <c r="E27" s="10" t="s">
        <v>565</v>
      </c>
      <c r="F27" s="10" t="s">
        <v>461</v>
      </c>
      <c r="G27" s="10" t="s">
        <v>566</v>
      </c>
      <c r="H27" s="10" t="s">
        <v>567</v>
      </c>
      <c r="I27" s="11">
        <v>2</v>
      </c>
      <c r="J27" s="10" t="s">
        <v>39</v>
      </c>
      <c r="K27" s="10" t="s">
        <v>568</v>
      </c>
      <c r="L27" s="10" t="s">
        <v>465</v>
      </c>
      <c r="M27" s="10" t="s">
        <v>569</v>
      </c>
    </row>
    <row r="28" spans="1:13" x14ac:dyDescent="0.3">
      <c r="A28" s="10" t="s">
        <v>40</v>
      </c>
      <c r="B28" s="10" t="s">
        <v>506</v>
      </c>
      <c r="C28" s="10" t="s">
        <v>458</v>
      </c>
      <c r="D28" s="10" t="s">
        <v>564</v>
      </c>
      <c r="E28" s="10" t="s">
        <v>570</v>
      </c>
      <c r="F28" s="10" t="s">
        <v>461</v>
      </c>
      <c r="G28" s="10" t="s">
        <v>571</v>
      </c>
      <c r="H28" s="10" t="s">
        <v>572</v>
      </c>
      <c r="I28" s="11">
        <v>1</v>
      </c>
      <c r="J28" s="10" t="s">
        <v>39</v>
      </c>
      <c r="K28" s="10" t="s">
        <v>573</v>
      </c>
      <c r="L28" s="10" t="s">
        <v>465</v>
      </c>
      <c r="M28" s="10" t="s">
        <v>574</v>
      </c>
    </row>
    <row r="29" spans="1:13" x14ac:dyDescent="0.3">
      <c r="A29" s="10" t="s">
        <v>40</v>
      </c>
      <c r="B29" s="10" t="s">
        <v>506</v>
      </c>
      <c r="C29" s="10" t="s">
        <v>458</v>
      </c>
      <c r="D29" s="10" t="s">
        <v>564</v>
      </c>
      <c r="E29" s="10" t="s">
        <v>575</v>
      </c>
      <c r="F29" s="10" t="s">
        <v>461</v>
      </c>
      <c r="G29" s="10" t="s">
        <v>502</v>
      </c>
      <c r="H29" s="10" t="s">
        <v>503</v>
      </c>
      <c r="I29" s="11">
        <v>1</v>
      </c>
      <c r="J29" s="10" t="s">
        <v>39</v>
      </c>
      <c r="K29" s="10" t="s">
        <v>576</v>
      </c>
      <c r="L29" s="10" t="s">
        <v>465</v>
      </c>
      <c r="M29" s="10" t="s">
        <v>505</v>
      </c>
    </row>
    <row r="30" spans="1:13" x14ac:dyDescent="0.3">
      <c r="A30" s="10" t="s">
        <v>90</v>
      </c>
      <c r="B30" s="10" t="s">
        <v>481</v>
      </c>
      <c r="C30" s="10" t="s">
        <v>458</v>
      </c>
      <c r="D30" s="10" t="s">
        <v>577</v>
      </c>
      <c r="E30" s="10" t="s">
        <v>578</v>
      </c>
      <c r="F30" s="10" t="s">
        <v>461</v>
      </c>
      <c r="G30" s="10" t="s">
        <v>462</v>
      </c>
      <c r="H30" s="10" t="s">
        <v>463</v>
      </c>
      <c r="I30" s="11">
        <v>1</v>
      </c>
      <c r="J30" s="10" t="s">
        <v>89</v>
      </c>
      <c r="K30" s="10" t="s">
        <v>579</v>
      </c>
      <c r="L30" s="10" t="s">
        <v>465</v>
      </c>
      <c r="M30" s="10" t="s">
        <v>466</v>
      </c>
    </row>
    <row r="31" spans="1:13" x14ac:dyDescent="0.3">
      <c r="A31" s="10" t="s">
        <v>90</v>
      </c>
      <c r="B31" s="10" t="s">
        <v>481</v>
      </c>
      <c r="C31" s="10" t="s">
        <v>458</v>
      </c>
      <c r="D31" s="10" t="s">
        <v>577</v>
      </c>
      <c r="E31" s="10" t="s">
        <v>580</v>
      </c>
      <c r="F31" s="10" t="s">
        <v>461</v>
      </c>
      <c r="G31" s="10" t="s">
        <v>462</v>
      </c>
      <c r="H31" s="10" t="s">
        <v>463</v>
      </c>
      <c r="I31" s="11">
        <v>1</v>
      </c>
      <c r="J31" s="10" t="s">
        <v>89</v>
      </c>
      <c r="K31" s="10" t="s">
        <v>581</v>
      </c>
      <c r="L31" s="10" t="s">
        <v>465</v>
      </c>
      <c r="M31" s="10" t="s">
        <v>466</v>
      </c>
    </row>
    <row r="32" spans="1:13" x14ac:dyDescent="0.3">
      <c r="A32" s="10" t="s">
        <v>28</v>
      </c>
      <c r="B32" s="10" t="s">
        <v>582</v>
      </c>
      <c r="C32" s="10" t="s">
        <v>458</v>
      </c>
      <c r="D32" s="10" t="s">
        <v>583</v>
      </c>
      <c r="E32" s="10" t="s">
        <v>584</v>
      </c>
      <c r="F32" s="10" t="s">
        <v>461</v>
      </c>
      <c r="G32" s="10" t="s">
        <v>585</v>
      </c>
      <c r="H32" s="10" t="s">
        <v>586</v>
      </c>
      <c r="I32" s="11">
        <v>1</v>
      </c>
      <c r="J32" s="10" t="s">
        <v>27</v>
      </c>
      <c r="K32" s="10" t="s">
        <v>587</v>
      </c>
      <c r="L32" s="10" t="s">
        <v>465</v>
      </c>
      <c r="M32" s="10" t="s">
        <v>588</v>
      </c>
    </row>
    <row r="33" spans="1:13" x14ac:dyDescent="0.3">
      <c r="A33" s="10" t="s">
        <v>138</v>
      </c>
      <c r="B33" s="10" t="s">
        <v>506</v>
      </c>
      <c r="C33" s="10" t="s">
        <v>458</v>
      </c>
      <c r="D33" s="10" t="s">
        <v>589</v>
      </c>
      <c r="E33" s="10" t="s">
        <v>590</v>
      </c>
      <c r="F33" s="10" t="s">
        <v>461</v>
      </c>
      <c r="G33" s="10" t="s">
        <v>502</v>
      </c>
      <c r="H33" s="10" t="s">
        <v>503</v>
      </c>
      <c r="I33" s="11">
        <v>1</v>
      </c>
      <c r="J33" s="10" t="s">
        <v>227</v>
      </c>
      <c r="K33" s="10" t="s">
        <v>527</v>
      </c>
      <c r="L33" s="10" t="s">
        <v>465</v>
      </c>
      <c r="M33" s="10" t="s">
        <v>505</v>
      </c>
    </row>
    <row r="34" spans="1:13" x14ac:dyDescent="0.3">
      <c r="A34" s="10" t="s">
        <v>138</v>
      </c>
      <c r="B34" s="10" t="s">
        <v>506</v>
      </c>
      <c r="C34" s="10" t="s">
        <v>458</v>
      </c>
      <c r="D34" s="10" t="s">
        <v>589</v>
      </c>
      <c r="E34" s="10" t="s">
        <v>591</v>
      </c>
      <c r="F34" s="10" t="s">
        <v>461</v>
      </c>
      <c r="G34" s="10" t="s">
        <v>531</v>
      </c>
      <c r="H34" s="10" t="s">
        <v>532</v>
      </c>
      <c r="I34" s="11">
        <v>1</v>
      </c>
      <c r="J34" s="10" t="s">
        <v>227</v>
      </c>
      <c r="K34" s="10" t="s">
        <v>576</v>
      </c>
      <c r="L34" s="10" t="s">
        <v>465</v>
      </c>
      <c r="M34" s="10" t="s">
        <v>534</v>
      </c>
    </row>
    <row r="35" spans="1:13" x14ac:dyDescent="0.3">
      <c r="A35" s="10" t="s">
        <v>14</v>
      </c>
      <c r="B35" s="10" t="s">
        <v>592</v>
      </c>
      <c r="C35" s="10" t="s">
        <v>458</v>
      </c>
      <c r="D35" s="10" t="s">
        <v>593</v>
      </c>
      <c r="E35" s="10" t="s">
        <v>594</v>
      </c>
      <c r="F35" s="10" t="s">
        <v>461</v>
      </c>
      <c r="G35" s="10" t="s">
        <v>595</v>
      </c>
      <c r="H35" s="10" t="s">
        <v>596</v>
      </c>
      <c r="I35" s="11">
        <v>1</v>
      </c>
      <c r="J35" s="10" t="s">
        <v>13</v>
      </c>
      <c r="K35" s="10" t="s">
        <v>559</v>
      </c>
      <c r="L35" s="10" t="s">
        <v>465</v>
      </c>
      <c r="M35" s="10" t="s">
        <v>597</v>
      </c>
    </row>
    <row r="36" spans="1:13" x14ac:dyDescent="0.3">
      <c r="A36" s="10" t="s">
        <v>14</v>
      </c>
      <c r="B36" s="10" t="s">
        <v>592</v>
      </c>
      <c r="C36" s="10" t="s">
        <v>458</v>
      </c>
      <c r="D36" s="10" t="s">
        <v>593</v>
      </c>
      <c r="E36" s="10" t="s">
        <v>594</v>
      </c>
      <c r="F36" s="10" t="s">
        <v>461</v>
      </c>
      <c r="G36" s="10" t="s">
        <v>598</v>
      </c>
      <c r="H36" s="10" t="s">
        <v>599</v>
      </c>
      <c r="I36" s="11">
        <v>2</v>
      </c>
      <c r="J36" s="10" t="s">
        <v>13</v>
      </c>
      <c r="K36" s="10" t="s">
        <v>559</v>
      </c>
      <c r="L36" s="10" t="s">
        <v>465</v>
      </c>
      <c r="M36" s="10" t="s">
        <v>600</v>
      </c>
    </row>
    <row r="37" spans="1:13" x14ac:dyDescent="0.3">
      <c r="A37" s="10" t="s">
        <v>14</v>
      </c>
      <c r="B37" s="10" t="s">
        <v>592</v>
      </c>
      <c r="C37" s="10" t="s">
        <v>458</v>
      </c>
      <c r="D37" s="10" t="s">
        <v>593</v>
      </c>
      <c r="E37" s="10" t="s">
        <v>601</v>
      </c>
      <c r="F37" s="10" t="s">
        <v>461</v>
      </c>
      <c r="G37" s="10" t="s">
        <v>595</v>
      </c>
      <c r="H37" s="10" t="s">
        <v>596</v>
      </c>
      <c r="I37" s="11">
        <v>1</v>
      </c>
      <c r="J37" s="10" t="s">
        <v>13</v>
      </c>
      <c r="K37" s="10" t="s">
        <v>602</v>
      </c>
      <c r="L37" s="10" t="s">
        <v>465</v>
      </c>
      <c r="M37" s="10" t="s">
        <v>597</v>
      </c>
    </row>
    <row r="38" spans="1:13" x14ac:dyDescent="0.3">
      <c r="A38" s="10" t="s">
        <v>14</v>
      </c>
      <c r="B38" s="10" t="s">
        <v>592</v>
      </c>
      <c r="C38" s="10" t="s">
        <v>458</v>
      </c>
      <c r="D38" s="10" t="s">
        <v>593</v>
      </c>
      <c r="E38" s="10" t="s">
        <v>603</v>
      </c>
      <c r="F38" s="10" t="s">
        <v>461</v>
      </c>
      <c r="G38" s="10" t="s">
        <v>604</v>
      </c>
      <c r="H38" s="10" t="s">
        <v>605</v>
      </c>
      <c r="I38" s="11">
        <v>2</v>
      </c>
      <c r="J38" s="10" t="s">
        <v>13</v>
      </c>
      <c r="K38" s="10" t="s">
        <v>606</v>
      </c>
      <c r="L38" s="10" t="s">
        <v>465</v>
      </c>
      <c r="M38" s="10" t="s">
        <v>607</v>
      </c>
    </row>
    <row r="39" spans="1:13" x14ac:dyDescent="0.3">
      <c r="A39" s="10" t="s">
        <v>164</v>
      </c>
      <c r="B39" s="10" t="s">
        <v>556</v>
      </c>
      <c r="C39" s="10" t="s">
        <v>458</v>
      </c>
      <c r="D39" s="10" t="s">
        <v>608</v>
      </c>
      <c r="E39" s="10" t="s">
        <v>609</v>
      </c>
      <c r="F39" s="10" t="s">
        <v>461</v>
      </c>
      <c r="G39" s="10" t="s">
        <v>610</v>
      </c>
      <c r="H39" s="10" t="s">
        <v>611</v>
      </c>
      <c r="I39" s="11">
        <v>1</v>
      </c>
      <c r="J39" s="10" t="s">
        <v>163</v>
      </c>
      <c r="K39" s="10" t="s">
        <v>612</v>
      </c>
      <c r="L39" s="10" t="s">
        <v>465</v>
      </c>
      <c r="M39" s="10" t="s">
        <v>613</v>
      </c>
    </row>
    <row r="40" spans="1:13" x14ac:dyDescent="0.3">
      <c r="A40" s="10" t="s">
        <v>164</v>
      </c>
      <c r="B40" s="10" t="s">
        <v>556</v>
      </c>
      <c r="C40" s="10" t="s">
        <v>458</v>
      </c>
      <c r="D40" s="10" t="s">
        <v>608</v>
      </c>
      <c r="E40" s="10" t="s">
        <v>614</v>
      </c>
      <c r="F40" s="10" t="s">
        <v>461</v>
      </c>
      <c r="G40" s="10" t="s">
        <v>615</v>
      </c>
      <c r="H40" s="10" t="s">
        <v>616</v>
      </c>
      <c r="I40" s="11">
        <v>1</v>
      </c>
      <c r="J40" s="10" t="s">
        <v>163</v>
      </c>
      <c r="K40" s="10" t="s">
        <v>511</v>
      </c>
      <c r="L40" s="10" t="s">
        <v>465</v>
      </c>
      <c r="M40" s="10" t="s">
        <v>617</v>
      </c>
    </row>
    <row r="41" spans="1:13" x14ac:dyDescent="0.3">
      <c r="A41" s="10" t="s">
        <v>164</v>
      </c>
      <c r="B41" s="10" t="s">
        <v>556</v>
      </c>
      <c r="C41" s="10" t="s">
        <v>458</v>
      </c>
      <c r="D41" s="10" t="s">
        <v>608</v>
      </c>
      <c r="E41" s="10" t="s">
        <v>618</v>
      </c>
      <c r="F41" s="10" t="s">
        <v>461</v>
      </c>
      <c r="G41" s="10" t="s">
        <v>502</v>
      </c>
      <c r="H41" s="10" t="s">
        <v>503</v>
      </c>
      <c r="I41" s="11">
        <v>2</v>
      </c>
      <c r="J41" s="10" t="s">
        <v>163</v>
      </c>
      <c r="K41" s="10" t="s">
        <v>576</v>
      </c>
      <c r="L41" s="10" t="s">
        <v>465</v>
      </c>
      <c r="M41" s="10" t="s">
        <v>505</v>
      </c>
    </row>
    <row r="42" spans="1:13" x14ac:dyDescent="0.3">
      <c r="A42" s="10" t="s">
        <v>86</v>
      </c>
      <c r="B42" s="10" t="s">
        <v>481</v>
      </c>
      <c r="C42" s="10" t="s">
        <v>458</v>
      </c>
      <c r="D42" s="10" t="s">
        <v>619</v>
      </c>
      <c r="E42" s="10" t="s">
        <v>620</v>
      </c>
      <c r="F42" s="10" t="s">
        <v>461</v>
      </c>
      <c r="G42" s="10" t="s">
        <v>621</v>
      </c>
      <c r="H42" s="10" t="s">
        <v>622</v>
      </c>
      <c r="I42" s="11">
        <v>1</v>
      </c>
      <c r="J42" s="10" t="s">
        <v>85</v>
      </c>
      <c r="K42" s="10" t="s">
        <v>623</v>
      </c>
      <c r="L42" s="10" t="s">
        <v>465</v>
      </c>
      <c r="M42" s="10" t="s">
        <v>516</v>
      </c>
    </row>
    <row r="43" spans="1:13" x14ac:dyDescent="0.3">
      <c r="A43" s="10" t="s">
        <v>374</v>
      </c>
      <c r="B43" s="10" t="s">
        <v>624</v>
      </c>
      <c r="C43" s="10" t="s">
        <v>458</v>
      </c>
      <c r="D43" s="10" t="s">
        <v>625</v>
      </c>
      <c r="E43" s="10" t="s">
        <v>626</v>
      </c>
      <c r="F43" s="10" t="s">
        <v>491</v>
      </c>
      <c r="G43" s="10" t="s">
        <v>627</v>
      </c>
      <c r="H43" s="10" t="s">
        <v>628</v>
      </c>
      <c r="I43" s="11">
        <v>1</v>
      </c>
      <c r="J43" s="10" t="s">
        <v>373</v>
      </c>
      <c r="K43" s="10" t="s">
        <v>629</v>
      </c>
      <c r="L43" s="10" t="s">
        <v>465</v>
      </c>
      <c r="M43" s="10" t="s">
        <v>630</v>
      </c>
    </row>
    <row r="44" spans="1:13" x14ac:dyDescent="0.3">
      <c r="A44" s="10" t="s">
        <v>372</v>
      </c>
      <c r="B44" s="10" t="s">
        <v>631</v>
      </c>
      <c r="C44" s="10" t="s">
        <v>458</v>
      </c>
      <c r="D44" s="10" t="s">
        <v>632</v>
      </c>
      <c r="E44" s="10" t="s">
        <v>633</v>
      </c>
      <c r="F44" s="10" t="s">
        <v>461</v>
      </c>
      <c r="G44" s="10" t="s">
        <v>634</v>
      </c>
      <c r="H44" s="10" t="s">
        <v>635</v>
      </c>
      <c r="I44" s="11">
        <v>3</v>
      </c>
      <c r="J44" s="10" t="s">
        <v>371</v>
      </c>
      <c r="K44" s="10" t="s">
        <v>636</v>
      </c>
      <c r="L44" s="10" t="s">
        <v>465</v>
      </c>
      <c r="M44" s="10" t="s">
        <v>528</v>
      </c>
    </row>
    <row r="45" spans="1:13" x14ac:dyDescent="0.3">
      <c r="A45" s="10" t="s">
        <v>372</v>
      </c>
      <c r="B45" s="10" t="s">
        <v>631</v>
      </c>
      <c r="C45" s="10" t="s">
        <v>458</v>
      </c>
      <c r="D45" s="10" t="s">
        <v>632</v>
      </c>
      <c r="E45" s="10" t="s">
        <v>637</v>
      </c>
      <c r="F45" s="10" t="s">
        <v>461</v>
      </c>
      <c r="G45" s="10" t="s">
        <v>638</v>
      </c>
      <c r="H45" s="10" t="s">
        <v>639</v>
      </c>
      <c r="I45" s="11">
        <v>3</v>
      </c>
      <c r="J45" s="10" t="s">
        <v>371</v>
      </c>
      <c r="K45" s="10" t="s">
        <v>636</v>
      </c>
      <c r="L45" s="10" t="s">
        <v>465</v>
      </c>
      <c r="M45" s="10" t="s">
        <v>528</v>
      </c>
    </row>
    <row r="46" spans="1:13" x14ac:dyDescent="0.3">
      <c r="A46" s="10" t="s">
        <v>200</v>
      </c>
      <c r="B46" s="10" t="s">
        <v>592</v>
      </c>
      <c r="C46" s="10" t="s">
        <v>458</v>
      </c>
      <c r="D46" s="10" t="s">
        <v>640</v>
      </c>
      <c r="E46" s="10" t="s">
        <v>641</v>
      </c>
      <c r="F46" s="10" t="s">
        <v>461</v>
      </c>
      <c r="G46" s="10" t="s">
        <v>642</v>
      </c>
      <c r="H46" s="10" t="s">
        <v>643</v>
      </c>
      <c r="I46" s="11">
        <v>2</v>
      </c>
      <c r="J46" s="10" t="s">
        <v>199</v>
      </c>
      <c r="K46" s="10" t="s">
        <v>520</v>
      </c>
      <c r="L46" s="10" t="s">
        <v>465</v>
      </c>
      <c r="M46" s="10" t="s">
        <v>644</v>
      </c>
    </row>
    <row r="47" spans="1:13" x14ac:dyDescent="0.3">
      <c r="A47" s="10" t="s">
        <v>200</v>
      </c>
      <c r="B47" s="10" t="s">
        <v>592</v>
      </c>
      <c r="C47" s="10" t="s">
        <v>458</v>
      </c>
      <c r="D47" s="10" t="s">
        <v>640</v>
      </c>
      <c r="E47" s="10" t="s">
        <v>641</v>
      </c>
      <c r="F47" s="10" t="s">
        <v>461</v>
      </c>
      <c r="G47" s="10" t="s">
        <v>645</v>
      </c>
      <c r="H47" s="10" t="s">
        <v>646</v>
      </c>
      <c r="I47" s="11">
        <v>2</v>
      </c>
      <c r="J47" s="10" t="s">
        <v>199</v>
      </c>
      <c r="K47" s="10" t="s">
        <v>520</v>
      </c>
      <c r="L47" s="10" t="s">
        <v>465</v>
      </c>
      <c r="M47" s="10" t="s">
        <v>647</v>
      </c>
    </row>
    <row r="48" spans="1:13" x14ac:dyDescent="0.3">
      <c r="A48" s="10" t="s">
        <v>200</v>
      </c>
      <c r="B48" s="10" t="s">
        <v>592</v>
      </c>
      <c r="C48" s="10" t="s">
        <v>458</v>
      </c>
      <c r="D48" s="10" t="s">
        <v>640</v>
      </c>
      <c r="E48" s="10" t="s">
        <v>641</v>
      </c>
      <c r="F48" s="10" t="s">
        <v>461</v>
      </c>
      <c r="G48" s="10" t="s">
        <v>648</v>
      </c>
      <c r="H48" s="10" t="s">
        <v>649</v>
      </c>
      <c r="I48" s="11">
        <v>2</v>
      </c>
      <c r="J48" s="10" t="s">
        <v>199</v>
      </c>
      <c r="K48" s="10" t="s">
        <v>520</v>
      </c>
      <c r="L48" s="10" t="s">
        <v>465</v>
      </c>
      <c r="M48" s="10" t="s">
        <v>647</v>
      </c>
    </row>
    <row r="49" spans="1:13" x14ac:dyDescent="0.3">
      <c r="A49" s="10" t="s">
        <v>200</v>
      </c>
      <c r="B49" s="10" t="s">
        <v>592</v>
      </c>
      <c r="C49" s="10" t="s">
        <v>458</v>
      </c>
      <c r="D49" s="10" t="s">
        <v>640</v>
      </c>
      <c r="E49" s="10" t="s">
        <v>641</v>
      </c>
      <c r="F49" s="10" t="s">
        <v>461</v>
      </c>
      <c r="G49" s="10" t="s">
        <v>650</v>
      </c>
      <c r="H49" s="10" t="s">
        <v>651</v>
      </c>
      <c r="I49" s="11">
        <v>2</v>
      </c>
      <c r="J49" s="10" t="s">
        <v>199</v>
      </c>
      <c r="K49" s="10" t="s">
        <v>520</v>
      </c>
      <c r="L49" s="10" t="s">
        <v>465</v>
      </c>
      <c r="M49" s="10" t="s">
        <v>647</v>
      </c>
    </row>
    <row r="50" spans="1:13" x14ac:dyDescent="0.3">
      <c r="A50" s="10" t="s">
        <v>308</v>
      </c>
      <c r="B50" s="10" t="s">
        <v>481</v>
      </c>
      <c r="C50" s="10" t="s">
        <v>458</v>
      </c>
      <c r="D50" s="10" t="s">
        <v>652</v>
      </c>
      <c r="E50" s="10" t="s">
        <v>653</v>
      </c>
      <c r="F50" s="10" t="s">
        <v>461</v>
      </c>
      <c r="G50" s="10" t="s">
        <v>654</v>
      </c>
      <c r="H50" s="10" t="s">
        <v>655</v>
      </c>
      <c r="I50" s="11">
        <v>1</v>
      </c>
      <c r="J50" s="10" t="s">
        <v>307</v>
      </c>
      <c r="K50" s="10" t="s">
        <v>656</v>
      </c>
      <c r="L50" s="10" t="s">
        <v>465</v>
      </c>
      <c r="M50" s="10" t="s">
        <v>495</v>
      </c>
    </row>
    <row r="51" spans="1:13" x14ac:dyDescent="0.3">
      <c r="A51" s="10" t="s">
        <v>382</v>
      </c>
      <c r="B51" s="10" t="s">
        <v>467</v>
      </c>
      <c r="C51" s="10" t="s">
        <v>458</v>
      </c>
      <c r="D51" s="10" t="s">
        <v>657</v>
      </c>
      <c r="E51" s="10" t="s">
        <v>658</v>
      </c>
      <c r="F51" s="10" t="s">
        <v>461</v>
      </c>
      <c r="G51" s="10" t="s">
        <v>659</v>
      </c>
      <c r="H51" s="10" t="s">
        <v>660</v>
      </c>
      <c r="I51" s="11">
        <v>1</v>
      </c>
      <c r="J51" s="10" t="s">
        <v>381</v>
      </c>
      <c r="K51" s="10" t="s">
        <v>552</v>
      </c>
      <c r="L51" s="10" t="s">
        <v>465</v>
      </c>
      <c r="M51" s="10" t="s">
        <v>534</v>
      </c>
    </row>
    <row r="52" spans="1:13" x14ac:dyDescent="0.3">
      <c r="A52" s="10" t="s">
        <v>382</v>
      </c>
      <c r="B52" s="10" t="s">
        <v>467</v>
      </c>
      <c r="C52" s="10" t="s">
        <v>458</v>
      </c>
      <c r="D52" s="10" t="s">
        <v>657</v>
      </c>
      <c r="E52" s="10" t="s">
        <v>661</v>
      </c>
      <c r="F52" s="10" t="s">
        <v>461</v>
      </c>
      <c r="G52" s="10" t="s">
        <v>531</v>
      </c>
      <c r="H52" s="10" t="s">
        <v>532</v>
      </c>
      <c r="I52" s="11">
        <v>1</v>
      </c>
      <c r="J52" s="10" t="s">
        <v>381</v>
      </c>
      <c r="K52" s="10" t="s">
        <v>520</v>
      </c>
      <c r="L52" s="10" t="s">
        <v>465</v>
      </c>
      <c r="M52" s="10" t="s">
        <v>534</v>
      </c>
    </row>
    <row r="53" spans="1:13" x14ac:dyDescent="0.3">
      <c r="A53" s="10" t="s">
        <v>30</v>
      </c>
      <c r="B53" s="10" t="s">
        <v>481</v>
      </c>
      <c r="C53" s="10" t="s">
        <v>458</v>
      </c>
      <c r="D53" s="10" t="s">
        <v>662</v>
      </c>
      <c r="E53" s="10" t="s">
        <v>663</v>
      </c>
      <c r="F53" s="10" t="s">
        <v>461</v>
      </c>
      <c r="G53" s="10" t="s">
        <v>664</v>
      </c>
      <c r="H53" s="10" t="s">
        <v>665</v>
      </c>
      <c r="I53" s="11">
        <v>2</v>
      </c>
      <c r="J53" s="10" t="s">
        <v>29</v>
      </c>
      <c r="K53" s="10" t="s">
        <v>602</v>
      </c>
      <c r="L53" s="10" t="s">
        <v>465</v>
      </c>
      <c r="M53" s="10" t="s">
        <v>666</v>
      </c>
    </row>
    <row r="54" spans="1:13" x14ac:dyDescent="0.3">
      <c r="A54" s="10" t="s">
        <v>30</v>
      </c>
      <c r="B54" s="10" t="s">
        <v>481</v>
      </c>
      <c r="C54" s="10" t="s">
        <v>458</v>
      </c>
      <c r="D54" s="10" t="s">
        <v>662</v>
      </c>
      <c r="E54" s="10" t="s">
        <v>667</v>
      </c>
      <c r="F54" s="10" t="s">
        <v>461</v>
      </c>
      <c r="G54" s="10" t="s">
        <v>668</v>
      </c>
      <c r="H54" s="10" t="s">
        <v>669</v>
      </c>
      <c r="I54" s="11">
        <v>1</v>
      </c>
      <c r="J54" s="10" t="s">
        <v>29</v>
      </c>
      <c r="K54" s="10" t="s">
        <v>670</v>
      </c>
      <c r="L54" s="10" t="s">
        <v>465</v>
      </c>
      <c r="M54" s="10" t="s">
        <v>671</v>
      </c>
    </row>
    <row r="55" spans="1:13" x14ac:dyDescent="0.3">
      <c r="A55" s="10" t="s">
        <v>160</v>
      </c>
      <c r="B55" s="10" t="s">
        <v>481</v>
      </c>
      <c r="C55" s="10" t="s">
        <v>458</v>
      </c>
      <c r="D55" s="10" t="s">
        <v>672</v>
      </c>
      <c r="E55" s="10" t="s">
        <v>673</v>
      </c>
      <c r="F55" s="10" t="s">
        <v>461</v>
      </c>
      <c r="G55" s="10" t="s">
        <v>674</v>
      </c>
      <c r="H55" s="10" t="s">
        <v>675</v>
      </c>
      <c r="I55" s="11">
        <v>1</v>
      </c>
      <c r="J55" s="10" t="s">
        <v>159</v>
      </c>
      <c r="K55" s="10" t="s">
        <v>676</v>
      </c>
      <c r="L55" s="10" t="s">
        <v>465</v>
      </c>
      <c r="M55" s="10" t="s">
        <v>677</v>
      </c>
    </row>
    <row r="56" spans="1:13" x14ac:dyDescent="0.3">
      <c r="A56" s="10" t="s">
        <v>247</v>
      </c>
      <c r="B56" s="10" t="s">
        <v>678</v>
      </c>
      <c r="C56" s="10" t="s">
        <v>458</v>
      </c>
      <c r="D56" s="10" t="s">
        <v>679</v>
      </c>
      <c r="E56" s="10" t="s">
        <v>680</v>
      </c>
      <c r="F56" s="10" t="s">
        <v>461</v>
      </c>
      <c r="G56" s="10" t="s">
        <v>681</v>
      </c>
      <c r="H56" s="10" t="s">
        <v>682</v>
      </c>
      <c r="I56" s="11">
        <v>2</v>
      </c>
      <c r="J56" s="10" t="s">
        <v>246</v>
      </c>
      <c r="K56" s="10" t="s">
        <v>683</v>
      </c>
      <c r="L56" s="10" t="s">
        <v>465</v>
      </c>
      <c r="M56" s="10" t="s">
        <v>684</v>
      </c>
    </row>
    <row r="57" spans="1:13" x14ac:dyDescent="0.3">
      <c r="A57" s="10" t="s">
        <v>247</v>
      </c>
      <c r="B57" s="10" t="s">
        <v>678</v>
      </c>
      <c r="C57" s="10" t="s">
        <v>458</v>
      </c>
      <c r="D57" s="10" t="s">
        <v>679</v>
      </c>
      <c r="E57" s="10" t="s">
        <v>685</v>
      </c>
      <c r="F57" s="10" t="s">
        <v>461</v>
      </c>
      <c r="G57" s="10" t="s">
        <v>686</v>
      </c>
      <c r="H57" s="10" t="s">
        <v>687</v>
      </c>
      <c r="I57" s="11">
        <v>2</v>
      </c>
      <c r="J57" s="10" t="s">
        <v>246</v>
      </c>
      <c r="K57" s="10" t="s">
        <v>486</v>
      </c>
      <c r="L57" s="10" t="s">
        <v>465</v>
      </c>
      <c r="M57" s="10" t="s">
        <v>666</v>
      </c>
    </row>
    <row r="58" spans="1:13" x14ac:dyDescent="0.3">
      <c r="A58" s="10" t="s">
        <v>247</v>
      </c>
      <c r="B58" s="10" t="s">
        <v>678</v>
      </c>
      <c r="C58" s="10" t="s">
        <v>458</v>
      </c>
      <c r="D58" s="10" t="s">
        <v>679</v>
      </c>
      <c r="E58" s="10" t="s">
        <v>688</v>
      </c>
      <c r="F58" s="10" t="s">
        <v>461</v>
      </c>
      <c r="G58" s="10" t="s">
        <v>686</v>
      </c>
      <c r="H58" s="10" t="s">
        <v>687</v>
      </c>
      <c r="I58" s="11">
        <v>4</v>
      </c>
      <c r="J58" s="10" t="s">
        <v>246</v>
      </c>
      <c r="K58" s="10" t="s">
        <v>475</v>
      </c>
      <c r="L58" s="10" t="s">
        <v>465</v>
      </c>
      <c r="M58" s="10" t="s">
        <v>666</v>
      </c>
    </row>
    <row r="59" spans="1:13" x14ac:dyDescent="0.3">
      <c r="A59" s="10" t="s">
        <v>247</v>
      </c>
      <c r="B59" s="10" t="s">
        <v>678</v>
      </c>
      <c r="C59" s="10" t="s">
        <v>458</v>
      </c>
      <c r="D59" s="10" t="s">
        <v>679</v>
      </c>
      <c r="E59" s="10" t="s">
        <v>689</v>
      </c>
      <c r="F59" s="10" t="s">
        <v>461</v>
      </c>
      <c r="G59" s="10" t="s">
        <v>686</v>
      </c>
      <c r="H59" s="10" t="s">
        <v>687</v>
      </c>
      <c r="I59" s="11">
        <v>1</v>
      </c>
      <c r="J59" s="10" t="s">
        <v>246</v>
      </c>
      <c r="K59" s="10" t="s">
        <v>690</v>
      </c>
      <c r="L59" s="10" t="s">
        <v>465</v>
      </c>
      <c r="M59" s="10" t="s">
        <v>666</v>
      </c>
    </row>
    <row r="60" spans="1:13" x14ac:dyDescent="0.3">
      <c r="A60" s="10" t="s">
        <v>270</v>
      </c>
      <c r="B60" s="10" t="s">
        <v>691</v>
      </c>
      <c r="C60" s="10" t="s">
        <v>458</v>
      </c>
      <c r="D60" s="10" t="s">
        <v>692</v>
      </c>
      <c r="E60" s="10" t="s">
        <v>693</v>
      </c>
      <c r="F60" s="10" t="s">
        <v>461</v>
      </c>
      <c r="G60" s="10" t="s">
        <v>694</v>
      </c>
      <c r="H60" s="10" t="s">
        <v>695</v>
      </c>
      <c r="I60" s="11">
        <v>5</v>
      </c>
      <c r="J60" s="10" t="s">
        <v>269</v>
      </c>
      <c r="K60" s="10" t="s">
        <v>559</v>
      </c>
      <c r="L60" s="10" t="s">
        <v>465</v>
      </c>
      <c r="M60" s="10" t="s">
        <v>696</v>
      </c>
    </row>
    <row r="61" spans="1:13" x14ac:dyDescent="0.3">
      <c r="A61" s="10" t="s">
        <v>274</v>
      </c>
      <c r="B61" s="10" t="s">
        <v>582</v>
      </c>
      <c r="C61" s="10" t="s">
        <v>458</v>
      </c>
      <c r="D61" s="10" t="s">
        <v>697</v>
      </c>
      <c r="E61" s="10" t="s">
        <v>698</v>
      </c>
      <c r="F61" s="10" t="s">
        <v>461</v>
      </c>
      <c r="G61" s="10" t="s">
        <v>699</v>
      </c>
      <c r="H61" s="10" t="s">
        <v>700</v>
      </c>
      <c r="I61" s="11">
        <v>2</v>
      </c>
      <c r="J61" s="10" t="s">
        <v>273</v>
      </c>
      <c r="K61" s="10" t="s">
        <v>701</v>
      </c>
      <c r="L61" s="10" t="s">
        <v>465</v>
      </c>
      <c r="M61" s="10" t="s">
        <v>516</v>
      </c>
    </row>
    <row r="62" spans="1:13" x14ac:dyDescent="0.3">
      <c r="A62" s="10" t="s">
        <v>50</v>
      </c>
      <c r="B62" s="10" t="s">
        <v>702</v>
      </c>
      <c r="C62" s="10" t="s">
        <v>458</v>
      </c>
      <c r="D62" s="10" t="s">
        <v>703</v>
      </c>
      <c r="E62" s="10" t="s">
        <v>704</v>
      </c>
      <c r="F62" s="10" t="s">
        <v>491</v>
      </c>
      <c r="G62" s="10" t="s">
        <v>705</v>
      </c>
      <c r="H62" s="10" t="s">
        <v>706</v>
      </c>
      <c r="I62" s="11">
        <v>1</v>
      </c>
      <c r="J62" s="10" t="s">
        <v>49</v>
      </c>
      <c r="K62" s="10" t="s">
        <v>707</v>
      </c>
      <c r="L62" s="10" t="s">
        <v>465</v>
      </c>
      <c r="M62" s="10" t="s">
        <v>708</v>
      </c>
    </row>
    <row r="63" spans="1:13" x14ac:dyDescent="0.3">
      <c r="A63" s="10" t="s">
        <v>50</v>
      </c>
      <c r="B63" s="10" t="s">
        <v>702</v>
      </c>
      <c r="C63" s="10" t="s">
        <v>458</v>
      </c>
      <c r="D63" s="10" t="s">
        <v>703</v>
      </c>
      <c r="E63" s="10" t="s">
        <v>709</v>
      </c>
      <c r="F63" s="10" t="s">
        <v>461</v>
      </c>
      <c r="G63" s="10" t="s">
        <v>502</v>
      </c>
      <c r="H63" s="10" t="s">
        <v>503</v>
      </c>
      <c r="I63" s="11">
        <v>1</v>
      </c>
      <c r="J63" s="10" t="s">
        <v>49</v>
      </c>
      <c r="K63" s="10" t="s">
        <v>710</v>
      </c>
      <c r="L63" s="10" t="s">
        <v>465</v>
      </c>
      <c r="M63" s="10" t="s">
        <v>505</v>
      </c>
    </row>
    <row r="64" spans="1:13" x14ac:dyDescent="0.3">
      <c r="A64" s="10" t="s">
        <v>20</v>
      </c>
      <c r="B64" s="10" t="s">
        <v>711</v>
      </c>
      <c r="C64" s="10" t="s">
        <v>458</v>
      </c>
      <c r="D64" s="10" t="s">
        <v>712</v>
      </c>
      <c r="E64" s="10" t="s">
        <v>713</v>
      </c>
      <c r="F64" s="10" t="s">
        <v>461</v>
      </c>
      <c r="G64" s="10" t="s">
        <v>714</v>
      </c>
      <c r="H64" s="10" t="s">
        <v>715</v>
      </c>
      <c r="I64" s="11">
        <v>1</v>
      </c>
      <c r="J64" s="10" t="s">
        <v>19</v>
      </c>
      <c r="K64" s="10" t="s">
        <v>716</v>
      </c>
      <c r="L64" s="10" t="s">
        <v>465</v>
      </c>
      <c r="M64" s="10" t="s">
        <v>717</v>
      </c>
    </row>
    <row r="65" spans="1:13" x14ac:dyDescent="0.3">
      <c r="A65" s="10" t="s">
        <v>20</v>
      </c>
      <c r="B65" s="10" t="s">
        <v>711</v>
      </c>
      <c r="C65" s="10" t="s">
        <v>458</v>
      </c>
      <c r="D65" s="10" t="s">
        <v>712</v>
      </c>
      <c r="E65" s="10" t="s">
        <v>718</v>
      </c>
      <c r="F65" s="10" t="s">
        <v>461</v>
      </c>
      <c r="G65" s="10" t="s">
        <v>719</v>
      </c>
      <c r="H65" s="10" t="s">
        <v>720</v>
      </c>
      <c r="I65" s="11">
        <v>6</v>
      </c>
      <c r="J65" s="10" t="s">
        <v>19</v>
      </c>
      <c r="K65" s="10" t="s">
        <v>721</v>
      </c>
      <c r="L65" s="10" t="s">
        <v>465</v>
      </c>
      <c r="M65" s="10" t="s">
        <v>722</v>
      </c>
    </row>
    <row r="66" spans="1:13" x14ac:dyDescent="0.3">
      <c r="A66" s="10" t="s">
        <v>20</v>
      </c>
      <c r="B66" s="10" t="s">
        <v>711</v>
      </c>
      <c r="C66" s="10" t="s">
        <v>458</v>
      </c>
      <c r="D66" s="10" t="s">
        <v>712</v>
      </c>
      <c r="E66" s="10" t="s">
        <v>723</v>
      </c>
      <c r="F66" s="10" t="s">
        <v>461</v>
      </c>
      <c r="G66" s="10" t="s">
        <v>502</v>
      </c>
      <c r="H66" s="10" t="s">
        <v>503</v>
      </c>
      <c r="I66" s="11">
        <v>1</v>
      </c>
      <c r="J66" s="10" t="s">
        <v>19</v>
      </c>
      <c r="K66" s="10" t="s">
        <v>533</v>
      </c>
      <c r="L66" s="10" t="s">
        <v>465</v>
      </c>
      <c r="M66" s="10" t="s">
        <v>505</v>
      </c>
    </row>
    <row r="67" spans="1:13" x14ac:dyDescent="0.3">
      <c r="A67" s="10" t="s">
        <v>20</v>
      </c>
      <c r="B67" s="10" t="s">
        <v>711</v>
      </c>
      <c r="C67" s="10" t="s">
        <v>458</v>
      </c>
      <c r="D67" s="10" t="s">
        <v>712</v>
      </c>
      <c r="E67" s="10" t="s">
        <v>724</v>
      </c>
      <c r="F67" s="10" t="s">
        <v>461</v>
      </c>
      <c r="G67" s="10" t="s">
        <v>531</v>
      </c>
      <c r="H67" s="10" t="s">
        <v>532</v>
      </c>
      <c r="I67" s="11">
        <v>1</v>
      </c>
      <c r="J67" s="10" t="s">
        <v>19</v>
      </c>
      <c r="K67" s="10" t="s">
        <v>533</v>
      </c>
      <c r="L67" s="10" t="s">
        <v>465</v>
      </c>
      <c r="M67" s="10" t="s">
        <v>534</v>
      </c>
    </row>
    <row r="68" spans="1:13" x14ac:dyDescent="0.3">
      <c r="A68" s="10" t="s">
        <v>138</v>
      </c>
      <c r="B68" s="10" t="s">
        <v>506</v>
      </c>
      <c r="C68" s="10" t="s">
        <v>458</v>
      </c>
      <c r="D68" s="10" t="s">
        <v>725</v>
      </c>
      <c r="E68" s="10" t="s">
        <v>726</v>
      </c>
      <c r="F68" s="10" t="s">
        <v>461</v>
      </c>
      <c r="G68" s="10" t="s">
        <v>502</v>
      </c>
      <c r="H68" s="10" t="s">
        <v>503</v>
      </c>
      <c r="I68" s="11">
        <v>1</v>
      </c>
      <c r="J68" s="10" t="s">
        <v>137</v>
      </c>
      <c r="K68" s="10" t="s">
        <v>527</v>
      </c>
      <c r="L68" s="10" t="s">
        <v>465</v>
      </c>
      <c r="M68" s="10" t="s">
        <v>505</v>
      </c>
    </row>
    <row r="69" spans="1:13" x14ac:dyDescent="0.3">
      <c r="A69" s="10" t="s">
        <v>138</v>
      </c>
      <c r="B69" s="10" t="s">
        <v>506</v>
      </c>
      <c r="C69" s="10" t="s">
        <v>458</v>
      </c>
      <c r="D69" s="10" t="s">
        <v>725</v>
      </c>
      <c r="E69" s="10" t="s">
        <v>727</v>
      </c>
      <c r="F69" s="10" t="s">
        <v>461</v>
      </c>
      <c r="G69" s="10" t="s">
        <v>531</v>
      </c>
      <c r="H69" s="10" t="s">
        <v>532</v>
      </c>
      <c r="I69" s="11">
        <v>1</v>
      </c>
      <c r="J69" s="10" t="s">
        <v>137</v>
      </c>
      <c r="K69" s="10" t="s">
        <v>676</v>
      </c>
      <c r="L69" s="10" t="s">
        <v>465</v>
      </c>
      <c r="M69" s="10" t="s">
        <v>534</v>
      </c>
    </row>
    <row r="70" spans="1:13" x14ac:dyDescent="0.3">
      <c r="A70" s="10" t="s">
        <v>362</v>
      </c>
      <c r="B70" s="10" t="s">
        <v>582</v>
      </c>
      <c r="C70" s="10" t="s">
        <v>458</v>
      </c>
      <c r="D70" s="10" t="s">
        <v>728</v>
      </c>
      <c r="E70" s="10" t="s">
        <v>729</v>
      </c>
      <c r="F70" s="10" t="s">
        <v>461</v>
      </c>
      <c r="G70" s="10" t="s">
        <v>730</v>
      </c>
      <c r="H70" s="10" t="s">
        <v>731</v>
      </c>
      <c r="I70" s="11">
        <v>1</v>
      </c>
      <c r="J70" s="10" t="s">
        <v>361</v>
      </c>
      <c r="K70" s="10" t="s">
        <v>602</v>
      </c>
      <c r="L70" s="10" t="s">
        <v>465</v>
      </c>
      <c r="M70" s="10" t="s">
        <v>732</v>
      </c>
    </row>
    <row r="71" spans="1:13" x14ac:dyDescent="0.3">
      <c r="A71" s="10" t="s">
        <v>118</v>
      </c>
      <c r="B71" s="10" t="s">
        <v>733</v>
      </c>
      <c r="C71" s="10" t="s">
        <v>458</v>
      </c>
      <c r="D71" s="10" t="s">
        <v>734</v>
      </c>
      <c r="E71" s="10" t="s">
        <v>735</v>
      </c>
      <c r="F71" s="10" t="s">
        <v>461</v>
      </c>
      <c r="G71" s="10" t="s">
        <v>736</v>
      </c>
      <c r="H71" s="10" t="s">
        <v>737</v>
      </c>
      <c r="I71" s="11">
        <v>2</v>
      </c>
      <c r="J71" s="10" t="s">
        <v>117</v>
      </c>
      <c r="K71" s="10" t="s">
        <v>738</v>
      </c>
      <c r="L71" s="10" t="s">
        <v>465</v>
      </c>
      <c r="M71" s="10" t="s">
        <v>516</v>
      </c>
    </row>
    <row r="72" spans="1:13" x14ac:dyDescent="0.3">
      <c r="A72" s="10" t="s">
        <v>116</v>
      </c>
      <c r="B72" s="10" t="s">
        <v>739</v>
      </c>
      <c r="C72" s="10" t="s">
        <v>458</v>
      </c>
      <c r="D72" s="10" t="s">
        <v>740</v>
      </c>
      <c r="E72" s="10" t="s">
        <v>741</v>
      </c>
      <c r="F72" s="10" t="s">
        <v>548</v>
      </c>
      <c r="G72" s="10" t="s">
        <v>742</v>
      </c>
      <c r="H72" s="10" t="s">
        <v>743</v>
      </c>
      <c r="I72" s="11">
        <v>2</v>
      </c>
      <c r="J72" s="10" t="s">
        <v>115</v>
      </c>
      <c r="K72" s="10" t="s">
        <v>559</v>
      </c>
      <c r="L72" s="10" t="s">
        <v>465</v>
      </c>
      <c r="M72" s="10" t="s">
        <v>588</v>
      </c>
    </row>
    <row r="73" spans="1:13" x14ac:dyDescent="0.3">
      <c r="A73" s="10" t="s">
        <v>116</v>
      </c>
      <c r="B73" s="10" t="s">
        <v>739</v>
      </c>
      <c r="C73" s="10" t="s">
        <v>458</v>
      </c>
      <c r="D73" s="10" t="s">
        <v>740</v>
      </c>
      <c r="E73" s="10" t="s">
        <v>744</v>
      </c>
      <c r="F73" s="10" t="s">
        <v>461</v>
      </c>
      <c r="G73" s="10" t="s">
        <v>525</v>
      </c>
      <c r="H73" s="10" t="s">
        <v>526</v>
      </c>
      <c r="I73" s="11">
        <v>2</v>
      </c>
      <c r="J73" s="10" t="s">
        <v>115</v>
      </c>
      <c r="K73" s="10" t="s">
        <v>745</v>
      </c>
      <c r="L73" s="10" t="s">
        <v>465</v>
      </c>
      <c r="M73" s="10" t="s">
        <v>528</v>
      </c>
    </row>
    <row r="74" spans="1:13" x14ac:dyDescent="0.3">
      <c r="A74" s="10" t="s">
        <v>116</v>
      </c>
      <c r="B74" s="10" t="s">
        <v>739</v>
      </c>
      <c r="C74" s="10" t="s">
        <v>458</v>
      </c>
      <c r="D74" s="10" t="s">
        <v>740</v>
      </c>
      <c r="E74" s="10" t="s">
        <v>746</v>
      </c>
      <c r="F74" s="10" t="s">
        <v>461</v>
      </c>
      <c r="G74" s="10" t="s">
        <v>747</v>
      </c>
      <c r="H74" s="10" t="s">
        <v>748</v>
      </c>
      <c r="I74" s="11">
        <v>1</v>
      </c>
      <c r="J74" s="10" t="s">
        <v>115</v>
      </c>
      <c r="K74" s="10" t="s">
        <v>581</v>
      </c>
      <c r="L74" s="10" t="s">
        <v>465</v>
      </c>
      <c r="M74" s="10" t="s">
        <v>749</v>
      </c>
    </row>
    <row r="75" spans="1:13" x14ac:dyDescent="0.3">
      <c r="A75" s="10" t="s">
        <v>140</v>
      </c>
      <c r="B75" s="10" t="s">
        <v>506</v>
      </c>
      <c r="C75" s="10" t="s">
        <v>458</v>
      </c>
      <c r="D75" s="10" t="s">
        <v>750</v>
      </c>
      <c r="E75" s="10" t="s">
        <v>751</v>
      </c>
      <c r="F75" s="10" t="s">
        <v>461</v>
      </c>
      <c r="G75" s="10" t="s">
        <v>531</v>
      </c>
      <c r="H75" s="10" t="s">
        <v>532</v>
      </c>
      <c r="I75" s="11">
        <v>1</v>
      </c>
      <c r="J75" s="10" t="s">
        <v>139</v>
      </c>
      <c r="K75" s="10" t="s">
        <v>533</v>
      </c>
      <c r="L75" s="10" t="s">
        <v>465</v>
      </c>
      <c r="M75" s="10" t="s">
        <v>534</v>
      </c>
    </row>
    <row r="76" spans="1:13" x14ac:dyDescent="0.3">
      <c r="A76" s="10" t="s">
        <v>124</v>
      </c>
      <c r="B76" s="10" t="s">
        <v>631</v>
      </c>
      <c r="C76" s="10" t="s">
        <v>458</v>
      </c>
      <c r="D76" s="10" t="s">
        <v>752</v>
      </c>
      <c r="E76" s="10" t="s">
        <v>753</v>
      </c>
      <c r="F76" s="10" t="s">
        <v>461</v>
      </c>
      <c r="G76" s="10" t="s">
        <v>754</v>
      </c>
      <c r="H76" s="10" t="s">
        <v>755</v>
      </c>
      <c r="I76" s="11">
        <v>2</v>
      </c>
      <c r="J76" s="10" t="s">
        <v>123</v>
      </c>
      <c r="K76" s="10" t="s">
        <v>756</v>
      </c>
      <c r="L76" s="10" t="s">
        <v>465</v>
      </c>
      <c r="M76" s="10" t="s">
        <v>757</v>
      </c>
    </row>
    <row r="77" spans="1:13" x14ac:dyDescent="0.3">
      <c r="A77" s="10" t="s">
        <v>106</v>
      </c>
      <c r="B77" s="10" t="s">
        <v>758</v>
      </c>
      <c r="C77" s="10" t="s">
        <v>458</v>
      </c>
      <c r="D77" s="10" t="s">
        <v>759</v>
      </c>
      <c r="E77" s="10" t="s">
        <v>760</v>
      </c>
      <c r="F77" s="10" t="s">
        <v>461</v>
      </c>
      <c r="G77" s="10" t="s">
        <v>761</v>
      </c>
      <c r="H77" s="10" t="s">
        <v>762</v>
      </c>
      <c r="I77" s="11">
        <v>2</v>
      </c>
      <c r="J77" s="10" t="s">
        <v>105</v>
      </c>
      <c r="K77" s="10" t="s">
        <v>683</v>
      </c>
      <c r="L77" s="10" t="s">
        <v>465</v>
      </c>
      <c r="M77" s="10" t="s">
        <v>505</v>
      </c>
    </row>
    <row r="78" spans="1:13" x14ac:dyDescent="0.3">
      <c r="A78" s="10" t="s">
        <v>106</v>
      </c>
      <c r="B78" s="10" t="s">
        <v>758</v>
      </c>
      <c r="C78" s="10" t="s">
        <v>458</v>
      </c>
      <c r="D78" s="10" t="s">
        <v>759</v>
      </c>
      <c r="E78" s="10" t="s">
        <v>763</v>
      </c>
      <c r="F78" s="10" t="s">
        <v>461</v>
      </c>
      <c r="G78" s="10" t="s">
        <v>764</v>
      </c>
      <c r="H78" s="10" t="s">
        <v>765</v>
      </c>
      <c r="I78" s="11">
        <v>1</v>
      </c>
      <c r="J78" s="10" t="s">
        <v>105</v>
      </c>
      <c r="K78" s="10" t="s">
        <v>766</v>
      </c>
      <c r="L78" s="10" t="s">
        <v>465</v>
      </c>
      <c r="M78" s="10" t="s">
        <v>767</v>
      </c>
    </row>
    <row r="79" spans="1:13" x14ac:dyDescent="0.3">
      <c r="A79" s="10" t="s">
        <v>106</v>
      </c>
      <c r="B79" s="10" t="s">
        <v>758</v>
      </c>
      <c r="C79" s="10" t="s">
        <v>458</v>
      </c>
      <c r="D79" s="10" t="s">
        <v>759</v>
      </c>
      <c r="E79" s="10" t="s">
        <v>768</v>
      </c>
      <c r="F79" s="10" t="s">
        <v>461</v>
      </c>
      <c r="G79" s="10" t="s">
        <v>502</v>
      </c>
      <c r="H79" s="10" t="s">
        <v>503</v>
      </c>
      <c r="I79" s="11">
        <v>1</v>
      </c>
      <c r="J79" s="10" t="s">
        <v>105</v>
      </c>
      <c r="K79" s="10" t="s">
        <v>533</v>
      </c>
      <c r="L79" s="10" t="s">
        <v>465</v>
      </c>
      <c r="M79" s="10" t="s">
        <v>505</v>
      </c>
    </row>
    <row r="80" spans="1:13" x14ac:dyDescent="0.3">
      <c r="A80" s="10" t="s">
        <v>394</v>
      </c>
      <c r="B80" s="10" t="s">
        <v>592</v>
      </c>
      <c r="C80" s="10" t="s">
        <v>458</v>
      </c>
      <c r="D80" s="10" t="s">
        <v>769</v>
      </c>
      <c r="E80" s="10" t="s">
        <v>770</v>
      </c>
      <c r="F80" s="10" t="s">
        <v>461</v>
      </c>
      <c r="G80" s="10" t="s">
        <v>509</v>
      </c>
      <c r="H80" s="10" t="s">
        <v>510</v>
      </c>
      <c r="I80" s="11">
        <v>1</v>
      </c>
      <c r="J80" s="10" t="s">
        <v>393</v>
      </c>
      <c r="K80" s="10" t="s">
        <v>527</v>
      </c>
      <c r="L80" s="10" t="s">
        <v>465</v>
      </c>
      <c r="M80" s="10" t="s">
        <v>512</v>
      </c>
    </row>
    <row r="81" spans="1:13" x14ac:dyDescent="0.3">
      <c r="A81" s="10" t="s">
        <v>262</v>
      </c>
      <c r="B81" s="10" t="s">
        <v>624</v>
      </c>
      <c r="C81" s="10" t="s">
        <v>458</v>
      </c>
      <c r="D81" s="10" t="s">
        <v>771</v>
      </c>
      <c r="E81" s="10" t="s">
        <v>772</v>
      </c>
      <c r="F81" s="10" t="s">
        <v>461</v>
      </c>
      <c r="G81" s="10" t="s">
        <v>773</v>
      </c>
      <c r="H81" s="10" t="s">
        <v>774</v>
      </c>
      <c r="I81" s="11">
        <v>1</v>
      </c>
      <c r="J81" s="10" t="s">
        <v>261</v>
      </c>
      <c r="K81" s="10" t="s">
        <v>576</v>
      </c>
      <c r="L81" s="10" t="s">
        <v>465</v>
      </c>
      <c r="M81" s="10" t="s">
        <v>775</v>
      </c>
    </row>
    <row r="82" spans="1:13" x14ac:dyDescent="0.3">
      <c r="A82" s="10" t="s">
        <v>46</v>
      </c>
      <c r="B82" s="10" t="s">
        <v>506</v>
      </c>
      <c r="C82" s="10" t="s">
        <v>458</v>
      </c>
      <c r="D82" s="10" t="s">
        <v>750</v>
      </c>
      <c r="E82" s="10" t="s">
        <v>776</v>
      </c>
      <c r="F82" s="10" t="s">
        <v>461</v>
      </c>
      <c r="G82" s="10" t="s">
        <v>531</v>
      </c>
      <c r="H82" s="10" t="s">
        <v>532</v>
      </c>
      <c r="I82" s="11">
        <v>1</v>
      </c>
      <c r="J82" s="10" t="s">
        <v>45</v>
      </c>
      <c r="K82" s="10" t="s">
        <v>533</v>
      </c>
      <c r="L82" s="10" t="s">
        <v>465</v>
      </c>
      <c r="M82" s="10" t="s">
        <v>534</v>
      </c>
    </row>
    <row r="83" spans="1:13" x14ac:dyDescent="0.3">
      <c r="A83" s="10" t="s">
        <v>249</v>
      </c>
      <c r="B83" s="10" t="s">
        <v>592</v>
      </c>
      <c r="C83" s="10" t="s">
        <v>458</v>
      </c>
      <c r="D83" s="10" t="s">
        <v>777</v>
      </c>
      <c r="E83" s="10" t="s">
        <v>778</v>
      </c>
      <c r="F83" s="10" t="s">
        <v>461</v>
      </c>
      <c r="G83" s="10" t="s">
        <v>779</v>
      </c>
      <c r="H83" s="10" t="s">
        <v>780</v>
      </c>
      <c r="I83" s="11">
        <v>3</v>
      </c>
      <c r="J83" s="10" t="s">
        <v>248</v>
      </c>
      <c r="K83" s="10" t="s">
        <v>612</v>
      </c>
      <c r="L83" s="10" t="s">
        <v>465</v>
      </c>
      <c r="M83" s="10" t="s">
        <v>644</v>
      </c>
    </row>
    <row r="84" spans="1:13" x14ac:dyDescent="0.3">
      <c r="A84" s="10" t="s">
        <v>320</v>
      </c>
      <c r="B84" s="10" t="s">
        <v>781</v>
      </c>
      <c r="C84" s="10" t="s">
        <v>458</v>
      </c>
      <c r="D84" s="10" t="s">
        <v>782</v>
      </c>
      <c r="E84" s="10" t="s">
        <v>783</v>
      </c>
      <c r="F84" s="10" t="s">
        <v>461</v>
      </c>
      <c r="G84" s="10" t="s">
        <v>784</v>
      </c>
      <c r="H84" s="10" t="s">
        <v>785</v>
      </c>
      <c r="I84" s="11">
        <v>6</v>
      </c>
      <c r="J84" s="10" t="s">
        <v>319</v>
      </c>
      <c r="K84" s="10" t="s">
        <v>552</v>
      </c>
      <c r="L84" s="10" t="s">
        <v>465</v>
      </c>
      <c r="M84" s="10" t="s">
        <v>516</v>
      </c>
    </row>
    <row r="85" spans="1:13" x14ac:dyDescent="0.3">
      <c r="A85" s="10" t="s">
        <v>312</v>
      </c>
      <c r="B85" s="10" t="s">
        <v>592</v>
      </c>
      <c r="C85" s="10" t="s">
        <v>458</v>
      </c>
      <c r="D85" s="10" t="s">
        <v>786</v>
      </c>
      <c r="E85" s="10" t="s">
        <v>787</v>
      </c>
      <c r="F85" s="10" t="s">
        <v>461</v>
      </c>
      <c r="G85" s="10" t="s">
        <v>664</v>
      </c>
      <c r="H85" s="10" t="s">
        <v>665</v>
      </c>
      <c r="I85" s="11">
        <v>1</v>
      </c>
      <c r="J85" s="10" t="s">
        <v>311</v>
      </c>
      <c r="K85" s="10" t="s">
        <v>738</v>
      </c>
      <c r="L85" s="10" t="s">
        <v>465</v>
      </c>
      <c r="M85" s="10" t="s">
        <v>666</v>
      </c>
    </row>
    <row r="86" spans="1:13" x14ac:dyDescent="0.3">
      <c r="A86" s="10" t="s">
        <v>158</v>
      </c>
      <c r="B86" s="10" t="s">
        <v>788</v>
      </c>
      <c r="C86" s="10" t="s">
        <v>458</v>
      </c>
      <c r="D86" s="10" t="s">
        <v>789</v>
      </c>
      <c r="E86" s="10" t="s">
        <v>790</v>
      </c>
      <c r="F86" s="10" t="s">
        <v>461</v>
      </c>
      <c r="G86" s="10" t="s">
        <v>791</v>
      </c>
      <c r="H86" s="10" t="s">
        <v>792</v>
      </c>
      <c r="I86" s="11">
        <v>4</v>
      </c>
      <c r="J86" s="10" t="s">
        <v>157</v>
      </c>
      <c r="K86" s="10" t="s">
        <v>475</v>
      </c>
      <c r="L86" s="10" t="s">
        <v>465</v>
      </c>
      <c r="M86" s="10" t="s">
        <v>793</v>
      </c>
    </row>
    <row r="87" spans="1:13" x14ac:dyDescent="0.3">
      <c r="A87" s="10" t="s">
        <v>202</v>
      </c>
      <c r="B87" s="10" t="s">
        <v>781</v>
      </c>
      <c r="C87" s="10" t="s">
        <v>458</v>
      </c>
      <c r="D87" s="10" t="s">
        <v>794</v>
      </c>
      <c r="E87" s="10" t="s">
        <v>795</v>
      </c>
      <c r="F87" s="10" t="s">
        <v>461</v>
      </c>
      <c r="G87" s="10" t="s">
        <v>796</v>
      </c>
      <c r="H87" s="10" t="s">
        <v>797</v>
      </c>
      <c r="I87" s="11">
        <v>1</v>
      </c>
      <c r="J87" s="10" t="s">
        <v>201</v>
      </c>
      <c r="K87" s="10" t="s">
        <v>798</v>
      </c>
      <c r="L87" s="10" t="s">
        <v>465</v>
      </c>
      <c r="M87" s="10" t="s">
        <v>799</v>
      </c>
    </row>
    <row r="88" spans="1:13" x14ac:dyDescent="0.3">
      <c r="A88" s="10" t="s">
        <v>110</v>
      </c>
      <c r="B88" s="10" t="s">
        <v>624</v>
      </c>
      <c r="C88" s="10" t="s">
        <v>458</v>
      </c>
      <c r="D88" s="10" t="s">
        <v>800</v>
      </c>
      <c r="E88" s="10" t="s">
        <v>801</v>
      </c>
      <c r="F88" s="10" t="s">
        <v>461</v>
      </c>
      <c r="G88" s="10" t="s">
        <v>802</v>
      </c>
      <c r="H88" s="10" t="s">
        <v>803</v>
      </c>
      <c r="I88" s="11">
        <v>1</v>
      </c>
      <c r="J88" s="10" t="s">
        <v>109</v>
      </c>
      <c r="K88" s="10" t="s">
        <v>552</v>
      </c>
      <c r="L88" s="10" t="s">
        <v>465</v>
      </c>
      <c r="M88" s="10" t="s">
        <v>804</v>
      </c>
    </row>
    <row r="89" spans="1:13" x14ac:dyDescent="0.3">
      <c r="A89" s="10" t="s">
        <v>152</v>
      </c>
      <c r="B89" s="10" t="s">
        <v>678</v>
      </c>
      <c r="C89" s="10" t="s">
        <v>458</v>
      </c>
      <c r="D89" s="10" t="s">
        <v>805</v>
      </c>
      <c r="E89" s="10" t="s">
        <v>806</v>
      </c>
      <c r="F89" s="10" t="s">
        <v>461</v>
      </c>
      <c r="G89" s="10" t="s">
        <v>484</v>
      </c>
      <c r="H89" s="10" t="s">
        <v>485</v>
      </c>
      <c r="I89" s="11">
        <v>1</v>
      </c>
      <c r="J89" s="10" t="s">
        <v>151</v>
      </c>
      <c r="K89" s="10" t="s">
        <v>807</v>
      </c>
      <c r="L89" s="10" t="s">
        <v>465</v>
      </c>
      <c r="M89" s="10" t="s">
        <v>487</v>
      </c>
    </row>
    <row r="90" spans="1:13" x14ac:dyDescent="0.3">
      <c r="A90" s="10" t="s">
        <v>152</v>
      </c>
      <c r="B90" s="10" t="s">
        <v>678</v>
      </c>
      <c r="C90" s="10" t="s">
        <v>458</v>
      </c>
      <c r="D90" s="10" t="s">
        <v>805</v>
      </c>
      <c r="E90" s="10" t="s">
        <v>808</v>
      </c>
      <c r="F90" s="10" t="s">
        <v>461</v>
      </c>
      <c r="G90" s="10" t="s">
        <v>484</v>
      </c>
      <c r="H90" s="10" t="s">
        <v>485</v>
      </c>
      <c r="I90" s="11">
        <v>1</v>
      </c>
      <c r="J90" s="10" t="s">
        <v>151</v>
      </c>
      <c r="K90" s="10" t="s">
        <v>511</v>
      </c>
      <c r="L90" s="10" t="s">
        <v>465</v>
      </c>
      <c r="M90" s="10" t="s">
        <v>487</v>
      </c>
    </row>
    <row r="91" spans="1:13" x14ac:dyDescent="0.3">
      <c r="A91" s="10" t="s">
        <v>52</v>
      </c>
      <c r="B91" s="10" t="s">
        <v>758</v>
      </c>
      <c r="C91" s="10" t="s">
        <v>458</v>
      </c>
      <c r="D91" s="10" t="s">
        <v>809</v>
      </c>
      <c r="E91" s="10" t="s">
        <v>810</v>
      </c>
      <c r="F91" s="10" t="s">
        <v>461</v>
      </c>
      <c r="G91" s="10" t="s">
        <v>811</v>
      </c>
      <c r="H91" s="10" t="s">
        <v>812</v>
      </c>
      <c r="I91" s="11">
        <v>1</v>
      </c>
      <c r="J91" s="10" t="s">
        <v>51</v>
      </c>
      <c r="K91" s="10" t="s">
        <v>738</v>
      </c>
      <c r="L91" s="10" t="s">
        <v>465</v>
      </c>
      <c r="M91" s="10" t="s">
        <v>813</v>
      </c>
    </row>
    <row r="92" spans="1:13" x14ac:dyDescent="0.3">
      <c r="A92" s="10" t="s">
        <v>52</v>
      </c>
      <c r="B92" s="10" t="s">
        <v>758</v>
      </c>
      <c r="C92" s="10" t="s">
        <v>458</v>
      </c>
      <c r="D92" s="10" t="s">
        <v>809</v>
      </c>
      <c r="E92" s="10" t="s">
        <v>814</v>
      </c>
      <c r="F92" s="10" t="s">
        <v>461</v>
      </c>
      <c r="G92" s="10" t="s">
        <v>815</v>
      </c>
      <c r="H92" s="10" t="s">
        <v>816</v>
      </c>
      <c r="I92" s="11">
        <v>1</v>
      </c>
      <c r="J92" s="10" t="s">
        <v>51</v>
      </c>
      <c r="K92" s="10" t="s">
        <v>817</v>
      </c>
      <c r="L92" s="10" t="s">
        <v>465</v>
      </c>
      <c r="M92" s="10" t="s">
        <v>516</v>
      </c>
    </row>
    <row r="93" spans="1:13" x14ac:dyDescent="0.3">
      <c r="A93" s="10" t="s">
        <v>52</v>
      </c>
      <c r="B93" s="10" t="s">
        <v>758</v>
      </c>
      <c r="C93" s="10" t="s">
        <v>458</v>
      </c>
      <c r="D93" s="10" t="s">
        <v>809</v>
      </c>
      <c r="E93" s="10" t="s">
        <v>818</v>
      </c>
      <c r="F93" s="10" t="s">
        <v>461</v>
      </c>
      <c r="G93" s="10" t="s">
        <v>502</v>
      </c>
      <c r="H93" s="10" t="s">
        <v>503</v>
      </c>
      <c r="I93" s="11">
        <v>2</v>
      </c>
      <c r="J93" s="10" t="s">
        <v>51</v>
      </c>
      <c r="K93" s="10" t="s">
        <v>504</v>
      </c>
      <c r="L93" s="10" t="s">
        <v>465</v>
      </c>
      <c r="M93" s="10" t="s">
        <v>505</v>
      </c>
    </row>
    <row r="94" spans="1:13" x14ac:dyDescent="0.3">
      <c r="A94" s="10" t="s">
        <v>18</v>
      </c>
      <c r="B94" s="10" t="s">
        <v>560</v>
      </c>
      <c r="C94" s="10" t="s">
        <v>458</v>
      </c>
      <c r="D94" s="10" t="s">
        <v>819</v>
      </c>
      <c r="E94" s="10" t="s">
        <v>820</v>
      </c>
      <c r="F94" s="10" t="s">
        <v>491</v>
      </c>
      <c r="G94" s="10" t="s">
        <v>821</v>
      </c>
      <c r="H94" s="10" t="s">
        <v>822</v>
      </c>
      <c r="I94" s="11">
        <v>1</v>
      </c>
      <c r="J94" s="10" t="s">
        <v>17</v>
      </c>
      <c r="K94" s="10" t="s">
        <v>683</v>
      </c>
      <c r="L94" s="10" t="s">
        <v>465</v>
      </c>
      <c r="M94" s="10" t="s">
        <v>630</v>
      </c>
    </row>
    <row r="95" spans="1:13" x14ac:dyDescent="0.3">
      <c r="A95" s="10" t="s">
        <v>18</v>
      </c>
      <c r="B95" s="10" t="s">
        <v>560</v>
      </c>
      <c r="C95" s="10" t="s">
        <v>458</v>
      </c>
      <c r="D95" s="10" t="s">
        <v>819</v>
      </c>
      <c r="E95" s="10" t="s">
        <v>820</v>
      </c>
      <c r="F95" s="10" t="s">
        <v>491</v>
      </c>
      <c r="G95" s="10" t="s">
        <v>823</v>
      </c>
      <c r="H95" s="10" t="s">
        <v>824</v>
      </c>
      <c r="I95" s="11">
        <v>1</v>
      </c>
      <c r="J95" s="10" t="s">
        <v>17</v>
      </c>
      <c r="K95" s="10" t="s">
        <v>683</v>
      </c>
      <c r="L95" s="10" t="s">
        <v>465</v>
      </c>
      <c r="M95" s="10" t="s">
        <v>708</v>
      </c>
    </row>
    <row r="96" spans="1:13" x14ac:dyDescent="0.3">
      <c r="A96" s="10" t="s">
        <v>18</v>
      </c>
      <c r="B96" s="10" t="s">
        <v>560</v>
      </c>
      <c r="C96" s="10" t="s">
        <v>458</v>
      </c>
      <c r="D96" s="10" t="s">
        <v>819</v>
      </c>
      <c r="E96" s="10" t="s">
        <v>825</v>
      </c>
      <c r="F96" s="10" t="s">
        <v>461</v>
      </c>
      <c r="G96" s="10" t="s">
        <v>509</v>
      </c>
      <c r="H96" s="10" t="s">
        <v>510</v>
      </c>
      <c r="I96" s="11">
        <v>3</v>
      </c>
      <c r="J96" s="10" t="s">
        <v>17</v>
      </c>
      <c r="K96" s="10" t="s">
        <v>568</v>
      </c>
      <c r="L96" s="10" t="s">
        <v>465</v>
      </c>
      <c r="M96" s="10" t="s">
        <v>512</v>
      </c>
    </row>
    <row r="97" spans="1:13" x14ac:dyDescent="0.3">
      <c r="A97" s="10" t="s">
        <v>18</v>
      </c>
      <c r="B97" s="10" t="s">
        <v>560</v>
      </c>
      <c r="C97" s="10" t="s">
        <v>458</v>
      </c>
      <c r="D97" s="10" t="s">
        <v>819</v>
      </c>
      <c r="E97" s="10" t="s">
        <v>826</v>
      </c>
      <c r="F97" s="10" t="s">
        <v>461</v>
      </c>
      <c r="G97" s="10" t="s">
        <v>509</v>
      </c>
      <c r="H97" s="10" t="s">
        <v>510</v>
      </c>
      <c r="I97" s="11">
        <v>2</v>
      </c>
      <c r="J97" s="10" t="s">
        <v>17</v>
      </c>
      <c r="K97" s="10" t="s">
        <v>756</v>
      </c>
      <c r="L97" s="10" t="s">
        <v>465</v>
      </c>
      <c r="M97" s="10" t="s">
        <v>512</v>
      </c>
    </row>
    <row r="98" spans="1:13" x14ac:dyDescent="0.3">
      <c r="A98" s="10" t="s">
        <v>18</v>
      </c>
      <c r="B98" s="10" t="s">
        <v>560</v>
      </c>
      <c r="C98" s="10" t="s">
        <v>458</v>
      </c>
      <c r="D98" s="10" t="s">
        <v>819</v>
      </c>
      <c r="E98" s="10" t="s">
        <v>827</v>
      </c>
      <c r="F98" s="10" t="s">
        <v>461</v>
      </c>
      <c r="G98" s="10" t="s">
        <v>531</v>
      </c>
      <c r="H98" s="10" t="s">
        <v>532</v>
      </c>
      <c r="I98" s="11">
        <v>1</v>
      </c>
      <c r="J98" s="10" t="s">
        <v>17</v>
      </c>
      <c r="K98" s="10" t="s">
        <v>527</v>
      </c>
      <c r="L98" s="10" t="s">
        <v>465</v>
      </c>
      <c r="M98" s="10" t="s">
        <v>534</v>
      </c>
    </row>
    <row r="99" spans="1:13" x14ac:dyDescent="0.3">
      <c r="A99" s="10" t="s">
        <v>18</v>
      </c>
      <c r="B99" s="10" t="s">
        <v>560</v>
      </c>
      <c r="C99" s="10" t="s">
        <v>458</v>
      </c>
      <c r="D99" s="10" t="s">
        <v>819</v>
      </c>
      <c r="E99" s="10" t="s">
        <v>828</v>
      </c>
      <c r="F99" s="10" t="s">
        <v>461</v>
      </c>
      <c r="G99" s="10" t="s">
        <v>509</v>
      </c>
      <c r="H99" s="10" t="s">
        <v>510</v>
      </c>
      <c r="I99" s="11">
        <v>1</v>
      </c>
      <c r="J99" s="10" t="s">
        <v>17</v>
      </c>
      <c r="K99" s="10" t="s">
        <v>527</v>
      </c>
      <c r="L99" s="10" t="s">
        <v>465</v>
      </c>
      <c r="M99" s="10" t="s">
        <v>512</v>
      </c>
    </row>
    <row r="100" spans="1:13" x14ac:dyDescent="0.3">
      <c r="A100" s="10" t="s">
        <v>18</v>
      </c>
      <c r="B100" s="10" t="s">
        <v>560</v>
      </c>
      <c r="C100" s="10" t="s">
        <v>458</v>
      </c>
      <c r="D100" s="10" t="s">
        <v>819</v>
      </c>
      <c r="E100" s="10" t="s">
        <v>829</v>
      </c>
      <c r="F100" s="10" t="s">
        <v>461</v>
      </c>
      <c r="G100" s="10" t="s">
        <v>502</v>
      </c>
      <c r="H100" s="10" t="s">
        <v>503</v>
      </c>
      <c r="I100" s="11">
        <v>1</v>
      </c>
      <c r="J100" s="10" t="s">
        <v>17</v>
      </c>
      <c r="K100" s="10" t="s">
        <v>721</v>
      </c>
      <c r="L100" s="10" t="s">
        <v>465</v>
      </c>
      <c r="M100" s="10" t="s">
        <v>505</v>
      </c>
    </row>
    <row r="101" spans="1:13" x14ac:dyDescent="0.3">
      <c r="A101" s="10" t="s">
        <v>16</v>
      </c>
      <c r="B101" s="10" t="s">
        <v>506</v>
      </c>
      <c r="C101" s="10" t="s">
        <v>458</v>
      </c>
      <c r="D101" s="10" t="s">
        <v>830</v>
      </c>
      <c r="E101" s="10" t="s">
        <v>831</v>
      </c>
      <c r="F101" s="10" t="s">
        <v>461</v>
      </c>
      <c r="G101" s="10" t="s">
        <v>502</v>
      </c>
      <c r="H101" s="10" t="s">
        <v>503</v>
      </c>
      <c r="I101" s="11">
        <v>2</v>
      </c>
      <c r="J101" s="10" t="s">
        <v>15</v>
      </c>
      <c r="K101" s="10" t="s">
        <v>504</v>
      </c>
      <c r="L101" s="10" t="s">
        <v>465</v>
      </c>
      <c r="M101" s="10" t="s">
        <v>505</v>
      </c>
    </row>
    <row r="102" spans="1:13" x14ac:dyDescent="0.3">
      <c r="A102" s="10" t="s">
        <v>414</v>
      </c>
      <c r="B102" s="10" t="s">
        <v>506</v>
      </c>
      <c r="C102" s="10" t="s">
        <v>458</v>
      </c>
      <c r="D102" s="10" t="s">
        <v>830</v>
      </c>
      <c r="E102" s="10" t="s">
        <v>832</v>
      </c>
      <c r="F102" s="10" t="s">
        <v>461</v>
      </c>
      <c r="G102" s="10" t="s">
        <v>502</v>
      </c>
      <c r="H102" s="10" t="s">
        <v>503</v>
      </c>
      <c r="I102" s="11">
        <v>2</v>
      </c>
      <c r="J102" s="10" t="s">
        <v>413</v>
      </c>
      <c r="K102" s="10" t="s">
        <v>504</v>
      </c>
      <c r="L102" s="10" t="s">
        <v>465</v>
      </c>
      <c r="M102" s="10" t="s">
        <v>505</v>
      </c>
    </row>
    <row r="103" spans="1:13" x14ac:dyDescent="0.3">
      <c r="A103" s="10" t="s">
        <v>302</v>
      </c>
      <c r="B103" s="10" t="s">
        <v>592</v>
      </c>
      <c r="C103" s="10" t="s">
        <v>458</v>
      </c>
      <c r="D103" s="10" t="s">
        <v>833</v>
      </c>
      <c r="E103" s="10" t="s">
        <v>834</v>
      </c>
      <c r="F103" s="10" t="s">
        <v>461</v>
      </c>
      <c r="G103" s="10" t="s">
        <v>835</v>
      </c>
      <c r="H103" s="10" t="s">
        <v>836</v>
      </c>
      <c r="I103" s="11">
        <v>1</v>
      </c>
      <c r="J103" s="10" t="s">
        <v>301</v>
      </c>
      <c r="K103" s="10" t="s">
        <v>587</v>
      </c>
      <c r="L103" s="10" t="s">
        <v>465</v>
      </c>
      <c r="M103" s="10" t="s">
        <v>644</v>
      </c>
    </row>
    <row r="104" spans="1:13" x14ac:dyDescent="0.3">
      <c r="A104" s="10" t="s">
        <v>32</v>
      </c>
      <c r="B104" s="10" t="s">
        <v>711</v>
      </c>
      <c r="C104" s="10" t="s">
        <v>458</v>
      </c>
      <c r="D104" s="10" t="s">
        <v>837</v>
      </c>
      <c r="E104" s="10" t="s">
        <v>838</v>
      </c>
      <c r="F104" s="10" t="s">
        <v>461</v>
      </c>
      <c r="G104" s="10" t="s">
        <v>839</v>
      </c>
      <c r="H104" s="10" t="s">
        <v>840</v>
      </c>
      <c r="I104" s="11">
        <v>1</v>
      </c>
      <c r="J104" s="10" t="s">
        <v>31</v>
      </c>
      <c r="K104" s="10" t="s">
        <v>683</v>
      </c>
      <c r="L104" s="10" t="s">
        <v>465</v>
      </c>
      <c r="M104" s="10" t="s">
        <v>841</v>
      </c>
    </row>
    <row r="105" spans="1:13" x14ac:dyDescent="0.3">
      <c r="A105" s="10" t="s">
        <v>32</v>
      </c>
      <c r="B105" s="10" t="s">
        <v>711</v>
      </c>
      <c r="C105" s="10" t="s">
        <v>458</v>
      </c>
      <c r="D105" s="10" t="s">
        <v>837</v>
      </c>
      <c r="E105" s="10" t="s">
        <v>842</v>
      </c>
      <c r="F105" s="10" t="s">
        <v>461</v>
      </c>
      <c r="G105" s="10" t="s">
        <v>843</v>
      </c>
      <c r="H105" s="10" t="s">
        <v>844</v>
      </c>
      <c r="I105" s="11">
        <v>2</v>
      </c>
      <c r="J105" s="10" t="s">
        <v>31</v>
      </c>
      <c r="K105" s="10" t="s">
        <v>807</v>
      </c>
      <c r="L105" s="10" t="s">
        <v>465</v>
      </c>
      <c r="M105" s="10" t="s">
        <v>845</v>
      </c>
    </row>
    <row r="106" spans="1:13" x14ac:dyDescent="0.3">
      <c r="A106" s="10" t="s">
        <v>32</v>
      </c>
      <c r="B106" s="10" t="s">
        <v>711</v>
      </c>
      <c r="C106" s="10" t="s">
        <v>458</v>
      </c>
      <c r="D106" s="10" t="s">
        <v>837</v>
      </c>
      <c r="E106" s="10" t="s">
        <v>846</v>
      </c>
      <c r="F106" s="10" t="s">
        <v>461</v>
      </c>
      <c r="G106" s="10" t="s">
        <v>839</v>
      </c>
      <c r="H106" s="10" t="s">
        <v>840</v>
      </c>
      <c r="I106" s="11">
        <v>2</v>
      </c>
      <c r="J106" s="10" t="s">
        <v>31</v>
      </c>
      <c r="K106" s="10" t="s">
        <v>847</v>
      </c>
      <c r="L106" s="10" t="s">
        <v>465</v>
      </c>
      <c r="M106" s="10" t="s">
        <v>841</v>
      </c>
    </row>
    <row r="107" spans="1:13" x14ac:dyDescent="0.3">
      <c r="A107" s="10" t="s">
        <v>32</v>
      </c>
      <c r="B107" s="10" t="s">
        <v>711</v>
      </c>
      <c r="C107" s="10" t="s">
        <v>458</v>
      </c>
      <c r="D107" s="10" t="s">
        <v>837</v>
      </c>
      <c r="E107" s="10" t="s">
        <v>848</v>
      </c>
      <c r="F107" s="10" t="s">
        <v>461</v>
      </c>
      <c r="G107" s="10" t="s">
        <v>839</v>
      </c>
      <c r="H107" s="10" t="s">
        <v>840</v>
      </c>
      <c r="I107" s="11">
        <v>1</v>
      </c>
      <c r="J107" s="10" t="s">
        <v>31</v>
      </c>
      <c r="K107" s="10" t="s">
        <v>636</v>
      </c>
      <c r="L107" s="10" t="s">
        <v>465</v>
      </c>
      <c r="M107" s="10" t="s">
        <v>841</v>
      </c>
    </row>
    <row r="108" spans="1:13" x14ac:dyDescent="0.3">
      <c r="A108" s="10" t="s">
        <v>58</v>
      </c>
      <c r="B108" s="10" t="s">
        <v>506</v>
      </c>
      <c r="C108" s="10" t="s">
        <v>458</v>
      </c>
      <c r="D108" s="10" t="s">
        <v>750</v>
      </c>
      <c r="E108" s="10" t="s">
        <v>849</v>
      </c>
      <c r="F108" s="10" t="s">
        <v>461</v>
      </c>
      <c r="G108" s="10" t="s">
        <v>531</v>
      </c>
      <c r="H108" s="10" t="s">
        <v>532</v>
      </c>
      <c r="I108" s="11">
        <v>1</v>
      </c>
      <c r="J108" s="10" t="s">
        <v>57</v>
      </c>
      <c r="K108" s="10" t="s">
        <v>536</v>
      </c>
      <c r="L108" s="10" t="s">
        <v>465</v>
      </c>
      <c r="M108" s="10" t="s">
        <v>534</v>
      </c>
    </row>
    <row r="109" spans="1:13" x14ac:dyDescent="0.3">
      <c r="A109" s="10" t="s">
        <v>54</v>
      </c>
      <c r="B109" s="10" t="s">
        <v>850</v>
      </c>
      <c r="C109" s="10" t="s">
        <v>458</v>
      </c>
      <c r="D109" s="10" t="s">
        <v>851</v>
      </c>
      <c r="E109" s="10" t="s">
        <v>852</v>
      </c>
      <c r="F109" s="10" t="s">
        <v>461</v>
      </c>
      <c r="G109" s="10" t="s">
        <v>853</v>
      </c>
      <c r="H109" s="10" t="s">
        <v>854</v>
      </c>
      <c r="I109" s="11">
        <v>4</v>
      </c>
      <c r="J109" s="10" t="s">
        <v>53</v>
      </c>
      <c r="K109" s="10" t="s">
        <v>756</v>
      </c>
      <c r="L109" s="10" t="s">
        <v>465</v>
      </c>
      <c r="M109" s="10" t="s">
        <v>855</v>
      </c>
    </row>
    <row r="110" spans="1:13" x14ac:dyDescent="0.3">
      <c r="A110" s="10" t="s">
        <v>54</v>
      </c>
      <c r="B110" s="10" t="s">
        <v>850</v>
      </c>
      <c r="C110" s="10" t="s">
        <v>458</v>
      </c>
      <c r="D110" s="10" t="s">
        <v>851</v>
      </c>
      <c r="E110" s="10" t="s">
        <v>856</v>
      </c>
      <c r="F110" s="10" t="s">
        <v>461</v>
      </c>
      <c r="G110" s="10" t="s">
        <v>502</v>
      </c>
      <c r="H110" s="10" t="s">
        <v>503</v>
      </c>
      <c r="I110" s="11">
        <v>2</v>
      </c>
      <c r="J110" s="10" t="s">
        <v>53</v>
      </c>
      <c r="K110" s="10" t="s">
        <v>504</v>
      </c>
      <c r="L110" s="10" t="s">
        <v>465</v>
      </c>
      <c r="M110" s="10" t="s">
        <v>505</v>
      </c>
    </row>
    <row r="111" spans="1:13" x14ac:dyDescent="0.3">
      <c r="A111" s="10" t="s">
        <v>332</v>
      </c>
      <c r="B111" s="10" t="s">
        <v>506</v>
      </c>
      <c r="C111" s="10" t="s">
        <v>458</v>
      </c>
      <c r="D111" s="10" t="s">
        <v>857</v>
      </c>
      <c r="E111" s="10" t="s">
        <v>858</v>
      </c>
      <c r="F111" s="10" t="s">
        <v>461</v>
      </c>
      <c r="G111" s="10" t="s">
        <v>502</v>
      </c>
      <c r="H111" s="10" t="s">
        <v>503</v>
      </c>
      <c r="I111" s="11">
        <v>1</v>
      </c>
      <c r="J111" s="10" t="s">
        <v>331</v>
      </c>
      <c r="K111" s="10" t="s">
        <v>504</v>
      </c>
      <c r="L111" s="10" t="s">
        <v>465</v>
      </c>
      <c r="M111" s="10" t="s">
        <v>505</v>
      </c>
    </row>
    <row r="112" spans="1:13" x14ac:dyDescent="0.3">
      <c r="A112" s="10" t="s">
        <v>318</v>
      </c>
      <c r="B112" s="10" t="s">
        <v>592</v>
      </c>
      <c r="C112" s="10" t="s">
        <v>458</v>
      </c>
      <c r="D112" s="10" t="s">
        <v>769</v>
      </c>
      <c r="E112" s="10" t="s">
        <v>859</v>
      </c>
      <c r="F112" s="10" t="s">
        <v>461</v>
      </c>
      <c r="G112" s="10" t="s">
        <v>860</v>
      </c>
      <c r="H112" s="10" t="s">
        <v>861</v>
      </c>
      <c r="I112" s="11">
        <v>2</v>
      </c>
      <c r="J112" s="10" t="s">
        <v>317</v>
      </c>
      <c r="K112" s="10" t="s">
        <v>606</v>
      </c>
      <c r="L112" s="10" t="s">
        <v>465</v>
      </c>
      <c r="M112" s="10" t="s">
        <v>862</v>
      </c>
    </row>
    <row r="113" spans="1:13" x14ac:dyDescent="0.3">
      <c r="A113" s="10" t="s">
        <v>168</v>
      </c>
      <c r="B113" s="10" t="s">
        <v>711</v>
      </c>
      <c r="C113" s="10" t="s">
        <v>458</v>
      </c>
      <c r="D113" s="10" t="s">
        <v>863</v>
      </c>
      <c r="E113" s="10" t="s">
        <v>864</v>
      </c>
      <c r="F113" s="10" t="s">
        <v>461</v>
      </c>
      <c r="G113" s="10" t="s">
        <v>865</v>
      </c>
      <c r="H113" s="10" t="s">
        <v>866</v>
      </c>
      <c r="I113" s="11">
        <v>1</v>
      </c>
      <c r="J113" s="10" t="s">
        <v>167</v>
      </c>
      <c r="K113" s="10" t="s">
        <v>867</v>
      </c>
      <c r="L113" s="10" t="s">
        <v>465</v>
      </c>
      <c r="M113" s="10" t="s">
        <v>666</v>
      </c>
    </row>
    <row r="114" spans="1:13" x14ac:dyDescent="0.3">
      <c r="A114" s="10" t="s">
        <v>168</v>
      </c>
      <c r="B114" s="10" t="s">
        <v>711</v>
      </c>
      <c r="C114" s="10" t="s">
        <v>458</v>
      </c>
      <c r="D114" s="10" t="s">
        <v>863</v>
      </c>
      <c r="E114" s="10" t="s">
        <v>868</v>
      </c>
      <c r="F114" s="10" t="s">
        <v>461</v>
      </c>
      <c r="G114" s="10" t="s">
        <v>865</v>
      </c>
      <c r="H114" s="10" t="s">
        <v>866</v>
      </c>
      <c r="I114" s="11">
        <v>1</v>
      </c>
      <c r="J114" s="10" t="s">
        <v>167</v>
      </c>
      <c r="K114" s="10" t="s">
        <v>545</v>
      </c>
      <c r="L114" s="10" t="s">
        <v>465</v>
      </c>
      <c r="M114" s="10" t="s">
        <v>666</v>
      </c>
    </row>
    <row r="115" spans="1:13" x14ac:dyDescent="0.3">
      <c r="A115" s="10" t="s">
        <v>126</v>
      </c>
      <c r="B115" s="10" t="s">
        <v>758</v>
      </c>
      <c r="C115" s="10" t="s">
        <v>458</v>
      </c>
      <c r="D115" s="10" t="s">
        <v>869</v>
      </c>
      <c r="E115" s="10" t="s">
        <v>870</v>
      </c>
      <c r="F115" s="10" t="s">
        <v>461</v>
      </c>
      <c r="G115" s="10" t="s">
        <v>871</v>
      </c>
      <c r="H115" s="10" t="s">
        <v>872</v>
      </c>
      <c r="I115" s="11">
        <v>4</v>
      </c>
      <c r="J115" s="10" t="s">
        <v>125</v>
      </c>
      <c r="K115" s="10" t="s">
        <v>670</v>
      </c>
      <c r="L115" s="10" t="s">
        <v>465</v>
      </c>
      <c r="M115" s="10" t="s">
        <v>873</v>
      </c>
    </row>
    <row r="116" spans="1:13" x14ac:dyDescent="0.3">
      <c r="A116" s="10" t="s">
        <v>126</v>
      </c>
      <c r="B116" s="10" t="s">
        <v>758</v>
      </c>
      <c r="C116" s="10" t="s">
        <v>458</v>
      </c>
      <c r="D116" s="10" t="s">
        <v>869</v>
      </c>
      <c r="E116" s="10" t="s">
        <v>870</v>
      </c>
      <c r="F116" s="10" t="s">
        <v>461</v>
      </c>
      <c r="G116" s="10" t="s">
        <v>502</v>
      </c>
      <c r="H116" s="10" t="s">
        <v>503</v>
      </c>
      <c r="I116" s="11">
        <v>2</v>
      </c>
      <c r="J116" s="10" t="s">
        <v>125</v>
      </c>
      <c r="K116" s="10" t="s">
        <v>670</v>
      </c>
      <c r="L116" s="10" t="s">
        <v>465</v>
      </c>
      <c r="M116" s="10" t="s">
        <v>505</v>
      </c>
    </row>
    <row r="117" spans="1:13" x14ac:dyDescent="0.3">
      <c r="A117" s="10" t="s">
        <v>36</v>
      </c>
      <c r="B117" s="10" t="s">
        <v>758</v>
      </c>
      <c r="C117" s="10" t="s">
        <v>458</v>
      </c>
      <c r="D117" s="10" t="s">
        <v>869</v>
      </c>
      <c r="E117" s="10" t="s">
        <v>874</v>
      </c>
      <c r="F117" s="10" t="s">
        <v>461</v>
      </c>
      <c r="G117" s="10" t="s">
        <v>531</v>
      </c>
      <c r="H117" s="10" t="s">
        <v>532</v>
      </c>
      <c r="I117" s="11">
        <v>1</v>
      </c>
      <c r="J117" s="10" t="s">
        <v>35</v>
      </c>
      <c r="K117" s="10" t="s">
        <v>670</v>
      </c>
      <c r="L117" s="10" t="s">
        <v>465</v>
      </c>
      <c r="M117" s="10" t="s">
        <v>534</v>
      </c>
    </row>
    <row r="118" spans="1:13" x14ac:dyDescent="0.3">
      <c r="A118" s="10" t="s">
        <v>98</v>
      </c>
      <c r="B118" s="10" t="s">
        <v>582</v>
      </c>
      <c r="C118" s="10" t="s">
        <v>458</v>
      </c>
      <c r="D118" s="10" t="s">
        <v>875</v>
      </c>
      <c r="E118" s="10" t="s">
        <v>876</v>
      </c>
      <c r="F118" s="10" t="s">
        <v>461</v>
      </c>
      <c r="G118" s="10" t="s">
        <v>877</v>
      </c>
      <c r="H118" s="10" t="s">
        <v>878</v>
      </c>
      <c r="I118" s="11">
        <v>1</v>
      </c>
      <c r="J118" s="10" t="s">
        <v>97</v>
      </c>
      <c r="K118" s="10" t="s">
        <v>563</v>
      </c>
      <c r="L118" s="10" t="s">
        <v>465</v>
      </c>
      <c r="M118" s="10" t="s">
        <v>466</v>
      </c>
    </row>
    <row r="119" spans="1:13" x14ac:dyDescent="0.3">
      <c r="A119" s="10" t="s">
        <v>98</v>
      </c>
      <c r="B119" s="10" t="s">
        <v>582</v>
      </c>
      <c r="C119" s="10" t="s">
        <v>458</v>
      </c>
      <c r="D119" s="10" t="s">
        <v>875</v>
      </c>
      <c r="E119" s="10" t="s">
        <v>879</v>
      </c>
      <c r="F119" s="10" t="s">
        <v>461</v>
      </c>
      <c r="G119" s="10" t="s">
        <v>880</v>
      </c>
      <c r="H119" s="10" t="s">
        <v>881</v>
      </c>
      <c r="I119" s="11">
        <v>1</v>
      </c>
      <c r="J119" s="10" t="s">
        <v>97</v>
      </c>
      <c r="K119" s="10" t="s">
        <v>602</v>
      </c>
      <c r="L119" s="10" t="s">
        <v>465</v>
      </c>
      <c r="M119" s="10" t="s">
        <v>882</v>
      </c>
    </row>
    <row r="120" spans="1:13" x14ac:dyDescent="0.3">
      <c r="A120" s="10" t="s">
        <v>98</v>
      </c>
      <c r="B120" s="10" t="s">
        <v>582</v>
      </c>
      <c r="C120" s="10" t="s">
        <v>458</v>
      </c>
      <c r="D120" s="10" t="s">
        <v>875</v>
      </c>
      <c r="E120" s="10" t="s">
        <v>883</v>
      </c>
      <c r="F120" s="10" t="s">
        <v>491</v>
      </c>
      <c r="G120" s="10" t="s">
        <v>884</v>
      </c>
      <c r="H120" s="10" t="s">
        <v>885</v>
      </c>
      <c r="I120" s="11">
        <v>1</v>
      </c>
      <c r="J120" s="10" t="s">
        <v>97</v>
      </c>
      <c r="K120" s="10" t="s">
        <v>721</v>
      </c>
      <c r="L120" s="10" t="s">
        <v>465</v>
      </c>
      <c r="M120" s="10" t="s">
        <v>466</v>
      </c>
    </row>
    <row r="121" spans="1:13" x14ac:dyDescent="0.3">
      <c r="A121" s="10" t="s">
        <v>96</v>
      </c>
      <c r="B121" s="10" t="s">
        <v>758</v>
      </c>
      <c r="C121" s="10" t="s">
        <v>458</v>
      </c>
      <c r="D121" s="10" t="s">
        <v>869</v>
      </c>
      <c r="E121" s="10" t="s">
        <v>886</v>
      </c>
      <c r="F121" s="10" t="s">
        <v>461</v>
      </c>
      <c r="G121" s="10" t="s">
        <v>502</v>
      </c>
      <c r="H121" s="10" t="s">
        <v>503</v>
      </c>
      <c r="I121" s="11">
        <v>2</v>
      </c>
      <c r="J121" s="10" t="s">
        <v>95</v>
      </c>
      <c r="K121" s="10" t="s">
        <v>504</v>
      </c>
      <c r="L121" s="10" t="s">
        <v>465</v>
      </c>
      <c r="M121" s="10" t="s">
        <v>505</v>
      </c>
    </row>
    <row r="122" spans="1:13" x14ac:dyDescent="0.3">
      <c r="A122" s="10" t="s">
        <v>130</v>
      </c>
      <c r="B122" s="10" t="s">
        <v>887</v>
      </c>
      <c r="C122" s="10" t="s">
        <v>888</v>
      </c>
      <c r="D122" s="10" t="s">
        <v>889</v>
      </c>
      <c r="E122" s="10" t="s">
        <v>890</v>
      </c>
      <c r="F122" s="10" t="s">
        <v>461</v>
      </c>
      <c r="G122" s="10" t="s">
        <v>761</v>
      </c>
      <c r="H122" s="10" t="s">
        <v>762</v>
      </c>
      <c r="I122" s="11">
        <v>1</v>
      </c>
      <c r="J122" s="10" t="s">
        <v>129</v>
      </c>
      <c r="K122" s="10" t="s">
        <v>745</v>
      </c>
      <c r="L122" s="10" t="s">
        <v>465</v>
      </c>
      <c r="M122" s="10" t="s">
        <v>505</v>
      </c>
    </row>
    <row r="123" spans="1:13" x14ac:dyDescent="0.3">
      <c r="A123" s="10" t="s">
        <v>134</v>
      </c>
      <c r="B123" s="10" t="s">
        <v>582</v>
      </c>
      <c r="C123" s="10" t="s">
        <v>458</v>
      </c>
      <c r="D123" s="10" t="s">
        <v>891</v>
      </c>
      <c r="E123" s="10" t="s">
        <v>892</v>
      </c>
      <c r="F123" s="10" t="s">
        <v>461</v>
      </c>
      <c r="G123" s="10" t="s">
        <v>893</v>
      </c>
      <c r="H123" s="10" t="s">
        <v>894</v>
      </c>
      <c r="I123" s="11">
        <v>1</v>
      </c>
      <c r="J123" s="10" t="s">
        <v>133</v>
      </c>
      <c r="K123" s="10" t="s">
        <v>573</v>
      </c>
      <c r="L123" s="10" t="s">
        <v>465</v>
      </c>
      <c r="M123" s="10" t="s">
        <v>895</v>
      </c>
    </row>
    <row r="124" spans="1:13" x14ac:dyDescent="0.3">
      <c r="A124" s="10" t="s">
        <v>276</v>
      </c>
      <c r="B124" s="10" t="s">
        <v>887</v>
      </c>
      <c r="C124" s="10" t="s">
        <v>888</v>
      </c>
      <c r="D124" s="10" t="s">
        <v>896</v>
      </c>
      <c r="E124" s="10" t="s">
        <v>897</v>
      </c>
      <c r="F124" s="10" t="s">
        <v>461</v>
      </c>
      <c r="G124" s="10" t="s">
        <v>898</v>
      </c>
      <c r="H124" s="10" t="s">
        <v>899</v>
      </c>
      <c r="I124" s="11">
        <v>1</v>
      </c>
      <c r="J124" s="10" t="s">
        <v>275</v>
      </c>
      <c r="K124" s="10" t="s">
        <v>511</v>
      </c>
      <c r="L124" s="10" t="s">
        <v>465</v>
      </c>
      <c r="M124" s="10" t="s">
        <v>900</v>
      </c>
    </row>
    <row r="125" spans="1:13" x14ac:dyDescent="0.3">
      <c r="A125" s="10" t="s">
        <v>276</v>
      </c>
      <c r="B125" s="10" t="s">
        <v>887</v>
      </c>
      <c r="C125" s="10" t="s">
        <v>888</v>
      </c>
      <c r="D125" s="10" t="s">
        <v>896</v>
      </c>
      <c r="E125" s="10" t="s">
        <v>901</v>
      </c>
      <c r="F125" s="10" t="s">
        <v>461</v>
      </c>
      <c r="G125" s="10" t="s">
        <v>902</v>
      </c>
      <c r="H125" s="10" t="s">
        <v>903</v>
      </c>
      <c r="I125" s="11">
        <v>1</v>
      </c>
      <c r="J125" s="10" t="s">
        <v>275</v>
      </c>
      <c r="K125" s="10" t="s">
        <v>581</v>
      </c>
      <c r="L125" s="10" t="s">
        <v>465</v>
      </c>
      <c r="M125" s="10" t="s">
        <v>466</v>
      </c>
    </row>
    <row r="126" spans="1:13" x14ac:dyDescent="0.3">
      <c r="A126" s="10" t="s">
        <v>245</v>
      </c>
      <c r="B126" s="10" t="s">
        <v>904</v>
      </c>
      <c r="C126" s="10" t="s">
        <v>458</v>
      </c>
      <c r="D126" s="10" t="s">
        <v>905</v>
      </c>
      <c r="E126" s="10" t="s">
        <v>906</v>
      </c>
      <c r="F126" s="10" t="s">
        <v>461</v>
      </c>
      <c r="G126" s="10" t="s">
        <v>694</v>
      </c>
      <c r="H126" s="10" t="s">
        <v>695</v>
      </c>
      <c r="I126" s="11">
        <v>5</v>
      </c>
      <c r="J126" s="10" t="s">
        <v>244</v>
      </c>
      <c r="K126" s="10" t="s">
        <v>559</v>
      </c>
      <c r="L126" s="10" t="s">
        <v>465</v>
      </c>
      <c r="M126" s="10" t="s">
        <v>696</v>
      </c>
    </row>
    <row r="127" spans="1:13" x14ac:dyDescent="0.3">
      <c r="A127" s="10" t="s">
        <v>114</v>
      </c>
      <c r="B127" s="10" t="s">
        <v>624</v>
      </c>
      <c r="C127" s="10" t="s">
        <v>458</v>
      </c>
      <c r="D127" s="10" t="s">
        <v>907</v>
      </c>
      <c r="E127" s="10" t="s">
        <v>908</v>
      </c>
      <c r="F127" s="10" t="s">
        <v>461</v>
      </c>
      <c r="G127" s="10" t="s">
        <v>761</v>
      </c>
      <c r="H127" s="10" t="s">
        <v>762</v>
      </c>
      <c r="I127" s="11">
        <v>2</v>
      </c>
      <c r="J127" s="10" t="s">
        <v>113</v>
      </c>
      <c r="K127" s="10" t="s">
        <v>612</v>
      </c>
      <c r="L127" s="10" t="s">
        <v>465</v>
      </c>
      <c r="M127" s="10" t="s">
        <v>505</v>
      </c>
    </row>
    <row r="128" spans="1:13" x14ac:dyDescent="0.3">
      <c r="A128" s="10" t="s">
        <v>251</v>
      </c>
      <c r="B128" s="10" t="s">
        <v>592</v>
      </c>
      <c r="C128" s="10" t="s">
        <v>458</v>
      </c>
      <c r="D128" s="10" t="s">
        <v>909</v>
      </c>
      <c r="E128" s="10" t="s">
        <v>910</v>
      </c>
      <c r="F128" s="10" t="s">
        <v>461</v>
      </c>
      <c r="G128" s="10" t="s">
        <v>686</v>
      </c>
      <c r="H128" s="10" t="s">
        <v>687</v>
      </c>
      <c r="I128" s="11">
        <v>1</v>
      </c>
      <c r="J128" s="10" t="s">
        <v>250</v>
      </c>
      <c r="K128" s="10" t="s">
        <v>486</v>
      </c>
      <c r="L128" s="10" t="s">
        <v>465</v>
      </c>
      <c r="M128" s="10" t="s">
        <v>666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7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32" t="s">
        <v>911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444</v>
      </c>
      <c r="B2" s="12" t="s">
        <v>445</v>
      </c>
      <c r="C2" s="12" t="s">
        <v>446</v>
      </c>
      <c r="D2" s="12" t="s">
        <v>447</v>
      </c>
      <c r="E2" s="12" t="s">
        <v>448</v>
      </c>
      <c r="F2" s="12" t="s">
        <v>449</v>
      </c>
      <c r="G2" s="12" t="s">
        <v>450</v>
      </c>
      <c r="H2" s="12" t="s">
        <v>451</v>
      </c>
      <c r="I2" s="12" t="s">
        <v>452</v>
      </c>
      <c r="J2" s="12" t="s">
        <v>453</v>
      </c>
      <c r="K2" s="12" t="s">
        <v>454</v>
      </c>
      <c r="L2" s="12" t="s">
        <v>455</v>
      </c>
      <c r="M2" s="12" t="s">
        <v>456</v>
      </c>
    </row>
    <row r="3" spans="1:13" x14ac:dyDescent="0.3">
      <c r="A3" s="13" t="s">
        <v>218</v>
      </c>
      <c r="B3" s="13" t="s">
        <v>912</v>
      </c>
      <c r="C3" s="13" t="s">
        <v>458</v>
      </c>
      <c r="D3" s="13" t="s">
        <v>913</v>
      </c>
      <c r="E3" s="13" t="s">
        <v>914</v>
      </c>
      <c r="F3" s="13" t="s">
        <v>461</v>
      </c>
      <c r="G3" s="13" t="s">
        <v>915</v>
      </c>
      <c r="H3" s="13" t="s">
        <v>916</v>
      </c>
      <c r="I3" s="14">
        <v>3</v>
      </c>
      <c r="J3" s="13" t="s">
        <v>217</v>
      </c>
      <c r="K3" s="13" t="s">
        <v>612</v>
      </c>
      <c r="L3" s="13" t="s">
        <v>917</v>
      </c>
      <c r="M3" s="13" t="s">
        <v>918</v>
      </c>
    </row>
    <row r="4" spans="1:13" x14ac:dyDescent="0.3">
      <c r="A4" s="13" t="s">
        <v>254</v>
      </c>
      <c r="B4" s="13" t="s">
        <v>506</v>
      </c>
      <c r="C4" s="13" t="s">
        <v>458</v>
      </c>
      <c r="D4" s="13" t="s">
        <v>919</v>
      </c>
      <c r="E4" s="13" t="s">
        <v>920</v>
      </c>
      <c r="F4" s="13" t="s">
        <v>461</v>
      </c>
      <c r="G4" s="13" t="s">
        <v>921</v>
      </c>
      <c r="H4" s="13" t="s">
        <v>922</v>
      </c>
      <c r="I4" s="14">
        <v>1</v>
      </c>
      <c r="J4" s="13" t="s">
        <v>253</v>
      </c>
      <c r="K4" s="13" t="s">
        <v>536</v>
      </c>
      <c r="L4" s="13" t="s">
        <v>917</v>
      </c>
      <c r="M4" s="13" t="s">
        <v>923</v>
      </c>
    </row>
    <row r="5" spans="1:13" x14ac:dyDescent="0.3">
      <c r="A5" s="13" t="s">
        <v>44</v>
      </c>
      <c r="B5" s="13" t="s">
        <v>506</v>
      </c>
      <c r="C5" s="13" t="s">
        <v>458</v>
      </c>
      <c r="D5" s="13" t="s">
        <v>507</v>
      </c>
      <c r="E5" s="13" t="s">
        <v>924</v>
      </c>
      <c r="F5" s="13" t="s">
        <v>461</v>
      </c>
      <c r="G5" s="13" t="s">
        <v>925</v>
      </c>
      <c r="H5" s="13" t="s">
        <v>926</v>
      </c>
      <c r="I5" s="14">
        <v>6</v>
      </c>
      <c r="J5" s="13" t="s">
        <v>43</v>
      </c>
      <c r="K5" s="13" t="s">
        <v>927</v>
      </c>
      <c r="L5" s="13" t="s">
        <v>917</v>
      </c>
      <c r="M5" s="13" t="s">
        <v>918</v>
      </c>
    </row>
    <row r="6" spans="1:13" x14ac:dyDescent="0.3">
      <c r="A6" s="13" t="s">
        <v>44</v>
      </c>
      <c r="B6" s="13" t="s">
        <v>506</v>
      </c>
      <c r="C6" s="13" t="s">
        <v>458</v>
      </c>
      <c r="D6" s="13" t="s">
        <v>507</v>
      </c>
      <c r="E6" s="13" t="s">
        <v>524</v>
      </c>
      <c r="F6" s="13" t="s">
        <v>461</v>
      </c>
      <c r="G6" s="13" t="s">
        <v>928</v>
      </c>
      <c r="H6" s="13" t="s">
        <v>929</v>
      </c>
      <c r="I6" s="14">
        <v>6</v>
      </c>
      <c r="J6" s="13" t="s">
        <v>43</v>
      </c>
      <c r="K6" s="13" t="s">
        <v>527</v>
      </c>
      <c r="L6" s="13" t="s">
        <v>917</v>
      </c>
      <c r="M6" s="13" t="s">
        <v>930</v>
      </c>
    </row>
    <row r="7" spans="1:13" x14ac:dyDescent="0.3">
      <c r="A7" s="13" t="s">
        <v>74</v>
      </c>
      <c r="B7" s="13" t="s">
        <v>582</v>
      </c>
      <c r="C7" s="13" t="s">
        <v>458</v>
      </c>
      <c r="D7" s="13" t="s">
        <v>931</v>
      </c>
      <c r="E7" s="13" t="s">
        <v>932</v>
      </c>
      <c r="F7" s="13" t="s">
        <v>461</v>
      </c>
      <c r="G7" s="13" t="s">
        <v>933</v>
      </c>
      <c r="H7" s="13" t="s">
        <v>934</v>
      </c>
      <c r="I7" s="14">
        <v>4</v>
      </c>
      <c r="J7" s="13" t="s">
        <v>73</v>
      </c>
      <c r="K7" s="13" t="s">
        <v>629</v>
      </c>
      <c r="L7" s="13" t="s">
        <v>917</v>
      </c>
      <c r="M7" s="13" t="s">
        <v>918</v>
      </c>
    </row>
    <row r="8" spans="1:13" x14ac:dyDescent="0.3">
      <c r="A8" s="13" t="s">
        <v>24</v>
      </c>
      <c r="B8" s="13" t="s">
        <v>481</v>
      </c>
      <c r="C8" s="13" t="s">
        <v>458</v>
      </c>
      <c r="D8" s="13" t="s">
        <v>541</v>
      </c>
      <c r="E8" s="13" t="s">
        <v>935</v>
      </c>
      <c r="F8" s="13" t="s">
        <v>461</v>
      </c>
      <c r="G8" s="13" t="s">
        <v>936</v>
      </c>
      <c r="H8" s="13" t="s">
        <v>937</v>
      </c>
      <c r="I8" s="14">
        <v>1</v>
      </c>
      <c r="J8" s="13" t="s">
        <v>23</v>
      </c>
      <c r="K8" s="13" t="s">
        <v>738</v>
      </c>
      <c r="L8" s="13" t="s">
        <v>917</v>
      </c>
      <c r="M8" s="13" t="s">
        <v>923</v>
      </c>
    </row>
    <row r="9" spans="1:13" x14ac:dyDescent="0.3">
      <c r="A9" s="13" t="s">
        <v>24</v>
      </c>
      <c r="B9" s="13" t="s">
        <v>481</v>
      </c>
      <c r="C9" s="13" t="s">
        <v>458</v>
      </c>
      <c r="D9" s="13" t="s">
        <v>541</v>
      </c>
      <c r="E9" s="13" t="s">
        <v>935</v>
      </c>
      <c r="F9" s="13" t="s">
        <v>461</v>
      </c>
      <c r="G9" s="13" t="s">
        <v>921</v>
      </c>
      <c r="H9" s="13" t="s">
        <v>922</v>
      </c>
      <c r="I9" s="14">
        <v>1</v>
      </c>
      <c r="J9" s="13" t="s">
        <v>23</v>
      </c>
      <c r="K9" s="13" t="s">
        <v>738</v>
      </c>
      <c r="L9" s="13" t="s">
        <v>917</v>
      </c>
      <c r="M9" s="13" t="s">
        <v>923</v>
      </c>
    </row>
    <row r="10" spans="1:13" x14ac:dyDescent="0.3">
      <c r="A10" s="13" t="s">
        <v>24</v>
      </c>
      <c r="B10" s="13" t="s">
        <v>481</v>
      </c>
      <c r="C10" s="13" t="s">
        <v>458</v>
      </c>
      <c r="D10" s="13" t="s">
        <v>541</v>
      </c>
      <c r="E10" s="13" t="s">
        <v>938</v>
      </c>
      <c r="F10" s="13" t="s">
        <v>461</v>
      </c>
      <c r="G10" s="13" t="s">
        <v>939</v>
      </c>
      <c r="H10" s="13" t="s">
        <v>940</v>
      </c>
      <c r="I10" s="14">
        <v>5</v>
      </c>
      <c r="J10" s="13" t="s">
        <v>23</v>
      </c>
      <c r="K10" s="13" t="s">
        <v>629</v>
      </c>
      <c r="L10" s="13" t="s">
        <v>917</v>
      </c>
      <c r="M10" s="13" t="s">
        <v>918</v>
      </c>
    </row>
    <row r="11" spans="1:13" x14ac:dyDescent="0.3">
      <c r="A11" s="13" t="s">
        <v>24</v>
      </c>
      <c r="B11" s="13" t="s">
        <v>481</v>
      </c>
      <c r="C11" s="13" t="s">
        <v>458</v>
      </c>
      <c r="D11" s="13" t="s">
        <v>541</v>
      </c>
      <c r="E11" s="13" t="s">
        <v>547</v>
      </c>
      <c r="F11" s="13" t="s">
        <v>548</v>
      </c>
      <c r="G11" s="13" t="s">
        <v>941</v>
      </c>
      <c r="H11" s="13" t="s">
        <v>942</v>
      </c>
      <c r="I11" s="14">
        <v>3</v>
      </c>
      <c r="J11" s="13" t="s">
        <v>23</v>
      </c>
      <c r="K11" s="13" t="s">
        <v>475</v>
      </c>
      <c r="L11" s="13" t="s">
        <v>917</v>
      </c>
      <c r="M11" s="13" t="s">
        <v>918</v>
      </c>
    </row>
    <row r="12" spans="1:13" x14ac:dyDescent="0.3">
      <c r="A12" s="13" t="s">
        <v>24</v>
      </c>
      <c r="B12" s="13" t="s">
        <v>481</v>
      </c>
      <c r="C12" s="13" t="s">
        <v>458</v>
      </c>
      <c r="D12" s="13" t="s">
        <v>541</v>
      </c>
      <c r="E12" s="13" t="s">
        <v>943</v>
      </c>
      <c r="F12" s="13" t="s">
        <v>461</v>
      </c>
      <c r="G12" s="13" t="s">
        <v>944</v>
      </c>
      <c r="H12" s="13" t="s">
        <v>945</v>
      </c>
      <c r="I12" s="14">
        <v>1</v>
      </c>
      <c r="J12" s="13" t="s">
        <v>23</v>
      </c>
      <c r="K12" s="13" t="s">
        <v>499</v>
      </c>
      <c r="L12" s="13" t="s">
        <v>917</v>
      </c>
      <c r="M12" s="13" t="s">
        <v>946</v>
      </c>
    </row>
    <row r="13" spans="1:13" x14ac:dyDescent="0.3">
      <c r="A13" s="13" t="s">
        <v>24</v>
      </c>
      <c r="B13" s="13" t="s">
        <v>481</v>
      </c>
      <c r="C13" s="13" t="s">
        <v>458</v>
      </c>
      <c r="D13" s="13" t="s">
        <v>541</v>
      </c>
      <c r="E13" s="13" t="s">
        <v>947</v>
      </c>
      <c r="F13" s="13" t="s">
        <v>461</v>
      </c>
      <c r="G13" s="13" t="s">
        <v>948</v>
      </c>
      <c r="H13" s="13" t="s">
        <v>949</v>
      </c>
      <c r="I13" s="14">
        <v>1</v>
      </c>
      <c r="J13" s="13" t="s">
        <v>23</v>
      </c>
      <c r="K13" s="13" t="s">
        <v>606</v>
      </c>
      <c r="L13" s="13" t="s">
        <v>917</v>
      </c>
      <c r="M13" s="13" t="s">
        <v>950</v>
      </c>
    </row>
    <row r="14" spans="1:13" x14ac:dyDescent="0.3">
      <c r="A14" s="13" t="s">
        <v>24</v>
      </c>
      <c r="B14" s="13" t="s">
        <v>481</v>
      </c>
      <c r="C14" s="13" t="s">
        <v>458</v>
      </c>
      <c r="D14" s="13" t="s">
        <v>541</v>
      </c>
      <c r="E14" s="13" t="s">
        <v>951</v>
      </c>
      <c r="F14" s="13" t="s">
        <v>461</v>
      </c>
      <c r="G14" s="13" t="s">
        <v>936</v>
      </c>
      <c r="H14" s="13" t="s">
        <v>937</v>
      </c>
      <c r="I14" s="14">
        <v>1</v>
      </c>
      <c r="J14" s="13" t="s">
        <v>23</v>
      </c>
      <c r="K14" s="13" t="s">
        <v>533</v>
      </c>
      <c r="L14" s="13" t="s">
        <v>917</v>
      </c>
      <c r="M14" s="13" t="s">
        <v>923</v>
      </c>
    </row>
    <row r="15" spans="1:13" x14ac:dyDescent="0.3">
      <c r="A15" s="13" t="s">
        <v>24</v>
      </c>
      <c r="B15" s="13" t="s">
        <v>481</v>
      </c>
      <c r="C15" s="13" t="s">
        <v>458</v>
      </c>
      <c r="D15" s="13" t="s">
        <v>541</v>
      </c>
      <c r="E15" s="13" t="s">
        <v>951</v>
      </c>
      <c r="F15" s="13" t="s">
        <v>461</v>
      </c>
      <c r="G15" s="13" t="s">
        <v>944</v>
      </c>
      <c r="H15" s="13" t="s">
        <v>945</v>
      </c>
      <c r="I15" s="14">
        <v>1</v>
      </c>
      <c r="J15" s="13" t="s">
        <v>23</v>
      </c>
      <c r="K15" s="13" t="s">
        <v>533</v>
      </c>
      <c r="L15" s="13" t="s">
        <v>917</v>
      </c>
      <c r="M15" s="13" t="s">
        <v>946</v>
      </c>
    </row>
    <row r="16" spans="1:13" x14ac:dyDescent="0.3">
      <c r="A16" s="13" t="s">
        <v>24</v>
      </c>
      <c r="B16" s="13" t="s">
        <v>481</v>
      </c>
      <c r="C16" s="13" t="s">
        <v>458</v>
      </c>
      <c r="D16" s="13" t="s">
        <v>541</v>
      </c>
      <c r="E16" s="13" t="s">
        <v>951</v>
      </c>
      <c r="F16" s="13" t="s">
        <v>461</v>
      </c>
      <c r="G16" s="13" t="s">
        <v>921</v>
      </c>
      <c r="H16" s="13" t="s">
        <v>922</v>
      </c>
      <c r="I16" s="14">
        <v>1</v>
      </c>
      <c r="J16" s="13" t="s">
        <v>23</v>
      </c>
      <c r="K16" s="13" t="s">
        <v>533</v>
      </c>
      <c r="L16" s="13" t="s">
        <v>917</v>
      </c>
      <c r="M16" s="13" t="s">
        <v>923</v>
      </c>
    </row>
    <row r="17" spans="1:13" x14ac:dyDescent="0.3">
      <c r="A17" s="13" t="s">
        <v>24</v>
      </c>
      <c r="B17" s="13" t="s">
        <v>481</v>
      </c>
      <c r="C17" s="13" t="s">
        <v>458</v>
      </c>
      <c r="D17" s="13" t="s">
        <v>541</v>
      </c>
      <c r="E17" s="13" t="s">
        <v>952</v>
      </c>
      <c r="F17" s="13" t="s">
        <v>461</v>
      </c>
      <c r="G17" s="13" t="s">
        <v>939</v>
      </c>
      <c r="H17" s="13" t="s">
        <v>940</v>
      </c>
      <c r="I17" s="14">
        <v>6</v>
      </c>
      <c r="J17" s="13" t="s">
        <v>23</v>
      </c>
      <c r="K17" s="13" t="s">
        <v>953</v>
      </c>
      <c r="L17" s="13" t="s">
        <v>917</v>
      </c>
      <c r="M17" s="13" t="s">
        <v>918</v>
      </c>
    </row>
    <row r="18" spans="1:13" x14ac:dyDescent="0.3">
      <c r="A18" s="13" t="s">
        <v>102</v>
      </c>
      <c r="B18" s="13" t="s">
        <v>781</v>
      </c>
      <c r="C18" s="13" t="s">
        <v>458</v>
      </c>
      <c r="D18" s="13" t="s">
        <v>954</v>
      </c>
      <c r="E18" s="13" t="s">
        <v>955</v>
      </c>
      <c r="F18" s="13" t="s">
        <v>461</v>
      </c>
      <c r="G18" s="13" t="s">
        <v>915</v>
      </c>
      <c r="H18" s="13" t="s">
        <v>916</v>
      </c>
      <c r="I18" s="14">
        <v>9</v>
      </c>
      <c r="J18" s="13" t="s">
        <v>101</v>
      </c>
      <c r="K18" s="13" t="s">
        <v>867</v>
      </c>
      <c r="L18" s="13" t="s">
        <v>917</v>
      </c>
      <c r="M18" s="13" t="s">
        <v>918</v>
      </c>
    </row>
    <row r="19" spans="1:13" x14ac:dyDescent="0.3">
      <c r="A19" s="13" t="s">
        <v>102</v>
      </c>
      <c r="B19" s="13" t="s">
        <v>781</v>
      </c>
      <c r="C19" s="13" t="s">
        <v>458</v>
      </c>
      <c r="D19" s="13" t="s">
        <v>954</v>
      </c>
      <c r="E19" s="13" t="s">
        <v>956</v>
      </c>
      <c r="F19" s="13" t="s">
        <v>461</v>
      </c>
      <c r="G19" s="13" t="s">
        <v>957</v>
      </c>
      <c r="H19" s="13" t="s">
        <v>958</v>
      </c>
      <c r="I19" s="14">
        <v>2</v>
      </c>
      <c r="J19" s="13" t="s">
        <v>101</v>
      </c>
      <c r="K19" s="13" t="s">
        <v>472</v>
      </c>
      <c r="L19" s="13" t="s">
        <v>917</v>
      </c>
      <c r="M19" s="13" t="s">
        <v>959</v>
      </c>
    </row>
    <row r="20" spans="1:13" x14ac:dyDescent="0.3">
      <c r="A20" s="13" t="s">
        <v>136</v>
      </c>
      <c r="B20" s="13" t="s">
        <v>758</v>
      </c>
      <c r="C20" s="13" t="s">
        <v>458</v>
      </c>
      <c r="D20" s="13" t="s">
        <v>960</v>
      </c>
      <c r="E20" s="13" t="s">
        <v>961</v>
      </c>
      <c r="F20" s="13" t="s">
        <v>461</v>
      </c>
      <c r="G20" s="13" t="s">
        <v>962</v>
      </c>
      <c r="H20" s="13" t="s">
        <v>963</v>
      </c>
      <c r="I20" s="14">
        <v>1</v>
      </c>
      <c r="J20" s="13" t="s">
        <v>135</v>
      </c>
      <c r="K20" s="13" t="s">
        <v>953</v>
      </c>
      <c r="L20" s="13" t="s">
        <v>917</v>
      </c>
      <c r="M20" s="13" t="s">
        <v>516</v>
      </c>
    </row>
    <row r="21" spans="1:13" x14ac:dyDescent="0.3">
      <c r="A21" s="13" t="s">
        <v>42</v>
      </c>
      <c r="B21" s="13" t="s">
        <v>481</v>
      </c>
      <c r="C21" s="13" t="s">
        <v>458</v>
      </c>
      <c r="D21" s="13" t="s">
        <v>964</v>
      </c>
      <c r="E21" s="13" t="s">
        <v>965</v>
      </c>
      <c r="F21" s="13" t="s">
        <v>461</v>
      </c>
      <c r="G21" s="13" t="s">
        <v>936</v>
      </c>
      <c r="H21" s="13" t="s">
        <v>937</v>
      </c>
      <c r="I21" s="14">
        <v>1</v>
      </c>
      <c r="J21" s="13" t="s">
        <v>41</v>
      </c>
      <c r="K21" s="13" t="s">
        <v>716</v>
      </c>
      <c r="L21" s="13" t="s">
        <v>917</v>
      </c>
      <c r="M21" s="13" t="s">
        <v>923</v>
      </c>
    </row>
    <row r="22" spans="1:13" x14ac:dyDescent="0.3">
      <c r="A22" s="13" t="s">
        <v>42</v>
      </c>
      <c r="B22" s="13" t="s">
        <v>481</v>
      </c>
      <c r="C22" s="13" t="s">
        <v>458</v>
      </c>
      <c r="D22" s="13" t="s">
        <v>964</v>
      </c>
      <c r="E22" s="13" t="s">
        <v>965</v>
      </c>
      <c r="F22" s="13" t="s">
        <v>461</v>
      </c>
      <c r="G22" s="13" t="s">
        <v>921</v>
      </c>
      <c r="H22" s="13" t="s">
        <v>922</v>
      </c>
      <c r="I22" s="14">
        <v>1</v>
      </c>
      <c r="J22" s="13" t="s">
        <v>41</v>
      </c>
      <c r="K22" s="13" t="s">
        <v>716</v>
      </c>
      <c r="L22" s="13" t="s">
        <v>917</v>
      </c>
      <c r="M22" s="13" t="s">
        <v>923</v>
      </c>
    </row>
    <row r="23" spans="1:13" x14ac:dyDescent="0.3">
      <c r="A23" s="13" t="s">
        <v>42</v>
      </c>
      <c r="B23" s="13" t="s">
        <v>481</v>
      </c>
      <c r="C23" s="13" t="s">
        <v>458</v>
      </c>
      <c r="D23" s="13" t="s">
        <v>964</v>
      </c>
      <c r="E23" s="13" t="s">
        <v>966</v>
      </c>
      <c r="F23" s="13" t="s">
        <v>461</v>
      </c>
      <c r="G23" s="13" t="s">
        <v>933</v>
      </c>
      <c r="H23" s="13" t="s">
        <v>934</v>
      </c>
      <c r="I23" s="14">
        <v>2</v>
      </c>
      <c r="J23" s="13" t="s">
        <v>41</v>
      </c>
      <c r="K23" s="13" t="s">
        <v>464</v>
      </c>
      <c r="L23" s="13" t="s">
        <v>917</v>
      </c>
      <c r="M23" s="13" t="s">
        <v>918</v>
      </c>
    </row>
    <row r="24" spans="1:13" x14ac:dyDescent="0.3">
      <c r="A24" s="13" t="s">
        <v>42</v>
      </c>
      <c r="B24" s="13" t="s">
        <v>481</v>
      </c>
      <c r="C24" s="13" t="s">
        <v>458</v>
      </c>
      <c r="D24" s="13" t="s">
        <v>964</v>
      </c>
      <c r="E24" s="13" t="s">
        <v>966</v>
      </c>
      <c r="F24" s="13" t="s">
        <v>461</v>
      </c>
      <c r="G24" s="13" t="s">
        <v>936</v>
      </c>
      <c r="H24" s="13" t="s">
        <v>937</v>
      </c>
      <c r="I24" s="14">
        <v>1</v>
      </c>
      <c r="J24" s="13" t="s">
        <v>41</v>
      </c>
      <c r="K24" s="13" t="s">
        <v>464</v>
      </c>
      <c r="L24" s="13" t="s">
        <v>917</v>
      </c>
      <c r="M24" s="13" t="s">
        <v>923</v>
      </c>
    </row>
    <row r="25" spans="1:13" x14ac:dyDescent="0.3">
      <c r="A25" s="13" t="s">
        <v>42</v>
      </c>
      <c r="B25" s="13" t="s">
        <v>481</v>
      </c>
      <c r="C25" s="13" t="s">
        <v>458</v>
      </c>
      <c r="D25" s="13" t="s">
        <v>964</v>
      </c>
      <c r="E25" s="13" t="s">
        <v>966</v>
      </c>
      <c r="F25" s="13" t="s">
        <v>461</v>
      </c>
      <c r="G25" s="13" t="s">
        <v>925</v>
      </c>
      <c r="H25" s="13" t="s">
        <v>926</v>
      </c>
      <c r="I25" s="14">
        <v>2</v>
      </c>
      <c r="J25" s="13" t="s">
        <v>41</v>
      </c>
      <c r="K25" s="13" t="s">
        <v>464</v>
      </c>
      <c r="L25" s="13" t="s">
        <v>917</v>
      </c>
      <c r="M25" s="13" t="s">
        <v>918</v>
      </c>
    </row>
    <row r="26" spans="1:13" x14ac:dyDescent="0.3">
      <c r="A26" s="13" t="s">
        <v>42</v>
      </c>
      <c r="B26" s="13" t="s">
        <v>481</v>
      </c>
      <c r="C26" s="13" t="s">
        <v>458</v>
      </c>
      <c r="D26" s="13" t="s">
        <v>964</v>
      </c>
      <c r="E26" s="13" t="s">
        <v>966</v>
      </c>
      <c r="F26" s="13" t="s">
        <v>461</v>
      </c>
      <c r="G26" s="13" t="s">
        <v>921</v>
      </c>
      <c r="H26" s="13" t="s">
        <v>922</v>
      </c>
      <c r="I26" s="14">
        <v>1</v>
      </c>
      <c r="J26" s="13" t="s">
        <v>41</v>
      </c>
      <c r="K26" s="13" t="s">
        <v>464</v>
      </c>
      <c r="L26" s="13" t="s">
        <v>917</v>
      </c>
      <c r="M26" s="13" t="s">
        <v>923</v>
      </c>
    </row>
    <row r="27" spans="1:13" x14ac:dyDescent="0.3">
      <c r="A27" s="13" t="s">
        <v>190</v>
      </c>
      <c r="B27" s="13" t="s">
        <v>560</v>
      </c>
      <c r="C27" s="13" t="s">
        <v>458</v>
      </c>
      <c r="D27" s="13" t="s">
        <v>561</v>
      </c>
      <c r="E27" s="13" t="s">
        <v>967</v>
      </c>
      <c r="F27" s="13" t="s">
        <v>461</v>
      </c>
      <c r="G27" s="13" t="s">
        <v>968</v>
      </c>
      <c r="H27" s="13" t="s">
        <v>969</v>
      </c>
      <c r="I27" s="14">
        <v>5</v>
      </c>
      <c r="J27" s="13" t="s">
        <v>189</v>
      </c>
      <c r="K27" s="13" t="s">
        <v>721</v>
      </c>
      <c r="L27" s="13" t="s">
        <v>917</v>
      </c>
      <c r="M27" s="13" t="s">
        <v>647</v>
      </c>
    </row>
    <row r="28" spans="1:13" x14ac:dyDescent="0.3">
      <c r="A28" s="13" t="s">
        <v>40</v>
      </c>
      <c r="B28" s="13" t="s">
        <v>506</v>
      </c>
      <c r="C28" s="13" t="s">
        <v>458</v>
      </c>
      <c r="D28" s="13" t="s">
        <v>564</v>
      </c>
      <c r="E28" s="13" t="s">
        <v>575</v>
      </c>
      <c r="F28" s="13" t="s">
        <v>461</v>
      </c>
      <c r="G28" s="13" t="s">
        <v>936</v>
      </c>
      <c r="H28" s="13" t="s">
        <v>937</v>
      </c>
      <c r="I28" s="14">
        <v>1</v>
      </c>
      <c r="J28" s="13" t="s">
        <v>39</v>
      </c>
      <c r="K28" s="13" t="s">
        <v>576</v>
      </c>
      <c r="L28" s="13" t="s">
        <v>917</v>
      </c>
      <c r="M28" s="13" t="s">
        <v>923</v>
      </c>
    </row>
    <row r="29" spans="1:13" x14ac:dyDescent="0.3">
      <c r="A29" s="13" t="s">
        <v>40</v>
      </c>
      <c r="B29" s="13" t="s">
        <v>506</v>
      </c>
      <c r="C29" s="13" t="s">
        <v>458</v>
      </c>
      <c r="D29" s="13" t="s">
        <v>564</v>
      </c>
      <c r="E29" s="13" t="s">
        <v>575</v>
      </c>
      <c r="F29" s="13" t="s">
        <v>461</v>
      </c>
      <c r="G29" s="13" t="s">
        <v>921</v>
      </c>
      <c r="H29" s="13" t="s">
        <v>922</v>
      </c>
      <c r="I29" s="14">
        <v>1</v>
      </c>
      <c r="J29" s="13" t="s">
        <v>39</v>
      </c>
      <c r="K29" s="13" t="s">
        <v>576</v>
      </c>
      <c r="L29" s="13" t="s">
        <v>917</v>
      </c>
      <c r="M29" s="13" t="s">
        <v>923</v>
      </c>
    </row>
    <row r="30" spans="1:13" x14ac:dyDescent="0.3">
      <c r="A30" s="13" t="s">
        <v>40</v>
      </c>
      <c r="B30" s="13" t="s">
        <v>506</v>
      </c>
      <c r="C30" s="13" t="s">
        <v>458</v>
      </c>
      <c r="D30" s="13" t="s">
        <v>564</v>
      </c>
      <c r="E30" s="13" t="s">
        <v>970</v>
      </c>
      <c r="F30" s="13" t="s">
        <v>461</v>
      </c>
      <c r="G30" s="13" t="s">
        <v>915</v>
      </c>
      <c r="H30" s="13" t="s">
        <v>916</v>
      </c>
      <c r="I30" s="14">
        <v>2</v>
      </c>
      <c r="J30" s="13" t="s">
        <v>39</v>
      </c>
      <c r="K30" s="13" t="s">
        <v>953</v>
      </c>
      <c r="L30" s="13" t="s">
        <v>917</v>
      </c>
      <c r="M30" s="13" t="s">
        <v>918</v>
      </c>
    </row>
    <row r="31" spans="1:13" x14ac:dyDescent="0.3">
      <c r="A31" s="13" t="s">
        <v>60</v>
      </c>
      <c r="B31" s="13" t="s">
        <v>556</v>
      </c>
      <c r="C31" s="13" t="s">
        <v>458</v>
      </c>
      <c r="D31" s="13" t="s">
        <v>971</v>
      </c>
      <c r="E31" s="13" t="s">
        <v>972</v>
      </c>
      <c r="F31" s="13" t="s">
        <v>461</v>
      </c>
      <c r="G31" s="13" t="s">
        <v>973</v>
      </c>
      <c r="H31" s="13" t="s">
        <v>974</v>
      </c>
      <c r="I31" s="14">
        <v>1</v>
      </c>
      <c r="J31" s="13" t="s">
        <v>59</v>
      </c>
      <c r="K31" s="13" t="s">
        <v>559</v>
      </c>
      <c r="L31" s="13" t="s">
        <v>917</v>
      </c>
      <c r="M31" s="13" t="s">
        <v>975</v>
      </c>
    </row>
    <row r="32" spans="1:13" x14ac:dyDescent="0.3">
      <c r="A32" s="13" t="s">
        <v>60</v>
      </c>
      <c r="B32" s="13" t="s">
        <v>556</v>
      </c>
      <c r="C32" s="13" t="s">
        <v>458</v>
      </c>
      <c r="D32" s="13" t="s">
        <v>971</v>
      </c>
      <c r="E32" s="13" t="s">
        <v>976</v>
      </c>
      <c r="F32" s="13" t="s">
        <v>461</v>
      </c>
      <c r="G32" s="13" t="s">
        <v>977</v>
      </c>
      <c r="H32" s="13" t="s">
        <v>978</v>
      </c>
      <c r="I32" s="14">
        <v>1</v>
      </c>
      <c r="J32" s="13" t="s">
        <v>59</v>
      </c>
      <c r="K32" s="13" t="s">
        <v>486</v>
      </c>
      <c r="L32" s="13" t="s">
        <v>917</v>
      </c>
      <c r="M32" s="13" t="s">
        <v>979</v>
      </c>
    </row>
    <row r="33" spans="1:13" x14ac:dyDescent="0.3">
      <c r="A33" s="13" t="s">
        <v>60</v>
      </c>
      <c r="B33" s="13" t="s">
        <v>556</v>
      </c>
      <c r="C33" s="13" t="s">
        <v>458</v>
      </c>
      <c r="D33" s="13" t="s">
        <v>971</v>
      </c>
      <c r="E33" s="13" t="s">
        <v>980</v>
      </c>
      <c r="F33" s="13" t="s">
        <v>491</v>
      </c>
      <c r="G33" s="13" t="s">
        <v>977</v>
      </c>
      <c r="H33" s="13" t="s">
        <v>978</v>
      </c>
      <c r="I33" s="14">
        <v>1</v>
      </c>
      <c r="J33" s="13" t="s">
        <v>59</v>
      </c>
      <c r="K33" s="13" t="s">
        <v>756</v>
      </c>
      <c r="L33" s="13" t="s">
        <v>917</v>
      </c>
      <c r="M33" s="13" t="s">
        <v>979</v>
      </c>
    </row>
    <row r="34" spans="1:13" x14ac:dyDescent="0.3">
      <c r="A34" s="13" t="s">
        <v>60</v>
      </c>
      <c r="B34" s="13" t="s">
        <v>556</v>
      </c>
      <c r="C34" s="13" t="s">
        <v>458</v>
      </c>
      <c r="D34" s="13" t="s">
        <v>971</v>
      </c>
      <c r="E34" s="13" t="s">
        <v>981</v>
      </c>
      <c r="F34" s="13" t="s">
        <v>461</v>
      </c>
      <c r="G34" s="13" t="s">
        <v>939</v>
      </c>
      <c r="H34" s="13" t="s">
        <v>940</v>
      </c>
      <c r="I34" s="14">
        <v>1</v>
      </c>
      <c r="J34" s="13" t="s">
        <v>59</v>
      </c>
      <c r="K34" s="13" t="s">
        <v>766</v>
      </c>
      <c r="L34" s="13" t="s">
        <v>917</v>
      </c>
      <c r="M34" s="13" t="s">
        <v>918</v>
      </c>
    </row>
    <row r="35" spans="1:13" x14ac:dyDescent="0.3">
      <c r="A35" s="13" t="s">
        <v>370</v>
      </c>
      <c r="B35" s="13" t="s">
        <v>582</v>
      </c>
      <c r="C35" s="13" t="s">
        <v>458</v>
      </c>
      <c r="D35" s="13" t="s">
        <v>982</v>
      </c>
      <c r="E35" s="13" t="s">
        <v>983</v>
      </c>
      <c r="F35" s="13" t="s">
        <v>491</v>
      </c>
      <c r="G35" s="13" t="s">
        <v>984</v>
      </c>
      <c r="H35" s="13" t="s">
        <v>985</v>
      </c>
      <c r="I35" s="14">
        <v>1</v>
      </c>
      <c r="J35" s="13" t="s">
        <v>369</v>
      </c>
      <c r="K35" s="13" t="s">
        <v>504</v>
      </c>
      <c r="L35" s="13" t="s">
        <v>917</v>
      </c>
      <c r="M35" s="13" t="s">
        <v>986</v>
      </c>
    </row>
    <row r="36" spans="1:13" x14ac:dyDescent="0.3">
      <c r="A36" s="13" t="s">
        <v>370</v>
      </c>
      <c r="B36" s="13" t="s">
        <v>582</v>
      </c>
      <c r="C36" s="13" t="s">
        <v>458</v>
      </c>
      <c r="D36" s="13" t="s">
        <v>982</v>
      </c>
      <c r="E36" s="13" t="s">
        <v>987</v>
      </c>
      <c r="F36" s="13" t="s">
        <v>491</v>
      </c>
      <c r="G36" s="13" t="s">
        <v>984</v>
      </c>
      <c r="H36" s="13" t="s">
        <v>985</v>
      </c>
      <c r="I36" s="14">
        <v>1</v>
      </c>
      <c r="J36" s="13" t="s">
        <v>369</v>
      </c>
      <c r="K36" s="13" t="s">
        <v>536</v>
      </c>
      <c r="L36" s="13" t="s">
        <v>917</v>
      </c>
      <c r="M36" s="13" t="s">
        <v>986</v>
      </c>
    </row>
    <row r="37" spans="1:13" x14ac:dyDescent="0.3">
      <c r="A37" s="13" t="s">
        <v>28</v>
      </c>
      <c r="B37" s="13" t="s">
        <v>582</v>
      </c>
      <c r="C37" s="13" t="s">
        <v>458</v>
      </c>
      <c r="D37" s="13" t="s">
        <v>583</v>
      </c>
      <c r="E37" s="13" t="s">
        <v>988</v>
      </c>
      <c r="F37" s="13" t="s">
        <v>461</v>
      </c>
      <c r="G37" s="13" t="s">
        <v>933</v>
      </c>
      <c r="H37" s="13" t="s">
        <v>934</v>
      </c>
      <c r="I37" s="14">
        <v>3</v>
      </c>
      <c r="J37" s="13" t="s">
        <v>27</v>
      </c>
      <c r="K37" s="13" t="s">
        <v>989</v>
      </c>
      <c r="L37" s="13" t="s">
        <v>917</v>
      </c>
      <c r="M37" s="13" t="s">
        <v>918</v>
      </c>
    </row>
    <row r="38" spans="1:13" x14ac:dyDescent="0.3">
      <c r="A38" s="13" t="s">
        <v>28</v>
      </c>
      <c r="B38" s="13" t="s">
        <v>582</v>
      </c>
      <c r="C38" s="13" t="s">
        <v>458</v>
      </c>
      <c r="D38" s="13" t="s">
        <v>583</v>
      </c>
      <c r="E38" s="13" t="s">
        <v>990</v>
      </c>
      <c r="F38" s="13" t="s">
        <v>461</v>
      </c>
      <c r="G38" s="13" t="s">
        <v>933</v>
      </c>
      <c r="H38" s="13" t="s">
        <v>934</v>
      </c>
      <c r="I38" s="14">
        <v>4</v>
      </c>
      <c r="J38" s="13" t="s">
        <v>27</v>
      </c>
      <c r="K38" s="13" t="s">
        <v>472</v>
      </c>
      <c r="L38" s="13" t="s">
        <v>917</v>
      </c>
      <c r="M38" s="13" t="s">
        <v>918</v>
      </c>
    </row>
    <row r="39" spans="1:13" x14ac:dyDescent="0.3">
      <c r="A39" s="13" t="s">
        <v>28</v>
      </c>
      <c r="B39" s="13" t="s">
        <v>582</v>
      </c>
      <c r="C39" s="13" t="s">
        <v>458</v>
      </c>
      <c r="D39" s="13" t="s">
        <v>583</v>
      </c>
      <c r="E39" s="13" t="s">
        <v>991</v>
      </c>
      <c r="F39" s="13" t="s">
        <v>461</v>
      </c>
      <c r="G39" s="13" t="s">
        <v>933</v>
      </c>
      <c r="H39" s="13" t="s">
        <v>934</v>
      </c>
      <c r="I39" s="14">
        <v>3</v>
      </c>
      <c r="J39" s="13" t="s">
        <v>27</v>
      </c>
      <c r="K39" s="13" t="s">
        <v>992</v>
      </c>
      <c r="L39" s="13" t="s">
        <v>917</v>
      </c>
      <c r="M39" s="13" t="s">
        <v>918</v>
      </c>
    </row>
    <row r="40" spans="1:13" x14ac:dyDescent="0.3">
      <c r="A40" s="13" t="s">
        <v>14</v>
      </c>
      <c r="B40" s="13" t="s">
        <v>592</v>
      </c>
      <c r="C40" s="13" t="s">
        <v>458</v>
      </c>
      <c r="D40" s="13" t="s">
        <v>593</v>
      </c>
      <c r="E40" s="13" t="s">
        <v>993</v>
      </c>
      <c r="F40" s="13" t="s">
        <v>461</v>
      </c>
      <c r="G40" s="13" t="s">
        <v>915</v>
      </c>
      <c r="H40" s="13" t="s">
        <v>916</v>
      </c>
      <c r="I40" s="14">
        <v>5</v>
      </c>
      <c r="J40" s="13" t="s">
        <v>13</v>
      </c>
      <c r="K40" s="13" t="s">
        <v>738</v>
      </c>
      <c r="L40" s="13" t="s">
        <v>917</v>
      </c>
      <c r="M40" s="13" t="s">
        <v>918</v>
      </c>
    </row>
    <row r="41" spans="1:13" x14ac:dyDescent="0.3">
      <c r="A41" s="13" t="s">
        <v>14</v>
      </c>
      <c r="B41" s="13" t="s">
        <v>592</v>
      </c>
      <c r="C41" s="13" t="s">
        <v>458</v>
      </c>
      <c r="D41" s="13" t="s">
        <v>593</v>
      </c>
      <c r="E41" s="13" t="s">
        <v>993</v>
      </c>
      <c r="F41" s="13" t="s">
        <v>461</v>
      </c>
      <c r="G41" s="13" t="s">
        <v>994</v>
      </c>
      <c r="H41" s="13" t="s">
        <v>995</v>
      </c>
      <c r="I41" s="14">
        <v>2</v>
      </c>
      <c r="J41" s="13" t="s">
        <v>13</v>
      </c>
      <c r="K41" s="13" t="s">
        <v>738</v>
      </c>
      <c r="L41" s="13" t="s">
        <v>917</v>
      </c>
      <c r="M41" s="13" t="s">
        <v>996</v>
      </c>
    </row>
    <row r="42" spans="1:13" x14ac:dyDescent="0.3">
      <c r="A42" s="13" t="s">
        <v>330</v>
      </c>
      <c r="B42" s="13" t="s">
        <v>592</v>
      </c>
      <c r="C42" s="13" t="s">
        <v>458</v>
      </c>
      <c r="D42" s="13" t="s">
        <v>997</v>
      </c>
      <c r="E42" s="13" t="s">
        <v>998</v>
      </c>
      <c r="F42" s="13" t="s">
        <v>461</v>
      </c>
      <c r="G42" s="13" t="s">
        <v>999</v>
      </c>
      <c r="H42" s="13" t="s">
        <v>1000</v>
      </c>
      <c r="I42" s="14">
        <v>1</v>
      </c>
      <c r="J42" s="13" t="s">
        <v>329</v>
      </c>
      <c r="K42" s="13" t="s">
        <v>587</v>
      </c>
      <c r="L42" s="13" t="s">
        <v>917</v>
      </c>
      <c r="M42" s="13" t="s">
        <v>1001</v>
      </c>
    </row>
    <row r="43" spans="1:13" x14ac:dyDescent="0.3">
      <c r="A43" s="13" t="s">
        <v>326</v>
      </c>
      <c r="B43" s="13" t="s">
        <v>592</v>
      </c>
      <c r="C43" s="13" t="s">
        <v>458</v>
      </c>
      <c r="D43" s="13" t="s">
        <v>1002</v>
      </c>
      <c r="E43" s="13" t="s">
        <v>1003</v>
      </c>
      <c r="F43" s="13" t="s">
        <v>461</v>
      </c>
      <c r="G43" s="13" t="s">
        <v>939</v>
      </c>
      <c r="H43" s="13" t="s">
        <v>940</v>
      </c>
      <c r="I43" s="14">
        <v>2</v>
      </c>
      <c r="J43" s="13" t="s">
        <v>325</v>
      </c>
      <c r="K43" s="13" t="s">
        <v>511</v>
      </c>
      <c r="L43" s="13" t="s">
        <v>917</v>
      </c>
      <c r="M43" s="13" t="s">
        <v>918</v>
      </c>
    </row>
    <row r="44" spans="1:13" x14ac:dyDescent="0.3">
      <c r="A44" s="13" t="s">
        <v>164</v>
      </c>
      <c r="B44" s="13" t="s">
        <v>556</v>
      </c>
      <c r="C44" s="13" t="s">
        <v>458</v>
      </c>
      <c r="D44" s="13" t="s">
        <v>608</v>
      </c>
      <c r="E44" s="13" t="s">
        <v>609</v>
      </c>
      <c r="F44" s="13" t="s">
        <v>461</v>
      </c>
      <c r="G44" s="13" t="s">
        <v>1004</v>
      </c>
      <c r="H44" s="13" t="s">
        <v>1005</v>
      </c>
      <c r="I44" s="14">
        <v>1</v>
      </c>
      <c r="J44" s="13" t="s">
        <v>163</v>
      </c>
      <c r="K44" s="13" t="s">
        <v>612</v>
      </c>
      <c r="L44" s="13" t="s">
        <v>917</v>
      </c>
      <c r="M44" s="13" t="s">
        <v>647</v>
      </c>
    </row>
    <row r="45" spans="1:13" x14ac:dyDescent="0.3">
      <c r="A45" s="13" t="s">
        <v>164</v>
      </c>
      <c r="B45" s="13" t="s">
        <v>556</v>
      </c>
      <c r="C45" s="13" t="s">
        <v>458</v>
      </c>
      <c r="D45" s="13" t="s">
        <v>608</v>
      </c>
      <c r="E45" s="13" t="s">
        <v>618</v>
      </c>
      <c r="F45" s="13" t="s">
        <v>461</v>
      </c>
      <c r="G45" s="13" t="s">
        <v>933</v>
      </c>
      <c r="H45" s="13" t="s">
        <v>934</v>
      </c>
      <c r="I45" s="14">
        <v>2</v>
      </c>
      <c r="J45" s="13" t="s">
        <v>163</v>
      </c>
      <c r="K45" s="13" t="s">
        <v>576</v>
      </c>
      <c r="L45" s="13" t="s">
        <v>917</v>
      </c>
      <c r="M45" s="13" t="s">
        <v>918</v>
      </c>
    </row>
    <row r="46" spans="1:13" x14ac:dyDescent="0.3">
      <c r="A46" s="13" t="s">
        <v>56</v>
      </c>
      <c r="B46" s="13" t="s">
        <v>788</v>
      </c>
      <c r="C46" s="13" t="s">
        <v>458</v>
      </c>
      <c r="D46" s="13" t="s">
        <v>1006</v>
      </c>
      <c r="E46" s="13" t="s">
        <v>1007</v>
      </c>
      <c r="F46" s="13" t="s">
        <v>461</v>
      </c>
      <c r="G46" s="13" t="s">
        <v>915</v>
      </c>
      <c r="H46" s="13" t="s">
        <v>916</v>
      </c>
      <c r="I46" s="14">
        <v>3</v>
      </c>
      <c r="J46" s="13" t="s">
        <v>55</v>
      </c>
      <c r="K46" s="13" t="s">
        <v>494</v>
      </c>
      <c r="L46" s="13" t="s">
        <v>917</v>
      </c>
      <c r="M46" s="13" t="s">
        <v>918</v>
      </c>
    </row>
    <row r="47" spans="1:13" x14ac:dyDescent="0.3">
      <c r="A47" s="13" t="s">
        <v>156</v>
      </c>
      <c r="B47" s="13" t="s">
        <v>850</v>
      </c>
      <c r="C47" s="13" t="s">
        <v>458</v>
      </c>
      <c r="D47" s="13" t="s">
        <v>851</v>
      </c>
      <c r="E47" s="13" t="s">
        <v>1008</v>
      </c>
      <c r="F47" s="13" t="s">
        <v>461</v>
      </c>
      <c r="G47" s="13" t="s">
        <v>1009</v>
      </c>
      <c r="H47" s="13" t="s">
        <v>1010</v>
      </c>
      <c r="I47" s="14">
        <v>2</v>
      </c>
      <c r="J47" s="13" t="s">
        <v>155</v>
      </c>
      <c r="K47" s="13" t="s">
        <v>992</v>
      </c>
      <c r="L47" s="13" t="s">
        <v>917</v>
      </c>
      <c r="M47" s="13" t="s">
        <v>1011</v>
      </c>
    </row>
    <row r="48" spans="1:13" x14ac:dyDescent="0.3">
      <c r="A48" s="13" t="s">
        <v>156</v>
      </c>
      <c r="B48" s="13" t="s">
        <v>850</v>
      </c>
      <c r="C48" s="13" t="s">
        <v>458</v>
      </c>
      <c r="D48" s="13" t="s">
        <v>851</v>
      </c>
      <c r="E48" s="13" t="s">
        <v>1012</v>
      </c>
      <c r="F48" s="13" t="s">
        <v>461</v>
      </c>
      <c r="G48" s="13" t="s">
        <v>1013</v>
      </c>
      <c r="H48" s="13" t="s">
        <v>1014</v>
      </c>
      <c r="I48" s="14">
        <v>1</v>
      </c>
      <c r="J48" s="13" t="s">
        <v>155</v>
      </c>
      <c r="K48" s="13" t="s">
        <v>527</v>
      </c>
      <c r="L48" s="13" t="s">
        <v>917</v>
      </c>
      <c r="M48" s="13" t="s">
        <v>1015</v>
      </c>
    </row>
    <row r="49" spans="1:13" x14ac:dyDescent="0.3">
      <c r="A49" s="13" t="s">
        <v>92</v>
      </c>
      <c r="B49" s="13" t="s">
        <v>537</v>
      </c>
      <c r="C49" s="13" t="s">
        <v>458</v>
      </c>
      <c r="D49" s="13" t="s">
        <v>1016</v>
      </c>
      <c r="E49" s="13" t="s">
        <v>1017</v>
      </c>
      <c r="F49" s="13" t="s">
        <v>461</v>
      </c>
      <c r="G49" s="13" t="s">
        <v>1018</v>
      </c>
      <c r="H49" s="13" t="s">
        <v>1019</v>
      </c>
      <c r="I49" s="14">
        <v>1</v>
      </c>
      <c r="J49" s="13" t="s">
        <v>91</v>
      </c>
      <c r="K49" s="13" t="s">
        <v>486</v>
      </c>
      <c r="L49" s="13" t="s">
        <v>917</v>
      </c>
      <c r="M49" s="13" t="s">
        <v>1020</v>
      </c>
    </row>
    <row r="50" spans="1:13" x14ac:dyDescent="0.3">
      <c r="A50" s="13" t="s">
        <v>92</v>
      </c>
      <c r="B50" s="13" t="s">
        <v>537</v>
      </c>
      <c r="C50" s="13" t="s">
        <v>458</v>
      </c>
      <c r="D50" s="13" t="s">
        <v>1016</v>
      </c>
      <c r="E50" s="13" t="s">
        <v>1021</v>
      </c>
      <c r="F50" s="13" t="s">
        <v>461</v>
      </c>
      <c r="G50" s="13" t="s">
        <v>1022</v>
      </c>
      <c r="H50" s="13" t="s">
        <v>1023</v>
      </c>
      <c r="I50" s="14">
        <v>1</v>
      </c>
      <c r="J50" s="13" t="s">
        <v>91</v>
      </c>
      <c r="K50" s="13" t="s">
        <v>568</v>
      </c>
      <c r="L50" s="13" t="s">
        <v>917</v>
      </c>
      <c r="M50" s="13" t="s">
        <v>1024</v>
      </c>
    </row>
    <row r="51" spans="1:13" x14ac:dyDescent="0.3">
      <c r="A51" s="13" t="s">
        <v>92</v>
      </c>
      <c r="B51" s="13" t="s">
        <v>537</v>
      </c>
      <c r="C51" s="13" t="s">
        <v>458</v>
      </c>
      <c r="D51" s="13" t="s">
        <v>1016</v>
      </c>
      <c r="E51" s="13" t="s">
        <v>1025</v>
      </c>
      <c r="F51" s="13" t="s">
        <v>461</v>
      </c>
      <c r="G51" s="13" t="s">
        <v>936</v>
      </c>
      <c r="H51" s="13" t="s">
        <v>937</v>
      </c>
      <c r="I51" s="14">
        <v>1</v>
      </c>
      <c r="J51" s="13" t="s">
        <v>91</v>
      </c>
      <c r="K51" s="13" t="s">
        <v>676</v>
      </c>
      <c r="L51" s="13" t="s">
        <v>917</v>
      </c>
      <c r="M51" s="13" t="s">
        <v>923</v>
      </c>
    </row>
    <row r="52" spans="1:13" x14ac:dyDescent="0.3">
      <c r="A52" s="13" t="s">
        <v>92</v>
      </c>
      <c r="B52" s="13" t="s">
        <v>537</v>
      </c>
      <c r="C52" s="13" t="s">
        <v>458</v>
      </c>
      <c r="D52" s="13" t="s">
        <v>1016</v>
      </c>
      <c r="E52" s="13" t="s">
        <v>1025</v>
      </c>
      <c r="F52" s="13" t="s">
        <v>461</v>
      </c>
      <c r="G52" s="13" t="s">
        <v>921</v>
      </c>
      <c r="H52" s="13" t="s">
        <v>922</v>
      </c>
      <c r="I52" s="14">
        <v>1</v>
      </c>
      <c r="J52" s="13" t="s">
        <v>91</v>
      </c>
      <c r="K52" s="13" t="s">
        <v>676</v>
      </c>
      <c r="L52" s="13" t="s">
        <v>917</v>
      </c>
      <c r="M52" s="13" t="s">
        <v>923</v>
      </c>
    </row>
    <row r="53" spans="1:13" x14ac:dyDescent="0.3">
      <c r="A53" s="13" t="s">
        <v>176</v>
      </c>
      <c r="B53" s="13" t="s">
        <v>556</v>
      </c>
      <c r="C53" s="13" t="s">
        <v>458</v>
      </c>
      <c r="D53" s="13" t="s">
        <v>1026</v>
      </c>
      <c r="E53" s="13" t="s">
        <v>1027</v>
      </c>
      <c r="F53" s="13" t="s">
        <v>461</v>
      </c>
      <c r="G53" s="13" t="s">
        <v>915</v>
      </c>
      <c r="H53" s="13" t="s">
        <v>916</v>
      </c>
      <c r="I53" s="14">
        <v>2</v>
      </c>
      <c r="J53" s="13" t="s">
        <v>175</v>
      </c>
      <c r="K53" s="13" t="s">
        <v>486</v>
      </c>
      <c r="L53" s="13" t="s">
        <v>917</v>
      </c>
      <c r="M53" s="13" t="s">
        <v>918</v>
      </c>
    </row>
    <row r="54" spans="1:13" x14ac:dyDescent="0.3">
      <c r="A54" s="13" t="s">
        <v>176</v>
      </c>
      <c r="B54" s="13" t="s">
        <v>556</v>
      </c>
      <c r="C54" s="13" t="s">
        <v>458</v>
      </c>
      <c r="D54" s="13" t="s">
        <v>1026</v>
      </c>
      <c r="E54" s="13" t="s">
        <v>1028</v>
      </c>
      <c r="F54" s="13" t="s">
        <v>491</v>
      </c>
      <c r="G54" s="13" t="s">
        <v>1029</v>
      </c>
      <c r="H54" s="13" t="s">
        <v>1030</v>
      </c>
      <c r="I54" s="14">
        <v>1</v>
      </c>
      <c r="J54" s="13" t="s">
        <v>175</v>
      </c>
      <c r="K54" s="13" t="s">
        <v>927</v>
      </c>
      <c r="L54" s="13" t="s">
        <v>917</v>
      </c>
      <c r="M54" s="13" t="s">
        <v>975</v>
      </c>
    </row>
    <row r="55" spans="1:13" x14ac:dyDescent="0.3">
      <c r="A55" s="13" t="s">
        <v>176</v>
      </c>
      <c r="B55" s="13" t="s">
        <v>556</v>
      </c>
      <c r="C55" s="13" t="s">
        <v>458</v>
      </c>
      <c r="D55" s="13" t="s">
        <v>1026</v>
      </c>
      <c r="E55" s="13" t="s">
        <v>1031</v>
      </c>
      <c r="F55" s="13" t="s">
        <v>491</v>
      </c>
      <c r="G55" s="13" t="s">
        <v>1029</v>
      </c>
      <c r="H55" s="13" t="s">
        <v>1030</v>
      </c>
      <c r="I55" s="14">
        <v>1</v>
      </c>
      <c r="J55" s="13" t="s">
        <v>175</v>
      </c>
      <c r="K55" s="13" t="s">
        <v>1032</v>
      </c>
      <c r="L55" s="13" t="s">
        <v>917</v>
      </c>
      <c r="M55" s="13" t="s">
        <v>975</v>
      </c>
    </row>
    <row r="56" spans="1:13" x14ac:dyDescent="0.3">
      <c r="A56" s="13" t="s">
        <v>176</v>
      </c>
      <c r="B56" s="13" t="s">
        <v>556</v>
      </c>
      <c r="C56" s="13" t="s">
        <v>458</v>
      </c>
      <c r="D56" s="13" t="s">
        <v>1026</v>
      </c>
      <c r="E56" s="13" t="s">
        <v>1033</v>
      </c>
      <c r="F56" s="13" t="s">
        <v>491</v>
      </c>
      <c r="G56" s="13" t="s">
        <v>1029</v>
      </c>
      <c r="H56" s="13" t="s">
        <v>1030</v>
      </c>
      <c r="I56" s="14">
        <v>1</v>
      </c>
      <c r="J56" s="13" t="s">
        <v>175</v>
      </c>
      <c r="K56" s="13" t="s">
        <v>520</v>
      </c>
      <c r="L56" s="13" t="s">
        <v>917</v>
      </c>
      <c r="M56" s="13" t="s">
        <v>975</v>
      </c>
    </row>
    <row r="57" spans="1:13" x14ac:dyDescent="0.3">
      <c r="A57" s="13" t="s">
        <v>182</v>
      </c>
      <c r="B57" s="13" t="s">
        <v>592</v>
      </c>
      <c r="C57" s="13" t="s">
        <v>458</v>
      </c>
      <c r="D57" s="13" t="s">
        <v>1034</v>
      </c>
      <c r="E57" s="13" t="s">
        <v>1035</v>
      </c>
      <c r="F57" s="13" t="s">
        <v>461</v>
      </c>
      <c r="G57" s="13" t="s">
        <v>1036</v>
      </c>
      <c r="H57" s="13" t="s">
        <v>1037</v>
      </c>
      <c r="I57" s="14">
        <v>3</v>
      </c>
      <c r="J57" s="13" t="s">
        <v>181</v>
      </c>
      <c r="K57" s="13" t="s">
        <v>716</v>
      </c>
      <c r="L57" s="13" t="s">
        <v>917</v>
      </c>
      <c r="M57" s="13" t="s">
        <v>918</v>
      </c>
    </row>
    <row r="58" spans="1:13" x14ac:dyDescent="0.3">
      <c r="A58" s="13" t="s">
        <v>374</v>
      </c>
      <c r="B58" s="13" t="s">
        <v>624</v>
      </c>
      <c r="C58" s="13" t="s">
        <v>458</v>
      </c>
      <c r="D58" s="13" t="s">
        <v>625</v>
      </c>
      <c r="E58" s="13" t="s">
        <v>1038</v>
      </c>
      <c r="F58" s="13" t="s">
        <v>491</v>
      </c>
      <c r="G58" s="13" t="s">
        <v>1039</v>
      </c>
      <c r="H58" s="13" t="s">
        <v>1040</v>
      </c>
      <c r="I58" s="14">
        <v>1</v>
      </c>
      <c r="J58" s="13" t="s">
        <v>373</v>
      </c>
      <c r="K58" s="13" t="s">
        <v>745</v>
      </c>
      <c r="L58" s="13" t="s">
        <v>917</v>
      </c>
      <c r="M58" s="13" t="s">
        <v>1041</v>
      </c>
    </row>
    <row r="59" spans="1:13" x14ac:dyDescent="0.3">
      <c r="A59" s="13" t="s">
        <v>172</v>
      </c>
      <c r="B59" s="13" t="s">
        <v>1042</v>
      </c>
      <c r="C59" s="13" t="s">
        <v>458</v>
      </c>
      <c r="D59" s="13" t="s">
        <v>1043</v>
      </c>
      <c r="E59" s="13" t="s">
        <v>1044</v>
      </c>
      <c r="F59" s="13" t="s">
        <v>461</v>
      </c>
      <c r="G59" s="13" t="s">
        <v>936</v>
      </c>
      <c r="H59" s="13" t="s">
        <v>937</v>
      </c>
      <c r="I59" s="14">
        <v>1</v>
      </c>
      <c r="J59" s="13" t="s">
        <v>171</v>
      </c>
      <c r="K59" s="13" t="s">
        <v>817</v>
      </c>
      <c r="L59" s="13" t="s">
        <v>917</v>
      </c>
      <c r="M59" s="13" t="s">
        <v>923</v>
      </c>
    </row>
    <row r="60" spans="1:13" x14ac:dyDescent="0.3">
      <c r="A60" s="13" t="s">
        <v>172</v>
      </c>
      <c r="B60" s="13" t="s">
        <v>1042</v>
      </c>
      <c r="C60" s="13" t="s">
        <v>458</v>
      </c>
      <c r="D60" s="13" t="s">
        <v>1043</v>
      </c>
      <c r="E60" s="13" t="s">
        <v>1044</v>
      </c>
      <c r="F60" s="13" t="s">
        <v>461</v>
      </c>
      <c r="G60" s="13" t="s">
        <v>921</v>
      </c>
      <c r="H60" s="13" t="s">
        <v>922</v>
      </c>
      <c r="I60" s="14">
        <v>1</v>
      </c>
      <c r="J60" s="13" t="s">
        <v>171</v>
      </c>
      <c r="K60" s="13" t="s">
        <v>817</v>
      </c>
      <c r="L60" s="13" t="s">
        <v>917</v>
      </c>
      <c r="M60" s="13" t="s">
        <v>923</v>
      </c>
    </row>
    <row r="61" spans="1:13" x14ac:dyDescent="0.3">
      <c r="A61" s="13" t="s">
        <v>174</v>
      </c>
      <c r="B61" s="13" t="s">
        <v>582</v>
      </c>
      <c r="C61" s="13" t="s">
        <v>458</v>
      </c>
      <c r="D61" s="13" t="s">
        <v>1045</v>
      </c>
      <c r="E61" s="13" t="s">
        <v>1046</v>
      </c>
      <c r="F61" s="13" t="s">
        <v>461</v>
      </c>
      <c r="G61" s="13" t="s">
        <v>1036</v>
      </c>
      <c r="H61" s="13" t="s">
        <v>1037</v>
      </c>
      <c r="I61" s="14">
        <v>10</v>
      </c>
      <c r="J61" s="13" t="s">
        <v>173</v>
      </c>
      <c r="K61" s="13" t="s">
        <v>559</v>
      </c>
      <c r="L61" s="13" t="s">
        <v>917</v>
      </c>
      <c r="M61" s="13" t="s">
        <v>918</v>
      </c>
    </row>
    <row r="62" spans="1:13" x14ac:dyDescent="0.3">
      <c r="A62" s="13" t="s">
        <v>174</v>
      </c>
      <c r="B62" s="13" t="s">
        <v>582</v>
      </c>
      <c r="C62" s="13" t="s">
        <v>458</v>
      </c>
      <c r="D62" s="13" t="s">
        <v>1045</v>
      </c>
      <c r="E62" s="13" t="s">
        <v>1047</v>
      </c>
      <c r="F62" s="13" t="s">
        <v>461</v>
      </c>
      <c r="G62" s="13" t="s">
        <v>1048</v>
      </c>
      <c r="H62" s="13" t="s">
        <v>1049</v>
      </c>
      <c r="I62" s="14">
        <v>2</v>
      </c>
      <c r="J62" s="13" t="s">
        <v>173</v>
      </c>
      <c r="K62" s="13" t="s">
        <v>817</v>
      </c>
      <c r="L62" s="13" t="s">
        <v>917</v>
      </c>
      <c r="M62" s="13" t="s">
        <v>1050</v>
      </c>
    </row>
    <row r="63" spans="1:13" x14ac:dyDescent="0.3">
      <c r="A63" s="13" t="s">
        <v>174</v>
      </c>
      <c r="B63" s="13" t="s">
        <v>582</v>
      </c>
      <c r="C63" s="13" t="s">
        <v>458</v>
      </c>
      <c r="D63" s="13" t="s">
        <v>1045</v>
      </c>
      <c r="E63" s="13" t="s">
        <v>1051</v>
      </c>
      <c r="F63" s="13" t="s">
        <v>461</v>
      </c>
      <c r="G63" s="13" t="s">
        <v>1048</v>
      </c>
      <c r="H63" s="13" t="s">
        <v>1049</v>
      </c>
      <c r="I63" s="14">
        <v>24</v>
      </c>
      <c r="J63" s="13" t="s">
        <v>173</v>
      </c>
      <c r="K63" s="13" t="s">
        <v>545</v>
      </c>
      <c r="L63" s="13" t="s">
        <v>917</v>
      </c>
      <c r="M63" s="13" t="s">
        <v>1050</v>
      </c>
    </row>
    <row r="64" spans="1:13" x14ac:dyDescent="0.3">
      <c r="A64" s="13" t="s">
        <v>174</v>
      </c>
      <c r="B64" s="13" t="s">
        <v>582</v>
      </c>
      <c r="C64" s="13" t="s">
        <v>458</v>
      </c>
      <c r="D64" s="13" t="s">
        <v>1045</v>
      </c>
      <c r="E64" s="13" t="s">
        <v>1052</v>
      </c>
      <c r="F64" s="13" t="s">
        <v>461</v>
      </c>
      <c r="G64" s="13" t="s">
        <v>1053</v>
      </c>
      <c r="H64" s="13" t="s">
        <v>1054</v>
      </c>
      <c r="I64" s="14">
        <v>1</v>
      </c>
      <c r="J64" s="13" t="s">
        <v>173</v>
      </c>
      <c r="K64" s="13" t="s">
        <v>552</v>
      </c>
      <c r="L64" s="13" t="s">
        <v>917</v>
      </c>
      <c r="M64" s="13" t="s">
        <v>975</v>
      </c>
    </row>
    <row r="65" spans="1:13" x14ac:dyDescent="0.3">
      <c r="A65" s="13" t="s">
        <v>174</v>
      </c>
      <c r="B65" s="13" t="s">
        <v>582</v>
      </c>
      <c r="C65" s="13" t="s">
        <v>458</v>
      </c>
      <c r="D65" s="13" t="s">
        <v>1045</v>
      </c>
      <c r="E65" s="13" t="s">
        <v>1052</v>
      </c>
      <c r="F65" s="13" t="s">
        <v>461</v>
      </c>
      <c r="G65" s="13" t="s">
        <v>1055</v>
      </c>
      <c r="H65" s="13" t="s">
        <v>1056</v>
      </c>
      <c r="I65" s="14">
        <v>1</v>
      </c>
      <c r="J65" s="13" t="s">
        <v>173</v>
      </c>
      <c r="K65" s="13" t="s">
        <v>552</v>
      </c>
      <c r="L65" s="13" t="s">
        <v>917</v>
      </c>
      <c r="M65" s="13" t="s">
        <v>975</v>
      </c>
    </row>
    <row r="66" spans="1:13" x14ac:dyDescent="0.3">
      <c r="A66" s="13" t="s">
        <v>174</v>
      </c>
      <c r="B66" s="13" t="s">
        <v>582</v>
      </c>
      <c r="C66" s="13" t="s">
        <v>458</v>
      </c>
      <c r="D66" s="13" t="s">
        <v>1045</v>
      </c>
      <c r="E66" s="13" t="s">
        <v>1057</v>
      </c>
      <c r="F66" s="13" t="s">
        <v>461</v>
      </c>
      <c r="G66" s="13" t="s">
        <v>1058</v>
      </c>
      <c r="H66" s="13" t="s">
        <v>1059</v>
      </c>
      <c r="I66" s="14">
        <v>1</v>
      </c>
      <c r="J66" s="13" t="s">
        <v>173</v>
      </c>
      <c r="K66" s="13" t="s">
        <v>636</v>
      </c>
      <c r="L66" s="13" t="s">
        <v>917</v>
      </c>
      <c r="M66" s="13" t="s">
        <v>975</v>
      </c>
    </row>
    <row r="67" spans="1:13" x14ac:dyDescent="0.3">
      <c r="A67" s="13" t="s">
        <v>174</v>
      </c>
      <c r="B67" s="13" t="s">
        <v>582</v>
      </c>
      <c r="C67" s="13" t="s">
        <v>458</v>
      </c>
      <c r="D67" s="13" t="s">
        <v>1045</v>
      </c>
      <c r="E67" s="13" t="s">
        <v>1060</v>
      </c>
      <c r="F67" s="13" t="s">
        <v>461</v>
      </c>
      <c r="G67" s="13" t="s">
        <v>933</v>
      </c>
      <c r="H67" s="13" t="s">
        <v>934</v>
      </c>
      <c r="I67" s="14">
        <v>15</v>
      </c>
      <c r="J67" s="13" t="s">
        <v>173</v>
      </c>
      <c r="K67" s="13" t="s">
        <v>533</v>
      </c>
      <c r="L67" s="13" t="s">
        <v>917</v>
      </c>
      <c r="M67" s="13" t="s">
        <v>918</v>
      </c>
    </row>
    <row r="68" spans="1:13" x14ac:dyDescent="0.3">
      <c r="A68" s="13" t="s">
        <v>174</v>
      </c>
      <c r="B68" s="13" t="s">
        <v>582</v>
      </c>
      <c r="C68" s="13" t="s">
        <v>458</v>
      </c>
      <c r="D68" s="13" t="s">
        <v>1045</v>
      </c>
      <c r="E68" s="13" t="s">
        <v>1060</v>
      </c>
      <c r="F68" s="13" t="s">
        <v>461</v>
      </c>
      <c r="G68" s="13" t="s">
        <v>915</v>
      </c>
      <c r="H68" s="13" t="s">
        <v>916</v>
      </c>
      <c r="I68" s="14">
        <v>20</v>
      </c>
      <c r="J68" s="13" t="s">
        <v>173</v>
      </c>
      <c r="K68" s="13" t="s">
        <v>533</v>
      </c>
      <c r="L68" s="13" t="s">
        <v>917</v>
      </c>
      <c r="M68" s="13" t="s">
        <v>918</v>
      </c>
    </row>
    <row r="69" spans="1:13" x14ac:dyDescent="0.3">
      <c r="A69" s="13" t="s">
        <v>266</v>
      </c>
      <c r="B69" s="13" t="s">
        <v>1061</v>
      </c>
      <c r="C69" s="13" t="s">
        <v>458</v>
      </c>
      <c r="D69" s="13" t="s">
        <v>1062</v>
      </c>
      <c r="E69" s="13" t="s">
        <v>1063</v>
      </c>
      <c r="F69" s="13" t="s">
        <v>461</v>
      </c>
      <c r="G69" s="13" t="s">
        <v>1064</v>
      </c>
      <c r="H69" s="13" t="s">
        <v>1065</v>
      </c>
      <c r="I69" s="14">
        <v>5</v>
      </c>
      <c r="J69" s="13" t="s">
        <v>265</v>
      </c>
      <c r="K69" s="13" t="s">
        <v>656</v>
      </c>
      <c r="L69" s="13" t="s">
        <v>917</v>
      </c>
      <c r="M69" s="13" t="s">
        <v>1066</v>
      </c>
    </row>
    <row r="70" spans="1:13" x14ac:dyDescent="0.3">
      <c r="A70" s="13" t="s">
        <v>62</v>
      </c>
      <c r="B70" s="13" t="s">
        <v>904</v>
      </c>
      <c r="C70" s="13" t="s">
        <v>458</v>
      </c>
      <c r="D70" s="13" t="s">
        <v>1067</v>
      </c>
      <c r="E70" s="13" t="s">
        <v>1068</v>
      </c>
      <c r="F70" s="13" t="s">
        <v>461</v>
      </c>
      <c r="G70" s="13" t="s">
        <v>939</v>
      </c>
      <c r="H70" s="13" t="s">
        <v>940</v>
      </c>
      <c r="I70" s="14">
        <v>2</v>
      </c>
      <c r="J70" s="13" t="s">
        <v>61</v>
      </c>
      <c r="K70" s="13" t="s">
        <v>1069</v>
      </c>
      <c r="L70" s="13" t="s">
        <v>917</v>
      </c>
      <c r="M70" s="13" t="s">
        <v>918</v>
      </c>
    </row>
    <row r="71" spans="1:13" x14ac:dyDescent="0.3">
      <c r="A71" s="13" t="s">
        <v>308</v>
      </c>
      <c r="B71" s="13" t="s">
        <v>481</v>
      </c>
      <c r="C71" s="13" t="s">
        <v>458</v>
      </c>
      <c r="D71" s="13" t="s">
        <v>652</v>
      </c>
      <c r="E71" s="13" t="s">
        <v>1070</v>
      </c>
      <c r="F71" s="13" t="s">
        <v>491</v>
      </c>
      <c r="G71" s="13" t="s">
        <v>1071</v>
      </c>
      <c r="H71" s="13" t="s">
        <v>1072</v>
      </c>
      <c r="I71" s="14">
        <v>1</v>
      </c>
      <c r="J71" s="13" t="s">
        <v>307</v>
      </c>
      <c r="K71" s="13" t="s">
        <v>745</v>
      </c>
      <c r="L71" s="13" t="s">
        <v>917</v>
      </c>
      <c r="M71" s="13" t="s">
        <v>1073</v>
      </c>
    </row>
    <row r="72" spans="1:13" x14ac:dyDescent="0.3">
      <c r="A72" s="13" t="s">
        <v>382</v>
      </c>
      <c r="B72" s="13" t="s">
        <v>467</v>
      </c>
      <c r="C72" s="13" t="s">
        <v>458</v>
      </c>
      <c r="D72" s="13" t="s">
        <v>657</v>
      </c>
      <c r="E72" s="13" t="s">
        <v>1074</v>
      </c>
      <c r="F72" s="13" t="s">
        <v>491</v>
      </c>
      <c r="G72" s="13" t="s">
        <v>1029</v>
      </c>
      <c r="H72" s="13" t="s">
        <v>1030</v>
      </c>
      <c r="I72" s="14">
        <v>1</v>
      </c>
      <c r="J72" s="13" t="s">
        <v>381</v>
      </c>
      <c r="K72" s="13" t="s">
        <v>636</v>
      </c>
      <c r="L72" s="13" t="s">
        <v>917</v>
      </c>
      <c r="M72" s="13" t="s">
        <v>975</v>
      </c>
    </row>
    <row r="73" spans="1:13" x14ac:dyDescent="0.3">
      <c r="A73" s="13" t="s">
        <v>382</v>
      </c>
      <c r="B73" s="13" t="s">
        <v>467</v>
      </c>
      <c r="C73" s="13" t="s">
        <v>458</v>
      </c>
      <c r="D73" s="13" t="s">
        <v>657</v>
      </c>
      <c r="E73" s="13" t="s">
        <v>1075</v>
      </c>
      <c r="F73" s="13" t="s">
        <v>491</v>
      </c>
      <c r="G73" s="13" t="s">
        <v>1029</v>
      </c>
      <c r="H73" s="13" t="s">
        <v>1030</v>
      </c>
      <c r="I73" s="14">
        <v>1</v>
      </c>
      <c r="J73" s="13" t="s">
        <v>381</v>
      </c>
      <c r="K73" s="13" t="s">
        <v>1076</v>
      </c>
      <c r="L73" s="13" t="s">
        <v>917</v>
      </c>
      <c r="M73" s="13" t="s">
        <v>975</v>
      </c>
    </row>
    <row r="74" spans="1:13" x14ac:dyDescent="0.3">
      <c r="A74" s="13" t="s">
        <v>30</v>
      </c>
      <c r="B74" s="13" t="s">
        <v>481</v>
      </c>
      <c r="C74" s="13" t="s">
        <v>458</v>
      </c>
      <c r="D74" s="13" t="s">
        <v>662</v>
      </c>
      <c r="E74" s="13" t="s">
        <v>1077</v>
      </c>
      <c r="F74" s="13" t="s">
        <v>461</v>
      </c>
      <c r="G74" s="13" t="s">
        <v>1078</v>
      </c>
      <c r="H74" s="13" t="s">
        <v>1079</v>
      </c>
      <c r="I74" s="14">
        <v>1</v>
      </c>
      <c r="J74" s="13" t="s">
        <v>29</v>
      </c>
      <c r="K74" s="13" t="s">
        <v>612</v>
      </c>
      <c r="L74" s="13" t="s">
        <v>917</v>
      </c>
      <c r="M74" s="13" t="s">
        <v>671</v>
      </c>
    </row>
    <row r="75" spans="1:13" x14ac:dyDescent="0.3">
      <c r="A75" s="13" t="s">
        <v>30</v>
      </c>
      <c r="B75" s="13" t="s">
        <v>481</v>
      </c>
      <c r="C75" s="13" t="s">
        <v>458</v>
      </c>
      <c r="D75" s="13" t="s">
        <v>662</v>
      </c>
      <c r="E75" s="13" t="s">
        <v>1080</v>
      </c>
      <c r="F75" s="13" t="s">
        <v>461</v>
      </c>
      <c r="G75" s="13" t="s">
        <v>1081</v>
      </c>
      <c r="H75" s="13" t="s">
        <v>1082</v>
      </c>
      <c r="I75" s="14">
        <v>1</v>
      </c>
      <c r="J75" s="13" t="s">
        <v>29</v>
      </c>
      <c r="K75" s="13" t="s">
        <v>552</v>
      </c>
      <c r="L75" s="13" t="s">
        <v>917</v>
      </c>
      <c r="M75" s="13" t="s">
        <v>671</v>
      </c>
    </row>
    <row r="76" spans="1:13" x14ac:dyDescent="0.3">
      <c r="A76" s="13" t="s">
        <v>160</v>
      </c>
      <c r="B76" s="13" t="s">
        <v>481</v>
      </c>
      <c r="C76" s="13" t="s">
        <v>458</v>
      </c>
      <c r="D76" s="13" t="s">
        <v>672</v>
      </c>
      <c r="E76" s="13" t="s">
        <v>673</v>
      </c>
      <c r="F76" s="13" t="s">
        <v>461</v>
      </c>
      <c r="G76" s="13" t="s">
        <v>1083</v>
      </c>
      <c r="H76" s="13" t="s">
        <v>1084</v>
      </c>
      <c r="I76" s="14">
        <v>3</v>
      </c>
      <c r="J76" s="13" t="s">
        <v>159</v>
      </c>
      <c r="K76" s="13" t="s">
        <v>676</v>
      </c>
      <c r="L76" s="13" t="s">
        <v>917</v>
      </c>
      <c r="M76" s="13" t="s">
        <v>732</v>
      </c>
    </row>
    <row r="77" spans="1:13" x14ac:dyDescent="0.3">
      <c r="A77" s="13" t="s">
        <v>104</v>
      </c>
      <c r="B77" s="13" t="s">
        <v>582</v>
      </c>
      <c r="C77" s="13" t="s">
        <v>458</v>
      </c>
      <c r="D77" s="13" t="s">
        <v>1085</v>
      </c>
      <c r="E77" s="13" t="s">
        <v>1086</v>
      </c>
      <c r="F77" s="13" t="s">
        <v>461</v>
      </c>
      <c r="G77" s="13" t="s">
        <v>1087</v>
      </c>
      <c r="H77" s="13" t="s">
        <v>1088</v>
      </c>
      <c r="I77" s="14">
        <v>1</v>
      </c>
      <c r="J77" s="13" t="s">
        <v>103</v>
      </c>
      <c r="K77" s="13" t="s">
        <v>1069</v>
      </c>
      <c r="L77" s="13" t="s">
        <v>917</v>
      </c>
      <c r="M77" s="13" t="s">
        <v>521</v>
      </c>
    </row>
    <row r="78" spans="1:13" x14ac:dyDescent="0.3">
      <c r="A78" s="13" t="s">
        <v>22</v>
      </c>
      <c r="B78" s="13" t="s">
        <v>481</v>
      </c>
      <c r="C78" s="13" t="s">
        <v>458</v>
      </c>
      <c r="D78" s="13" t="s">
        <v>1089</v>
      </c>
      <c r="E78" s="13" t="s">
        <v>1090</v>
      </c>
      <c r="F78" s="13" t="s">
        <v>461</v>
      </c>
      <c r="G78" s="13" t="s">
        <v>921</v>
      </c>
      <c r="H78" s="13" t="s">
        <v>922</v>
      </c>
      <c r="I78" s="14">
        <v>1</v>
      </c>
      <c r="J78" s="13" t="s">
        <v>21</v>
      </c>
      <c r="K78" s="13" t="s">
        <v>587</v>
      </c>
      <c r="L78" s="13" t="s">
        <v>917</v>
      </c>
      <c r="M78" s="13" t="s">
        <v>923</v>
      </c>
    </row>
    <row r="79" spans="1:13" x14ac:dyDescent="0.3">
      <c r="A79" s="13" t="s">
        <v>22</v>
      </c>
      <c r="B79" s="13" t="s">
        <v>481</v>
      </c>
      <c r="C79" s="13" t="s">
        <v>458</v>
      </c>
      <c r="D79" s="13" t="s">
        <v>1089</v>
      </c>
      <c r="E79" s="13" t="s">
        <v>1091</v>
      </c>
      <c r="F79" s="13" t="s">
        <v>461</v>
      </c>
      <c r="G79" s="13" t="s">
        <v>936</v>
      </c>
      <c r="H79" s="13" t="s">
        <v>937</v>
      </c>
      <c r="I79" s="14">
        <v>1</v>
      </c>
      <c r="J79" s="13" t="s">
        <v>21</v>
      </c>
      <c r="K79" s="13" t="s">
        <v>475</v>
      </c>
      <c r="L79" s="13" t="s">
        <v>917</v>
      </c>
      <c r="M79" s="13" t="s">
        <v>923</v>
      </c>
    </row>
    <row r="80" spans="1:13" x14ac:dyDescent="0.3">
      <c r="A80" s="13" t="s">
        <v>22</v>
      </c>
      <c r="B80" s="13" t="s">
        <v>481</v>
      </c>
      <c r="C80" s="13" t="s">
        <v>458</v>
      </c>
      <c r="D80" s="13" t="s">
        <v>1089</v>
      </c>
      <c r="E80" s="13" t="s">
        <v>1092</v>
      </c>
      <c r="F80" s="13" t="s">
        <v>461</v>
      </c>
      <c r="G80" s="13" t="s">
        <v>1093</v>
      </c>
      <c r="H80" s="13" t="s">
        <v>1094</v>
      </c>
      <c r="I80" s="14">
        <v>1</v>
      </c>
      <c r="J80" s="13" t="s">
        <v>21</v>
      </c>
      <c r="K80" s="13" t="s">
        <v>992</v>
      </c>
      <c r="L80" s="13" t="s">
        <v>917</v>
      </c>
      <c r="M80" s="13" t="s">
        <v>1095</v>
      </c>
    </row>
    <row r="81" spans="1:13" x14ac:dyDescent="0.3">
      <c r="A81" s="13" t="s">
        <v>247</v>
      </c>
      <c r="B81" s="13" t="s">
        <v>678</v>
      </c>
      <c r="C81" s="13" t="s">
        <v>458</v>
      </c>
      <c r="D81" s="13" t="s">
        <v>679</v>
      </c>
      <c r="E81" s="13" t="s">
        <v>1096</v>
      </c>
      <c r="F81" s="13" t="s">
        <v>461</v>
      </c>
      <c r="G81" s="13" t="s">
        <v>1093</v>
      </c>
      <c r="H81" s="13" t="s">
        <v>1094</v>
      </c>
      <c r="I81" s="14">
        <v>1</v>
      </c>
      <c r="J81" s="13" t="s">
        <v>246</v>
      </c>
      <c r="K81" s="13" t="s">
        <v>798</v>
      </c>
      <c r="L81" s="13" t="s">
        <v>917</v>
      </c>
      <c r="M81" s="13" t="s">
        <v>1095</v>
      </c>
    </row>
    <row r="82" spans="1:13" x14ac:dyDescent="0.3">
      <c r="A82" s="13" t="s">
        <v>296</v>
      </c>
      <c r="B82" s="13" t="s">
        <v>481</v>
      </c>
      <c r="C82" s="13" t="s">
        <v>458</v>
      </c>
      <c r="D82" s="13" t="s">
        <v>1097</v>
      </c>
      <c r="E82" s="13" t="s">
        <v>1098</v>
      </c>
      <c r="F82" s="13" t="s">
        <v>461</v>
      </c>
      <c r="G82" s="13" t="s">
        <v>1099</v>
      </c>
      <c r="H82" s="13" t="s">
        <v>1100</v>
      </c>
      <c r="I82" s="14">
        <v>1</v>
      </c>
      <c r="J82" s="13" t="s">
        <v>295</v>
      </c>
      <c r="K82" s="13" t="s">
        <v>690</v>
      </c>
      <c r="L82" s="13" t="s">
        <v>917</v>
      </c>
      <c r="M82" s="13" t="s">
        <v>1101</v>
      </c>
    </row>
    <row r="83" spans="1:13" x14ac:dyDescent="0.3">
      <c r="A83" s="13" t="s">
        <v>274</v>
      </c>
      <c r="B83" s="13" t="s">
        <v>582</v>
      </c>
      <c r="C83" s="13" t="s">
        <v>458</v>
      </c>
      <c r="D83" s="13" t="s">
        <v>697</v>
      </c>
      <c r="E83" s="13" t="s">
        <v>1102</v>
      </c>
      <c r="F83" s="13" t="s">
        <v>461</v>
      </c>
      <c r="G83" s="13" t="s">
        <v>1103</v>
      </c>
      <c r="H83" s="13" t="s">
        <v>1104</v>
      </c>
      <c r="I83" s="14">
        <v>2</v>
      </c>
      <c r="J83" s="13" t="s">
        <v>273</v>
      </c>
      <c r="K83" s="13" t="s">
        <v>927</v>
      </c>
      <c r="L83" s="13" t="s">
        <v>917</v>
      </c>
      <c r="M83" s="13" t="s">
        <v>516</v>
      </c>
    </row>
    <row r="84" spans="1:13" x14ac:dyDescent="0.3">
      <c r="A84" s="13" t="s">
        <v>50</v>
      </c>
      <c r="B84" s="13" t="s">
        <v>702</v>
      </c>
      <c r="C84" s="13" t="s">
        <v>458</v>
      </c>
      <c r="D84" s="13" t="s">
        <v>703</v>
      </c>
      <c r="E84" s="13" t="s">
        <v>1105</v>
      </c>
      <c r="F84" s="13" t="s">
        <v>461</v>
      </c>
      <c r="G84" s="13" t="s">
        <v>1106</v>
      </c>
      <c r="H84" s="13" t="s">
        <v>1107</v>
      </c>
      <c r="I84" s="14">
        <v>1</v>
      </c>
      <c r="J84" s="13" t="s">
        <v>49</v>
      </c>
      <c r="K84" s="13" t="s">
        <v>464</v>
      </c>
      <c r="L84" s="13" t="s">
        <v>917</v>
      </c>
      <c r="M84" s="13" t="s">
        <v>647</v>
      </c>
    </row>
    <row r="85" spans="1:13" x14ac:dyDescent="0.3">
      <c r="A85" s="13" t="s">
        <v>122</v>
      </c>
      <c r="B85" s="13" t="s">
        <v>624</v>
      </c>
      <c r="C85" s="13" t="s">
        <v>458</v>
      </c>
      <c r="D85" s="13" t="s">
        <v>1108</v>
      </c>
      <c r="E85" s="13" t="s">
        <v>1109</v>
      </c>
      <c r="F85" s="13" t="s">
        <v>461</v>
      </c>
      <c r="G85" s="13" t="s">
        <v>933</v>
      </c>
      <c r="H85" s="13" t="s">
        <v>934</v>
      </c>
      <c r="I85" s="14">
        <v>10</v>
      </c>
      <c r="J85" s="13" t="s">
        <v>121</v>
      </c>
      <c r="K85" s="13" t="s">
        <v>511</v>
      </c>
      <c r="L85" s="13" t="s">
        <v>917</v>
      </c>
      <c r="M85" s="13" t="s">
        <v>918</v>
      </c>
    </row>
    <row r="86" spans="1:13" x14ac:dyDescent="0.3">
      <c r="A86" s="13" t="s">
        <v>20</v>
      </c>
      <c r="B86" s="13" t="s">
        <v>711</v>
      </c>
      <c r="C86" s="13" t="s">
        <v>458</v>
      </c>
      <c r="D86" s="13" t="s">
        <v>712</v>
      </c>
      <c r="E86" s="13" t="s">
        <v>1110</v>
      </c>
      <c r="F86" s="13" t="s">
        <v>491</v>
      </c>
      <c r="G86" s="13" t="s">
        <v>1111</v>
      </c>
      <c r="H86" s="13" t="s">
        <v>1112</v>
      </c>
      <c r="I86" s="14">
        <v>1</v>
      </c>
      <c r="J86" s="13" t="s">
        <v>19</v>
      </c>
      <c r="K86" s="13" t="s">
        <v>1113</v>
      </c>
      <c r="L86" s="13" t="s">
        <v>917</v>
      </c>
      <c r="M86" s="13" t="s">
        <v>588</v>
      </c>
    </row>
    <row r="87" spans="1:13" x14ac:dyDescent="0.3">
      <c r="A87" s="13" t="s">
        <v>20</v>
      </c>
      <c r="B87" s="13" t="s">
        <v>711</v>
      </c>
      <c r="C87" s="13" t="s">
        <v>458</v>
      </c>
      <c r="D87" s="13" t="s">
        <v>712</v>
      </c>
      <c r="E87" s="13" t="s">
        <v>1110</v>
      </c>
      <c r="F87" s="13" t="s">
        <v>491</v>
      </c>
      <c r="G87" s="13" t="s">
        <v>948</v>
      </c>
      <c r="H87" s="13" t="s">
        <v>949</v>
      </c>
      <c r="I87" s="14">
        <v>1</v>
      </c>
      <c r="J87" s="13" t="s">
        <v>19</v>
      </c>
      <c r="K87" s="13" t="s">
        <v>1113</v>
      </c>
      <c r="L87" s="13" t="s">
        <v>917</v>
      </c>
      <c r="M87" s="13" t="s">
        <v>950</v>
      </c>
    </row>
    <row r="88" spans="1:13" x14ac:dyDescent="0.3">
      <c r="A88" s="13" t="s">
        <v>20</v>
      </c>
      <c r="B88" s="13" t="s">
        <v>711</v>
      </c>
      <c r="C88" s="13" t="s">
        <v>458</v>
      </c>
      <c r="D88" s="13" t="s">
        <v>712</v>
      </c>
      <c r="E88" s="13" t="s">
        <v>1110</v>
      </c>
      <c r="F88" s="13" t="s">
        <v>491</v>
      </c>
      <c r="G88" s="13" t="s">
        <v>1114</v>
      </c>
      <c r="H88" s="13" t="s">
        <v>1115</v>
      </c>
      <c r="I88" s="14">
        <v>1</v>
      </c>
      <c r="J88" s="13" t="s">
        <v>19</v>
      </c>
      <c r="K88" s="13" t="s">
        <v>1113</v>
      </c>
      <c r="L88" s="13" t="s">
        <v>917</v>
      </c>
      <c r="M88" s="13" t="s">
        <v>1116</v>
      </c>
    </row>
    <row r="89" spans="1:13" x14ac:dyDescent="0.3">
      <c r="A89" s="13" t="s">
        <v>20</v>
      </c>
      <c r="B89" s="13" t="s">
        <v>711</v>
      </c>
      <c r="C89" s="13" t="s">
        <v>458</v>
      </c>
      <c r="D89" s="13" t="s">
        <v>712</v>
      </c>
      <c r="E89" s="13" t="s">
        <v>1110</v>
      </c>
      <c r="F89" s="13" t="s">
        <v>491</v>
      </c>
      <c r="G89" s="13" t="s">
        <v>1117</v>
      </c>
      <c r="H89" s="13" t="s">
        <v>1118</v>
      </c>
      <c r="I89" s="14">
        <v>1</v>
      </c>
      <c r="J89" s="13" t="s">
        <v>19</v>
      </c>
      <c r="K89" s="13" t="s">
        <v>1113</v>
      </c>
      <c r="L89" s="13" t="s">
        <v>917</v>
      </c>
      <c r="M89" s="13" t="s">
        <v>1116</v>
      </c>
    </row>
    <row r="90" spans="1:13" x14ac:dyDescent="0.3">
      <c r="A90" s="13" t="s">
        <v>20</v>
      </c>
      <c r="B90" s="13" t="s">
        <v>711</v>
      </c>
      <c r="C90" s="13" t="s">
        <v>458</v>
      </c>
      <c r="D90" s="13" t="s">
        <v>712</v>
      </c>
      <c r="E90" s="13" t="s">
        <v>1110</v>
      </c>
      <c r="F90" s="13" t="s">
        <v>491</v>
      </c>
      <c r="G90" s="13" t="s">
        <v>1119</v>
      </c>
      <c r="H90" s="13" t="s">
        <v>1120</v>
      </c>
      <c r="I90" s="14">
        <v>1</v>
      </c>
      <c r="J90" s="13" t="s">
        <v>19</v>
      </c>
      <c r="K90" s="13" t="s">
        <v>1113</v>
      </c>
      <c r="L90" s="13" t="s">
        <v>917</v>
      </c>
      <c r="M90" s="13" t="s">
        <v>1121</v>
      </c>
    </row>
    <row r="91" spans="1:13" x14ac:dyDescent="0.3">
      <c r="A91" s="13" t="s">
        <v>20</v>
      </c>
      <c r="B91" s="13" t="s">
        <v>711</v>
      </c>
      <c r="C91" s="13" t="s">
        <v>458</v>
      </c>
      <c r="D91" s="13" t="s">
        <v>712</v>
      </c>
      <c r="E91" s="13" t="s">
        <v>713</v>
      </c>
      <c r="F91" s="13" t="s">
        <v>461</v>
      </c>
      <c r="G91" s="13" t="s">
        <v>1122</v>
      </c>
      <c r="H91" s="13" t="s">
        <v>1123</v>
      </c>
      <c r="I91" s="14">
        <v>5</v>
      </c>
      <c r="J91" s="13" t="s">
        <v>19</v>
      </c>
      <c r="K91" s="13" t="s">
        <v>716</v>
      </c>
      <c r="L91" s="13" t="s">
        <v>917</v>
      </c>
      <c r="M91" s="13" t="s">
        <v>1124</v>
      </c>
    </row>
    <row r="92" spans="1:13" x14ac:dyDescent="0.3">
      <c r="A92" s="13" t="s">
        <v>20</v>
      </c>
      <c r="B92" s="13" t="s">
        <v>711</v>
      </c>
      <c r="C92" s="13" t="s">
        <v>458</v>
      </c>
      <c r="D92" s="13" t="s">
        <v>712</v>
      </c>
      <c r="E92" s="13" t="s">
        <v>1125</v>
      </c>
      <c r="F92" s="13" t="s">
        <v>461</v>
      </c>
      <c r="G92" s="13" t="s">
        <v>1126</v>
      </c>
      <c r="H92" s="13" t="s">
        <v>1127</v>
      </c>
      <c r="I92" s="14">
        <v>1</v>
      </c>
      <c r="J92" s="13" t="s">
        <v>19</v>
      </c>
      <c r="K92" s="13" t="s">
        <v>568</v>
      </c>
      <c r="L92" s="13" t="s">
        <v>917</v>
      </c>
      <c r="M92" s="13" t="s">
        <v>1128</v>
      </c>
    </row>
    <row r="93" spans="1:13" x14ac:dyDescent="0.3">
      <c r="A93" s="13" t="s">
        <v>20</v>
      </c>
      <c r="B93" s="13" t="s">
        <v>711</v>
      </c>
      <c r="C93" s="13" t="s">
        <v>458</v>
      </c>
      <c r="D93" s="13" t="s">
        <v>712</v>
      </c>
      <c r="E93" s="13" t="s">
        <v>1129</v>
      </c>
      <c r="F93" s="13" t="s">
        <v>491</v>
      </c>
      <c r="G93" s="13" t="s">
        <v>948</v>
      </c>
      <c r="H93" s="13" t="s">
        <v>949</v>
      </c>
      <c r="I93" s="14">
        <v>1</v>
      </c>
      <c r="J93" s="13" t="s">
        <v>19</v>
      </c>
      <c r="K93" s="13" t="s">
        <v>563</v>
      </c>
      <c r="L93" s="13" t="s">
        <v>917</v>
      </c>
      <c r="M93" s="13" t="s">
        <v>950</v>
      </c>
    </row>
    <row r="94" spans="1:13" x14ac:dyDescent="0.3">
      <c r="A94" s="13" t="s">
        <v>20</v>
      </c>
      <c r="B94" s="13" t="s">
        <v>711</v>
      </c>
      <c r="C94" s="13" t="s">
        <v>458</v>
      </c>
      <c r="D94" s="13" t="s">
        <v>712</v>
      </c>
      <c r="E94" s="13" t="s">
        <v>723</v>
      </c>
      <c r="F94" s="13" t="s">
        <v>461</v>
      </c>
      <c r="G94" s="13" t="s">
        <v>936</v>
      </c>
      <c r="H94" s="13" t="s">
        <v>937</v>
      </c>
      <c r="I94" s="14">
        <v>1</v>
      </c>
      <c r="J94" s="13" t="s">
        <v>19</v>
      </c>
      <c r="K94" s="13" t="s">
        <v>533</v>
      </c>
      <c r="L94" s="13" t="s">
        <v>917</v>
      </c>
      <c r="M94" s="13" t="s">
        <v>923</v>
      </c>
    </row>
    <row r="95" spans="1:13" x14ac:dyDescent="0.3">
      <c r="A95" s="13" t="s">
        <v>20</v>
      </c>
      <c r="B95" s="13" t="s">
        <v>711</v>
      </c>
      <c r="C95" s="13" t="s">
        <v>458</v>
      </c>
      <c r="D95" s="13" t="s">
        <v>712</v>
      </c>
      <c r="E95" s="13" t="s">
        <v>723</v>
      </c>
      <c r="F95" s="13" t="s">
        <v>461</v>
      </c>
      <c r="G95" s="13" t="s">
        <v>921</v>
      </c>
      <c r="H95" s="13" t="s">
        <v>922</v>
      </c>
      <c r="I95" s="14">
        <v>1</v>
      </c>
      <c r="J95" s="13" t="s">
        <v>19</v>
      </c>
      <c r="K95" s="13" t="s">
        <v>533</v>
      </c>
      <c r="L95" s="13" t="s">
        <v>917</v>
      </c>
      <c r="M95" s="13" t="s">
        <v>923</v>
      </c>
    </row>
    <row r="96" spans="1:13" x14ac:dyDescent="0.3">
      <c r="A96" s="13" t="s">
        <v>229</v>
      </c>
      <c r="B96" s="13" t="s">
        <v>592</v>
      </c>
      <c r="C96" s="13" t="s">
        <v>458</v>
      </c>
      <c r="D96" s="13" t="s">
        <v>1130</v>
      </c>
      <c r="E96" s="13" t="s">
        <v>1131</v>
      </c>
      <c r="F96" s="13" t="s">
        <v>461</v>
      </c>
      <c r="G96" s="13" t="s">
        <v>1132</v>
      </c>
      <c r="H96" s="13" t="s">
        <v>1133</v>
      </c>
      <c r="I96" s="14">
        <v>1</v>
      </c>
      <c r="J96" s="13" t="s">
        <v>228</v>
      </c>
      <c r="K96" s="13" t="s">
        <v>629</v>
      </c>
      <c r="L96" s="13" t="s">
        <v>917</v>
      </c>
      <c r="M96" s="13" t="s">
        <v>516</v>
      </c>
    </row>
    <row r="97" spans="1:13" x14ac:dyDescent="0.3">
      <c r="A97" s="13" t="s">
        <v>284</v>
      </c>
      <c r="B97" s="13" t="s">
        <v>556</v>
      </c>
      <c r="C97" s="13" t="s">
        <v>458</v>
      </c>
      <c r="D97" s="13" t="s">
        <v>971</v>
      </c>
      <c r="E97" s="13" t="s">
        <v>1134</v>
      </c>
      <c r="F97" s="13" t="s">
        <v>461</v>
      </c>
      <c r="G97" s="13" t="s">
        <v>1135</v>
      </c>
      <c r="H97" s="13" t="s">
        <v>1136</v>
      </c>
      <c r="I97" s="14">
        <v>2</v>
      </c>
      <c r="J97" s="13" t="s">
        <v>283</v>
      </c>
      <c r="K97" s="13" t="s">
        <v>520</v>
      </c>
      <c r="L97" s="13" t="s">
        <v>917</v>
      </c>
      <c r="M97" s="13" t="s">
        <v>516</v>
      </c>
    </row>
    <row r="98" spans="1:13" x14ac:dyDescent="0.3">
      <c r="A98" s="13" t="s">
        <v>284</v>
      </c>
      <c r="B98" s="13" t="s">
        <v>556</v>
      </c>
      <c r="C98" s="13" t="s">
        <v>458</v>
      </c>
      <c r="D98" s="13" t="s">
        <v>971</v>
      </c>
      <c r="E98" s="13" t="s">
        <v>1137</v>
      </c>
      <c r="F98" s="13" t="s">
        <v>461</v>
      </c>
      <c r="G98" s="13" t="s">
        <v>1138</v>
      </c>
      <c r="H98" s="13" t="s">
        <v>1139</v>
      </c>
      <c r="I98" s="14">
        <v>1</v>
      </c>
      <c r="J98" s="13" t="s">
        <v>283</v>
      </c>
      <c r="K98" s="13" t="s">
        <v>690</v>
      </c>
      <c r="L98" s="13" t="s">
        <v>917</v>
      </c>
      <c r="M98" s="13" t="s">
        <v>521</v>
      </c>
    </row>
    <row r="99" spans="1:13" x14ac:dyDescent="0.3">
      <c r="A99" s="13" t="s">
        <v>284</v>
      </c>
      <c r="B99" s="13" t="s">
        <v>556</v>
      </c>
      <c r="C99" s="13" t="s">
        <v>458</v>
      </c>
      <c r="D99" s="13" t="s">
        <v>971</v>
      </c>
      <c r="E99" s="13" t="s">
        <v>1140</v>
      </c>
      <c r="F99" s="13" t="s">
        <v>461</v>
      </c>
      <c r="G99" s="13" t="s">
        <v>1141</v>
      </c>
      <c r="H99" s="13" t="s">
        <v>1142</v>
      </c>
      <c r="I99" s="14">
        <v>1</v>
      </c>
      <c r="J99" s="13" t="s">
        <v>283</v>
      </c>
      <c r="K99" s="13" t="s">
        <v>676</v>
      </c>
      <c r="L99" s="13" t="s">
        <v>917</v>
      </c>
      <c r="M99" s="13" t="s">
        <v>1143</v>
      </c>
    </row>
    <row r="100" spans="1:13" x14ac:dyDescent="0.3">
      <c r="A100" s="13" t="s">
        <v>284</v>
      </c>
      <c r="B100" s="13" t="s">
        <v>556</v>
      </c>
      <c r="C100" s="13" t="s">
        <v>458</v>
      </c>
      <c r="D100" s="13" t="s">
        <v>971</v>
      </c>
      <c r="E100" s="13" t="s">
        <v>1144</v>
      </c>
      <c r="F100" s="13" t="s">
        <v>461</v>
      </c>
      <c r="G100" s="13" t="s">
        <v>1145</v>
      </c>
      <c r="H100" s="13" t="s">
        <v>1146</v>
      </c>
      <c r="I100" s="14">
        <v>1</v>
      </c>
      <c r="J100" s="13" t="s">
        <v>283</v>
      </c>
      <c r="K100" s="13" t="s">
        <v>721</v>
      </c>
      <c r="L100" s="13" t="s">
        <v>917</v>
      </c>
      <c r="M100" s="13" t="s">
        <v>975</v>
      </c>
    </row>
    <row r="101" spans="1:13" x14ac:dyDescent="0.3">
      <c r="A101" s="13" t="s">
        <v>116</v>
      </c>
      <c r="B101" s="13" t="s">
        <v>739</v>
      </c>
      <c r="C101" s="13" t="s">
        <v>458</v>
      </c>
      <c r="D101" s="13" t="s">
        <v>740</v>
      </c>
      <c r="E101" s="13" t="s">
        <v>1147</v>
      </c>
      <c r="F101" s="13" t="s">
        <v>461</v>
      </c>
      <c r="G101" s="13" t="s">
        <v>1148</v>
      </c>
      <c r="H101" s="13" t="s">
        <v>1149</v>
      </c>
      <c r="I101" s="14">
        <v>3</v>
      </c>
      <c r="J101" s="13" t="s">
        <v>115</v>
      </c>
      <c r="K101" s="13" t="s">
        <v>807</v>
      </c>
      <c r="L101" s="13" t="s">
        <v>917</v>
      </c>
      <c r="M101" s="13" t="s">
        <v>1150</v>
      </c>
    </row>
    <row r="102" spans="1:13" x14ac:dyDescent="0.3">
      <c r="A102" s="13" t="s">
        <v>88</v>
      </c>
      <c r="B102" s="13" t="s">
        <v>711</v>
      </c>
      <c r="C102" s="13" t="s">
        <v>458</v>
      </c>
      <c r="D102" s="13" t="s">
        <v>863</v>
      </c>
      <c r="E102" s="13" t="s">
        <v>1151</v>
      </c>
      <c r="F102" s="13" t="s">
        <v>491</v>
      </c>
      <c r="G102" s="13" t="s">
        <v>1152</v>
      </c>
      <c r="H102" s="13" t="s">
        <v>1153</v>
      </c>
      <c r="I102" s="14">
        <v>1</v>
      </c>
      <c r="J102" s="13" t="s">
        <v>87</v>
      </c>
      <c r="K102" s="13" t="s">
        <v>573</v>
      </c>
      <c r="L102" s="13" t="s">
        <v>917</v>
      </c>
      <c r="M102" s="13" t="s">
        <v>1073</v>
      </c>
    </row>
    <row r="103" spans="1:13" x14ac:dyDescent="0.3">
      <c r="A103" s="13" t="s">
        <v>88</v>
      </c>
      <c r="B103" s="13" t="s">
        <v>711</v>
      </c>
      <c r="C103" s="13" t="s">
        <v>458</v>
      </c>
      <c r="D103" s="13" t="s">
        <v>863</v>
      </c>
      <c r="E103" s="13" t="s">
        <v>1154</v>
      </c>
      <c r="F103" s="13" t="s">
        <v>461</v>
      </c>
      <c r="G103" s="13" t="s">
        <v>933</v>
      </c>
      <c r="H103" s="13" t="s">
        <v>934</v>
      </c>
      <c r="I103" s="14">
        <v>12</v>
      </c>
      <c r="J103" s="13" t="s">
        <v>87</v>
      </c>
      <c r="K103" s="13" t="s">
        <v>540</v>
      </c>
      <c r="L103" s="13" t="s">
        <v>917</v>
      </c>
      <c r="M103" s="13" t="s">
        <v>918</v>
      </c>
    </row>
    <row r="104" spans="1:13" x14ac:dyDescent="0.3">
      <c r="A104" s="13" t="s">
        <v>128</v>
      </c>
      <c r="B104" s="13" t="s">
        <v>624</v>
      </c>
      <c r="C104" s="13" t="s">
        <v>458</v>
      </c>
      <c r="D104" s="13" t="s">
        <v>1155</v>
      </c>
      <c r="E104" s="13" t="s">
        <v>1156</v>
      </c>
      <c r="F104" s="13" t="s">
        <v>461</v>
      </c>
      <c r="G104" s="13" t="s">
        <v>948</v>
      </c>
      <c r="H104" s="13" t="s">
        <v>949</v>
      </c>
      <c r="I104" s="14">
        <v>1</v>
      </c>
      <c r="J104" s="13" t="s">
        <v>127</v>
      </c>
      <c r="K104" s="13" t="s">
        <v>716</v>
      </c>
      <c r="L104" s="13" t="s">
        <v>917</v>
      </c>
      <c r="M104" s="13" t="s">
        <v>950</v>
      </c>
    </row>
    <row r="105" spans="1:13" x14ac:dyDescent="0.3">
      <c r="A105" s="13" t="s">
        <v>128</v>
      </c>
      <c r="B105" s="13" t="s">
        <v>624</v>
      </c>
      <c r="C105" s="13" t="s">
        <v>458</v>
      </c>
      <c r="D105" s="13" t="s">
        <v>1155</v>
      </c>
      <c r="E105" s="13" t="s">
        <v>1157</v>
      </c>
      <c r="F105" s="13" t="s">
        <v>461</v>
      </c>
      <c r="G105" s="13" t="s">
        <v>1152</v>
      </c>
      <c r="H105" s="13" t="s">
        <v>1153</v>
      </c>
      <c r="I105" s="14">
        <v>2</v>
      </c>
      <c r="J105" s="13" t="s">
        <v>127</v>
      </c>
      <c r="K105" s="13" t="s">
        <v>707</v>
      </c>
      <c r="L105" s="13" t="s">
        <v>917</v>
      </c>
      <c r="M105" s="13" t="s">
        <v>1073</v>
      </c>
    </row>
    <row r="106" spans="1:13" x14ac:dyDescent="0.3">
      <c r="A106" s="13" t="s">
        <v>128</v>
      </c>
      <c r="B106" s="13" t="s">
        <v>624</v>
      </c>
      <c r="C106" s="13" t="s">
        <v>458</v>
      </c>
      <c r="D106" s="13" t="s">
        <v>1155</v>
      </c>
      <c r="E106" s="13" t="s">
        <v>1157</v>
      </c>
      <c r="F106" s="13" t="s">
        <v>461</v>
      </c>
      <c r="G106" s="13" t="s">
        <v>1158</v>
      </c>
      <c r="H106" s="13" t="s">
        <v>1159</v>
      </c>
      <c r="I106" s="14">
        <v>1</v>
      </c>
      <c r="J106" s="13" t="s">
        <v>127</v>
      </c>
      <c r="K106" s="13" t="s">
        <v>707</v>
      </c>
      <c r="L106" s="13" t="s">
        <v>917</v>
      </c>
      <c r="M106" s="13" t="s">
        <v>1160</v>
      </c>
    </row>
    <row r="107" spans="1:13" x14ac:dyDescent="0.3">
      <c r="A107" s="13" t="s">
        <v>128</v>
      </c>
      <c r="B107" s="13" t="s">
        <v>624</v>
      </c>
      <c r="C107" s="13" t="s">
        <v>458</v>
      </c>
      <c r="D107" s="13" t="s">
        <v>1155</v>
      </c>
      <c r="E107" s="13" t="s">
        <v>1157</v>
      </c>
      <c r="F107" s="13" t="s">
        <v>461</v>
      </c>
      <c r="G107" s="13" t="s">
        <v>1161</v>
      </c>
      <c r="H107" s="13" t="s">
        <v>1162</v>
      </c>
      <c r="I107" s="14">
        <v>1</v>
      </c>
      <c r="J107" s="13" t="s">
        <v>127</v>
      </c>
      <c r="K107" s="13" t="s">
        <v>707</v>
      </c>
      <c r="L107" s="13" t="s">
        <v>917</v>
      </c>
      <c r="M107" s="13" t="s">
        <v>1163</v>
      </c>
    </row>
    <row r="108" spans="1:13" x14ac:dyDescent="0.3">
      <c r="A108" s="13" t="s">
        <v>128</v>
      </c>
      <c r="B108" s="13" t="s">
        <v>624</v>
      </c>
      <c r="C108" s="13" t="s">
        <v>458</v>
      </c>
      <c r="D108" s="13" t="s">
        <v>1155</v>
      </c>
      <c r="E108" s="13" t="s">
        <v>1164</v>
      </c>
      <c r="F108" s="13" t="s">
        <v>461</v>
      </c>
      <c r="G108" s="13" t="s">
        <v>1165</v>
      </c>
      <c r="H108" s="13" t="s">
        <v>1166</v>
      </c>
      <c r="I108" s="14">
        <v>2</v>
      </c>
      <c r="J108" s="13" t="s">
        <v>127</v>
      </c>
      <c r="K108" s="13" t="s">
        <v>636</v>
      </c>
      <c r="L108" s="13" t="s">
        <v>917</v>
      </c>
      <c r="M108" s="13" t="s">
        <v>1160</v>
      </c>
    </row>
    <row r="109" spans="1:13" x14ac:dyDescent="0.3">
      <c r="A109" s="13" t="s">
        <v>356</v>
      </c>
      <c r="B109" s="13" t="s">
        <v>582</v>
      </c>
      <c r="C109" s="13" t="s">
        <v>458</v>
      </c>
      <c r="D109" s="13" t="s">
        <v>1167</v>
      </c>
      <c r="E109" s="13" t="s">
        <v>1168</v>
      </c>
      <c r="F109" s="13" t="s">
        <v>461</v>
      </c>
      <c r="G109" s="13" t="s">
        <v>1169</v>
      </c>
      <c r="H109" s="13" t="s">
        <v>1170</v>
      </c>
      <c r="I109" s="14">
        <v>1</v>
      </c>
      <c r="J109" s="13" t="s">
        <v>355</v>
      </c>
      <c r="K109" s="13" t="s">
        <v>1171</v>
      </c>
      <c r="L109" s="13" t="s">
        <v>917</v>
      </c>
      <c r="M109" s="13" t="s">
        <v>516</v>
      </c>
    </row>
    <row r="110" spans="1:13" x14ac:dyDescent="0.3">
      <c r="A110" s="13" t="s">
        <v>282</v>
      </c>
      <c r="B110" s="13" t="s">
        <v>592</v>
      </c>
      <c r="C110" s="13" t="s">
        <v>458</v>
      </c>
      <c r="D110" s="13" t="s">
        <v>1172</v>
      </c>
      <c r="E110" s="13" t="s">
        <v>1173</v>
      </c>
      <c r="F110" s="13" t="s">
        <v>461</v>
      </c>
      <c r="G110" s="13" t="s">
        <v>939</v>
      </c>
      <c r="H110" s="13" t="s">
        <v>940</v>
      </c>
      <c r="I110" s="14">
        <v>2</v>
      </c>
      <c r="J110" s="13" t="s">
        <v>281</v>
      </c>
      <c r="K110" s="13" t="s">
        <v>545</v>
      </c>
      <c r="L110" s="13" t="s">
        <v>917</v>
      </c>
      <c r="M110" s="13" t="s">
        <v>918</v>
      </c>
    </row>
    <row r="111" spans="1:13" x14ac:dyDescent="0.3">
      <c r="A111" s="13" t="s">
        <v>140</v>
      </c>
      <c r="B111" s="13" t="s">
        <v>506</v>
      </c>
      <c r="C111" s="13" t="s">
        <v>458</v>
      </c>
      <c r="D111" s="13" t="s">
        <v>750</v>
      </c>
      <c r="E111" s="13" t="s">
        <v>1174</v>
      </c>
      <c r="F111" s="13" t="s">
        <v>461</v>
      </c>
      <c r="G111" s="13" t="s">
        <v>1148</v>
      </c>
      <c r="H111" s="13" t="s">
        <v>1149</v>
      </c>
      <c r="I111" s="14">
        <v>4</v>
      </c>
      <c r="J111" s="13" t="s">
        <v>139</v>
      </c>
      <c r="K111" s="13" t="s">
        <v>953</v>
      </c>
      <c r="L111" s="13" t="s">
        <v>917</v>
      </c>
      <c r="M111" s="13" t="s">
        <v>1150</v>
      </c>
    </row>
    <row r="112" spans="1:13" x14ac:dyDescent="0.3">
      <c r="A112" s="13" t="s">
        <v>124</v>
      </c>
      <c r="B112" s="13" t="s">
        <v>631</v>
      </c>
      <c r="C112" s="13" t="s">
        <v>458</v>
      </c>
      <c r="D112" s="13" t="s">
        <v>752</v>
      </c>
      <c r="E112" s="13" t="s">
        <v>1175</v>
      </c>
      <c r="F112" s="13" t="s">
        <v>461</v>
      </c>
      <c r="G112" s="13" t="s">
        <v>936</v>
      </c>
      <c r="H112" s="13" t="s">
        <v>937</v>
      </c>
      <c r="I112" s="14">
        <v>1</v>
      </c>
      <c r="J112" s="13" t="s">
        <v>123</v>
      </c>
      <c r="K112" s="13" t="s">
        <v>587</v>
      </c>
      <c r="L112" s="13" t="s">
        <v>917</v>
      </c>
      <c r="M112" s="13" t="s">
        <v>923</v>
      </c>
    </row>
    <row r="113" spans="1:13" x14ac:dyDescent="0.3">
      <c r="A113" s="13" t="s">
        <v>124</v>
      </c>
      <c r="B113" s="13" t="s">
        <v>631</v>
      </c>
      <c r="C113" s="13" t="s">
        <v>458</v>
      </c>
      <c r="D113" s="13" t="s">
        <v>752</v>
      </c>
      <c r="E113" s="13" t="s">
        <v>1175</v>
      </c>
      <c r="F113" s="13" t="s">
        <v>461</v>
      </c>
      <c r="G113" s="13" t="s">
        <v>921</v>
      </c>
      <c r="H113" s="13" t="s">
        <v>922</v>
      </c>
      <c r="I113" s="14">
        <v>1</v>
      </c>
      <c r="J113" s="13" t="s">
        <v>123</v>
      </c>
      <c r="K113" s="13" t="s">
        <v>587</v>
      </c>
      <c r="L113" s="13" t="s">
        <v>917</v>
      </c>
      <c r="M113" s="13" t="s">
        <v>923</v>
      </c>
    </row>
    <row r="114" spans="1:13" x14ac:dyDescent="0.3">
      <c r="A114" s="13" t="s">
        <v>124</v>
      </c>
      <c r="B114" s="13" t="s">
        <v>631</v>
      </c>
      <c r="C114" s="13" t="s">
        <v>458</v>
      </c>
      <c r="D114" s="13" t="s">
        <v>752</v>
      </c>
      <c r="E114" s="13" t="s">
        <v>1176</v>
      </c>
      <c r="F114" s="13" t="s">
        <v>491</v>
      </c>
      <c r="G114" s="13" t="s">
        <v>948</v>
      </c>
      <c r="H114" s="13" t="s">
        <v>949</v>
      </c>
      <c r="I114" s="14">
        <v>1</v>
      </c>
      <c r="J114" s="13" t="s">
        <v>123</v>
      </c>
      <c r="K114" s="13" t="s">
        <v>545</v>
      </c>
      <c r="L114" s="13" t="s">
        <v>917</v>
      </c>
      <c r="M114" s="13" t="s">
        <v>950</v>
      </c>
    </row>
    <row r="115" spans="1:13" x14ac:dyDescent="0.3">
      <c r="A115" s="13" t="s">
        <v>124</v>
      </c>
      <c r="B115" s="13" t="s">
        <v>631</v>
      </c>
      <c r="C115" s="13" t="s">
        <v>458</v>
      </c>
      <c r="D115" s="13" t="s">
        <v>752</v>
      </c>
      <c r="E115" s="13" t="s">
        <v>1177</v>
      </c>
      <c r="F115" s="13" t="s">
        <v>461</v>
      </c>
      <c r="G115" s="13" t="s">
        <v>933</v>
      </c>
      <c r="H115" s="13" t="s">
        <v>934</v>
      </c>
      <c r="I115" s="14">
        <v>12</v>
      </c>
      <c r="J115" s="13" t="s">
        <v>123</v>
      </c>
      <c r="K115" s="13" t="s">
        <v>636</v>
      </c>
      <c r="L115" s="13" t="s">
        <v>917</v>
      </c>
      <c r="M115" s="13" t="s">
        <v>918</v>
      </c>
    </row>
    <row r="116" spans="1:13" x14ac:dyDescent="0.3">
      <c r="A116" s="13" t="s">
        <v>192</v>
      </c>
      <c r="B116" s="13" t="s">
        <v>1178</v>
      </c>
      <c r="C116" s="13" t="s">
        <v>458</v>
      </c>
      <c r="D116" s="13" t="s">
        <v>1179</v>
      </c>
      <c r="E116" s="13" t="s">
        <v>1180</v>
      </c>
      <c r="F116" s="13" t="s">
        <v>461</v>
      </c>
      <c r="G116" s="13" t="s">
        <v>1148</v>
      </c>
      <c r="H116" s="13" t="s">
        <v>1149</v>
      </c>
      <c r="I116" s="14">
        <v>2</v>
      </c>
      <c r="J116" s="13" t="s">
        <v>191</v>
      </c>
      <c r="K116" s="13" t="s">
        <v>807</v>
      </c>
      <c r="L116" s="13" t="s">
        <v>917</v>
      </c>
      <c r="M116" s="13" t="s">
        <v>1150</v>
      </c>
    </row>
    <row r="117" spans="1:13" x14ac:dyDescent="0.3">
      <c r="A117" s="13" t="s">
        <v>112</v>
      </c>
      <c r="B117" s="13" t="s">
        <v>481</v>
      </c>
      <c r="C117" s="13" t="s">
        <v>458</v>
      </c>
      <c r="D117" s="13" t="s">
        <v>1181</v>
      </c>
      <c r="E117" s="13" t="s">
        <v>1182</v>
      </c>
      <c r="F117" s="13" t="s">
        <v>461</v>
      </c>
      <c r="G117" s="13" t="s">
        <v>936</v>
      </c>
      <c r="H117" s="13" t="s">
        <v>937</v>
      </c>
      <c r="I117" s="14">
        <v>1</v>
      </c>
      <c r="J117" s="13" t="s">
        <v>111</v>
      </c>
      <c r="K117" s="13" t="s">
        <v>486</v>
      </c>
      <c r="L117" s="13" t="s">
        <v>917</v>
      </c>
      <c r="M117" s="13" t="s">
        <v>923</v>
      </c>
    </row>
    <row r="118" spans="1:13" x14ac:dyDescent="0.3">
      <c r="A118" s="13" t="s">
        <v>112</v>
      </c>
      <c r="B118" s="13" t="s">
        <v>481</v>
      </c>
      <c r="C118" s="13" t="s">
        <v>458</v>
      </c>
      <c r="D118" s="13" t="s">
        <v>1181</v>
      </c>
      <c r="E118" s="13" t="s">
        <v>1182</v>
      </c>
      <c r="F118" s="13" t="s">
        <v>461</v>
      </c>
      <c r="G118" s="13" t="s">
        <v>921</v>
      </c>
      <c r="H118" s="13" t="s">
        <v>922</v>
      </c>
      <c r="I118" s="14">
        <v>1</v>
      </c>
      <c r="J118" s="13" t="s">
        <v>111</v>
      </c>
      <c r="K118" s="13" t="s">
        <v>486</v>
      </c>
      <c r="L118" s="13" t="s">
        <v>917</v>
      </c>
      <c r="M118" s="13" t="s">
        <v>923</v>
      </c>
    </row>
    <row r="119" spans="1:13" x14ac:dyDescent="0.3">
      <c r="A119" s="13" t="s">
        <v>144</v>
      </c>
      <c r="B119" s="13" t="s">
        <v>467</v>
      </c>
      <c r="C119" s="13" t="s">
        <v>458</v>
      </c>
      <c r="D119" s="13" t="s">
        <v>1183</v>
      </c>
      <c r="E119" s="13" t="s">
        <v>1184</v>
      </c>
      <c r="F119" s="13" t="s">
        <v>461</v>
      </c>
      <c r="G119" s="13" t="s">
        <v>1185</v>
      </c>
      <c r="H119" s="13" t="s">
        <v>1186</v>
      </c>
      <c r="I119" s="14">
        <v>1</v>
      </c>
      <c r="J119" s="13" t="s">
        <v>143</v>
      </c>
      <c r="K119" s="13" t="s">
        <v>629</v>
      </c>
      <c r="L119" s="13" t="s">
        <v>917</v>
      </c>
      <c r="M119" s="13" t="s">
        <v>1187</v>
      </c>
    </row>
    <row r="120" spans="1:13" x14ac:dyDescent="0.3">
      <c r="A120" s="13" t="s">
        <v>144</v>
      </c>
      <c r="B120" s="13" t="s">
        <v>467</v>
      </c>
      <c r="C120" s="13" t="s">
        <v>458</v>
      </c>
      <c r="D120" s="13" t="s">
        <v>1183</v>
      </c>
      <c r="E120" s="13" t="s">
        <v>1188</v>
      </c>
      <c r="F120" s="13" t="s">
        <v>461</v>
      </c>
      <c r="G120" s="13" t="s">
        <v>1189</v>
      </c>
      <c r="H120" s="13" t="s">
        <v>1190</v>
      </c>
      <c r="I120" s="14">
        <v>1</v>
      </c>
      <c r="J120" s="13" t="s">
        <v>143</v>
      </c>
      <c r="K120" s="13" t="s">
        <v>683</v>
      </c>
      <c r="L120" s="13" t="s">
        <v>917</v>
      </c>
      <c r="M120" s="13" t="s">
        <v>1191</v>
      </c>
    </row>
    <row r="121" spans="1:13" x14ac:dyDescent="0.3">
      <c r="A121" s="13" t="s">
        <v>144</v>
      </c>
      <c r="B121" s="13" t="s">
        <v>467</v>
      </c>
      <c r="C121" s="13" t="s">
        <v>458</v>
      </c>
      <c r="D121" s="13" t="s">
        <v>1183</v>
      </c>
      <c r="E121" s="13" t="s">
        <v>1192</v>
      </c>
      <c r="F121" s="13" t="s">
        <v>461</v>
      </c>
      <c r="G121" s="13" t="s">
        <v>1193</v>
      </c>
      <c r="H121" s="13" t="s">
        <v>1194</v>
      </c>
      <c r="I121" s="14">
        <v>1</v>
      </c>
      <c r="J121" s="13" t="s">
        <v>143</v>
      </c>
      <c r="K121" s="13" t="s">
        <v>475</v>
      </c>
      <c r="L121" s="13" t="s">
        <v>917</v>
      </c>
      <c r="M121" s="13" t="s">
        <v>1195</v>
      </c>
    </row>
    <row r="122" spans="1:13" x14ac:dyDescent="0.3">
      <c r="A122" s="13" t="s">
        <v>144</v>
      </c>
      <c r="B122" s="13" t="s">
        <v>467</v>
      </c>
      <c r="C122" s="13" t="s">
        <v>458</v>
      </c>
      <c r="D122" s="13" t="s">
        <v>1183</v>
      </c>
      <c r="E122" s="13" t="s">
        <v>1196</v>
      </c>
      <c r="F122" s="13" t="s">
        <v>461</v>
      </c>
      <c r="G122" s="13" t="s">
        <v>1197</v>
      </c>
      <c r="H122" s="13" t="s">
        <v>1198</v>
      </c>
      <c r="I122" s="14">
        <v>1</v>
      </c>
      <c r="J122" s="13" t="s">
        <v>143</v>
      </c>
      <c r="K122" s="13" t="s">
        <v>576</v>
      </c>
      <c r="L122" s="13" t="s">
        <v>917</v>
      </c>
      <c r="M122" s="13" t="s">
        <v>1199</v>
      </c>
    </row>
    <row r="123" spans="1:13" x14ac:dyDescent="0.3">
      <c r="A123" s="13" t="s">
        <v>144</v>
      </c>
      <c r="B123" s="13" t="s">
        <v>467</v>
      </c>
      <c r="C123" s="13" t="s">
        <v>458</v>
      </c>
      <c r="D123" s="13" t="s">
        <v>1183</v>
      </c>
      <c r="E123" s="13" t="s">
        <v>1200</v>
      </c>
      <c r="F123" s="13" t="s">
        <v>461</v>
      </c>
      <c r="G123" s="13" t="s">
        <v>933</v>
      </c>
      <c r="H123" s="13" t="s">
        <v>934</v>
      </c>
      <c r="I123" s="14">
        <v>10</v>
      </c>
      <c r="J123" s="13" t="s">
        <v>143</v>
      </c>
      <c r="K123" s="13" t="s">
        <v>606</v>
      </c>
      <c r="L123" s="13" t="s">
        <v>917</v>
      </c>
      <c r="M123" s="13" t="s">
        <v>918</v>
      </c>
    </row>
    <row r="124" spans="1:13" x14ac:dyDescent="0.3">
      <c r="A124" s="13" t="s">
        <v>188</v>
      </c>
      <c r="B124" s="13" t="s">
        <v>560</v>
      </c>
      <c r="C124" s="13" t="s">
        <v>458</v>
      </c>
      <c r="D124" s="13" t="s">
        <v>819</v>
      </c>
      <c r="E124" s="13" t="s">
        <v>1201</v>
      </c>
      <c r="F124" s="13" t="s">
        <v>491</v>
      </c>
      <c r="G124" s="13" t="s">
        <v>1111</v>
      </c>
      <c r="H124" s="13" t="s">
        <v>1112</v>
      </c>
      <c r="I124" s="14">
        <v>2</v>
      </c>
      <c r="J124" s="13" t="s">
        <v>187</v>
      </c>
      <c r="K124" s="13" t="s">
        <v>1171</v>
      </c>
      <c r="L124" s="13" t="s">
        <v>917</v>
      </c>
      <c r="M124" s="13" t="s">
        <v>588</v>
      </c>
    </row>
    <row r="125" spans="1:13" x14ac:dyDescent="0.3">
      <c r="A125" s="13" t="s">
        <v>188</v>
      </c>
      <c r="B125" s="13" t="s">
        <v>560</v>
      </c>
      <c r="C125" s="13" t="s">
        <v>458</v>
      </c>
      <c r="D125" s="13" t="s">
        <v>819</v>
      </c>
      <c r="E125" s="13" t="s">
        <v>1201</v>
      </c>
      <c r="F125" s="13" t="s">
        <v>491</v>
      </c>
      <c r="G125" s="13" t="s">
        <v>948</v>
      </c>
      <c r="H125" s="13" t="s">
        <v>949</v>
      </c>
      <c r="I125" s="14">
        <v>1</v>
      </c>
      <c r="J125" s="13" t="s">
        <v>187</v>
      </c>
      <c r="K125" s="13" t="s">
        <v>1171</v>
      </c>
      <c r="L125" s="13" t="s">
        <v>917</v>
      </c>
      <c r="M125" s="13" t="s">
        <v>950</v>
      </c>
    </row>
    <row r="126" spans="1:13" x14ac:dyDescent="0.3">
      <c r="A126" s="13" t="s">
        <v>188</v>
      </c>
      <c r="B126" s="13" t="s">
        <v>560</v>
      </c>
      <c r="C126" s="13" t="s">
        <v>458</v>
      </c>
      <c r="D126" s="13" t="s">
        <v>819</v>
      </c>
      <c r="E126" s="13" t="s">
        <v>1201</v>
      </c>
      <c r="F126" s="13" t="s">
        <v>491</v>
      </c>
      <c r="G126" s="13" t="s">
        <v>1202</v>
      </c>
      <c r="H126" s="13" t="s">
        <v>1203</v>
      </c>
      <c r="I126" s="14">
        <v>1</v>
      </c>
      <c r="J126" s="13" t="s">
        <v>187</v>
      </c>
      <c r="K126" s="13" t="s">
        <v>1171</v>
      </c>
      <c r="L126" s="13" t="s">
        <v>917</v>
      </c>
      <c r="M126" s="13" t="s">
        <v>918</v>
      </c>
    </row>
    <row r="127" spans="1:13" x14ac:dyDescent="0.3">
      <c r="A127" s="13" t="s">
        <v>188</v>
      </c>
      <c r="B127" s="13" t="s">
        <v>560</v>
      </c>
      <c r="C127" s="13" t="s">
        <v>458</v>
      </c>
      <c r="D127" s="13" t="s">
        <v>819</v>
      </c>
      <c r="E127" s="13" t="s">
        <v>1201</v>
      </c>
      <c r="F127" s="13" t="s">
        <v>491</v>
      </c>
      <c r="G127" s="13" t="s">
        <v>1204</v>
      </c>
      <c r="H127" s="13" t="s">
        <v>1205</v>
      </c>
      <c r="I127" s="14">
        <v>1</v>
      </c>
      <c r="J127" s="13" t="s">
        <v>187</v>
      </c>
      <c r="K127" s="13" t="s">
        <v>1171</v>
      </c>
      <c r="L127" s="13" t="s">
        <v>917</v>
      </c>
      <c r="M127" s="13" t="s">
        <v>918</v>
      </c>
    </row>
    <row r="128" spans="1:13" x14ac:dyDescent="0.3">
      <c r="A128" s="13" t="s">
        <v>226</v>
      </c>
      <c r="B128" s="13" t="s">
        <v>624</v>
      </c>
      <c r="C128" s="13" t="s">
        <v>458</v>
      </c>
      <c r="D128" s="13" t="s">
        <v>1206</v>
      </c>
      <c r="E128" s="13" t="s">
        <v>1207</v>
      </c>
      <c r="F128" s="13" t="s">
        <v>461</v>
      </c>
      <c r="G128" s="13" t="s">
        <v>1208</v>
      </c>
      <c r="H128" s="13" t="s">
        <v>1209</v>
      </c>
      <c r="I128" s="14">
        <v>3</v>
      </c>
      <c r="J128" s="13" t="s">
        <v>225</v>
      </c>
      <c r="K128" s="13" t="s">
        <v>1171</v>
      </c>
      <c r="L128" s="13" t="s">
        <v>917</v>
      </c>
      <c r="M128" s="13" t="s">
        <v>1101</v>
      </c>
    </row>
    <row r="129" spans="1:13" x14ac:dyDescent="0.3">
      <c r="A129" s="13" t="s">
        <v>226</v>
      </c>
      <c r="B129" s="13" t="s">
        <v>624</v>
      </c>
      <c r="C129" s="13" t="s">
        <v>458</v>
      </c>
      <c r="D129" s="13" t="s">
        <v>1206</v>
      </c>
      <c r="E129" s="13" t="s">
        <v>1207</v>
      </c>
      <c r="F129" s="13" t="s">
        <v>461</v>
      </c>
      <c r="G129" s="13" t="s">
        <v>1210</v>
      </c>
      <c r="H129" s="13" t="s">
        <v>1211</v>
      </c>
      <c r="I129" s="14">
        <v>1</v>
      </c>
      <c r="J129" s="13" t="s">
        <v>225</v>
      </c>
      <c r="K129" s="13" t="s">
        <v>1171</v>
      </c>
      <c r="L129" s="13" t="s">
        <v>917</v>
      </c>
      <c r="M129" s="13" t="s">
        <v>1101</v>
      </c>
    </row>
    <row r="130" spans="1:13" x14ac:dyDescent="0.3">
      <c r="A130" s="13" t="s">
        <v>262</v>
      </c>
      <c r="B130" s="13" t="s">
        <v>624</v>
      </c>
      <c r="C130" s="13" t="s">
        <v>458</v>
      </c>
      <c r="D130" s="13" t="s">
        <v>771</v>
      </c>
      <c r="E130" s="13" t="s">
        <v>1212</v>
      </c>
      <c r="F130" s="13" t="s">
        <v>461</v>
      </c>
      <c r="G130" s="13" t="s">
        <v>1071</v>
      </c>
      <c r="H130" s="13" t="s">
        <v>1072</v>
      </c>
      <c r="I130" s="14">
        <v>1</v>
      </c>
      <c r="J130" s="13" t="s">
        <v>261</v>
      </c>
      <c r="K130" s="13" t="s">
        <v>798</v>
      </c>
      <c r="L130" s="13" t="s">
        <v>917</v>
      </c>
      <c r="M130" s="13" t="s">
        <v>1073</v>
      </c>
    </row>
    <row r="131" spans="1:13" x14ac:dyDescent="0.3">
      <c r="A131" s="13" t="s">
        <v>66</v>
      </c>
      <c r="B131" s="13" t="s">
        <v>467</v>
      </c>
      <c r="C131" s="13" t="s">
        <v>458</v>
      </c>
      <c r="D131" s="13" t="s">
        <v>1183</v>
      </c>
      <c r="E131" s="13" t="s">
        <v>1213</v>
      </c>
      <c r="F131" s="13" t="s">
        <v>461</v>
      </c>
      <c r="G131" s="13" t="s">
        <v>1214</v>
      </c>
      <c r="H131" s="13" t="s">
        <v>1215</v>
      </c>
      <c r="I131" s="14">
        <v>1</v>
      </c>
      <c r="J131" s="13" t="s">
        <v>65</v>
      </c>
      <c r="K131" s="13" t="s">
        <v>992</v>
      </c>
      <c r="L131" s="13" t="s">
        <v>917</v>
      </c>
      <c r="M131" s="13" t="s">
        <v>975</v>
      </c>
    </row>
    <row r="132" spans="1:13" x14ac:dyDescent="0.3">
      <c r="A132" s="13" t="s">
        <v>66</v>
      </c>
      <c r="B132" s="13" t="s">
        <v>467</v>
      </c>
      <c r="C132" s="13" t="s">
        <v>458</v>
      </c>
      <c r="D132" s="13" t="s">
        <v>1183</v>
      </c>
      <c r="E132" s="13" t="s">
        <v>1213</v>
      </c>
      <c r="F132" s="13" t="s">
        <v>461</v>
      </c>
      <c r="G132" s="13" t="s">
        <v>1216</v>
      </c>
      <c r="H132" s="13" t="s">
        <v>1217</v>
      </c>
      <c r="I132" s="14">
        <v>1</v>
      </c>
      <c r="J132" s="13" t="s">
        <v>65</v>
      </c>
      <c r="K132" s="13" t="s">
        <v>992</v>
      </c>
      <c r="L132" s="13" t="s">
        <v>917</v>
      </c>
      <c r="M132" s="13" t="s">
        <v>975</v>
      </c>
    </row>
    <row r="133" spans="1:13" x14ac:dyDescent="0.3">
      <c r="A133" s="13" t="s">
        <v>66</v>
      </c>
      <c r="B133" s="13" t="s">
        <v>467</v>
      </c>
      <c r="C133" s="13" t="s">
        <v>458</v>
      </c>
      <c r="D133" s="13" t="s">
        <v>1183</v>
      </c>
      <c r="E133" s="13" t="s">
        <v>1218</v>
      </c>
      <c r="F133" s="13" t="s">
        <v>461</v>
      </c>
      <c r="G133" s="13" t="s">
        <v>1219</v>
      </c>
      <c r="H133" s="13" t="s">
        <v>1220</v>
      </c>
      <c r="I133" s="14">
        <v>1</v>
      </c>
      <c r="J133" s="13" t="s">
        <v>65</v>
      </c>
      <c r="K133" s="13" t="s">
        <v>1069</v>
      </c>
      <c r="L133" s="13" t="s">
        <v>917</v>
      </c>
      <c r="M133" s="13" t="s">
        <v>1221</v>
      </c>
    </row>
    <row r="134" spans="1:13" x14ac:dyDescent="0.3">
      <c r="A134" s="13" t="s">
        <v>46</v>
      </c>
      <c r="B134" s="13" t="s">
        <v>506</v>
      </c>
      <c r="C134" s="13" t="s">
        <v>458</v>
      </c>
      <c r="D134" s="13" t="s">
        <v>750</v>
      </c>
      <c r="E134" s="13" t="s">
        <v>1222</v>
      </c>
      <c r="F134" s="13" t="s">
        <v>461</v>
      </c>
      <c r="G134" s="13" t="s">
        <v>1148</v>
      </c>
      <c r="H134" s="13" t="s">
        <v>1149</v>
      </c>
      <c r="I134" s="14">
        <v>4</v>
      </c>
      <c r="J134" s="13" t="s">
        <v>45</v>
      </c>
      <c r="K134" s="13" t="s">
        <v>953</v>
      </c>
      <c r="L134" s="13" t="s">
        <v>917</v>
      </c>
      <c r="M134" s="13" t="s">
        <v>1150</v>
      </c>
    </row>
    <row r="135" spans="1:13" x14ac:dyDescent="0.3">
      <c r="A135" s="13" t="s">
        <v>198</v>
      </c>
      <c r="B135" s="13" t="s">
        <v>592</v>
      </c>
      <c r="C135" s="13" t="s">
        <v>458</v>
      </c>
      <c r="D135" s="13" t="s">
        <v>1223</v>
      </c>
      <c r="E135" s="13" t="s">
        <v>1224</v>
      </c>
      <c r="F135" s="13" t="s">
        <v>461</v>
      </c>
      <c r="G135" s="13" t="s">
        <v>928</v>
      </c>
      <c r="H135" s="13" t="s">
        <v>929</v>
      </c>
      <c r="I135" s="14">
        <v>2</v>
      </c>
      <c r="J135" s="13" t="s">
        <v>197</v>
      </c>
      <c r="K135" s="13" t="s">
        <v>559</v>
      </c>
      <c r="L135" s="13" t="s">
        <v>917</v>
      </c>
      <c r="M135" s="13" t="s">
        <v>930</v>
      </c>
    </row>
    <row r="136" spans="1:13" x14ac:dyDescent="0.3">
      <c r="A136" s="13" t="s">
        <v>198</v>
      </c>
      <c r="B136" s="13" t="s">
        <v>592</v>
      </c>
      <c r="C136" s="13" t="s">
        <v>458</v>
      </c>
      <c r="D136" s="13" t="s">
        <v>1223</v>
      </c>
      <c r="E136" s="13" t="s">
        <v>1225</v>
      </c>
      <c r="F136" s="13" t="s">
        <v>461</v>
      </c>
      <c r="G136" s="13" t="s">
        <v>1226</v>
      </c>
      <c r="H136" s="13" t="s">
        <v>1227</v>
      </c>
      <c r="I136" s="14">
        <v>2</v>
      </c>
      <c r="J136" s="13" t="s">
        <v>197</v>
      </c>
      <c r="K136" s="13" t="s">
        <v>568</v>
      </c>
      <c r="L136" s="13" t="s">
        <v>917</v>
      </c>
      <c r="M136" s="13" t="s">
        <v>1228</v>
      </c>
    </row>
    <row r="137" spans="1:13" x14ac:dyDescent="0.3">
      <c r="A137" s="13" t="s">
        <v>320</v>
      </c>
      <c r="B137" s="13" t="s">
        <v>781</v>
      </c>
      <c r="C137" s="13" t="s">
        <v>458</v>
      </c>
      <c r="D137" s="13" t="s">
        <v>782</v>
      </c>
      <c r="E137" s="13" t="s">
        <v>1229</v>
      </c>
      <c r="F137" s="13" t="s">
        <v>461</v>
      </c>
      <c r="G137" s="13" t="s">
        <v>1230</v>
      </c>
      <c r="H137" s="13" t="s">
        <v>1231</v>
      </c>
      <c r="I137" s="14">
        <v>2</v>
      </c>
      <c r="J137" s="13" t="s">
        <v>319</v>
      </c>
      <c r="K137" s="13" t="s">
        <v>511</v>
      </c>
      <c r="L137" s="13" t="s">
        <v>917</v>
      </c>
      <c r="M137" s="13" t="s">
        <v>1232</v>
      </c>
    </row>
    <row r="138" spans="1:13" x14ac:dyDescent="0.3">
      <c r="A138" s="13" t="s">
        <v>312</v>
      </c>
      <c r="B138" s="13" t="s">
        <v>592</v>
      </c>
      <c r="C138" s="13" t="s">
        <v>458</v>
      </c>
      <c r="D138" s="13" t="s">
        <v>786</v>
      </c>
      <c r="E138" s="13" t="s">
        <v>1233</v>
      </c>
      <c r="F138" s="13" t="s">
        <v>461</v>
      </c>
      <c r="G138" s="13" t="s">
        <v>925</v>
      </c>
      <c r="H138" s="13" t="s">
        <v>926</v>
      </c>
      <c r="I138" s="14">
        <v>2</v>
      </c>
      <c r="J138" s="13" t="s">
        <v>311</v>
      </c>
      <c r="K138" s="13" t="s">
        <v>1113</v>
      </c>
      <c r="L138" s="13" t="s">
        <v>917</v>
      </c>
      <c r="M138" s="13" t="s">
        <v>918</v>
      </c>
    </row>
    <row r="139" spans="1:13" x14ac:dyDescent="0.3">
      <c r="A139" s="13" t="s">
        <v>440</v>
      </c>
      <c r="B139" s="13" t="s">
        <v>481</v>
      </c>
      <c r="C139" s="13" t="s">
        <v>458</v>
      </c>
      <c r="D139" s="13" t="s">
        <v>619</v>
      </c>
      <c r="E139" s="13" t="s">
        <v>1234</v>
      </c>
      <c r="F139" s="13" t="s">
        <v>461</v>
      </c>
      <c r="G139" s="13" t="s">
        <v>939</v>
      </c>
      <c r="H139" s="13" t="s">
        <v>940</v>
      </c>
      <c r="I139" s="14">
        <v>4</v>
      </c>
      <c r="J139" s="13" t="s">
        <v>439</v>
      </c>
      <c r="K139" s="13" t="s">
        <v>867</v>
      </c>
      <c r="L139" s="13" t="s">
        <v>917</v>
      </c>
      <c r="M139" s="13" t="s">
        <v>918</v>
      </c>
    </row>
    <row r="140" spans="1:13" x14ac:dyDescent="0.3">
      <c r="A140" s="13" t="s">
        <v>158</v>
      </c>
      <c r="B140" s="13" t="s">
        <v>788</v>
      </c>
      <c r="C140" s="13" t="s">
        <v>458</v>
      </c>
      <c r="D140" s="13" t="s">
        <v>789</v>
      </c>
      <c r="E140" s="13" t="s">
        <v>1235</v>
      </c>
      <c r="F140" s="13" t="s">
        <v>461</v>
      </c>
      <c r="G140" s="13" t="s">
        <v>1236</v>
      </c>
      <c r="H140" s="13" t="s">
        <v>1237</v>
      </c>
      <c r="I140" s="14">
        <v>1</v>
      </c>
      <c r="J140" s="13" t="s">
        <v>157</v>
      </c>
      <c r="K140" s="13" t="s">
        <v>798</v>
      </c>
      <c r="L140" s="13" t="s">
        <v>917</v>
      </c>
      <c r="M140" s="13" t="s">
        <v>516</v>
      </c>
    </row>
    <row r="141" spans="1:13" x14ac:dyDescent="0.3">
      <c r="A141" s="13" t="s">
        <v>158</v>
      </c>
      <c r="B141" s="13" t="s">
        <v>788</v>
      </c>
      <c r="C141" s="13" t="s">
        <v>458</v>
      </c>
      <c r="D141" s="13" t="s">
        <v>789</v>
      </c>
      <c r="E141" s="13" t="s">
        <v>790</v>
      </c>
      <c r="F141" s="13" t="s">
        <v>461</v>
      </c>
      <c r="G141" s="13" t="s">
        <v>1238</v>
      </c>
      <c r="H141" s="13" t="s">
        <v>1239</v>
      </c>
      <c r="I141" s="14">
        <v>1</v>
      </c>
      <c r="J141" s="13" t="s">
        <v>157</v>
      </c>
      <c r="K141" s="13" t="s">
        <v>475</v>
      </c>
      <c r="L141" s="13" t="s">
        <v>917</v>
      </c>
      <c r="M141" s="13" t="s">
        <v>1187</v>
      </c>
    </row>
    <row r="142" spans="1:13" x14ac:dyDescent="0.3">
      <c r="A142" s="13" t="s">
        <v>290</v>
      </c>
      <c r="B142" s="13" t="s">
        <v>467</v>
      </c>
      <c r="C142" s="13" t="s">
        <v>458</v>
      </c>
      <c r="D142" s="13" t="s">
        <v>657</v>
      </c>
      <c r="E142" s="13" t="s">
        <v>1240</v>
      </c>
      <c r="F142" s="13" t="s">
        <v>491</v>
      </c>
      <c r="G142" s="13" t="s">
        <v>1071</v>
      </c>
      <c r="H142" s="13" t="s">
        <v>1072</v>
      </c>
      <c r="I142" s="14">
        <v>2</v>
      </c>
      <c r="J142" s="13" t="s">
        <v>289</v>
      </c>
      <c r="K142" s="13" t="s">
        <v>636</v>
      </c>
      <c r="L142" s="13" t="s">
        <v>917</v>
      </c>
      <c r="M142" s="13" t="s">
        <v>1073</v>
      </c>
    </row>
    <row r="143" spans="1:13" x14ac:dyDescent="0.3">
      <c r="A143" s="13" t="s">
        <v>290</v>
      </c>
      <c r="B143" s="13" t="s">
        <v>467</v>
      </c>
      <c r="C143" s="13" t="s">
        <v>458</v>
      </c>
      <c r="D143" s="13" t="s">
        <v>657</v>
      </c>
      <c r="E143" s="13" t="s">
        <v>1241</v>
      </c>
      <c r="F143" s="13" t="s">
        <v>461</v>
      </c>
      <c r="G143" s="13" t="s">
        <v>1242</v>
      </c>
      <c r="H143" s="13" t="s">
        <v>1243</v>
      </c>
      <c r="I143" s="14">
        <v>3</v>
      </c>
      <c r="J143" s="13" t="s">
        <v>289</v>
      </c>
      <c r="K143" s="13" t="s">
        <v>670</v>
      </c>
      <c r="L143" s="13" t="s">
        <v>917</v>
      </c>
      <c r="M143" s="13" t="s">
        <v>918</v>
      </c>
    </row>
    <row r="144" spans="1:13" x14ac:dyDescent="0.3">
      <c r="A144" s="13" t="s">
        <v>202</v>
      </c>
      <c r="B144" s="13" t="s">
        <v>781</v>
      </c>
      <c r="C144" s="13" t="s">
        <v>458</v>
      </c>
      <c r="D144" s="13" t="s">
        <v>794</v>
      </c>
      <c r="E144" s="13" t="s">
        <v>1244</v>
      </c>
      <c r="F144" s="13" t="s">
        <v>461</v>
      </c>
      <c r="G144" s="13" t="s">
        <v>1245</v>
      </c>
      <c r="H144" s="13" t="s">
        <v>1246</v>
      </c>
      <c r="I144" s="14">
        <v>4</v>
      </c>
      <c r="J144" s="13" t="s">
        <v>201</v>
      </c>
      <c r="K144" s="13" t="s">
        <v>656</v>
      </c>
      <c r="L144" s="13" t="s">
        <v>917</v>
      </c>
      <c r="M144" s="13" t="s">
        <v>647</v>
      </c>
    </row>
    <row r="145" spans="1:13" x14ac:dyDescent="0.3">
      <c r="A145" s="13" t="s">
        <v>202</v>
      </c>
      <c r="B145" s="13" t="s">
        <v>781</v>
      </c>
      <c r="C145" s="13" t="s">
        <v>458</v>
      </c>
      <c r="D145" s="13" t="s">
        <v>794</v>
      </c>
      <c r="E145" s="13" t="s">
        <v>1247</v>
      </c>
      <c r="F145" s="13" t="s">
        <v>461</v>
      </c>
      <c r="G145" s="13" t="s">
        <v>1248</v>
      </c>
      <c r="H145" s="13" t="s">
        <v>1249</v>
      </c>
      <c r="I145" s="14">
        <v>4</v>
      </c>
      <c r="J145" s="13" t="s">
        <v>201</v>
      </c>
      <c r="K145" s="13" t="s">
        <v>716</v>
      </c>
      <c r="L145" s="13" t="s">
        <v>917</v>
      </c>
      <c r="M145" s="13" t="s">
        <v>516</v>
      </c>
    </row>
    <row r="146" spans="1:13" x14ac:dyDescent="0.3">
      <c r="A146" s="13" t="s">
        <v>202</v>
      </c>
      <c r="B146" s="13" t="s">
        <v>781</v>
      </c>
      <c r="C146" s="13" t="s">
        <v>458</v>
      </c>
      <c r="D146" s="13" t="s">
        <v>794</v>
      </c>
      <c r="E146" s="13" t="s">
        <v>1250</v>
      </c>
      <c r="F146" s="13" t="s">
        <v>491</v>
      </c>
      <c r="G146" s="13" t="s">
        <v>1248</v>
      </c>
      <c r="H146" s="13" t="s">
        <v>1249</v>
      </c>
      <c r="I146" s="14">
        <v>2</v>
      </c>
      <c r="J146" s="13" t="s">
        <v>201</v>
      </c>
      <c r="K146" s="13" t="s">
        <v>540</v>
      </c>
      <c r="L146" s="13" t="s">
        <v>917</v>
      </c>
      <c r="M146" s="13" t="s">
        <v>516</v>
      </c>
    </row>
    <row r="147" spans="1:13" x14ac:dyDescent="0.3">
      <c r="A147" s="13" t="s">
        <v>110</v>
      </c>
      <c r="B147" s="13" t="s">
        <v>624</v>
      </c>
      <c r="C147" s="13" t="s">
        <v>458</v>
      </c>
      <c r="D147" s="13" t="s">
        <v>800</v>
      </c>
      <c r="E147" s="13" t="s">
        <v>801</v>
      </c>
      <c r="F147" s="13" t="s">
        <v>461</v>
      </c>
      <c r="G147" s="13" t="s">
        <v>1251</v>
      </c>
      <c r="H147" s="13" t="s">
        <v>1252</v>
      </c>
      <c r="I147" s="14">
        <v>1</v>
      </c>
      <c r="J147" s="13" t="s">
        <v>109</v>
      </c>
      <c r="K147" s="13" t="s">
        <v>552</v>
      </c>
      <c r="L147" s="13" t="s">
        <v>917</v>
      </c>
      <c r="M147" s="13" t="s">
        <v>644</v>
      </c>
    </row>
    <row r="148" spans="1:13" x14ac:dyDescent="0.3">
      <c r="A148" s="13" t="s">
        <v>152</v>
      </c>
      <c r="B148" s="13" t="s">
        <v>678</v>
      </c>
      <c r="C148" s="13" t="s">
        <v>458</v>
      </c>
      <c r="D148" s="13" t="s">
        <v>805</v>
      </c>
      <c r="E148" s="13" t="s">
        <v>1253</v>
      </c>
      <c r="F148" s="13" t="s">
        <v>461</v>
      </c>
      <c r="G148" s="13" t="s">
        <v>939</v>
      </c>
      <c r="H148" s="13" t="s">
        <v>940</v>
      </c>
      <c r="I148" s="14">
        <v>4</v>
      </c>
      <c r="J148" s="13" t="s">
        <v>151</v>
      </c>
      <c r="K148" s="13" t="s">
        <v>1113</v>
      </c>
      <c r="L148" s="13" t="s">
        <v>917</v>
      </c>
      <c r="M148" s="13" t="s">
        <v>918</v>
      </c>
    </row>
    <row r="149" spans="1:13" x14ac:dyDescent="0.3">
      <c r="A149" s="13" t="s">
        <v>152</v>
      </c>
      <c r="B149" s="13" t="s">
        <v>678</v>
      </c>
      <c r="C149" s="13" t="s">
        <v>458</v>
      </c>
      <c r="D149" s="13" t="s">
        <v>805</v>
      </c>
      <c r="E149" s="13" t="s">
        <v>1254</v>
      </c>
      <c r="F149" s="13" t="s">
        <v>491</v>
      </c>
      <c r="G149" s="13" t="s">
        <v>1071</v>
      </c>
      <c r="H149" s="13" t="s">
        <v>1072</v>
      </c>
      <c r="I149" s="14">
        <v>3</v>
      </c>
      <c r="J149" s="13" t="s">
        <v>151</v>
      </c>
      <c r="K149" s="13" t="s">
        <v>555</v>
      </c>
      <c r="L149" s="13" t="s">
        <v>917</v>
      </c>
      <c r="M149" s="13" t="s">
        <v>1073</v>
      </c>
    </row>
    <row r="150" spans="1:13" x14ac:dyDescent="0.3">
      <c r="A150" s="13" t="s">
        <v>178</v>
      </c>
      <c r="B150" s="13" t="s">
        <v>711</v>
      </c>
      <c r="C150" s="13" t="s">
        <v>458</v>
      </c>
      <c r="D150" s="13" t="s">
        <v>837</v>
      </c>
      <c r="E150" s="13" t="s">
        <v>1255</v>
      </c>
      <c r="F150" s="13" t="s">
        <v>461</v>
      </c>
      <c r="G150" s="13" t="s">
        <v>1256</v>
      </c>
      <c r="H150" s="13" t="s">
        <v>1257</v>
      </c>
      <c r="I150" s="14">
        <v>1</v>
      </c>
      <c r="J150" s="13" t="s">
        <v>177</v>
      </c>
      <c r="K150" s="13" t="s">
        <v>464</v>
      </c>
      <c r="L150" s="13" t="s">
        <v>917</v>
      </c>
      <c r="M150" s="13" t="s">
        <v>1258</v>
      </c>
    </row>
    <row r="151" spans="1:13" x14ac:dyDescent="0.3">
      <c r="A151" s="13" t="s">
        <v>52</v>
      </c>
      <c r="B151" s="13" t="s">
        <v>758</v>
      </c>
      <c r="C151" s="13" t="s">
        <v>458</v>
      </c>
      <c r="D151" s="13" t="s">
        <v>809</v>
      </c>
      <c r="E151" s="13" t="s">
        <v>814</v>
      </c>
      <c r="F151" s="13" t="s">
        <v>461</v>
      </c>
      <c r="G151" s="13" t="s">
        <v>933</v>
      </c>
      <c r="H151" s="13" t="s">
        <v>934</v>
      </c>
      <c r="I151" s="14">
        <v>6</v>
      </c>
      <c r="J151" s="13" t="s">
        <v>51</v>
      </c>
      <c r="K151" s="13" t="s">
        <v>817</v>
      </c>
      <c r="L151" s="13" t="s">
        <v>917</v>
      </c>
      <c r="M151" s="13" t="s">
        <v>918</v>
      </c>
    </row>
    <row r="152" spans="1:13" x14ac:dyDescent="0.3">
      <c r="A152" s="13" t="s">
        <v>52</v>
      </c>
      <c r="B152" s="13" t="s">
        <v>758</v>
      </c>
      <c r="C152" s="13" t="s">
        <v>458</v>
      </c>
      <c r="D152" s="13" t="s">
        <v>809</v>
      </c>
      <c r="E152" s="13" t="s">
        <v>1259</v>
      </c>
      <c r="F152" s="13" t="s">
        <v>461</v>
      </c>
      <c r="G152" s="13" t="s">
        <v>933</v>
      </c>
      <c r="H152" s="13" t="s">
        <v>934</v>
      </c>
      <c r="I152" s="14">
        <v>2</v>
      </c>
      <c r="J152" s="13" t="s">
        <v>51</v>
      </c>
      <c r="K152" s="13" t="s">
        <v>552</v>
      </c>
      <c r="L152" s="13" t="s">
        <v>917</v>
      </c>
      <c r="M152" s="13" t="s">
        <v>918</v>
      </c>
    </row>
    <row r="153" spans="1:13" x14ac:dyDescent="0.3">
      <c r="A153" s="13" t="s">
        <v>18</v>
      </c>
      <c r="B153" s="13" t="s">
        <v>560</v>
      </c>
      <c r="C153" s="13" t="s">
        <v>458</v>
      </c>
      <c r="D153" s="13" t="s">
        <v>819</v>
      </c>
      <c r="E153" s="13" t="s">
        <v>820</v>
      </c>
      <c r="F153" s="13" t="s">
        <v>491</v>
      </c>
      <c r="G153" s="13" t="s">
        <v>948</v>
      </c>
      <c r="H153" s="13" t="s">
        <v>949</v>
      </c>
      <c r="I153" s="14">
        <v>1</v>
      </c>
      <c r="J153" s="13" t="s">
        <v>17</v>
      </c>
      <c r="K153" s="13" t="s">
        <v>683</v>
      </c>
      <c r="L153" s="13" t="s">
        <v>917</v>
      </c>
      <c r="M153" s="13" t="s">
        <v>950</v>
      </c>
    </row>
    <row r="154" spans="1:13" x14ac:dyDescent="0.3">
      <c r="A154" s="13" t="s">
        <v>18</v>
      </c>
      <c r="B154" s="13" t="s">
        <v>560</v>
      </c>
      <c r="C154" s="13" t="s">
        <v>458</v>
      </c>
      <c r="D154" s="13" t="s">
        <v>819</v>
      </c>
      <c r="E154" s="13" t="s">
        <v>820</v>
      </c>
      <c r="F154" s="13" t="s">
        <v>491</v>
      </c>
      <c r="G154" s="13" t="s">
        <v>1260</v>
      </c>
      <c r="H154" s="13" t="s">
        <v>1261</v>
      </c>
      <c r="I154" s="14">
        <v>1</v>
      </c>
      <c r="J154" s="13" t="s">
        <v>17</v>
      </c>
      <c r="K154" s="13" t="s">
        <v>683</v>
      </c>
      <c r="L154" s="13" t="s">
        <v>917</v>
      </c>
      <c r="M154" s="13" t="s">
        <v>918</v>
      </c>
    </row>
    <row r="155" spans="1:13" x14ac:dyDescent="0.3">
      <c r="A155" s="13" t="s">
        <v>18</v>
      </c>
      <c r="B155" s="13" t="s">
        <v>560</v>
      </c>
      <c r="C155" s="13" t="s">
        <v>458</v>
      </c>
      <c r="D155" s="13" t="s">
        <v>819</v>
      </c>
      <c r="E155" s="13" t="s">
        <v>820</v>
      </c>
      <c r="F155" s="13" t="s">
        <v>491</v>
      </c>
      <c r="G155" s="13" t="s">
        <v>1262</v>
      </c>
      <c r="H155" s="13" t="s">
        <v>1263</v>
      </c>
      <c r="I155" s="14">
        <v>1</v>
      </c>
      <c r="J155" s="13" t="s">
        <v>17</v>
      </c>
      <c r="K155" s="13" t="s">
        <v>683</v>
      </c>
      <c r="L155" s="13" t="s">
        <v>917</v>
      </c>
      <c r="M155" s="13" t="s">
        <v>1116</v>
      </c>
    </row>
    <row r="156" spans="1:13" x14ac:dyDescent="0.3">
      <c r="A156" s="13" t="s">
        <v>18</v>
      </c>
      <c r="B156" s="13" t="s">
        <v>560</v>
      </c>
      <c r="C156" s="13" t="s">
        <v>458</v>
      </c>
      <c r="D156" s="13" t="s">
        <v>819</v>
      </c>
      <c r="E156" s="13" t="s">
        <v>820</v>
      </c>
      <c r="F156" s="13" t="s">
        <v>491</v>
      </c>
      <c r="G156" s="13" t="s">
        <v>1264</v>
      </c>
      <c r="H156" s="13" t="s">
        <v>1265</v>
      </c>
      <c r="I156" s="14">
        <v>1</v>
      </c>
      <c r="J156" s="13" t="s">
        <v>17</v>
      </c>
      <c r="K156" s="13" t="s">
        <v>683</v>
      </c>
      <c r="L156" s="13" t="s">
        <v>917</v>
      </c>
      <c r="M156" s="13" t="s">
        <v>1116</v>
      </c>
    </row>
    <row r="157" spans="1:13" x14ac:dyDescent="0.3">
      <c r="A157" s="13" t="s">
        <v>18</v>
      </c>
      <c r="B157" s="13" t="s">
        <v>560</v>
      </c>
      <c r="C157" s="13" t="s">
        <v>458</v>
      </c>
      <c r="D157" s="13" t="s">
        <v>819</v>
      </c>
      <c r="E157" s="13" t="s">
        <v>820</v>
      </c>
      <c r="F157" s="13" t="s">
        <v>491</v>
      </c>
      <c r="G157" s="13" t="s">
        <v>1266</v>
      </c>
      <c r="H157" s="13" t="s">
        <v>1267</v>
      </c>
      <c r="I157" s="14">
        <v>7</v>
      </c>
      <c r="J157" s="13" t="s">
        <v>17</v>
      </c>
      <c r="K157" s="13" t="s">
        <v>683</v>
      </c>
      <c r="L157" s="13" t="s">
        <v>917</v>
      </c>
      <c r="M157" s="13" t="s">
        <v>918</v>
      </c>
    </row>
    <row r="158" spans="1:13" x14ac:dyDescent="0.3">
      <c r="A158" s="13" t="s">
        <v>18</v>
      </c>
      <c r="B158" s="13" t="s">
        <v>560</v>
      </c>
      <c r="C158" s="13" t="s">
        <v>458</v>
      </c>
      <c r="D158" s="13" t="s">
        <v>819</v>
      </c>
      <c r="E158" s="13" t="s">
        <v>1268</v>
      </c>
      <c r="F158" s="13" t="s">
        <v>491</v>
      </c>
      <c r="G158" s="13" t="s">
        <v>1093</v>
      </c>
      <c r="H158" s="13" t="s">
        <v>1094</v>
      </c>
      <c r="I158" s="14">
        <v>1</v>
      </c>
      <c r="J158" s="13" t="s">
        <v>17</v>
      </c>
      <c r="K158" s="13" t="s">
        <v>559</v>
      </c>
      <c r="L158" s="13" t="s">
        <v>917</v>
      </c>
      <c r="M158" s="13" t="s">
        <v>1095</v>
      </c>
    </row>
    <row r="159" spans="1:13" x14ac:dyDescent="0.3">
      <c r="A159" s="13" t="s">
        <v>18</v>
      </c>
      <c r="B159" s="13" t="s">
        <v>560</v>
      </c>
      <c r="C159" s="13" t="s">
        <v>458</v>
      </c>
      <c r="D159" s="13" t="s">
        <v>819</v>
      </c>
      <c r="E159" s="13" t="s">
        <v>825</v>
      </c>
      <c r="F159" s="13" t="s">
        <v>461</v>
      </c>
      <c r="G159" s="13" t="s">
        <v>936</v>
      </c>
      <c r="H159" s="13" t="s">
        <v>937</v>
      </c>
      <c r="I159" s="14">
        <v>1</v>
      </c>
      <c r="J159" s="13" t="s">
        <v>17</v>
      </c>
      <c r="K159" s="13" t="s">
        <v>568</v>
      </c>
      <c r="L159" s="13" t="s">
        <v>917</v>
      </c>
      <c r="M159" s="13" t="s">
        <v>923</v>
      </c>
    </row>
    <row r="160" spans="1:13" x14ac:dyDescent="0.3">
      <c r="A160" s="13" t="s">
        <v>18</v>
      </c>
      <c r="B160" s="13" t="s">
        <v>560</v>
      </c>
      <c r="C160" s="13" t="s">
        <v>458</v>
      </c>
      <c r="D160" s="13" t="s">
        <v>819</v>
      </c>
      <c r="E160" s="13" t="s">
        <v>825</v>
      </c>
      <c r="F160" s="13" t="s">
        <v>461</v>
      </c>
      <c r="G160" s="13" t="s">
        <v>921</v>
      </c>
      <c r="H160" s="13" t="s">
        <v>922</v>
      </c>
      <c r="I160" s="14">
        <v>1</v>
      </c>
      <c r="J160" s="13" t="s">
        <v>17</v>
      </c>
      <c r="K160" s="13" t="s">
        <v>568</v>
      </c>
      <c r="L160" s="13" t="s">
        <v>917</v>
      </c>
      <c r="M160" s="13" t="s">
        <v>923</v>
      </c>
    </row>
    <row r="161" spans="1:13" x14ac:dyDescent="0.3">
      <c r="A161" s="13" t="s">
        <v>18</v>
      </c>
      <c r="B161" s="13" t="s">
        <v>560</v>
      </c>
      <c r="C161" s="13" t="s">
        <v>458</v>
      </c>
      <c r="D161" s="13" t="s">
        <v>819</v>
      </c>
      <c r="E161" s="13" t="s">
        <v>827</v>
      </c>
      <c r="F161" s="13" t="s">
        <v>461</v>
      </c>
      <c r="G161" s="13" t="s">
        <v>1269</v>
      </c>
      <c r="H161" s="13" t="s">
        <v>1270</v>
      </c>
      <c r="I161" s="14">
        <v>4</v>
      </c>
      <c r="J161" s="13" t="s">
        <v>17</v>
      </c>
      <c r="K161" s="13" t="s">
        <v>527</v>
      </c>
      <c r="L161" s="13" t="s">
        <v>917</v>
      </c>
      <c r="M161" s="13" t="s">
        <v>516</v>
      </c>
    </row>
    <row r="162" spans="1:13" x14ac:dyDescent="0.3">
      <c r="A162" s="13" t="s">
        <v>18</v>
      </c>
      <c r="B162" s="13" t="s">
        <v>560</v>
      </c>
      <c r="C162" s="13" t="s">
        <v>458</v>
      </c>
      <c r="D162" s="13" t="s">
        <v>819</v>
      </c>
      <c r="E162" s="13" t="s">
        <v>1271</v>
      </c>
      <c r="F162" s="13" t="s">
        <v>461</v>
      </c>
      <c r="G162" s="13" t="s">
        <v>1272</v>
      </c>
      <c r="H162" s="13" t="s">
        <v>1273</v>
      </c>
      <c r="I162" s="14">
        <v>1</v>
      </c>
      <c r="J162" s="13" t="s">
        <v>17</v>
      </c>
      <c r="K162" s="13" t="s">
        <v>606</v>
      </c>
      <c r="L162" s="13" t="s">
        <v>917</v>
      </c>
      <c r="M162" s="13" t="s">
        <v>804</v>
      </c>
    </row>
    <row r="163" spans="1:13" x14ac:dyDescent="0.3">
      <c r="A163" s="13" t="s">
        <v>16</v>
      </c>
      <c r="B163" s="13" t="s">
        <v>506</v>
      </c>
      <c r="C163" s="13" t="s">
        <v>458</v>
      </c>
      <c r="D163" s="13" t="s">
        <v>830</v>
      </c>
      <c r="E163" s="13" t="s">
        <v>1274</v>
      </c>
      <c r="F163" s="13" t="s">
        <v>461</v>
      </c>
      <c r="G163" s="13" t="s">
        <v>1275</v>
      </c>
      <c r="H163" s="13" t="s">
        <v>1276</v>
      </c>
      <c r="I163" s="14">
        <v>3</v>
      </c>
      <c r="J163" s="13" t="s">
        <v>15</v>
      </c>
      <c r="K163" s="13" t="s">
        <v>701</v>
      </c>
      <c r="L163" s="13" t="s">
        <v>917</v>
      </c>
      <c r="M163" s="13" t="s">
        <v>1124</v>
      </c>
    </row>
    <row r="164" spans="1:13" x14ac:dyDescent="0.3">
      <c r="A164" s="13" t="s">
        <v>16</v>
      </c>
      <c r="B164" s="13" t="s">
        <v>506</v>
      </c>
      <c r="C164" s="13" t="s">
        <v>458</v>
      </c>
      <c r="D164" s="13" t="s">
        <v>830</v>
      </c>
      <c r="E164" s="13" t="s">
        <v>1277</v>
      </c>
      <c r="F164" s="13" t="s">
        <v>461</v>
      </c>
      <c r="G164" s="13" t="s">
        <v>933</v>
      </c>
      <c r="H164" s="13" t="s">
        <v>934</v>
      </c>
      <c r="I164" s="14">
        <v>3</v>
      </c>
      <c r="J164" s="13" t="s">
        <v>15</v>
      </c>
      <c r="K164" s="13" t="s">
        <v>520</v>
      </c>
      <c r="L164" s="13" t="s">
        <v>917</v>
      </c>
      <c r="M164" s="13" t="s">
        <v>918</v>
      </c>
    </row>
    <row r="165" spans="1:13" x14ac:dyDescent="0.3">
      <c r="A165" s="13" t="s">
        <v>302</v>
      </c>
      <c r="B165" s="13" t="s">
        <v>592</v>
      </c>
      <c r="C165" s="13" t="s">
        <v>458</v>
      </c>
      <c r="D165" s="13" t="s">
        <v>833</v>
      </c>
      <c r="E165" s="13" t="s">
        <v>1278</v>
      </c>
      <c r="F165" s="13" t="s">
        <v>461</v>
      </c>
      <c r="G165" s="13" t="s">
        <v>933</v>
      </c>
      <c r="H165" s="13" t="s">
        <v>934</v>
      </c>
      <c r="I165" s="14">
        <v>10</v>
      </c>
      <c r="J165" s="13" t="s">
        <v>301</v>
      </c>
      <c r="K165" s="13" t="s">
        <v>1032</v>
      </c>
      <c r="L165" s="13" t="s">
        <v>917</v>
      </c>
      <c r="M165" s="13" t="s">
        <v>918</v>
      </c>
    </row>
    <row r="166" spans="1:13" x14ac:dyDescent="0.3">
      <c r="A166" s="13" t="s">
        <v>32</v>
      </c>
      <c r="B166" s="13" t="s">
        <v>711</v>
      </c>
      <c r="C166" s="13" t="s">
        <v>458</v>
      </c>
      <c r="D166" s="13" t="s">
        <v>837</v>
      </c>
      <c r="E166" s="13" t="s">
        <v>846</v>
      </c>
      <c r="F166" s="13" t="s">
        <v>461</v>
      </c>
      <c r="G166" s="13" t="s">
        <v>925</v>
      </c>
      <c r="H166" s="13" t="s">
        <v>926</v>
      </c>
      <c r="I166" s="14">
        <v>3</v>
      </c>
      <c r="J166" s="13" t="s">
        <v>31</v>
      </c>
      <c r="K166" s="13" t="s">
        <v>847</v>
      </c>
      <c r="L166" s="13" t="s">
        <v>917</v>
      </c>
      <c r="M166" s="13" t="s">
        <v>918</v>
      </c>
    </row>
    <row r="167" spans="1:13" x14ac:dyDescent="0.3">
      <c r="A167" s="13" t="s">
        <v>32</v>
      </c>
      <c r="B167" s="13" t="s">
        <v>711</v>
      </c>
      <c r="C167" s="13" t="s">
        <v>458</v>
      </c>
      <c r="D167" s="13" t="s">
        <v>837</v>
      </c>
      <c r="E167" s="13" t="s">
        <v>1279</v>
      </c>
      <c r="F167" s="13" t="s">
        <v>491</v>
      </c>
      <c r="G167" s="13" t="s">
        <v>1280</v>
      </c>
      <c r="H167" s="13" t="s">
        <v>1281</v>
      </c>
      <c r="I167" s="14">
        <v>1</v>
      </c>
      <c r="J167" s="13" t="s">
        <v>31</v>
      </c>
      <c r="K167" s="13" t="s">
        <v>555</v>
      </c>
      <c r="L167" s="13" t="s">
        <v>917</v>
      </c>
      <c r="M167" s="13" t="s">
        <v>1282</v>
      </c>
    </row>
    <row r="168" spans="1:13" x14ac:dyDescent="0.3">
      <c r="A168" s="13" t="s">
        <v>154</v>
      </c>
      <c r="B168" s="13" t="s">
        <v>506</v>
      </c>
      <c r="C168" s="13" t="s">
        <v>458</v>
      </c>
      <c r="D168" s="13" t="s">
        <v>1283</v>
      </c>
      <c r="E168" s="13" t="s">
        <v>1284</v>
      </c>
      <c r="F168" s="13" t="s">
        <v>461</v>
      </c>
      <c r="G168" s="13" t="s">
        <v>1285</v>
      </c>
      <c r="H168" s="13" t="s">
        <v>1286</v>
      </c>
      <c r="I168" s="14">
        <v>2</v>
      </c>
      <c r="J168" s="13" t="s">
        <v>153</v>
      </c>
      <c r="K168" s="13" t="s">
        <v>623</v>
      </c>
      <c r="L168" s="13" t="s">
        <v>917</v>
      </c>
      <c r="M168" s="13" t="s">
        <v>516</v>
      </c>
    </row>
    <row r="169" spans="1:13" x14ac:dyDescent="0.3">
      <c r="A169" s="13" t="s">
        <v>154</v>
      </c>
      <c r="B169" s="13" t="s">
        <v>506</v>
      </c>
      <c r="C169" s="13" t="s">
        <v>458</v>
      </c>
      <c r="D169" s="13" t="s">
        <v>1283</v>
      </c>
      <c r="E169" s="13" t="s">
        <v>1287</v>
      </c>
      <c r="F169" s="13" t="s">
        <v>461</v>
      </c>
      <c r="G169" s="13" t="s">
        <v>1285</v>
      </c>
      <c r="H169" s="13" t="s">
        <v>1286</v>
      </c>
      <c r="I169" s="14">
        <v>2</v>
      </c>
      <c r="J169" s="13" t="s">
        <v>153</v>
      </c>
      <c r="K169" s="13" t="s">
        <v>690</v>
      </c>
      <c r="L169" s="13" t="s">
        <v>917</v>
      </c>
      <c r="M169" s="13" t="s">
        <v>516</v>
      </c>
    </row>
    <row r="170" spans="1:13" x14ac:dyDescent="0.3">
      <c r="A170" s="13" t="s">
        <v>58</v>
      </c>
      <c r="B170" s="13" t="s">
        <v>506</v>
      </c>
      <c r="C170" s="13" t="s">
        <v>458</v>
      </c>
      <c r="D170" s="13" t="s">
        <v>750</v>
      </c>
      <c r="E170" s="13" t="s">
        <v>849</v>
      </c>
      <c r="F170" s="13" t="s">
        <v>461</v>
      </c>
      <c r="G170" s="13" t="s">
        <v>1148</v>
      </c>
      <c r="H170" s="13" t="s">
        <v>1149</v>
      </c>
      <c r="I170" s="14">
        <v>2</v>
      </c>
      <c r="J170" s="13" t="s">
        <v>57</v>
      </c>
      <c r="K170" s="13" t="s">
        <v>536</v>
      </c>
      <c r="L170" s="13" t="s">
        <v>917</v>
      </c>
      <c r="M170" s="13" t="s">
        <v>1150</v>
      </c>
    </row>
    <row r="171" spans="1:13" x14ac:dyDescent="0.3">
      <c r="A171" s="13" t="s">
        <v>54</v>
      </c>
      <c r="B171" s="13" t="s">
        <v>850</v>
      </c>
      <c r="C171" s="13" t="s">
        <v>458</v>
      </c>
      <c r="D171" s="13" t="s">
        <v>851</v>
      </c>
      <c r="E171" s="13" t="s">
        <v>1288</v>
      </c>
      <c r="F171" s="13" t="s">
        <v>461</v>
      </c>
      <c r="G171" s="13" t="s">
        <v>1275</v>
      </c>
      <c r="H171" s="13" t="s">
        <v>1276</v>
      </c>
      <c r="I171" s="14">
        <v>2</v>
      </c>
      <c r="J171" s="13" t="s">
        <v>53</v>
      </c>
      <c r="K171" s="13" t="s">
        <v>520</v>
      </c>
      <c r="L171" s="13" t="s">
        <v>917</v>
      </c>
      <c r="M171" s="13" t="s">
        <v>1124</v>
      </c>
    </row>
    <row r="172" spans="1:13" x14ac:dyDescent="0.3">
      <c r="A172" s="13" t="s">
        <v>72</v>
      </c>
      <c r="B172" s="13" t="s">
        <v>592</v>
      </c>
      <c r="C172" s="13" t="s">
        <v>458</v>
      </c>
      <c r="D172" s="13" t="s">
        <v>1289</v>
      </c>
      <c r="E172" s="13" t="s">
        <v>1290</v>
      </c>
      <c r="F172" s="13" t="s">
        <v>461</v>
      </c>
      <c r="G172" s="13" t="s">
        <v>1291</v>
      </c>
      <c r="H172" s="13" t="s">
        <v>1292</v>
      </c>
      <c r="I172" s="14">
        <v>2</v>
      </c>
      <c r="J172" s="13" t="s">
        <v>71</v>
      </c>
      <c r="K172" s="13" t="s">
        <v>545</v>
      </c>
      <c r="L172" s="13" t="s">
        <v>917</v>
      </c>
      <c r="M172" s="13" t="s">
        <v>588</v>
      </c>
    </row>
    <row r="173" spans="1:13" x14ac:dyDescent="0.3">
      <c r="A173" s="13" t="s">
        <v>168</v>
      </c>
      <c r="B173" s="13" t="s">
        <v>711</v>
      </c>
      <c r="C173" s="13" t="s">
        <v>458</v>
      </c>
      <c r="D173" s="13" t="s">
        <v>863</v>
      </c>
      <c r="E173" s="13" t="s">
        <v>1293</v>
      </c>
      <c r="F173" s="13" t="s">
        <v>461</v>
      </c>
      <c r="G173" s="13" t="s">
        <v>1294</v>
      </c>
      <c r="H173" s="13" t="s">
        <v>1295</v>
      </c>
      <c r="I173" s="14">
        <v>1</v>
      </c>
      <c r="J173" s="13" t="s">
        <v>167</v>
      </c>
      <c r="K173" s="13" t="s">
        <v>798</v>
      </c>
      <c r="L173" s="13" t="s">
        <v>917</v>
      </c>
      <c r="M173" s="13" t="s">
        <v>516</v>
      </c>
    </row>
    <row r="174" spans="1:13" x14ac:dyDescent="0.3">
      <c r="A174" s="13" t="s">
        <v>168</v>
      </c>
      <c r="B174" s="13" t="s">
        <v>711</v>
      </c>
      <c r="C174" s="13" t="s">
        <v>458</v>
      </c>
      <c r="D174" s="13" t="s">
        <v>863</v>
      </c>
      <c r="E174" s="13" t="s">
        <v>1296</v>
      </c>
      <c r="F174" s="13" t="s">
        <v>461</v>
      </c>
      <c r="G174" s="13" t="s">
        <v>1297</v>
      </c>
      <c r="H174" s="13" t="s">
        <v>1298</v>
      </c>
      <c r="I174" s="14">
        <v>8</v>
      </c>
      <c r="J174" s="13" t="s">
        <v>167</v>
      </c>
      <c r="K174" s="13" t="s">
        <v>690</v>
      </c>
      <c r="L174" s="13" t="s">
        <v>917</v>
      </c>
      <c r="M174" s="13" t="s">
        <v>516</v>
      </c>
    </row>
    <row r="175" spans="1:13" x14ac:dyDescent="0.3">
      <c r="A175" s="13" t="s">
        <v>208</v>
      </c>
      <c r="B175" s="13" t="s">
        <v>481</v>
      </c>
      <c r="C175" s="13" t="s">
        <v>458</v>
      </c>
      <c r="D175" s="13" t="s">
        <v>619</v>
      </c>
      <c r="E175" s="13" t="s">
        <v>1299</v>
      </c>
      <c r="F175" s="13" t="s">
        <v>461</v>
      </c>
      <c r="G175" s="13" t="s">
        <v>936</v>
      </c>
      <c r="H175" s="13" t="s">
        <v>937</v>
      </c>
      <c r="I175" s="14">
        <v>1</v>
      </c>
      <c r="J175" s="13" t="s">
        <v>207</v>
      </c>
      <c r="K175" s="13" t="s">
        <v>486</v>
      </c>
      <c r="L175" s="13" t="s">
        <v>917</v>
      </c>
      <c r="M175" s="13" t="s">
        <v>923</v>
      </c>
    </row>
    <row r="176" spans="1:13" x14ac:dyDescent="0.3">
      <c r="A176" s="13" t="s">
        <v>208</v>
      </c>
      <c r="B176" s="13" t="s">
        <v>481</v>
      </c>
      <c r="C176" s="13" t="s">
        <v>458</v>
      </c>
      <c r="D176" s="13" t="s">
        <v>619</v>
      </c>
      <c r="E176" s="13" t="s">
        <v>1299</v>
      </c>
      <c r="F176" s="13" t="s">
        <v>461</v>
      </c>
      <c r="G176" s="13" t="s">
        <v>921</v>
      </c>
      <c r="H176" s="13" t="s">
        <v>922</v>
      </c>
      <c r="I176" s="14">
        <v>1</v>
      </c>
      <c r="J176" s="13" t="s">
        <v>207</v>
      </c>
      <c r="K176" s="13" t="s">
        <v>486</v>
      </c>
      <c r="L176" s="13" t="s">
        <v>917</v>
      </c>
      <c r="M176" s="13" t="s">
        <v>923</v>
      </c>
    </row>
    <row r="177" spans="1:13" x14ac:dyDescent="0.3">
      <c r="A177" s="13" t="s">
        <v>36</v>
      </c>
      <c r="B177" s="13" t="s">
        <v>758</v>
      </c>
      <c r="C177" s="13" t="s">
        <v>458</v>
      </c>
      <c r="D177" s="13" t="s">
        <v>869</v>
      </c>
      <c r="E177" s="13" t="s">
        <v>1300</v>
      </c>
      <c r="F177" s="13" t="s">
        <v>461</v>
      </c>
      <c r="G177" s="13" t="s">
        <v>933</v>
      </c>
      <c r="H177" s="13" t="s">
        <v>934</v>
      </c>
      <c r="I177" s="14">
        <v>2</v>
      </c>
      <c r="J177" s="13" t="s">
        <v>35</v>
      </c>
      <c r="K177" s="13" t="s">
        <v>568</v>
      </c>
      <c r="L177" s="13" t="s">
        <v>917</v>
      </c>
      <c r="M177" s="13" t="s">
        <v>918</v>
      </c>
    </row>
    <row r="178" spans="1:13" x14ac:dyDescent="0.3">
      <c r="A178" s="13" t="s">
        <v>36</v>
      </c>
      <c r="B178" s="13" t="s">
        <v>758</v>
      </c>
      <c r="C178" s="13" t="s">
        <v>458</v>
      </c>
      <c r="D178" s="13" t="s">
        <v>869</v>
      </c>
      <c r="E178" s="13" t="s">
        <v>1301</v>
      </c>
      <c r="F178" s="13" t="s">
        <v>461</v>
      </c>
      <c r="G178" s="13" t="s">
        <v>933</v>
      </c>
      <c r="H178" s="13" t="s">
        <v>934</v>
      </c>
      <c r="I178" s="14">
        <v>3</v>
      </c>
      <c r="J178" s="13" t="s">
        <v>35</v>
      </c>
      <c r="K178" s="13" t="s">
        <v>552</v>
      </c>
      <c r="L178" s="13" t="s">
        <v>917</v>
      </c>
      <c r="M178" s="13" t="s">
        <v>918</v>
      </c>
    </row>
    <row r="179" spans="1:13" x14ac:dyDescent="0.3">
      <c r="A179" s="13" t="s">
        <v>36</v>
      </c>
      <c r="B179" s="13" t="s">
        <v>758</v>
      </c>
      <c r="C179" s="13" t="s">
        <v>458</v>
      </c>
      <c r="D179" s="13" t="s">
        <v>869</v>
      </c>
      <c r="E179" s="13" t="s">
        <v>1302</v>
      </c>
      <c r="F179" s="13" t="s">
        <v>461</v>
      </c>
      <c r="G179" s="13" t="s">
        <v>933</v>
      </c>
      <c r="H179" s="13" t="s">
        <v>934</v>
      </c>
      <c r="I179" s="14">
        <v>4</v>
      </c>
      <c r="J179" s="13" t="s">
        <v>35</v>
      </c>
      <c r="K179" s="13" t="s">
        <v>676</v>
      </c>
      <c r="L179" s="13" t="s">
        <v>917</v>
      </c>
      <c r="M179" s="13" t="s">
        <v>918</v>
      </c>
    </row>
    <row r="180" spans="1:13" x14ac:dyDescent="0.3">
      <c r="A180" s="13" t="s">
        <v>36</v>
      </c>
      <c r="B180" s="13" t="s">
        <v>758</v>
      </c>
      <c r="C180" s="13" t="s">
        <v>458</v>
      </c>
      <c r="D180" s="13" t="s">
        <v>869</v>
      </c>
      <c r="E180" s="13" t="s">
        <v>1303</v>
      </c>
      <c r="F180" s="13" t="s">
        <v>461</v>
      </c>
      <c r="G180" s="13" t="s">
        <v>933</v>
      </c>
      <c r="H180" s="13" t="s">
        <v>934</v>
      </c>
      <c r="I180" s="14">
        <v>6</v>
      </c>
      <c r="J180" s="13" t="s">
        <v>35</v>
      </c>
      <c r="K180" s="13" t="s">
        <v>533</v>
      </c>
      <c r="L180" s="13" t="s">
        <v>917</v>
      </c>
      <c r="M180" s="13" t="s">
        <v>918</v>
      </c>
    </row>
    <row r="181" spans="1:13" x14ac:dyDescent="0.3">
      <c r="A181" s="13" t="s">
        <v>36</v>
      </c>
      <c r="B181" s="13" t="s">
        <v>758</v>
      </c>
      <c r="C181" s="13" t="s">
        <v>458</v>
      </c>
      <c r="D181" s="13" t="s">
        <v>869</v>
      </c>
      <c r="E181" s="13" t="s">
        <v>1304</v>
      </c>
      <c r="F181" s="13" t="s">
        <v>461</v>
      </c>
      <c r="G181" s="13" t="s">
        <v>936</v>
      </c>
      <c r="H181" s="13" t="s">
        <v>937</v>
      </c>
      <c r="I181" s="14">
        <v>1</v>
      </c>
      <c r="J181" s="13" t="s">
        <v>35</v>
      </c>
      <c r="K181" s="13" t="s">
        <v>1069</v>
      </c>
      <c r="L181" s="13" t="s">
        <v>917</v>
      </c>
      <c r="M181" s="13" t="s">
        <v>923</v>
      </c>
    </row>
    <row r="182" spans="1:13" x14ac:dyDescent="0.3">
      <c r="A182" s="13" t="s">
        <v>36</v>
      </c>
      <c r="B182" s="13" t="s">
        <v>758</v>
      </c>
      <c r="C182" s="13" t="s">
        <v>458</v>
      </c>
      <c r="D182" s="13" t="s">
        <v>869</v>
      </c>
      <c r="E182" s="13" t="s">
        <v>1304</v>
      </c>
      <c r="F182" s="13" t="s">
        <v>461</v>
      </c>
      <c r="G182" s="13" t="s">
        <v>921</v>
      </c>
      <c r="H182" s="13" t="s">
        <v>922</v>
      </c>
      <c r="I182" s="14">
        <v>1</v>
      </c>
      <c r="J182" s="13" t="s">
        <v>35</v>
      </c>
      <c r="K182" s="13" t="s">
        <v>1069</v>
      </c>
      <c r="L182" s="13" t="s">
        <v>917</v>
      </c>
      <c r="M182" s="13" t="s">
        <v>923</v>
      </c>
    </row>
    <row r="183" spans="1:13" x14ac:dyDescent="0.3">
      <c r="A183" s="13" t="s">
        <v>98</v>
      </c>
      <c r="B183" s="13" t="s">
        <v>582</v>
      </c>
      <c r="C183" s="13" t="s">
        <v>458</v>
      </c>
      <c r="D183" s="13" t="s">
        <v>875</v>
      </c>
      <c r="E183" s="13" t="s">
        <v>1305</v>
      </c>
      <c r="F183" s="13" t="s">
        <v>461</v>
      </c>
      <c r="G183" s="13" t="s">
        <v>1306</v>
      </c>
      <c r="H183" s="13" t="s">
        <v>1307</v>
      </c>
      <c r="I183" s="14">
        <v>1</v>
      </c>
      <c r="J183" s="13" t="s">
        <v>97</v>
      </c>
      <c r="K183" s="13" t="s">
        <v>499</v>
      </c>
      <c r="L183" s="13" t="s">
        <v>917</v>
      </c>
      <c r="M183" s="13" t="s">
        <v>1308</v>
      </c>
    </row>
    <row r="184" spans="1:13" x14ac:dyDescent="0.3">
      <c r="A184" s="13" t="s">
        <v>98</v>
      </c>
      <c r="B184" s="13" t="s">
        <v>582</v>
      </c>
      <c r="C184" s="13" t="s">
        <v>458</v>
      </c>
      <c r="D184" s="13" t="s">
        <v>875</v>
      </c>
      <c r="E184" s="13" t="s">
        <v>1309</v>
      </c>
      <c r="F184" s="13" t="s">
        <v>461</v>
      </c>
      <c r="G184" s="13" t="s">
        <v>1310</v>
      </c>
      <c r="H184" s="13" t="s">
        <v>1311</v>
      </c>
      <c r="I184" s="14">
        <v>1</v>
      </c>
      <c r="J184" s="13" t="s">
        <v>97</v>
      </c>
      <c r="K184" s="13" t="s">
        <v>527</v>
      </c>
      <c r="L184" s="13" t="s">
        <v>917</v>
      </c>
      <c r="M184" s="13" t="s">
        <v>918</v>
      </c>
    </row>
    <row r="185" spans="1:13" x14ac:dyDescent="0.3">
      <c r="A185" s="13" t="s">
        <v>98</v>
      </c>
      <c r="B185" s="13" t="s">
        <v>582</v>
      </c>
      <c r="C185" s="13" t="s">
        <v>458</v>
      </c>
      <c r="D185" s="13" t="s">
        <v>875</v>
      </c>
      <c r="E185" s="13" t="s">
        <v>1309</v>
      </c>
      <c r="F185" s="13" t="s">
        <v>461</v>
      </c>
      <c r="G185" s="13" t="s">
        <v>1312</v>
      </c>
      <c r="H185" s="13" t="s">
        <v>1313</v>
      </c>
      <c r="I185" s="14">
        <v>1</v>
      </c>
      <c r="J185" s="13" t="s">
        <v>97</v>
      </c>
      <c r="K185" s="13" t="s">
        <v>527</v>
      </c>
      <c r="L185" s="13" t="s">
        <v>917</v>
      </c>
      <c r="M185" s="13" t="s">
        <v>918</v>
      </c>
    </row>
    <row r="186" spans="1:13" x14ac:dyDescent="0.3">
      <c r="A186" s="13" t="s">
        <v>98</v>
      </c>
      <c r="B186" s="13" t="s">
        <v>582</v>
      </c>
      <c r="C186" s="13" t="s">
        <v>458</v>
      </c>
      <c r="D186" s="13" t="s">
        <v>875</v>
      </c>
      <c r="E186" s="13" t="s">
        <v>1314</v>
      </c>
      <c r="F186" s="13" t="s">
        <v>461</v>
      </c>
      <c r="G186" s="13" t="s">
        <v>1310</v>
      </c>
      <c r="H186" s="13" t="s">
        <v>1311</v>
      </c>
      <c r="I186" s="14">
        <v>1</v>
      </c>
      <c r="J186" s="13" t="s">
        <v>97</v>
      </c>
      <c r="K186" s="13" t="s">
        <v>1171</v>
      </c>
      <c r="L186" s="13" t="s">
        <v>917</v>
      </c>
      <c r="M186" s="13" t="s">
        <v>918</v>
      </c>
    </row>
    <row r="187" spans="1:13" x14ac:dyDescent="0.3">
      <c r="A187" s="13" t="s">
        <v>350</v>
      </c>
      <c r="B187" s="13" t="s">
        <v>481</v>
      </c>
      <c r="C187" s="13" t="s">
        <v>458</v>
      </c>
      <c r="D187" s="13" t="s">
        <v>1315</v>
      </c>
      <c r="E187" s="13" t="s">
        <v>1316</v>
      </c>
      <c r="F187" s="13" t="s">
        <v>461</v>
      </c>
      <c r="G187" s="13" t="s">
        <v>915</v>
      </c>
      <c r="H187" s="13" t="s">
        <v>916</v>
      </c>
      <c r="I187" s="14">
        <v>5</v>
      </c>
      <c r="J187" s="13" t="s">
        <v>349</v>
      </c>
      <c r="K187" s="13" t="s">
        <v>479</v>
      </c>
      <c r="L187" s="13" t="s">
        <v>917</v>
      </c>
      <c r="M187" s="13" t="s">
        <v>918</v>
      </c>
    </row>
    <row r="188" spans="1:13" x14ac:dyDescent="0.3">
      <c r="A188" s="13" t="s">
        <v>96</v>
      </c>
      <c r="B188" s="13" t="s">
        <v>758</v>
      </c>
      <c r="C188" s="13" t="s">
        <v>458</v>
      </c>
      <c r="D188" s="13" t="s">
        <v>869</v>
      </c>
      <c r="E188" s="13" t="s">
        <v>1317</v>
      </c>
      <c r="F188" s="13" t="s">
        <v>461</v>
      </c>
      <c r="G188" s="13" t="s">
        <v>933</v>
      </c>
      <c r="H188" s="13" t="s">
        <v>934</v>
      </c>
      <c r="I188" s="14">
        <v>2</v>
      </c>
      <c r="J188" s="13" t="s">
        <v>95</v>
      </c>
      <c r="K188" s="13" t="s">
        <v>701</v>
      </c>
      <c r="L188" s="13" t="s">
        <v>917</v>
      </c>
      <c r="M188" s="13" t="s">
        <v>918</v>
      </c>
    </row>
    <row r="189" spans="1:13" x14ac:dyDescent="0.3">
      <c r="A189" s="13" t="s">
        <v>96</v>
      </c>
      <c r="B189" s="13" t="s">
        <v>758</v>
      </c>
      <c r="C189" s="13" t="s">
        <v>458</v>
      </c>
      <c r="D189" s="13" t="s">
        <v>869</v>
      </c>
      <c r="E189" s="13" t="s">
        <v>1317</v>
      </c>
      <c r="F189" s="13" t="s">
        <v>461</v>
      </c>
      <c r="G189" s="13" t="s">
        <v>1275</v>
      </c>
      <c r="H189" s="13" t="s">
        <v>1276</v>
      </c>
      <c r="I189" s="14">
        <v>1</v>
      </c>
      <c r="J189" s="13" t="s">
        <v>95</v>
      </c>
      <c r="K189" s="13" t="s">
        <v>701</v>
      </c>
      <c r="L189" s="13" t="s">
        <v>917</v>
      </c>
      <c r="M189" s="13" t="s">
        <v>1124</v>
      </c>
    </row>
    <row r="190" spans="1:13" x14ac:dyDescent="0.3">
      <c r="A190" s="13" t="s">
        <v>94</v>
      </c>
      <c r="B190" s="13" t="s">
        <v>592</v>
      </c>
      <c r="C190" s="13" t="s">
        <v>458</v>
      </c>
      <c r="D190" s="13" t="s">
        <v>1318</v>
      </c>
      <c r="E190" s="13" t="s">
        <v>1319</v>
      </c>
      <c r="F190" s="13" t="s">
        <v>491</v>
      </c>
      <c r="G190" s="13" t="s">
        <v>939</v>
      </c>
      <c r="H190" s="13" t="s">
        <v>940</v>
      </c>
      <c r="I190" s="14">
        <v>2</v>
      </c>
      <c r="J190" s="13" t="s">
        <v>93</v>
      </c>
      <c r="K190" s="13" t="s">
        <v>1320</v>
      </c>
      <c r="L190" s="13" t="s">
        <v>917</v>
      </c>
      <c r="M190" s="13" t="s">
        <v>918</v>
      </c>
    </row>
    <row r="191" spans="1:13" x14ac:dyDescent="0.3">
      <c r="A191" s="13" t="s">
        <v>130</v>
      </c>
      <c r="B191" s="13" t="s">
        <v>887</v>
      </c>
      <c r="C191" s="13" t="s">
        <v>888</v>
      </c>
      <c r="D191" s="13" t="s">
        <v>889</v>
      </c>
      <c r="E191" s="13" t="s">
        <v>890</v>
      </c>
      <c r="F191" s="13" t="s">
        <v>461</v>
      </c>
      <c r="G191" s="13" t="s">
        <v>984</v>
      </c>
      <c r="H191" s="13" t="s">
        <v>985</v>
      </c>
      <c r="I191" s="14">
        <v>1</v>
      </c>
      <c r="J191" s="13" t="s">
        <v>129</v>
      </c>
      <c r="K191" s="13" t="s">
        <v>707</v>
      </c>
      <c r="L191" s="13" t="s">
        <v>917</v>
      </c>
      <c r="M191" s="13" t="s">
        <v>986</v>
      </c>
    </row>
    <row r="192" spans="1:13" x14ac:dyDescent="0.3">
      <c r="A192" s="13" t="s">
        <v>130</v>
      </c>
      <c r="B192" s="13" t="s">
        <v>887</v>
      </c>
      <c r="C192" s="13" t="s">
        <v>888</v>
      </c>
      <c r="D192" s="13" t="s">
        <v>889</v>
      </c>
      <c r="E192" s="13" t="s">
        <v>1321</v>
      </c>
      <c r="F192" s="13" t="s">
        <v>461</v>
      </c>
      <c r="G192" s="13" t="s">
        <v>984</v>
      </c>
      <c r="H192" s="13" t="s">
        <v>985</v>
      </c>
      <c r="I192" s="14">
        <v>1</v>
      </c>
      <c r="J192" s="13" t="s">
        <v>129</v>
      </c>
      <c r="K192" s="13" t="s">
        <v>536</v>
      </c>
      <c r="L192" s="13" t="s">
        <v>917</v>
      </c>
      <c r="M192" s="13" t="s">
        <v>986</v>
      </c>
    </row>
    <row r="193" spans="1:13" x14ac:dyDescent="0.3">
      <c r="A193" s="13" t="s">
        <v>258</v>
      </c>
      <c r="B193" s="13" t="s">
        <v>582</v>
      </c>
      <c r="C193" s="13" t="s">
        <v>458</v>
      </c>
      <c r="D193" s="13" t="s">
        <v>1322</v>
      </c>
      <c r="E193" s="13" t="s">
        <v>1323</v>
      </c>
      <c r="F193" s="13" t="s">
        <v>461</v>
      </c>
      <c r="G193" s="13" t="s">
        <v>1324</v>
      </c>
      <c r="H193" s="13" t="s">
        <v>1325</v>
      </c>
      <c r="I193" s="14">
        <v>1</v>
      </c>
      <c r="J193" s="13" t="s">
        <v>257</v>
      </c>
      <c r="K193" s="13" t="s">
        <v>504</v>
      </c>
      <c r="L193" s="13" t="s">
        <v>917</v>
      </c>
      <c r="M193" s="13" t="s">
        <v>986</v>
      </c>
    </row>
    <row r="194" spans="1:13" x14ac:dyDescent="0.3">
      <c r="A194" s="13" t="s">
        <v>220</v>
      </c>
      <c r="B194" s="13" t="s">
        <v>1326</v>
      </c>
      <c r="C194" s="13" t="s">
        <v>458</v>
      </c>
      <c r="D194" s="13" t="s">
        <v>1327</v>
      </c>
      <c r="E194" s="13" t="s">
        <v>1328</v>
      </c>
      <c r="F194" s="13" t="s">
        <v>461</v>
      </c>
      <c r="G194" s="13" t="s">
        <v>933</v>
      </c>
      <c r="H194" s="13" t="s">
        <v>934</v>
      </c>
      <c r="I194" s="14">
        <v>2</v>
      </c>
      <c r="J194" s="13" t="s">
        <v>219</v>
      </c>
      <c r="K194" s="13" t="s">
        <v>670</v>
      </c>
      <c r="L194" s="13" t="s">
        <v>917</v>
      </c>
      <c r="M194" s="13" t="s">
        <v>918</v>
      </c>
    </row>
    <row r="195" spans="1:13" x14ac:dyDescent="0.3">
      <c r="A195" s="13" t="s">
        <v>134</v>
      </c>
      <c r="B195" s="13" t="s">
        <v>582</v>
      </c>
      <c r="C195" s="13" t="s">
        <v>458</v>
      </c>
      <c r="D195" s="13" t="s">
        <v>891</v>
      </c>
      <c r="E195" s="13" t="s">
        <v>1329</v>
      </c>
      <c r="F195" s="13" t="s">
        <v>461</v>
      </c>
      <c r="G195" s="13" t="s">
        <v>1324</v>
      </c>
      <c r="H195" s="13" t="s">
        <v>1325</v>
      </c>
      <c r="I195" s="14">
        <v>1</v>
      </c>
      <c r="J195" s="13" t="s">
        <v>133</v>
      </c>
      <c r="K195" s="13" t="s">
        <v>817</v>
      </c>
      <c r="L195" s="13" t="s">
        <v>917</v>
      </c>
      <c r="M195" s="13" t="s">
        <v>986</v>
      </c>
    </row>
    <row r="196" spans="1:13" x14ac:dyDescent="0.3">
      <c r="A196" s="13" t="s">
        <v>276</v>
      </c>
      <c r="B196" s="13" t="s">
        <v>887</v>
      </c>
      <c r="C196" s="13" t="s">
        <v>888</v>
      </c>
      <c r="D196" s="13" t="s">
        <v>896</v>
      </c>
      <c r="E196" s="13" t="s">
        <v>1330</v>
      </c>
      <c r="F196" s="13" t="s">
        <v>461</v>
      </c>
      <c r="G196" s="13" t="s">
        <v>1111</v>
      </c>
      <c r="H196" s="13" t="s">
        <v>1112</v>
      </c>
      <c r="I196" s="14">
        <v>1</v>
      </c>
      <c r="J196" s="13" t="s">
        <v>275</v>
      </c>
      <c r="K196" s="13" t="s">
        <v>464</v>
      </c>
      <c r="L196" s="13" t="s">
        <v>917</v>
      </c>
      <c r="M196" s="13" t="s">
        <v>588</v>
      </c>
    </row>
    <row r="197" spans="1:13" x14ac:dyDescent="0.3">
      <c r="A197" s="13" t="s">
        <v>251</v>
      </c>
      <c r="B197" s="13" t="s">
        <v>592</v>
      </c>
      <c r="C197" s="13" t="s">
        <v>458</v>
      </c>
      <c r="D197" s="13" t="s">
        <v>909</v>
      </c>
      <c r="E197" s="13" t="s">
        <v>1331</v>
      </c>
      <c r="F197" s="13" t="s">
        <v>461</v>
      </c>
      <c r="G197" s="13" t="s">
        <v>1332</v>
      </c>
      <c r="H197" s="13" t="s">
        <v>1333</v>
      </c>
      <c r="I197" s="14">
        <v>1</v>
      </c>
      <c r="J197" s="13" t="s">
        <v>250</v>
      </c>
      <c r="K197" s="13" t="s">
        <v>1069</v>
      </c>
      <c r="L197" s="13" t="s">
        <v>917</v>
      </c>
      <c r="M197" s="13" t="s">
        <v>1282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47"/>
  <sheetViews>
    <sheetView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3" t="s">
        <v>1334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450</v>
      </c>
      <c r="B2" s="15" t="s">
        <v>1335</v>
      </c>
      <c r="C2" s="15" t="s">
        <v>1336</v>
      </c>
      <c r="D2" s="15" t="s">
        <v>1337</v>
      </c>
      <c r="E2" s="15" t="s">
        <v>456</v>
      </c>
      <c r="F2" s="15" t="s">
        <v>1338</v>
      </c>
      <c r="G2" s="16" t="s">
        <v>1339</v>
      </c>
      <c r="H2" s="16" t="s">
        <v>452</v>
      </c>
      <c r="I2" s="16" t="s">
        <v>1340</v>
      </c>
      <c r="J2" s="16" t="s">
        <v>1341</v>
      </c>
      <c r="K2" s="16" t="s">
        <v>1342</v>
      </c>
      <c r="L2" s="16" t="s">
        <v>1343</v>
      </c>
      <c r="M2" s="37" t="s">
        <v>3415</v>
      </c>
      <c r="N2" s="37" t="s">
        <v>3416</v>
      </c>
    </row>
    <row r="3" spans="1:14" x14ac:dyDescent="0.3">
      <c r="A3" s="17" t="s">
        <v>1344</v>
      </c>
      <c r="B3" s="17" t="s">
        <v>1345</v>
      </c>
      <c r="C3" s="17" t="s">
        <v>1346</v>
      </c>
      <c r="D3" s="17" t="s">
        <v>1347</v>
      </c>
      <c r="E3" s="17" t="s">
        <v>1348</v>
      </c>
      <c r="F3" s="17" t="s">
        <v>1349</v>
      </c>
      <c r="G3" s="18">
        <v>31</v>
      </c>
      <c r="H3" s="18">
        <v>73</v>
      </c>
      <c r="I3" s="19">
        <v>0.90322580645161299</v>
      </c>
      <c r="J3" s="20">
        <v>9.6774193548387094E-2</v>
      </c>
      <c r="K3" s="21">
        <v>0</v>
      </c>
      <c r="L3" s="22">
        <v>0</v>
      </c>
      <c r="M3" s="38" t="s">
        <v>3407</v>
      </c>
      <c r="N3" s="38"/>
    </row>
    <row r="4" spans="1:14" x14ac:dyDescent="0.3">
      <c r="A4" s="17" t="s">
        <v>1350</v>
      </c>
      <c r="B4" s="17" t="s">
        <v>1351</v>
      </c>
      <c r="C4" s="17" t="s">
        <v>1352</v>
      </c>
      <c r="D4" s="17" t="s">
        <v>1353</v>
      </c>
      <c r="E4" s="17" t="s">
        <v>1354</v>
      </c>
      <c r="F4" s="17" t="s">
        <v>1355</v>
      </c>
      <c r="G4" s="18">
        <v>30</v>
      </c>
      <c r="H4" s="18">
        <v>31</v>
      </c>
      <c r="I4" s="19">
        <v>1</v>
      </c>
      <c r="J4" s="20">
        <v>0</v>
      </c>
      <c r="K4" s="21">
        <v>0</v>
      </c>
      <c r="L4" s="22">
        <v>0</v>
      </c>
      <c r="M4" s="38" t="s">
        <v>3407</v>
      </c>
      <c r="N4" s="38"/>
    </row>
    <row r="5" spans="1:14" x14ac:dyDescent="0.3">
      <c r="A5" s="17" t="s">
        <v>1356</v>
      </c>
      <c r="B5" s="17" t="s">
        <v>1357</v>
      </c>
      <c r="C5" s="17" t="s">
        <v>1358</v>
      </c>
      <c r="D5" s="17" t="s">
        <v>1359</v>
      </c>
      <c r="E5" s="17" t="s">
        <v>1360</v>
      </c>
      <c r="F5" s="17" t="s">
        <v>1361</v>
      </c>
      <c r="G5" s="18">
        <v>21</v>
      </c>
      <c r="H5" s="18">
        <v>28</v>
      </c>
      <c r="I5" s="19">
        <v>0</v>
      </c>
      <c r="J5" s="20">
        <v>1</v>
      </c>
      <c r="K5" s="21">
        <v>0</v>
      </c>
      <c r="L5" s="22">
        <v>0</v>
      </c>
      <c r="M5" s="38" t="s">
        <v>3413</v>
      </c>
      <c r="N5" s="38">
        <v>10</v>
      </c>
    </row>
    <row r="6" spans="1:14" x14ac:dyDescent="0.3">
      <c r="A6" s="17" t="s">
        <v>933</v>
      </c>
      <c r="B6" s="17" t="s">
        <v>1362</v>
      </c>
      <c r="C6" s="17" t="s">
        <v>1363</v>
      </c>
      <c r="D6" s="17" t="s">
        <v>1364</v>
      </c>
      <c r="E6" s="17" t="s">
        <v>918</v>
      </c>
      <c r="F6" s="17" t="s">
        <v>1365</v>
      </c>
      <c r="G6" s="18">
        <v>21</v>
      </c>
      <c r="H6" s="18">
        <v>117</v>
      </c>
      <c r="I6" s="19">
        <v>0</v>
      </c>
      <c r="J6" s="20">
        <v>0</v>
      </c>
      <c r="K6" s="21">
        <v>0</v>
      </c>
      <c r="L6" s="22">
        <v>1</v>
      </c>
      <c r="M6" s="38" t="s">
        <v>3408</v>
      </c>
      <c r="N6" s="38"/>
    </row>
    <row r="7" spans="1:14" x14ac:dyDescent="0.3">
      <c r="A7" s="17" t="s">
        <v>1366</v>
      </c>
      <c r="B7" s="17" t="s">
        <v>1367</v>
      </c>
      <c r="C7" s="17" t="s">
        <v>1368</v>
      </c>
      <c r="D7" s="17" t="s">
        <v>1353</v>
      </c>
      <c r="E7" s="17" t="s">
        <v>1369</v>
      </c>
      <c r="F7" s="17" t="s">
        <v>1370</v>
      </c>
      <c r="G7" s="18">
        <v>20</v>
      </c>
      <c r="H7" s="18">
        <v>20</v>
      </c>
      <c r="I7" s="19">
        <v>0.85</v>
      </c>
      <c r="J7" s="20">
        <v>0.15</v>
      </c>
      <c r="K7" s="21">
        <v>0</v>
      </c>
      <c r="L7" s="22">
        <v>0</v>
      </c>
      <c r="M7" s="38" t="s">
        <v>3407</v>
      </c>
      <c r="N7" s="38"/>
    </row>
    <row r="8" spans="1:14" x14ac:dyDescent="0.3">
      <c r="A8" s="17" t="s">
        <v>502</v>
      </c>
      <c r="B8" s="17" t="s">
        <v>1371</v>
      </c>
      <c r="C8" s="17" t="s">
        <v>1372</v>
      </c>
      <c r="D8" s="17" t="s">
        <v>1373</v>
      </c>
      <c r="E8" s="17" t="s">
        <v>505</v>
      </c>
      <c r="F8" s="17" t="s">
        <v>1374</v>
      </c>
      <c r="G8" s="18">
        <v>18</v>
      </c>
      <c r="H8" s="18">
        <v>28</v>
      </c>
      <c r="I8" s="19">
        <v>0</v>
      </c>
      <c r="J8" s="20">
        <v>0</v>
      </c>
      <c r="K8" s="21">
        <v>1</v>
      </c>
      <c r="L8" s="22">
        <v>0</v>
      </c>
      <c r="M8" s="38" t="s">
        <v>3420</v>
      </c>
      <c r="N8" s="38">
        <v>10</v>
      </c>
    </row>
    <row r="9" spans="1:14" x14ac:dyDescent="0.3">
      <c r="A9" s="17" t="s">
        <v>1375</v>
      </c>
      <c r="B9" s="17" t="s">
        <v>1376</v>
      </c>
      <c r="C9" s="17" t="s">
        <v>1377</v>
      </c>
      <c r="D9" s="17" t="s">
        <v>1378</v>
      </c>
      <c r="E9" s="17" t="s">
        <v>1379</v>
      </c>
      <c r="F9" s="17" t="s">
        <v>1380</v>
      </c>
      <c r="G9" s="18">
        <v>18</v>
      </c>
      <c r="H9" s="18">
        <v>33</v>
      </c>
      <c r="I9" s="19">
        <v>0.83333333333333326</v>
      </c>
      <c r="J9" s="20">
        <v>0.16666666666666669</v>
      </c>
      <c r="K9" s="21">
        <v>0</v>
      </c>
      <c r="L9" s="22">
        <v>0</v>
      </c>
      <c r="M9" s="38" t="s">
        <v>3409</v>
      </c>
      <c r="N9" s="38"/>
    </row>
    <row r="10" spans="1:14" x14ac:dyDescent="0.3">
      <c r="A10" s="17" t="s">
        <v>1381</v>
      </c>
      <c r="B10" s="17" t="s">
        <v>1382</v>
      </c>
      <c r="C10" s="17" t="s">
        <v>1352</v>
      </c>
      <c r="D10" s="17" t="s">
        <v>1353</v>
      </c>
      <c r="E10" s="17" t="s">
        <v>1369</v>
      </c>
      <c r="F10" s="17" t="s">
        <v>1383</v>
      </c>
      <c r="G10" s="18">
        <v>18</v>
      </c>
      <c r="H10" s="18">
        <v>18</v>
      </c>
      <c r="I10" s="19">
        <v>1</v>
      </c>
      <c r="J10" s="20">
        <v>0</v>
      </c>
      <c r="K10" s="21">
        <v>0</v>
      </c>
      <c r="L10" s="22">
        <v>0</v>
      </c>
      <c r="M10" s="38" t="s">
        <v>3407</v>
      </c>
      <c r="N10" s="38"/>
    </row>
    <row r="11" spans="1:14" x14ac:dyDescent="0.3">
      <c r="A11" s="17" t="s">
        <v>1384</v>
      </c>
      <c r="B11" s="17" t="s">
        <v>1385</v>
      </c>
      <c r="C11" s="17" t="s">
        <v>1386</v>
      </c>
      <c r="D11" s="17" t="s">
        <v>1387</v>
      </c>
      <c r="E11" s="17" t="s">
        <v>1388</v>
      </c>
      <c r="F11" s="17" t="s">
        <v>1389</v>
      </c>
      <c r="G11" s="18">
        <v>16</v>
      </c>
      <c r="H11" s="18">
        <v>49</v>
      </c>
      <c r="I11" s="19">
        <v>1</v>
      </c>
      <c r="J11" s="20">
        <v>0</v>
      </c>
      <c r="K11" s="21">
        <v>0</v>
      </c>
      <c r="L11" s="22">
        <v>0</v>
      </c>
      <c r="M11" s="38" t="s">
        <v>3407</v>
      </c>
      <c r="N11" s="38"/>
    </row>
    <row r="12" spans="1:14" x14ac:dyDescent="0.3">
      <c r="A12" s="17" t="s">
        <v>921</v>
      </c>
      <c r="B12" s="17" t="s">
        <v>1390</v>
      </c>
      <c r="C12" s="17" t="s">
        <v>1391</v>
      </c>
      <c r="D12" s="17" t="s">
        <v>1392</v>
      </c>
      <c r="E12" s="17" t="s">
        <v>923</v>
      </c>
      <c r="F12" s="17" t="s">
        <v>1393</v>
      </c>
      <c r="G12" s="18">
        <v>15</v>
      </c>
      <c r="H12" s="18">
        <v>15</v>
      </c>
      <c r="I12" s="19">
        <v>0</v>
      </c>
      <c r="J12" s="20">
        <v>0</v>
      </c>
      <c r="K12" s="21">
        <v>0</v>
      </c>
      <c r="L12" s="22">
        <v>1</v>
      </c>
      <c r="M12" s="38" t="s">
        <v>3408</v>
      </c>
      <c r="N12" s="38"/>
    </row>
    <row r="13" spans="1:14" x14ac:dyDescent="0.3">
      <c r="A13" s="17" t="s">
        <v>1394</v>
      </c>
      <c r="B13" s="17" t="s">
        <v>1395</v>
      </c>
      <c r="C13" s="17" t="s">
        <v>1396</v>
      </c>
      <c r="D13" s="17" t="s">
        <v>1397</v>
      </c>
      <c r="E13" s="17" t="s">
        <v>1398</v>
      </c>
      <c r="F13" s="17" t="s">
        <v>1399</v>
      </c>
      <c r="G13" s="18">
        <v>15</v>
      </c>
      <c r="H13" s="18">
        <v>67</v>
      </c>
      <c r="I13" s="19">
        <v>1</v>
      </c>
      <c r="J13" s="20">
        <v>0</v>
      </c>
      <c r="K13" s="21">
        <v>0</v>
      </c>
      <c r="L13" s="22">
        <v>0</v>
      </c>
      <c r="M13" s="38" t="s">
        <v>3407</v>
      </c>
      <c r="N13" s="38"/>
    </row>
    <row r="14" spans="1:14" x14ac:dyDescent="0.3">
      <c r="A14" s="17" t="s">
        <v>936</v>
      </c>
      <c r="B14" s="17" t="s">
        <v>1400</v>
      </c>
      <c r="C14" s="17" t="s">
        <v>1401</v>
      </c>
      <c r="D14" s="17" t="s">
        <v>1402</v>
      </c>
      <c r="E14" s="17" t="s">
        <v>923</v>
      </c>
      <c r="F14" s="17" t="s">
        <v>1403</v>
      </c>
      <c r="G14" s="18">
        <v>14</v>
      </c>
      <c r="H14" s="18">
        <v>14</v>
      </c>
      <c r="I14" s="19">
        <v>0</v>
      </c>
      <c r="J14" s="20">
        <v>0</v>
      </c>
      <c r="K14" s="21">
        <v>0</v>
      </c>
      <c r="L14" s="22">
        <v>1</v>
      </c>
      <c r="M14" s="38" t="s">
        <v>3408</v>
      </c>
      <c r="N14" s="38"/>
    </row>
    <row r="15" spans="1:14" x14ac:dyDescent="0.3">
      <c r="A15" s="17" t="s">
        <v>1404</v>
      </c>
      <c r="B15" s="17" t="s">
        <v>1405</v>
      </c>
      <c r="C15" s="17" t="s">
        <v>1406</v>
      </c>
      <c r="D15" s="17" t="s">
        <v>1407</v>
      </c>
      <c r="E15" s="17" t="s">
        <v>1388</v>
      </c>
      <c r="F15" s="17" t="s">
        <v>1408</v>
      </c>
      <c r="G15" s="18">
        <v>14</v>
      </c>
      <c r="H15" s="18">
        <v>17</v>
      </c>
      <c r="I15" s="19">
        <v>1</v>
      </c>
      <c r="J15" s="20">
        <v>0</v>
      </c>
      <c r="K15" s="21">
        <v>0</v>
      </c>
      <c r="L15" s="22">
        <v>0</v>
      </c>
      <c r="M15" s="38" t="s">
        <v>3407</v>
      </c>
      <c r="N15" s="38"/>
    </row>
    <row r="16" spans="1:14" x14ac:dyDescent="0.3">
      <c r="A16" s="17" t="s">
        <v>531</v>
      </c>
      <c r="B16" s="17" t="s">
        <v>1409</v>
      </c>
      <c r="C16" s="17" t="s">
        <v>1410</v>
      </c>
      <c r="D16" s="17" t="s">
        <v>1411</v>
      </c>
      <c r="E16" s="17" t="s">
        <v>534</v>
      </c>
      <c r="F16" s="17" t="s">
        <v>1412</v>
      </c>
      <c r="G16" s="18">
        <v>11</v>
      </c>
      <c r="H16" s="18">
        <v>13</v>
      </c>
      <c r="I16" s="19">
        <v>0</v>
      </c>
      <c r="J16" s="20">
        <v>0</v>
      </c>
      <c r="K16" s="21">
        <v>1</v>
      </c>
      <c r="L16" s="22">
        <v>0</v>
      </c>
      <c r="M16" s="38" t="s">
        <v>3411</v>
      </c>
      <c r="N16" s="38"/>
    </row>
    <row r="17" spans="1:14" x14ac:dyDescent="0.3">
      <c r="A17" s="17" t="s">
        <v>1413</v>
      </c>
      <c r="B17" s="17" t="s">
        <v>1414</v>
      </c>
      <c r="C17" s="17" t="s">
        <v>1415</v>
      </c>
      <c r="D17" s="17" t="s">
        <v>1416</v>
      </c>
      <c r="E17" s="17" t="s">
        <v>1360</v>
      </c>
      <c r="F17" s="17" t="s">
        <v>1417</v>
      </c>
      <c r="G17" s="18">
        <v>9</v>
      </c>
      <c r="H17" s="18">
        <v>11</v>
      </c>
      <c r="I17" s="19">
        <v>0</v>
      </c>
      <c r="J17" s="20">
        <v>1</v>
      </c>
      <c r="K17" s="21">
        <v>0</v>
      </c>
      <c r="L17" s="22">
        <v>0</v>
      </c>
      <c r="M17" s="38" t="s">
        <v>3413</v>
      </c>
      <c r="N17" s="38">
        <v>3</v>
      </c>
    </row>
    <row r="18" spans="1:14" x14ac:dyDescent="0.3">
      <c r="A18" s="17" t="s">
        <v>939</v>
      </c>
      <c r="B18" s="17" t="s">
        <v>940</v>
      </c>
      <c r="C18" s="17" t="s">
        <v>1418</v>
      </c>
      <c r="D18" s="17" t="s">
        <v>1419</v>
      </c>
      <c r="E18" s="17" t="s">
        <v>918</v>
      </c>
      <c r="F18" s="17" t="s">
        <v>1420</v>
      </c>
      <c r="G18" s="18">
        <v>9</v>
      </c>
      <c r="H18" s="18">
        <v>28</v>
      </c>
      <c r="I18" s="19">
        <v>0</v>
      </c>
      <c r="J18" s="20">
        <v>0</v>
      </c>
      <c r="K18" s="21">
        <v>0</v>
      </c>
      <c r="L18" s="22">
        <v>1</v>
      </c>
      <c r="M18" s="38" t="s">
        <v>3408</v>
      </c>
      <c r="N18" s="38"/>
    </row>
    <row r="19" spans="1:14" x14ac:dyDescent="0.3">
      <c r="A19" s="17" t="s">
        <v>1421</v>
      </c>
      <c r="B19" s="17" t="s">
        <v>1422</v>
      </c>
      <c r="C19" s="17" t="s">
        <v>1423</v>
      </c>
      <c r="D19" s="17" t="s">
        <v>1407</v>
      </c>
      <c r="E19" s="17" t="s">
        <v>1388</v>
      </c>
      <c r="F19" s="17" t="s">
        <v>1424</v>
      </c>
      <c r="G19" s="18">
        <v>9</v>
      </c>
      <c r="H19" s="18">
        <v>15</v>
      </c>
      <c r="I19" s="19">
        <v>1</v>
      </c>
      <c r="J19" s="20">
        <v>0</v>
      </c>
      <c r="K19" s="21">
        <v>0</v>
      </c>
      <c r="L19" s="22">
        <v>0</v>
      </c>
      <c r="M19" s="38" t="s">
        <v>3407</v>
      </c>
      <c r="N19" s="38"/>
    </row>
    <row r="20" spans="1:14" x14ac:dyDescent="0.3">
      <c r="A20" s="17" t="s">
        <v>1425</v>
      </c>
      <c r="B20" s="17" t="s">
        <v>1426</v>
      </c>
      <c r="C20" s="17" t="s">
        <v>1427</v>
      </c>
      <c r="D20" s="17" t="s">
        <v>1428</v>
      </c>
      <c r="E20" s="17" t="s">
        <v>666</v>
      </c>
      <c r="F20" s="17" t="s">
        <v>1429</v>
      </c>
      <c r="G20" s="18">
        <v>9</v>
      </c>
      <c r="H20" s="18">
        <v>649</v>
      </c>
      <c r="I20" s="19">
        <v>0</v>
      </c>
      <c r="J20" s="20">
        <v>1</v>
      </c>
      <c r="K20" s="21">
        <v>0</v>
      </c>
      <c r="L20" s="22">
        <v>0</v>
      </c>
      <c r="M20" s="38" t="s">
        <v>3407</v>
      </c>
      <c r="N20" s="38"/>
    </row>
    <row r="21" spans="1:14" x14ac:dyDescent="0.3">
      <c r="A21" s="17" t="s">
        <v>1430</v>
      </c>
      <c r="B21" s="17" t="s">
        <v>1431</v>
      </c>
      <c r="C21" s="17" t="s">
        <v>1432</v>
      </c>
      <c r="D21" s="17" t="s">
        <v>1411</v>
      </c>
      <c r="E21" s="17" t="s">
        <v>1433</v>
      </c>
      <c r="F21" s="17" t="s">
        <v>1434</v>
      </c>
      <c r="G21" s="18">
        <v>9</v>
      </c>
      <c r="H21" s="18">
        <v>49</v>
      </c>
      <c r="I21" s="19">
        <v>1</v>
      </c>
      <c r="J21" s="20">
        <v>0</v>
      </c>
      <c r="K21" s="21">
        <v>0</v>
      </c>
      <c r="L21" s="22">
        <v>0</v>
      </c>
      <c r="M21" s="38" t="s">
        <v>3407</v>
      </c>
      <c r="N21" s="38"/>
    </row>
    <row r="22" spans="1:14" x14ac:dyDescent="0.3">
      <c r="A22" s="17" t="s">
        <v>1435</v>
      </c>
      <c r="B22" s="17" t="s">
        <v>1436</v>
      </c>
      <c r="C22" s="17" t="s">
        <v>1437</v>
      </c>
      <c r="D22" s="17" t="s">
        <v>1438</v>
      </c>
      <c r="E22" s="17" t="s">
        <v>1439</v>
      </c>
      <c r="F22" s="17" t="s">
        <v>1440</v>
      </c>
      <c r="G22" s="18">
        <v>8</v>
      </c>
      <c r="H22" s="18">
        <v>14</v>
      </c>
      <c r="I22" s="19">
        <v>0</v>
      </c>
      <c r="J22" s="20">
        <v>1</v>
      </c>
      <c r="K22" s="21">
        <v>0</v>
      </c>
      <c r="L22" s="22">
        <v>0</v>
      </c>
      <c r="M22" s="38" t="s">
        <v>3407</v>
      </c>
      <c r="N22" s="38"/>
    </row>
    <row r="23" spans="1:14" x14ac:dyDescent="0.3">
      <c r="A23" s="17" t="s">
        <v>1441</v>
      </c>
      <c r="B23" s="17" t="s">
        <v>1442</v>
      </c>
      <c r="C23" s="17" t="s">
        <v>1443</v>
      </c>
      <c r="D23" s="17" t="s">
        <v>1444</v>
      </c>
      <c r="E23" s="17" t="s">
        <v>666</v>
      </c>
      <c r="F23" s="17" t="s">
        <v>1445</v>
      </c>
      <c r="G23" s="18">
        <v>8</v>
      </c>
      <c r="H23" s="18">
        <v>390</v>
      </c>
      <c r="I23" s="19">
        <v>0.125</v>
      </c>
      <c r="J23" s="20">
        <v>0.875</v>
      </c>
      <c r="K23" s="21">
        <v>0</v>
      </c>
      <c r="L23" s="22">
        <v>0</v>
      </c>
      <c r="M23" s="38" t="s">
        <v>3407</v>
      </c>
      <c r="N23" s="38"/>
    </row>
    <row r="24" spans="1:14" x14ac:dyDescent="0.3">
      <c r="A24" s="17" t="s">
        <v>915</v>
      </c>
      <c r="B24" s="17" t="s">
        <v>1446</v>
      </c>
      <c r="C24" s="17" t="s">
        <v>1447</v>
      </c>
      <c r="D24" s="17" t="s">
        <v>1411</v>
      </c>
      <c r="E24" s="17" t="s">
        <v>918</v>
      </c>
      <c r="F24" s="17" t="s">
        <v>1448</v>
      </c>
      <c r="G24" s="18">
        <v>8</v>
      </c>
      <c r="H24" s="18">
        <v>49</v>
      </c>
      <c r="I24" s="19">
        <v>0</v>
      </c>
      <c r="J24" s="20">
        <v>0</v>
      </c>
      <c r="K24" s="21">
        <v>0</v>
      </c>
      <c r="L24" s="22">
        <v>1</v>
      </c>
      <c r="M24" s="38" t="s">
        <v>3408</v>
      </c>
      <c r="N24" s="38"/>
    </row>
    <row r="25" spans="1:14" x14ac:dyDescent="0.3">
      <c r="A25" s="17" t="s">
        <v>1449</v>
      </c>
      <c r="B25" s="17" t="s">
        <v>1450</v>
      </c>
      <c r="C25" s="17" t="s">
        <v>1451</v>
      </c>
      <c r="D25" s="17" t="s">
        <v>1411</v>
      </c>
      <c r="E25" s="17" t="s">
        <v>546</v>
      </c>
      <c r="F25" s="17" t="s">
        <v>1452</v>
      </c>
      <c r="G25" s="18">
        <v>8</v>
      </c>
      <c r="H25" s="18">
        <v>16</v>
      </c>
      <c r="I25" s="19">
        <v>0</v>
      </c>
      <c r="J25" s="20">
        <v>1</v>
      </c>
      <c r="K25" s="21">
        <v>0</v>
      </c>
      <c r="L25" s="22">
        <v>0</v>
      </c>
      <c r="M25" s="38" t="s">
        <v>3407</v>
      </c>
      <c r="N25" s="38"/>
    </row>
    <row r="26" spans="1:14" x14ac:dyDescent="0.3">
      <c r="A26" s="17" t="s">
        <v>1453</v>
      </c>
      <c r="B26" s="17" t="s">
        <v>1454</v>
      </c>
      <c r="C26" s="17" t="s">
        <v>1455</v>
      </c>
      <c r="D26" s="17" t="s">
        <v>1456</v>
      </c>
      <c r="E26" s="17" t="s">
        <v>1388</v>
      </c>
      <c r="F26" s="17" t="s">
        <v>1457</v>
      </c>
      <c r="G26" s="18">
        <v>8</v>
      </c>
      <c r="H26" s="18">
        <v>9</v>
      </c>
      <c r="I26" s="19">
        <v>0.375</v>
      </c>
      <c r="J26" s="20">
        <v>0.625</v>
      </c>
      <c r="K26" s="21">
        <v>0</v>
      </c>
      <c r="L26" s="22">
        <v>0</v>
      </c>
      <c r="M26" s="38" t="s">
        <v>3407</v>
      </c>
      <c r="N26" s="38"/>
    </row>
    <row r="27" spans="1:14" x14ac:dyDescent="0.3">
      <c r="A27" s="17" t="s">
        <v>1458</v>
      </c>
      <c r="B27" s="17" t="s">
        <v>1459</v>
      </c>
      <c r="C27" s="17" t="s">
        <v>1386</v>
      </c>
      <c r="D27" s="17" t="s">
        <v>1397</v>
      </c>
      <c r="E27" s="17" t="s">
        <v>1388</v>
      </c>
      <c r="F27" s="17" t="s">
        <v>1460</v>
      </c>
      <c r="G27" s="18">
        <v>7</v>
      </c>
      <c r="H27" s="18">
        <v>13</v>
      </c>
      <c r="I27" s="19">
        <v>1</v>
      </c>
      <c r="J27" s="20">
        <v>0</v>
      </c>
      <c r="K27" s="21">
        <v>0</v>
      </c>
      <c r="L27" s="22">
        <v>0</v>
      </c>
      <c r="M27" s="38" t="s">
        <v>3407</v>
      </c>
      <c r="N27" s="38"/>
    </row>
    <row r="28" spans="1:14" x14ac:dyDescent="0.3">
      <c r="A28" s="17" t="s">
        <v>948</v>
      </c>
      <c r="B28" s="17" t="s">
        <v>1461</v>
      </c>
      <c r="C28" s="17" t="s">
        <v>1462</v>
      </c>
      <c r="D28" s="17" t="s">
        <v>1463</v>
      </c>
      <c r="E28" s="17" t="s">
        <v>950</v>
      </c>
      <c r="F28" s="17" t="s">
        <v>1464</v>
      </c>
      <c r="G28" s="18">
        <v>7</v>
      </c>
      <c r="H28" s="18">
        <v>7</v>
      </c>
      <c r="I28" s="19">
        <v>0</v>
      </c>
      <c r="J28" s="20">
        <v>0</v>
      </c>
      <c r="K28" s="21">
        <v>0</v>
      </c>
      <c r="L28" s="22">
        <v>1</v>
      </c>
      <c r="M28" s="38" t="s">
        <v>3408</v>
      </c>
      <c r="N28" s="38"/>
    </row>
    <row r="29" spans="1:14" x14ac:dyDescent="0.3">
      <c r="A29" s="17" t="s">
        <v>1465</v>
      </c>
      <c r="B29" s="17" t="s">
        <v>1466</v>
      </c>
      <c r="C29" s="17" t="s">
        <v>1467</v>
      </c>
      <c r="D29" s="17" t="s">
        <v>1411</v>
      </c>
      <c r="E29" s="17" t="s">
        <v>1468</v>
      </c>
      <c r="F29" s="17" t="s">
        <v>1469</v>
      </c>
      <c r="G29" s="18">
        <v>7</v>
      </c>
      <c r="H29" s="18">
        <v>17</v>
      </c>
      <c r="I29" s="19">
        <v>0.14285714285714288</v>
      </c>
      <c r="J29" s="20">
        <v>0.8571428571428571</v>
      </c>
      <c r="K29" s="21">
        <v>0</v>
      </c>
      <c r="L29" s="22">
        <v>0</v>
      </c>
      <c r="M29" s="38" t="s">
        <v>3407</v>
      </c>
      <c r="N29" s="38"/>
    </row>
    <row r="30" spans="1:14" x14ac:dyDescent="0.3">
      <c r="A30" s="17" t="s">
        <v>1470</v>
      </c>
      <c r="B30" s="17" t="s">
        <v>1471</v>
      </c>
      <c r="C30" s="17" t="s">
        <v>1472</v>
      </c>
      <c r="D30" s="17" t="s">
        <v>1353</v>
      </c>
      <c r="E30" s="17" t="s">
        <v>1473</v>
      </c>
      <c r="F30" s="17" t="s">
        <v>1474</v>
      </c>
      <c r="G30" s="18">
        <v>7</v>
      </c>
      <c r="H30" s="18">
        <v>7</v>
      </c>
      <c r="I30" s="19">
        <v>0</v>
      </c>
      <c r="J30" s="20">
        <v>1</v>
      </c>
      <c r="K30" s="21">
        <v>0</v>
      </c>
      <c r="L30" s="22">
        <v>0</v>
      </c>
      <c r="M30" s="38" t="s">
        <v>3407</v>
      </c>
      <c r="N30" s="38"/>
    </row>
    <row r="31" spans="1:14" x14ac:dyDescent="0.3">
      <c r="A31" s="17" t="s">
        <v>1475</v>
      </c>
      <c r="B31" s="17" t="s">
        <v>1476</v>
      </c>
      <c r="C31" s="17" t="s">
        <v>1477</v>
      </c>
      <c r="D31" s="17" t="s">
        <v>1438</v>
      </c>
      <c r="E31" s="17" t="s">
        <v>1478</v>
      </c>
      <c r="F31" s="17" t="s">
        <v>1479</v>
      </c>
      <c r="G31" s="18">
        <v>7</v>
      </c>
      <c r="H31" s="18">
        <v>10</v>
      </c>
      <c r="I31" s="19">
        <v>1</v>
      </c>
      <c r="J31" s="20">
        <v>0</v>
      </c>
      <c r="K31" s="21">
        <v>0</v>
      </c>
      <c r="L31" s="22">
        <v>0</v>
      </c>
      <c r="M31" s="38" t="s">
        <v>3407</v>
      </c>
      <c r="N31" s="38"/>
    </row>
    <row r="32" spans="1:14" x14ac:dyDescent="0.3">
      <c r="A32" s="17" t="s">
        <v>1480</v>
      </c>
      <c r="B32" s="17" t="s">
        <v>1481</v>
      </c>
      <c r="C32" s="17" t="s">
        <v>1368</v>
      </c>
      <c r="D32" s="17" t="s">
        <v>1353</v>
      </c>
      <c r="E32" s="17" t="s">
        <v>1354</v>
      </c>
      <c r="F32" s="17" t="s">
        <v>1482</v>
      </c>
      <c r="G32" s="18">
        <v>7</v>
      </c>
      <c r="H32" s="18">
        <v>7</v>
      </c>
      <c r="I32" s="19">
        <v>0.42857142857142855</v>
      </c>
      <c r="J32" s="20">
        <v>0.57142857142857151</v>
      </c>
      <c r="K32" s="21">
        <v>0</v>
      </c>
      <c r="L32" s="22">
        <v>0</v>
      </c>
      <c r="M32" s="38" t="s">
        <v>3407</v>
      </c>
      <c r="N32" s="38"/>
    </row>
    <row r="33" spans="1:14" x14ac:dyDescent="0.3">
      <c r="A33" s="17" t="s">
        <v>1483</v>
      </c>
      <c r="B33" s="17" t="s">
        <v>1484</v>
      </c>
      <c r="C33" s="17" t="s">
        <v>1363</v>
      </c>
      <c r="D33" s="17" t="s">
        <v>1485</v>
      </c>
      <c r="E33" s="17" t="s">
        <v>1433</v>
      </c>
      <c r="F33" s="17" t="s">
        <v>1486</v>
      </c>
      <c r="G33" s="18">
        <v>7</v>
      </c>
      <c r="H33" s="18">
        <v>7</v>
      </c>
      <c r="I33" s="19">
        <v>0</v>
      </c>
      <c r="J33" s="20">
        <v>1</v>
      </c>
      <c r="K33" s="21">
        <v>0</v>
      </c>
      <c r="L33" s="22">
        <v>0</v>
      </c>
      <c r="M33" s="38" t="s">
        <v>3407</v>
      </c>
      <c r="N33" s="38"/>
    </row>
    <row r="34" spans="1:14" x14ac:dyDescent="0.3">
      <c r="A34" s="17" t="s">
        <v>1487</v>
      </c>
      <c r="B34" s="17" t="s">
        <v>1376</v>
      </c>
      <c r="C34" s="17" t="s">
        <v>1488</v>
      </c>
      <c r="D34" s="17" t="s">
        <v>1489</v>
      </c>
      <c r="E34" s="17" t="s">
        <v>1379</v>
      </c>
      <c r="F34" s="17" t="s">
        <v>1490</v>
      </c>
      <c r="G34" s="18">
        <v>7</v>
      </c>
      <c r="H34" s="18">
        <v>23</v>
      </c>
      <c r="I34" s="19">
        <v>1</v>
      </c>
      <c r="J34" s="20">
        <v>0</v>
      </c>
      <c r="K34" s="21">
        <v>0</v>
      </c>
      <c r="L34" s="22">
        <v>0</v>
      </c>
      <c r="M34" s="38" t="s">
        <v>3407</v>
      </c>
      <c r="N34" s="38"/>
    </row>
    <row r="35" spans="1:14" x14ac:dyDescent="0.3">
      <c r="A35" s="17" t="s">
        <v>1491</v>
      </c>
      <c r="B35" s="17" t="s">
        <v>1492</v>
      </c>
      <c r="C35" s="17" t="s">
        <v>1493</v>
      </c>
      <c r="D35" s="17" t="s">
        <v>1407</v>
      </c>
      <c r="E35" s="17" t="s">
        <v>1494</v>
      </c>
      <c r="F35" s="17" t="s">
        <v>1495</v>
      </c>
      <c r="G35" s="18">
        <v>6</v>
      </c>
      <c r="H35" s="18">
        <v>9</v>
      </c>
      <c r="I35" s="19">
        <v>1</v>
      </c>
      <c r="J35" s="20">
        <v>0</v>
      </c>
      <c r="K35" s="21">
        <v>0</v>
      </c>
      <c r="L35" s="22">
        <v>0</v>
      </c>
      <c r="M35" s="38" t="s">
        <v>3407</v>
      </c>
      <c r="N35" s="38"/>
    </row>
    <row r="36" spans="1:14" x14ac:dyDescent="0.3">
      <c r="A36" s="17" t="s">
        <v>1496</v>
      </c>
      <c r="B36" s="17" t="s">
        <v>1497</v>
      </c>
      <c r="C36" s="17" t="s">
        <v>1363</v>
      </c>
      <c r="D36" s="17" t="s">
        <v>1498</v>
      </c>
      <c r="E36" s="17" t="s">
        <v>1499</v>
      </c>
      <c r="F36" s="17" t="s">
        <v>1500</v>
      </c>
      <c r="G36" s="18">
        <v>6</v>
      </c>
      <c r="H36" s="18">
        <v>11</v>
      </c>
      <c r="I36" s="19">
        <v>0.66666666666666674</v>
      </c>
      <c r="J36" s="20">
        <v>0.33333333333333337</v>
      </c>
      <c r="K36" s="21">
        <v>0</v>
      </c>
      <c r="L36" s="22">
        <v>0</v>
      </c>
      <c r="M36" s="38" t="s">
        <v>3407</v>
      </c>
      <c r="N36" s="38"/>
    </row>
    <row r="37" spans="1:14" x14ac:dyDescent="0.3">
      <c r="A37" s="17" t="s">
        <v>1501</v>
      </c>
      <c r="B37" s="17" t="s">
        <v>1502</v>
      </c>
      <c r="C37" s="17" t="s">
        <v>1503</v>
      </c>
      <c r="D37" s="17" t="s">
        <v>1411</v>
      </c>
      <c r="E37" s="17" t="s">
        <v>717</v>
      </c>
      <c r="F37" s="17" t="s">
        <v>1504</v>
      </c>
      <c r="G37" s="18">
        <v>6</v>
      </c>
      <c r="H37" s="18">
        <v>9</v>
      </c>
      <c r="I37" s="19">
        <v>0</v>
      </c>
      <c r="J37" s="20">
        <v>1</v>
      </c>
      <c r="K37" s="21">
        <v>0</v>
      </c>
      <c r="L37" s="22">
        <v>0</v>
      </c>
      <c r="M37" s="38" t="s">
        <v>3410</v>
      </c>
      <c r="N37" s="38"/>
    </row>
    <row r="38" spans="1:14" x14ac:dyDescent="0.3">
      <c r="A38" s="17" t="s">
        <v>1505</v>
      </c>
      <c r="B38" s="17" t="s">
        <v>1506</v>
      </c>
      <c r="C38" s="17" t="s">
        <v>1507</v>
      </c>
      <c r="D38" s="17" t="s">
        <v>1407</v>
      </c>
      <c r="E38" s="17" t="s">
        <v>1494</v>
      </c>
      <c r="F38" s="17" t="s">
        <v>1508</v>
      </c>
      <c r="G38" s="18">
        <v>6</v>
      </c>
      <c r="H38" s="18">
        <v>8</v>
      </c>
      <c r="I38" s="19">
        <v>1</v>
      </c>
      <c r="J38" s="20">
        <v>0</v>
      </c>
      <c r="K38" s="21">
        <v>0</v>
      </c>
      <c r="L38" s="22">
        <v>0</v>
      </c>
      <c r="M38" s="38" t="s">
        <v>3407</v>
      </c>
      <c r="N38" s="38"/>
    </row>
    <row r="39" spans="1:14" x14ac:dyDescent="0.3">
      <c r="A39" s="17" t="s">
        <v>1509</v>
      </c>
      <c r="B39" s="17" t="s">
        <v>1510</v>
      </c>
      <c r="C39" s="17" t="s">
        <v>1511</v>
      </c>
      <c r="D39" s="17" t="s">
        <v>1489</v>
      </c>
      <c r="E39" s="17" t="s">
        <v>1494</v>
      </c>
      <c r="F39" s="17" t="s">
        <v>1512</v>
      </c>
      <c r="G39" s="18">
        <v>6</v>
      </c>
      <c r="H39" s="18">
        <v>7</v>
      </c>
      <c r="I39" s="19">
        <v>1</v>
      </c>
      <c r="J39" s="20">
        <v>0</v>
      </c>
      <c r="K39" s="21">
        <v>0</v>
      </c>
      <c r="L39" s="22">
        <v>0</v>
      </c>
      <c r="M39" s="38" t="s">
        <v>3407</v>
      </c>
      <c r="N39" s="38"/>
    </row>
    <row r="40" spans="1:14" x14ac:dyDescent="0.3">
      <c r="A40" s="17" t="s">
        <v>1513</v>
      </c>
      <c r="B40" s="17" t="s">
        <v>1514</v>
      </c>
      <c r="C40" s="17" t="s">
        <v>1363</v>
      </c>
      <c r="D40" s="17" t="s">
        <v>1444</v>
      </c>
      <c r="E40" s="17" t="s">
        <v>666</v>
      </c>
      <c r="F40" s="17" t="s">
        <v>1515</v>
      </c>
      <c r="G40" s="18">
        <v>6</v>
      </c>
      <c r="H40" s="18">
        <v>52</v>
      </c>
      <c r="I40" s="19">
        <v>0.16666666666666669</v>
      </c>
      <c r="J40" s="20">
        <v>0.83333333333333326</v>
      </c>
      <c r="K40" s="21">
        <v>0</v>
      </c>
      <c r="L40" s="22">
        <v>0</v>
      </c>
      <c r="M40" s="38" t="s">
        <v>3407</v>
      </c>
      <c r="N40" s="38"/>
    </row>
    <row r="41" spans="1:14" x14ac:dyDescent="0.3">
      <c r="A41" s="17" t="s">
        <v>1516</v>
      </c>
      <c r="B41" s="17" t="s">
        <v>1517</v>
      </c>
      <c r="C41" s="17" t="s">
        <v>1518</v>
      </c>
      <c r="D41" s="17" t="s">
        <v>1438</v>
      </c>
      <c r="E41" s="17" t="s">
        <v>717</v>
      </c>
      <c r="F41" s="17" t="s">
        <v>1519</v>
      </c>
      <c r="G41" s="18">
        <v>5</v>
      </c>
      <c r="H41" s="18">
        <v>12</v>
      </c>
      <c r="I41" s="19">
        <v>0.4</v>
      </c>
      <c r="J41" s="20">
        <v>0.6</v>
      </c>
      <c r="K41" s="21">
        <v>0</v>
      </c>
      <c r="L41" s="22">
        <v>0</v>
      </c>
      <c r="M41" s="38" t="s">
        <v>3407</v>
      </c>
      <c r="N41" s="38"/>
    </row>
    <row r="42" spans="1:14" x14ac:dyDescent="0.3">
      <c r="A42" s="17" t="s">
        <v>1148</v>
      </c>
      <c r="B42" s="17" t="s">
        <v>1520</v>
      </c>
      <c r="C42" s="17" t="s">
        <v>1521</v>
      </c>
      <c r="D42" s="17" t="s">
        <v>1411</v>
      </c>
      <c r="E42" s="17" t="s">
        <v>1150</v>
      </c>
      <c r="F42" s="17" t="s">
        <v>1522</v>
      </c>
      <c r="G42" s="18">
        <v>5</v>
      </c>
      <c r="H42" s="18">
        <v>15</v>
      </c>
      <c r="I42" s="19">
        <v>0</v>
      </c>
      <c r="J42" s="20">
        <v>0</v>
      </c>
      <c r="K42" s="21">
        <v>0</v>
      </c>
      <c r="L42" s="22">
        <v>1</v>
      </c>
      <c r="M42" s="38" t="s">
        <v>3411</v>
      </c>
      <c r="N42" s="38"/>
    </row>
    <row r="43" spans="1:14" x14ac:dyDescent="0.3">
      <c r="A43" s="17" t="s">
        <v>1029</v>
      </c>
      <c r="B43" s="17" t="s">
        <v>1523</v>
      </c>
      <c r="C43" s="17" t="s">
        <v>1363</v>
      </c>
      <c r="D43" s="17" t="s">
        <v>1524</v>
      </c>
      <c r="E43" s="17" t="s">
        <v>975</v>
      </c>
      <c r="F43" s="17" t="s">
        <v>1525</v>
      </c>
      <c r="G43" s="18">
        <v>5</v>
      </c>
      <c r="H43" s="18">
        <v>5</v>
      </c>
      <c r="I43" s="19">
        <v>0</v>
      </c>
      <c r="J43" s="20">
        <v>0</v>
      </c>
      <c r="K43" s="21">
        <v>0</v>
      </c>
      <c r="L43" s="22">
        <v>1</v>
      </c>
      <c r="M43" s="38" t="s">
        <v>3420</v>
      </c>
      <c r="N43" s="38">
        <v>6</v>
      </c>
    </row>
    <row r="44" spans="1:14" x14ac:dyDescent="0.3">
      <c r="A44" s="17" t="s">
        <v>1526</v>
      </c>
      <c r="B44" s="17" t="s">
        <v>1527</v>
      </c>
      <c r="C44" s="17" t="s">
        <v>1528</v>
      </c>
      <c r="D44" s="17" t="s">
        <v>1411</v>
      </c>
      <c r="E44" s="17" t="s">
        <v>495</v>
      </c>
      <c r="F44" s="17" t="s">
        <v>1529</v>
      </c>
      <c r="G44" s="18">
        <v>5</v>
      </c>
      <c r="H44" s="18">
        <v>250</v>
      </c>
      <c r="I44" s="19">
        <v>0</v>
      </c>
      <c r="J44" s="20">
        <v>1</v>
      </c>
      <c r="K44" s="21">
        <v>0</v>
      </c>
      <c r="L44" s="22">
        <v>0</v>
      </c>
      <c r="M44" s="38" t="s">
        <v>3410</v>
      </c>
      <c r="N44" s="38"/>
    </row>
    <row r="45" spans="1:14" x14ac:dyDescent="0.3">
      <c r="A45" s="17" t="s">
        <v>1530</v>
      </c>
      <c r="B45" s="17" t="s">
        <v>1531</v>
      </c>
      <c r="C45" s="17" t="s">
        <v>1532</v>
      </c>
      <c r="D45" s="17" t="s">
        <v>1411</v>
      </c>
      <c r="E45" s="17" t="s">
        <v>666</v>
      </c>
      <c r="F45" s="17" t="s">
        <v>1533</v>
      </c>
      <c r="G45" s="18">
        <v>5</v>
      </c>
      <c r="H45" s="18">
        <v>61</v>
      </c>
      <c r="I45" s="19">
        <v>1</v>
      </c>
      <c r="J45" s="20">
        <v>0</v>
      </c>
      <c r="K45" s="21">
        <v>0</v>
      </c>
      <c r="L45" s="22">
        <v>0</v>
      </c>
      <c r="M45" s="38" t="s">
        <v>3409</v>
      </c>
      <c r="N45" s="38"/>
    </row>
    <row r="46" spans="1:14" x14ac:dyDescent="0.3">
      <c r="A46" s="17" t="s">
        <v>1534</v>
      </c>
      <c r="B46" s="17" t="s">
        <v>1535</v>
      </c>
      <c r="C46" s="17" t="s">
        <v>1536</v>
      </c>
      <c r="D46" s="17" t="s">
        <v>1537</v>
      </c>
      <c r="E46" s="17" t="s">
        <v>1354</v>
      </c>
      <c r="F46" s="17" t="s">
        <v>1538</v>
      </c>
      <c r="G46" s="18">
        <v>5</v>
      </c>
      <c r="H46" s="18">
        <v>5</v>
      </c>
      <c r="I46" s="19">
        <v>1</v>
      </c>
      <c r="J46" s="20">
        <v>0</v>
      </c>
      <c r="K46" s="21">
        <v>0</v>
      </c>
      <c r="L46" s="22">
        <v>0</v>
      </c>
      <c r="M46" s="38" t="s">
        <v>3407</v>
      </c>
      <c r="N46" s="38"/>
    </row>
    <row r="47" spans="1:14" x14ac:dyDescent="0.3">
      <c r="A47" s="17" t="s">
        <v>1539</v>
      </c>
      <c r="B47" s="17" t="s">
        <v>1540</v>
      </c>
      <c r="C47" s="17" t="s">
        <v>1541</v>
      </c>
      <c r="D47" s="17" t="s">
        <v>1542</v>
      </c>
      <c r="E47" s="17" t="s">
        <v>1433</v>
      </c>
      <c r="F47" s="17" t="s">
        <v>1543</v>
      </c>
      <c r="G47" s="18">
        <v>5</v>
      </c>
      <c r="H47" s="18">
        <v>5</v>
      </c>
      <c r="I47" s="19">
        <v>0</v>
      </c>
      <c r="J47" s="20">
        <v>1</v>
      </c>
      <c r="K47" s="21">
        <v>0</v>
      </c>
      <c r="L47" s="22">
        <v>0</v>
      </c>
      <c r="M47" s="38" t="s">
        <v>3407</v>
      </c>
      <c r="N47" s="38"/>
    </row>
    <row r="48" spans="1:14" x14ac:dyDescent="0.3">
      <c r="A48" s="17" t="s">
        <v>1544</v>
      </c>
      <c r="B48" s="17" t="s">
        <v>1545</v>
      </c>
      <c r="C48" s="17" t="s">
        <v>1363</v>
      </c>
      <c r="D48" s="17" t="s">
        <v>1546</v>
      </c>
      <c r="E48" s="17" t="s">
        <v>600</v>
      </c>
      <c r="F48" s="17" t="s">
        <v>1547</v>
      </c>
      <c r="G48" s="18">
        <v>5</v>
      </c>
      <c r="H48" s="18">
        <v>15</v>
      </c>
      <c r="I48" s="19">
        <v>0</v>
      </c>
      <c r="J48" s="20">
        <v>1</v>
      </c>
      <c r="K48" s="21">
        <v>0</v>
      </c>
      <c r="L48" s="22">
        <v>0</v>
      </c>
      <c r="M48" s="38" t="s">
        <v>3413</v>
      </c>
      <c r="N48" s="38">
        <v>6</v>
      </c>
    </row>
    <row r="49" spans="1:14" x14ac:dyDescent="0.3">
      <c r="A49" s="17" t="s">
        <v>1548</v>
      </c>
      <c r="B49" s="17" t="s">
        <v>1549</v>
      </c>
      <c r="C49" s="17" t="s">
        <v>1532</v>
      </c>
      <c r="D49" s="17" t="s">
        <v>1411</v>
      </c>
      <c r="E49" s="17" t="s">
        <v>466</v>
      </c>
      <c r="F49" s="17" t="s">
        <v>1550</v>
      </c>
      <c r="G49" s="18">
        <v>5</v>
      </c>
      <c r="H49" s="18">
        <v>41</v>
      </c>
      <c r="I49" s="19">
        <v>0.2</v>
      </c>
      <c r="J49" s="20">
        <v>0.8</v>
      </c>
      <c r="K49" s="21">
        <v>0</v>
      </c>
      <c r="L49" s="22">
        <v>0</v>
      </c>
      <c r="M49" s="38" t="s">
        <v>3407</v>
      </c>
      <c r="N49" s="38"/>
    </row>
    <row r="50" spans="1:14" x14ac:dyDescent="0.3">
      <c r="A50" s="17" t="s">
        <v>509</v>
      </c>
      <c r="B50" s="17" t="s">
        <v>1551</v>
      </c>
      <c r="C50" s="17" t="s">
        <v>1552</v>
      </c>
      <c r="D50" s="17" t="s">
        <v>1411</v>
      </c>
      <c r="E50" s="17" t="s">
        <v>512</v>
      </c>
      <c r="F50" s="17" t="s">
        <v>1553</v>
      </c>
      <c r="G50" s="18">
        <v>5</v>
      </c>
      <c r="H50" s="18">
        <v>8</v>
      </c>
      <c r="I50" s="19">
        <v>0</v>
      </c>
      <c r="J50" s="20">
        <v>0</v>
      </c>
      <c r="K50" s="21">
        <v>1</v>
      </c>
      <c r="L50" s="22">
        <v>0</v>
      </c>
      <c r="M50" s="38" t="s">
        <v>3411</v>
      </c>
      <c r="N50" s="38"/>
    </row>
    <row r="51" spans="1:14" x14ac:dyDescent="0.3">
      <c r="A51" s="17" t="s">
        <v>1554</v>
      </c>
      <c r="B51" s="17" t="s">
        <v>1555</v>
      </c>
      <c r="C51" s="17" t="s">
        <v>1556</v>
      </c>
      <c r="D51" s="17" t="s">
        <v>1407</v>
      </c>
      <c r="E51" s="17" t="s">
        <v>1494</v>
      </c>
      <c r="F51" s="17" t="s">
        <v>1557</v>
      </c>
      <c r="G51" s="18">
        <v>5</v>
      </c>
      <c r="H51" s="18">
        <v>5</v>
      </c>
      <c r="I51" s="19">
        <v>0.8</v>
      </c>
      <c r="J51" s="20">
        <v>0.2</v>
      </c>
      <c r="K51" s="21">
        <v>0</v>
      </c>
      <c r="L51" s="22">
        <v>0</v>
      </c>
      <c r="M51" s="38" t="s">
        <v>3407</v>
      </c>
      <c r="N51" s="38"/>
    </row>
    <row r="52" spans="1:14" x14ac:dyDescent="0.3">
      <c r="A52" s="17" t="s">
        <v>1558</v>
      </c>
      <c r="B52" s="17" t="s">
        <v>1559</v>
      </c>
      <c r="C52" s="17" t="s">
        <v>1560</v>
      </c>
      <c r="D52" s="17" t="s">
        <v>1407</v>
      </c>
      <c r="E52" s="17" t="s">
        <v>1561</v>
      </c>
      <c r="F52" s="17" t="s">
        <v>1558</v>
      </c>
      <c r="G52" s="18">
        <v>5</v>
      </c>
      <c r="H52" s="18">
        <v>56</v>
      </c>
      <c r="I52" s="19">
        <v>1</v>
      </c>
      <c r="J52" s="20">
        <v>0</v>
      </c>
      <c r="K52" s="21">
        <v>0</v>
      </c>
      <c r="L52" s="22">
        <v>0</v>
      </c>
      <c r="M52" s="38" t="s">
        <v>3407</v>
      </c>
      <c r="N52" s="38"/>
    </row>
    <row r="53" spans="1:14" x14ac:dyDescent="0.3">
      <c r="A53" s="17" t="s">
        <v>1562</v>
      </c>
      <c r="B53" s="17" t="s">
        <v>1563</v>
      </c>
      <c r="C53" s="17" t="s">
        <v>1564</v>
      </c>
      <c r="D53" s="17" t="s">
        <v>1489</v>
      </c>
      <c r="E53" s="17" t="s">
        <v>1565</v>
      </c>
      <c r="F53" s="17" t="s">
        <v>1566</v>
      </c>
      <c r="G53" s="18">
        <v>5</v>
      </c>
      <c r="H53" s="18">
        <v>8</v>
      </c>
      <c r="I53" s="19">
        <v>0.2</v>
      </c>
      <c r="J53" s="20">
        <v>0.8</v>
      </c>
      <c r="K53" s="21">
        <v>0</v>
      </c>
      <c r="L53" s="22">
        <v>0</v>
      </c>
      <c r="M53" s="38" t="s">
        <v>3413</v>
      </c>
      <c r="N53" s="38">
        <v>3</v>
      </c>
    </row>
    <row r="54" spans="1:14" x14ac:dyDescent="0.3">
      <c r="A54" s="17" t="s">
        <v>1567</v>
      </c>
      <c r="B54" s="17" t="s">
        <v>1568</v>
      </c>
      <c r="C54" s="17" t="s">
        <v>1569</v>
      </c>
      <c r="D54" s="17" t="s">
        <v>1407</v>
      </c>
      <c r="E54" s="17" t="s">
        <v>1570</v>
      </c>
      <c r="F54" s="17" t="s">
        <v>1571</v>
      </c>
      <c r="G54" s="18">
        <v>4</v>
      </c>
      <c r="H54" s="18">
        <v>6</v>
      </c>
      <c r="I54" s="19">
        <v>1</v>
      </c>
      <c r="J54" s="20">
        <v>0</v>
      </c>
      <c r="K54" s="21">
        <v>0</v>
      </c>
      <c r="L54" s="22">
        <v>0</v>
      </c>
      <c r="M54" s="38" t="s">
        <v>3407</v>
      </c>
      <c r="N54" s="38"/>
    </row>
    <row r="55" spans="1:14" x14ac:dyDescent="0.3">
      <c r="A55" s="17" t="s">
        <v>1572</v>
      </c>
      <c r="B55" s="17" t="s">
        <v>1573</v>
      </c>
      <c r="C55" s="17" t="s">
        <v>1574</v>
      </c>
      <c r="D55" s="17" t="s">
        <v>1428</v>
      </c>
      <c r="E55" s="17" t="s">
        <v>1433</v>
      </c>
      <c r="F55" s="17" t="s">
        <v>1575</v>
      </c>
      <c r="G55" s="18">
        <v>4</v>
      </c>
      <c r="H55" s="18">
        <v>7</v>
      </c>
      <c r="I55" s="19">
        <v>1</v>
      </c>
      <c r="J55" s="20">
        <v>0</v>
      </c>
      <c r="K55" s="21">
        <v>0</v>
      </c>
      <c r="L55" s="22">
        <v>0</v>
      </c>
      <c r="M55" s="38" t="s">
        <v>3407</v>
      </c>
      <c r="N55" s="38"/>
    </row>
    <row r="56" spans="1:14" x14ac:dyDescent="0.3">
      <c r="A56" s="17" t="s">
        <v>1576</v>
      </c>
      <c r="B56" s="17" t="s">
        <v>1577</v>
      </c>
      <c r="C56" s="17" t="s">
        <v>1363</v>
      </c>
      <c r="D56" s="17" t="s">
        <v>1411</v>
      </c>
      <c r="E56" s="17" t="s">
        <v>1578</v>
      </c>
      <c r="F56" s="17" t="s">
        <v>1579</v>
      </c>
      <c r="G56" s="18">
        <v>4</v>
      </c>
      <c r="H56" s="18">
        <v>21</v>
      </c>
      <c r="I56" s="19">
        <v>0</v>
      </c>
      <c r="J56" s="20">
        <v>1</v>
      </c>
      <c r="K56" s="21">
        <v>0</v>
      </c>
      <c r="L56" s="22">
        <v>0</v>
      </c>
      <c r="M56" s="38" t="s">
        <v>3410</v>
      </c>
      <c r="N56" s="38"/>
    </row>
    <row r="57" spans="1:14" x14ac:dyDescent="0.3">
      <c r="A57" s="17" t="s">
        <v>1580</v>
      </c>
      <c r="B57" s="17" t="s">
        <v>1581</v>
      </c>
      <c r="C57" s="17" t="s">
        <v>1582</v>
      </c>
      <c r="D57" s="17" t="s">
        <v>1583</v>
      </c>
      <c r="E57" s="17" t="s">
        <v>1584</v>
      </c>
      <c r="F57" s="17" t="s">
        <v>1585</v>
      </c>
      <c r="G57" s="18">
        <v>4</v>
      </c>
      <c r="H57" s="18">
        <v>6</v>
      </c>
      <c r="I57" s="19">
        <v>0</v>
      </c>
      <c r="J57" s="20">
        <v>1</v>
      </c>
      <c r="K57" s="21">
        <v>0</v>
      </c>
      <c r="L57" s="22">
        <v>0</v>
      </c>
      <c r="M57" s="38" t="s">
        <v>3407</v>
      </c>
      <c r="N57" s="38"/>
    </row>
    <row r="58" spans="1:14" x14ac:dyDescent="0.3">
      <c r="A58" s="17" t="s">
        <v>1586</v>
      </c>
      <c r="B58" s="17" t="s">
        <v>1587</v>
      </c>
      <c r="C58" s="17" t="s">
        <v>1363</v>
      </c>
      <c r="D58" s="17" t="s">
        <v>1588</v>
      </c>
      <c r="E58" s="17" t="s">
        <v>1589</v>
      </c>
      <c r="F58" s="17" t="s">
        <v>1590</v>
      </c>
      <c r="G58" s="18">
        <v>4</v>
      </c>
      <c r="H58" s="18">
        <v>42</v>
      </c>
      <c r="I58" s="19">
        <v>0.5</v>
      </c>
      <c r="J58" s="20">
        <v>0.5</v>
      </c>
      <c r="K58" s="21">
        <v>0</v>
      </c>
      <c r="L58" s="22">
        <v>0</v>
      </c>
      <c r="M58" s="38" t="s">
        <v>3407</v>
      </c>
      <c r="N58" s="38"/>
    </row>
    <row r="59" spans="1:14" x14ac:dyDescent="0.3">
      <c r="A59" s="17" t="s">
        <v>1591</v>
      </c>
      <c r="B59" s="17" t="s">
        <v>1592</v>
      </c>
      <c r="C59" s="17" t="s">
        <v>1593</v>
      </c>
      <c r="D59" s="17" t="s">
        <v>1411</v>
      </c>
      <c r="E59" s="17" t="s">
        <v>975</v>
      </c>
      <c r="F59" s="17" t="s">
        <v>1594</v>
      </c>
      <c r="G59" s="18">
        <v>4</v>
      </c>
      <c r="H59" s="18">
        <v>4</v>
      </c>
      <c r="I59" s="19">
        <v>0</v>
      </c>
      <c r="J59" s="20">
        <v>1</v>
      </c>
      <c r="K59" s="21">
        <v>0</v>
      </c>
      <c r="L59" s="22">
        <v>0</v>
      </c>
      <c r="M59" s="38" t="s">
        <v>3410</v>
      </c>
      <c r="N59" s="38"/>
    </row>
    <row r="60" spans="1:14" x14ac:dyDescent="0.3">
      <c r="A60" s="17" t="s">
        <v>1071</v>
      </c>
      <c r="B60" s="17" t="s">
        <v>1595</v>
      </c>
      <c r="C60" s="17" t="s">
        <v>1596</v>
      </c>
      <c r="D60" s="17" t="s">
        <v>1411</v>
      </c>
      <c r="E60" s="17" t="s">
        <v>1073</v>
      </c>
      <c r="F60" s="17" t="s">
        <v>1597</v>
      </c>
      <c r="G60" s="18">
        <v>4</v>
      </c>
      <c r="H60" s="18">
        <v>7</v>
      </c>
      <c r="I60" s="19">
        <v>0</v>
      </c>
      <c r="J60" s="20">
        <v>0</v>
      </c>
      <c r="K60" s="21">
        <v>0</v>
      </c>
      <c r="L60" s="22">
        <v>1</v>
      </c>
      <c r="M60" s="38" t="s">
        <v>3408</v>
      </c>
      <c r="N60" s="38"/>
    </row>
    <row r="61" spans="1:14" x14ac:dyDescent="0.3">
      <c r="A61" s="17" t="s">
        <v>462</v>
      </c>
      <c r="B61" s="17" t="s">
        <v>1598</v>
      </c>
      <c r="C61" s="17" t="s">
        <v>1599</v>
      </c>
      <c r="D61" s="17" t="s">
        <v>1411</v>
      </c>
      <c r="E61" s="17" t="s">
        <v>466</v>
      </c>
      <c r="F61" s="17" t="s">
        <v>1600</v>
      </c>
      <c r="G61" s="18">
        <v>4</v>
      </c>
      <c r="H61" s="18">
        <v>4</v>
      </c>
      <c r="I61" s="19">
        <v>0</v>
      </c>
      <c r="J61" s="20">
        <v>0</v>
      </c>
      <c r="K61" s="21">
        <v>1</v>
      </c>
      <c r="L61" s="22">
        <v>0</v>
      </c>
      <c r="M61" s="38" t="s">
        <v>3411</v>
      </c>
      <c r="N61" s="38"/>
    </row>
    <row r="62" spans="1:14" x14ac:dyDescent="0.3">
      <c r="A62" s="17" t="s">
        <v>925</v>
      </c>
      <c r="B62" s="17" t="s">
        <v>1601</v>
      </c>
      <c r="C62" s="17" t="s">
        <v>1363</v>
      </c>
      <c r="D62" s="17" t="s">
        <v>1364</v>
      </c>
      <c r="E62" s="17" t="s">
        <v>918</v>
      </c>
      <c r="F62" s="17" t="s">
        <v>1602</v>
      </c>
      <c r="G62" s="18">
        <v>4</v>
      </c>
      <c r="H62" s="18">
        <v>13</v>
      </c>
      <c r="I62" s="19">
        <v>0</v>
      </c>
      <c r="J62" s="20">
        <v>0</v>
      </c>
      <c r="K62" s="21">
        <v>0</v>
      </c>
      <c r="L62" s="22">
        <v>1</v>
      </c>
      <c r="M62" s="38" t="s">
        <v>3408</v>
      </c>
      <c r="N62" s="38"/>
    </row>
    <row r="63" spans="1:14" x14ac:dyDescent="0.3">
      <c r="A63" s="17" t="s">
        <v>1603</v>
      </c>
      <c r="B63" s="17" t="s">
        <v>1604</v>
      </c>
      <c r="C63" s="17" t="s">
        <v>1363</v>
      </c>
      <c r="D63" s="17" t="s">
        <v>1411</v>
      </c>
      <c r="E63" s="17" t="s">
        <v>1605</v>
      </c>
      <c r="F63" s="17" t="s">
        <v>1606</v>
      </c>
      <c r="G63" s="18">
        <v>4</v>
      </c>
      <c r="H63" s="18">
        <v>4</v>
      </c>
      <c r="I63" s="19">
        <v>0</v>
      </c>
      <c r="J63" s="20">
        <v>1</v>
      </c>
      <c r="K63" s="21">
        <v>0</v>
      </c>
      <c r="L63" s="22">
        <v>0</v>
      </c>
      <c r="M63" s="38" t="s">
        <v>3407</v>
      </c>
      <c r="N63" s="38"/>
    </row>
    <row r="64" spans="1:14" x14ac:dyDescent="0.3">
      <c r="A64" s="17" t="s">
        <v>686</v>
      </c>
      <c r="B64" s="17" t="s">
        <v>1607</v>
      </c>
      <c r="C64" s="17" t="s">
        <v>1363</v>
      </c>
      <c r="D64" s="17" t="s">
        <v>1608</v>
      </c>
      <c r="E64" s="17" t="s">
        <v>666</v>
      </c>
      <c r="F64" s="17" t="s">
        <v>1609</v>
      </c>
      <c r="G64" s="18">
        <v>4</v>
      </c>
      <c r="H64" s="18">
        <v>8</v>
      </c>
      <c r="I64" s="19">
        <v>0</v>
      </c>
      <c r="J64" s="20">
        <v>0</v>
      </c>
      <c r="K64" s="21">
        <v>1</v>
      </c>
      <c r="L64" s="22">
        <v>0</v>
      </c>
      <c r="M64" s="38" t="s">
        <v>3411</v>
      </c>
      <c r="N64" s="38"/>
    </row>
    <row r="65" spans="1:14" x14ac:dyDescent="0.3">
      <c r="A65" s="17" t="s">
        <v>1610</v>
      </c>
      <c r="B65" s="17" t="s">
        <v>1611</v>
      </c>
      <c r="C65" s="17" t="s">
        <v>1612</v>
      </c>
      <c r="D65" s="17" t="s">
        <v>1613</v>
      </c>
      <c r="E65" s="17" t="s">
        <v>1354</v>
      </c>
      <c r="F65" s="17" t="s">
        <v>1614</v>
      </c>
      <c r="G65" s="18">
        <v>4</v>
      </c>
      <c r="H65" s="18">
        <v>4</v>
      </c>
      <c r="I65" s="19">
        <v>0</v>
      </c>
      <c r="J65" s="20">
        <v>1</v>
      </c>
      <c r="K65" s="21">
        <v>0</v>
      </c>
      <c r="L65" s="22">
        <v>0</v>
      </c>
      <c r="M65" s="38" t="s">
        <v>3409</v>
      </c>
      <c r="N65" s="38"/>
    </row>
    <row r="66" spans="1:14" x14ac:dyDescent="0.3">
      <c r="A66" s="17" t="s">
        <v>984</v>
      </c>
      <c r="B66" s="17" t="s">
        <v>1615</v>
      </c>
      <c r="C66" s="17" t="s">
        <v>1616</v>
      </c>
      <c r="D66" s="17" t="s">
        <v>1428</v>
      </c>
      <c r="E66" s="17" t="s">
        <v>986</v>
      </c>
      <c r="F66" s="17" t="s">
        <v>1617</v>
      </c>
      <c r="G66" s="18">
        <v>4</v>
      </c>
      <c r="H66" s="18">
        <v>4</v>
      </c>
      <c r="I66" s="19">
        <v>0</v>
      </c>
      <c r="J66" s="20">
        <v>0</v>
      </c>
      <c r="K66" s="21">
        <v>0</v>
      </c>
      <c r="L66" s="22">
        <v>1</v>
      </c>
      <c r="M66" s="38" t="s">
        <v>3408</v>
      </c>
      <c r="N66" s="38"/>
    </row>
    <row r="67" spans="1:14" x14ac:dyDescent="0.3">
      <c r="A67" s="17" t="s">
        <v>1618</v>
      </c>
      <c r="B67" s="17" t="s">
        <v>1619</v>
      </c>
      <c r="C67" s="17" t="s">
        <v>1363</v>
      </c>
      <c r="D67" s="17" t="s">
        <v>1620</v>
      </c>
      <c r="E67" s="17" t="s">
        <v>1621</v>
      </c>
      <c r="F67" s="17" t="s">
        <v>1622</v>
      </c>
      <c r="G67" s="18">
        <v>4</v>
      </c>
      <c r="H67" s="18">
        <v>16</v>
      </c>
      <c r="I67" s="19">
        <v>0</v>
      </c>
      <c r="J67" s="20">
        <v>1</v>
      </c>
      <c r="K67" s="21">
        <v>0</v>
      </c>
      <c r="L67" s="22">
        <v>0</v>
      </c>
      <c r="M67" s="38" t="s">
        <v>3407</v>
      </c>
      <c r="N67" s="38"/>
    </row>
    <row r="68" spans="1:14" x14ac:dyDescent="0.3">
      <c r="A68" s="17" t="s">
        <v>1623</v>
      </c>
      <c r="B68" s="17" t="s">
        <v>1624</v>
      </c>
      <c r="C68" s="17" t="s">
        <v>1625</v>
      </c>
      <c r="D68" s="17" t="s">
        <v>1407</v>
      </c>
      <c r="E68" s="17" t="s">
        <v>1433</v>
      </c>
      <c r="F68" s="17" t="s">
        <v>1626</v>
      </c>
      <c r="G68" s="18">
        <v>4</v>
      </c>
      <c r="H68" s="18">
        <v>23</v>
      </c>
      <c r="I68" s="19">
        <v>0</v>
      </c>
      <c r="J68" s="20">
        <v>1</v>
      </c>
      <c r="K68" s="21">
        <v>0</v>
      </c>
      <c r="L68" s="22">
        <v>0</v>
      </c>
      <c r="M68" s="38" t="s">
        <v>3410</v>
      </c>
      <c r="N68" s="38"/>
    </row>
    <row r="69" spans="1:14" x14ac:dyDescent="0.3">
      <c r="A69" s="17" t="s">
        <v>1627</v>
      </c>
      <c r="B69" s="17" t="s">
        <v>1628</v>
      </c>
      <c r="C69" s="17" t="s">
        <v>1363</v>
      </c>
      <c r="D69" s="17" t="s">
        <v>1411</v>
      </c>
      <c r="E69" s="17" t="s">
        <v>666</v>
      </c>
      <c r="F69" s="17" t="s">
        <v>1629</v>
      </c>
      <c r="G69" s="18">
        <v>4</v>
      </c>
      <c r="H69" s="18">
        <v>6</v>
      </c>
      <c r="I69" s="19">
        <v>0.25</v>
      </c>
      <c r="J69" s="20">
        <v>0.75</v>
      </c>
      <c r="K69" s="21">
        <v>0</v>
      </c>
      <c r="L69" s="22">
        <v>0</v>
      </c>
      <c r="M69" s="38" t="s">
        <v>3407</v>
      </c>
      <c r="N69" s="38"/>
    </row>
    <row r="70" spans="1:14" x14ac:dyDescent="0.3">
      <c r="A70" s="17" t="s">
        <v>1630</v>
      </c>
      <c r="B70" s="17" t="s">
        <v>1631</v>
      </c>
      <c r="C70" s="17" t="s">
        <v>1632</v>
      </c>
      <c r="D70" s="17" t="s">
        <v>1411</v>
      </c>
      <c r="E70" s="17" t="s">
        <v>1633</v>
      </c>
      <c r="F70" s="17" t="s">
        <v>1634</v>
      </c>
      <c r="G70" s="18">
        <v>4</v>
      </c>
      <c r="H70" s="18">
        <v>53</v>
      </c>
      <c r="I70" s="19">
        <v>1</v>
      </c>
      <c r="J70" s="20">
        <v>0</v>
      </c>
      <c r="K70" s="21">
        <v>0</v>
      </c>
      <c r="L70" s="22">
        <v>0</v>
      </c>
      <c r="M70" s="38" t="s">
        <v>3407</v>
      </c>
      <c r="N70" s="38"/>
    </row>
    <row r="71" spans="1:14" x14ac:dyDescent="0.3">
      <c r="A71" s="17" t="s">
        <v>1635</v>
      </c>
      <c r="B71" s="17" t="s">
        <v>1385</v>
      </c>
      <c r="C71" s="17" t="s">
        <v>1386</v>
      </c>
      <c r="D71" s="17" t="s">
        <v>1636</v>
      </c>
      <c r="E71" s="17" t="s">
        <v>1388</v>
      </c>
      <c r="F71" s="17" t="s">
        <v>1637</v>
      </c>
      <c r="G71" s="18">
        <v>4</v>
      </c>
      <c r="H71" s="18">
        <v>6</v>
      </c>
      <c r="I71" s="19">
        <v>0.75</v>
      </c>
      <c r="J71" s="20">
        <v>0.25</v>
      </c>
      <c r="K71" s="21">
        <v>0</v>
      </c>
      <c r="L71" s="22">
        <v>0</v>
      </c>
      <c r="M71" s="38" t="s">
        <v>3407</v>
      </c>
      <c r="N71" s="38"/>
    </row>
    <row r="72" spans="1:14" x14ac:dyDescent="0.3">
      <c r="A72" s="17" t="s">
        <v>484</v>
      </c>
      <c r="B72" s="17" t="s">
        <v>485</v>
      </c>
      <c r="C72" s="17" t="s">
        <v>1638</v>
      </c>
      <c r="D72" s="17" t="s">
        <v>1639</v>
      </c>
      <c r="E72" s="17" t="s">
        <v>487</v>
      </c>
      <c r="F72" s="17" t="s">
        <v>1640</v>
      </c>
      <c r="G72" s="18">
        <v>4</v>
      </c>
      <c r="H72" s="18">
        <v>4</v>
      </c>
      <c r="I72" s="19">
        <v>0</v>
      </c>
      <c r="J72" s="20">
        <v>0</v>
      </c>
      <c r="K72" s="21">
        <v>1</v>
      </c>
      <c r="L72" s="22">
        <v>0</v>
      </c>
      <c r="M72" s="38" t="s">
        <v>3409</v>
      </c>
      <c r="N72" s="38"/>
    </row>
    <row r="73" spans="1:14" x14ac:dyDescent="0.3">
      <c r="A73" s="17" t="s">
        <v>1641</v>
      </c>
      <c r="B73" s="17" t="s">
        <v>1642</v>
      </c>
      <c r="C73" s="17" t="s">
        <v>1643</v>
      </c>
      <c r="D73" s="17" t="s">
        <v>1644</v>
      </c>
      <c r="E73" s="17" t="s">
        <v>1645</v>
      </c>
      <c r="F73" s="17" t="s">
        <v>1646</v>
      </c>
      <c r="G73" s="18">
        <v>4</v>
      </c>
      <c r="H73" s="18">
        <v>4</v>
      </c>
      <c r="I73" s="19">
        <v>1</v>
      </c>
      <c r="J73" s="20">
        <v>0</v>
      </c>
      <c r="K73" s="21">
        <v>0</v>
      </c>
      <c r="L73" s="22">
        <v>0</v>
      </c>
      <c r="M73" s="38" t="s">
        <v>3407</v>
      </c>
      <c r="N73" s="38"/>
    </row>
    <row r="74" spans="1:14" x14ac:dyDescent="0.3">
      <c r="A74" s="17" t="s">
        <v>1647</v>
      </c>
      <c r="B74" s="17" t="s">
        <v>1648</v>
      </c>
      <c r="C74" s="17" t="s">
        <v>1649</v>
      </c>
      <c r="D74" s="17" t="s">
        <v>1650</v>
      </c>
      <c r="E74" s="17" t="s">
        <v>1651</v>
      </c>
      <c r="F74" s="17" t="s">
        <v>1652</v>
      </c>
      <c r="G74" s="18">
        <v>4</v>
      </c>
      <c r="H74" s="18">
        <v>6</v>
      </c>
      <c r="I74" s="19">
        <v>0.75</v>
      </c>
      <c r="J74" s="20">
        <v>0.25</v>
      </c>
      <c r="K74" s="21">
        <v>0</v>
      </c>
      <c r="L74" s="22">
        <v>0</v>
      </c>
      <c r="M74" s="38" t="s">
        <v>3407</v>
      </c>
      <c r="N74" s="38"/>
    </row>
    <row r="75" spans="1:14" x14ac:dyDescent="0.3">
      <c r="A75" s="17" t="s">
        <v>1653</v>
      </c>
      <c r="B75" s="17" t="s">
        <v>1654</v>
      </c>
      <c r="C75" s="17" t="s">
        <v>1363</v>
      </c>
      <c r="D75" s="17" t="s">
        <v>1655</v>
      </c>
      <c r="E75" s="17" t="s">
        <v>588</v>
      </c>
      <c r="F75" s="17" t="s">
        <v>1656</v>
      </c>
      <c r="G75" s="18">
        <v>4</v>
      </c>
      <c r="H75" s="18">
        <v>7</v>
      </c>
      <c r="I75" s="19">
        <v>0</v>
      </c>
      <c r="J75" s="20">
        <v>1</v>
      </c>
      <c r="K75" s="21">
        <v>0</v>
      </c>
      <c r="L75" s="22">
        <v>0</v>
      </c>
      <c r="M75" s="38" t="s">
        <v>3407</v>
      </c>
      <c r="N75" s="38"/>
    </row>
    <row r="76" spans="1:14" x14ac:dyDescent="0.3">
      <c r="A76" s="17" t="s">
        <v>1657</v>
      </c>
      <c r="B76" s="17" t="s">
        <v>1658</v>
      </c>
      <c r="C76" s="17" t="s">
        <v>1659</v>
      </c>
      <c r="D76" s="17" t="s">
        <v>1407</v>
      </c>
      <c r="E76" s="17" t="s">
        <v>1494</v>
      </c>
      <c r="F76" s="17" t="s">
        <v>1660</v>
      </c>
      <c r="G76" s="18">
        <v>3</v>
      </c>
      <c r="H76" s="18">
        <v>4</v>
      </c>
      <c r="I76" s="19">
        <v>1</v>
      </c>
      <c r="J76" s="20">
        <v>0</v>
      </c>
      <c r="K76" s="21">
        <v>0</v>
      </c>
      <c r="L76" s="22">
        <v>0</v>
      </c>
      <c r="M76" s="38" t="s">
        <v>3407</v>
      </c>
      <c r="N76" s="38"/>
    </row>
    <row r="77" spans="1:14" x14ac:dyDescent="0.3">
      <c r="A77" s="17" t="s">
        <v>1661</v>
      </c>
      <c r="B77" s="17" t="s">
        <v>1662</v>
      </c>
      <c r="C77" s="17" t="s">
        <v>1663</v>
      </c>
      <c r="D77" s="17" t="s">
        <v>1485</v>
      </c>
      <c r="E77" s="17" t="s">
        <v>717</v>
      </c>
      <c r="F77" s="17" t="s">
        <v>1664</v>
      </c>
      <c r="G77" s="18">
        <v>3</v>
      </c>
      <c r="H77" s="18">
        <v>5</v>
      </c>
      <c r="I77" s="19">
        <v>0</v>
      </c>
      <c r="J77" s="20">
        <v>1</v>
      </c>
      <c r="K77" s="21">
        <v>0</v>
      </c>
      <c r="L77" s="22">
        <v>0</v>
      </c>
      <c r="M77" s="38" t="s">
        <v>3407</v>
      </c>
      <c r="N77" s="38"/>
    </row>
    <row r="78" spans="1:14" x14ac:dyDescent="0.3">
      <c r="A78" s="17" t="s">
        <v>1111</v>
      </c>
      <c r="B78" s="17" t="s">
        <v>1665</v>
      </c>
      <c r="C78" s="17" t="s">
        <v>1666</v>
      </c>
      <c r="D78" s="17" t="s">
        <v>1411</v>
      </c>
      <c r="E78" s="17" t="s">
        <v>588</v>
      </c>
      <c r="F78" s="17" t="s">
        <v>1667</v>
      </c>
      <c r="G78" s="18">
        <v>3</v>
      </c>
      <c r="H78" s="18">
        <v>4</v>
      </c>
      <c r="I78" s="19">
        <v>0</v>
      </c>
      <c r="J78" s="20">
        <v>0</v>
      </c>
      <c r="K78" s="21">
        <v>0</v>
      </c>
      <c r="L78" s="22">
        <v>1</v>
      </c>
      <c r="M78" s="38" t="s">
        <v>3411</v>
      </c>
      <c r="N78" s="38"/>
    </row>
    <row r="79" spans="1:14" x14ac:dyDescent="0.3">
      <c r="A79" s="17" t="s">
        <v>1668</v>
      </c>
      <c r="B79" s="17" t="s">
        <v>1669</v>
      </c>
      <c r="C79" s="17" t="s">
        <v>1670</v>
      </c>
      <c r="D79" s="17" t="s">
        <v>1671</v>
      </c>
      <c r="E79" s="17" t="s">
        <v>516</v>
      </c>
      <c r="F79" s="17" t="s">
        <v>1672</v>
      </c>
      <c r="G79" s="18">
        <v>3</v>
      </c>
      <c r="H79" s="18">
        <v>4</v>
      </c>
      <c r="I79" s="19">
        <v>0</v>
      </c>
      <c r="J79" s="20">
        <v>1</v>
      </c>
      <c r="K79" s="21">
        <v>0</v>
      </c>
      <c r="L79" s="22">
        <v>0</v>
      </c>
      <c r="M79" s="38" t="s">
        <v>3410</v>
      </c>
      <c r="N79" s="38"/>
    </row>
    <row r="80" spans="1:14" x14ac:dyDescent="0.3">
      <c r="A80" s="17" t="s">
        <v>1275</v>
      </c>
      <c r="B80" s="17" t="s">
        <v>1673</v>
      </c>
      <c r="C80" s="17" t="s">
        <v>1674</v>
      </c>
      <c r="D80" s="17" t="s">
        <v>1411</v>
      </c>
      <c r="E80" s="17" t="s">
        <v>1124</v>
      </c>
      <c r="F80" s="17" t="s">
        <v>1675</v>
      </c>
      <c r="G80" s="18">
        <v>3</v>
      </c>
      <c r="H80" s="18">
        <v>6</v>
      </c>
      <c r="I80" s="19">
        <v>0</v>
      </c>
      <c r="J80" s="20">
        <v>0</v>
      </c>
      <c r="K80" s="21">
        <v>0</v>
      </c>
      <c r="L80" s="22">
        <v>1</v>
      </c>
      <c r="M80" s="38" t="s">
        <v>3411</v>
      </c>
      <c r="N80" s="38"/>
    </row>
    <row r="81" spans="1:14" x14ac:dyDescent="0.3">
      <c r="A81" s="17" t="s">
        <v>1676</v>
      </c>
      <c r="B81" s="17" t="s">
        <v>1677</v>
      </c>
      <c r="C81" s="17" t="s">
        <v>1678</v>
      </c>
      <c r="D81" s="17" t="s">
        <v>1679</v>
      </c>
      <c r="E81" s="17" t="s">
        <v>666</v>
      </c>
      <c r="F81" s="17" t="s">
        <v>1680</v>
      </c>
      <c r="G81" s="18">
        <v>3</v>
      </c>
      <c r="H81" s="18">
        <v>18</v>
      </c>
      <c r="I81" s="19">
        <v>0</v>
      </c>
      <c r="J81" s="20">
        <v>1</v>
      </c>
      <c r="K81" s="21">
        <v>0</v>
      </c>
      <c r="L81" s="22">
        <v>0</v>
      </c>
      <c r="M81" s="38" t="s">
        <v>3409</v>
      </c>
      <c r="N81" s="38"/>
    </row>
    <row r="82" spans="1:14" x14ac:dyDescent="0.3">
      <c r="A82" s="17" t="s">
        <v>1681</v>
      </c>
      <c r="B82" s="17" t="s">
        <v>1682</v>
      </c>
      <c r="C82" s="17" t="s">
        <v>1683</v>
      </c>
      <c r="D82" s="17" t="s">
        <v>1485</v>
      </c>
      <c r="E82" s="17" t="s">
        <v>717</v>
      </c>
      <c r="F82" s="17" t="s">
        <v>1684</v>
      </c>
      <c r="G82" s="18">
        <v>3</v>
      </c>
      <c r="H82" s="18">
        <v>3</v>
      </c>
      <c r="I82" s="19">
        <v>0</v>
      </c>
      <c r="J82" s="20">
        <v>1</v>
      </c>
      <c r="K82" s="21">
        <v>0</v>
      </c>
      <c r="L82" s="22">
        <v>0</v>
      </c>
      <c r="M82" s="38" t="s">
        <v>3410</v>
      </c>
      <c r="N82" s="38"/>
    </row>
    <row r="83" spans="1:14" x14ac:dyDescent="0.3">
      <c r="A83" s="17" t="s">
        <v>1685</v>
      </c>
      <c r="B83" s="17" t="s">
        <v>1686</v>
      </c>
      <c r="C83" s="17" t="s">
        <v>1687</v>
      </c>
      <c r="D83" s="17" t="s">
        <v>1411</v>
      </c>
      <c r="E83" s="17" t="s">
        <v>855</v>
      </c>
      <c r="F83" s="17" t="s">
        <v>1688</v>
      </c>
      <c r="G83" s="18">
        <v>3</v>
      </c>
      <c r="H83" s="18">
        <v>7</v>
      </c>
      <c r="I83" s="19">
        <v>0</v>
      </c>
      <c r="J83" s="20">
        <v>1</v>
      </c>
      <c r="K83" s="21">
        <v>0</v>
      </c>
      <c r="L83" s="22">
        <v>0</v>
      </c>
      <c r="M83" s="38" t="s">
        <v>3407</v>
      </c>
      <c r="N83" s="38"/>
    </row>
    <row r="84" spans="1:14" x14ac:dyDescent="0.3">
      <c r="A84" s="17" t="s">
        <v>839</v>
      </c>
      <c r="B84" s="17" t="s">
        <v>1689</v>
      </c>
      <c r="C84" s="17" t="s">
        <v>1690</v>
      </c>
      <c r="D84" s="17" t="s">
        <v>1691</v>
      </c>
      <c r="E84" s="17" t="s">
        <v>841</v>
      </c>
      <c r="F84" s="17" t="s">
        <v>1692</v>
      </c>
      <c r="G84" s="18">
        <v>3</v>
      </c>
      <c r="H84" s="18">
        <v>4</v>
      </c>
      <c r="I84" s="19">
        <v>0</v>
      </c>
      <c r="J84" s="20">
        <v>0</v>
      </c>
      <c r="K84" s="21">
        <v>1</v>
      </c>
      <c r="L84" s="22">
        <v>0</v>
      </c>
      <c r="M84" s="38" t="s">
        <v>3411</v>
      </c>
      <c r="N84" s="38"/>
    </row>
    <row r="85" spans="1:14" x14ac:dyDescent="0.3">
      <c r="A85" s="17" t="s">
        <v>1693</v>
      </c>
      <c r="B85" s="17" t="s">
        <v>1694</v>
      </c>
      <c r="C85" s="17" t="s">
        <v>1695</v>
      </c>
      <c r="D85" s="17" t="s">
        <v>1438</v>
      </c>
      <c r="E85" s="17" t="s">
        <v>466</v>
      </c>
      <c r="F85" s="17" t="s">
        <v>1696</v>
      </c>
      <c r="G85" s="18">
        <v>3</v>
      </c>
      <c r="H85" s="18">
        <v>9</v>
      </c>
      <c r="I85" s="19">
        <v>0</v>
      </c>
      <c r="J85" s="20">
        <v>1</v>
      </c>
      <c r="K85" s="21">
        <v>0</v>
      </c>
      <c r="L85" s="22">
        <v>0</v>
      </c>
      <c r="M85" s="38" t="s">
        <v>3407</v>
      </c>
      <c r="N85" s="38"/>
    </row>
    <row r="86" spans="1:14" x14ac:dyDescent="0.3">
      <c r="A86" s="17" t="s">
        <v>1697</v>
      </c>
      <c r="B86" s="17" t="s">
        <v>1698</v>
      </c>
      <c r="C86" s="17" t="s">
        <v>1699</v>
      </c>
      <c r="D86" s="17" t="s">
        <v>1411</v>
      </c>
      <c r="E86" s="17" t="s">
        <v>1700</v>
      </c>
      <c r="F86" s="17" t="s">
        <v>1701</v>
      </c>
      <c r="G86" s="18">
        <v>3</v>
      </c>
      <c r="H86" s="18">
        <v>76</v>
      </c>
      <c r="I86" s="19">
        <v>0.33333333333333337</v>
      </c>
      <c r="J86" s="20">
        <v>0.66666666666666674</v>
      </c>
      <c r="K86" s="21">
        <v>0</v>
      </c>
      <c r="L86" s="22">
        <v>0</v>
      </c>
      <c r="M86" s="38" t="s">
        <v>3407</v>
      </c>
      <c r="N86" s="38"/>
    </row>
    <row r="87" spans="1:14" x14ac:dyDescent="0.3">
      <c r="A87" s="17" t="s">
        <v>761</v>
      </c>
      <c r="B87" s="17" t="s">
        <v>1702</v>
      </c>
      <c r="C87" s="17" t="s">
        <v>1703</v>
      </c>
      <c r="D87" s="17" t="s">
        <v>1411</v>
      </c>
      <c r="E87" s="17" t="s">
        <v>505</v>
      </c>
      <c r="F87" s="17" t="s">
        <v>1704</v>
      </c>
      <c r="G87" s="18">
        <v>3</v>
      </c>
      <c r="H87" s="18">
        <v>5</v>
      </c>
      <c r="I87" s="19">
        <v>0</v>
      </c>
      <c r="J87" s="20">
        <v>0</v>
      </c>
      <c r="K87" s="21">
        <v>1</v>
      </c>
      <c r="L87" s="22">
        <v>0</v>
      </c>
      <c r="M87" s="38" t="s">
        <v>3407</v>
      </c>
      <c r="N87" s="38"/>
    </row>
    <row r="88" spans="1:14" x14ac:dyDescent="0.3">
      <c r="A88" s="17" t="s">
        <v>1705</v>
      </c>
      <c r="B88" s="17" t="s">
        <v>1706</v>
      </c>
      <c r="C88" s="17" t="s">
        <v>1707</v>
      </c>
      <c r="D88" s="17" t="s">
        <v>1489</v>
      </c>
      <c r="E88" s="17" t="s">
        <v>1433</v>
      </c>
      <c r="F88" s="17" t="s">
        <v>1708</v>
      </c>
      <c r="G88" s="18">
        <v>3</v>
      </c>
      <c r="H88" s="18">
        <v>11</v>
      </c>
      <c r="I88" s="19">
        <v>0.33333333333333337</v>
      </c>
      <c r="J88" s="20">
        <v>0.66666666666666674</v>
      </c>
      <c r="K88" s="21">
        <v>0</v>
      </c>
      <c r="L88" s="22">
        <v>0</v>
      </c>
      <c r="M88" s="38" t="s">
        <v>3407</v>
      </c>
      <c r="N88" s="38"/>
    </row>
    <row r="89" spans="1:14" x14ac:dyDescent="0.3">
      <c r="A89" s="17" t="s">
        <v>1093</v>
      </c>
      <c r="B89" s="17" t="s">
        <v>1709</v>
      </c>
      <c r="C89" s="17" t="s">
        <v>1710</v>
      </c>
      <c r="D89" s="17" t="s">
        <v>1711</v>
      </c>
      <c r="E89" s="17" t="s">
        <v>1095</v>
      </c>
      <c r="F89" s="17" t="s">
        <v>1712</v>
      </c>
      <c r="G89" s="18">
        <v>3</v>
      </c>
      <c r="H89" s="18">
        <v>3</v>
      </c>
      <c r="I89" s="19">
        <v>0</v>
      </c>
      <c r="J89" s="20">
        <v>0</v>
      </c>
      <c r="K89" s="21">
        <v>0</v>
      </c>
      <c r="L89" s="22">
        <v>1</v>
      </c>
      <c r="M89" s="38" t="s">
        <v>3420</v>
      </c>
      <c r="N89" s="38">
        <v>2</v>
      </c>
    </row>
    <row r="90" spans="1:14" x14ac:dyDescent="0.3">
      <c r="A90" s="17" t="s">
        <v>1713</v>
      </c>
      <c r="B90" s="17" t="s">
        <v>1714</v>
      </c>
      <c r="C90" s="17" t="s">
        <v>1715</v>
      </c>
      <c r="D90" s="17" t="s">
        <v>1411</v>
      </c>
      <c r="E90" s="17" t="s">
        <v>1191</v>
      </c>
      <c r="F90" s="17" t="s">
        <v>1716</v>
      </c>
      <c r="G90" s="18">
        <v>3</v>
      </c>
      <c r="H90" s="18">
        <v>3</v>
      </c>
      <c r="I90" s="19">
        <v>0</v>
      </c>
      <c r="J90" s="20">
        <v>1</v>
      </c>
      <c r="K90" s="21">
        <v>0</v>
      </c>
      <c r="L90" s="22">
        <v>0</v>
      </c>
      <c r="M90" s="38" t="s">
        <v>3413</v>
      </c>
      <c r="N90" s="38">
        <v>2</v>
      </c>
    </row>
    <row r="91" spans="1:14" x14ac:dyDescent="0.3">
      <c r="A91" s="17" t="s">
        <v>1717</v>
      </c>
      <c r="B91" s="17" t="s">
        <v>1718</v>
      </c>
      <c r="C91" s="17" t="s">
        <v>1719</v>
      </c>
      <c r="D91" s="17" t="s">
        <v>1438</v>
      </c>
      <c r="E91" s="17" t="s">
        <v>1720</v>
      </c>
      <c r="F91" s="17" t="s">
        <v>1721</v>
      </c>
      <c r="G91" s="18">
        <v>3</v>
      </c>
      <c r="H91" s="18">
        <v>28</v>
      </c>
      <c r="I91" s="19">
        <v>0.33333333333333337</v>
      </c>
      <c r="J91" s="20">
        <v>0.66666666666666674</v>
      </c>
      <c r="K91" s="21">
        <v>0</v>
      </c>
      <c r="L91" s="22">
        <v>0</v>
      </c>
      <c r="M91" s="38" t="s">
        <v>3407</v>
      </c>
      <c r="N91" s="38"/>
    </row>
    <row r="92" spans="1:14" x14ac:dyDescent="0.3">
      <c r="A92" s="17" t="s">
        <v>1722</v>
      </c>
      <c r="B92" s="17" t="s">
        <v>1723</v>
      </c>
      <c r="C92" s="17" t="s">
        <v>1719</v>
      </c>
      <c r="D92" s="17" t="s">
        <v>1411</v>
      </c>
      <c r="E92" s="17" t="s">
        <v>671</v>
      </c>
      <c r="F92" s="17" t="s">
        <v>1724</v>
      </c>
      <c r="G92" s="18">
        <v>3</v>
      </c>
      <c r="H92" s="18">
        <v>97</v>
      </c>
      <c r="I92" s="19">
        <v>0.33333333333333337</v>
      </c>
      <c r="J92" s="20">
        <v>0.66666666666666674</v>
      </c>
      <c r="K92" s="21">
        <v>0</v>
      </c>
      <c r="L92" s="22">
        <v>0</v>
      </c>
      <c r="M92" s="38" t="s">
        <v>3407</v>
      </c>
      <c r="N92" s="38"/>
    </row>
    <row r="93" spans="1:14" x14ac:dyDescent="0.3">
      <c r="A93" s="17" t="s">
        <v>1725</v>
      </c>
      <c r="B93" s="17" t="s">
        <v>1726</v>
      </c>
      <c r="C93" s="17" t="s">
        <v>1727</v>
      </c>
      <c r="D93" s="17" t="s">
        <v>1728</v>
      </c>
      <c r="E93" s="17" t="s">
        <v>1729</v>
      </c>
      <c r="F93" s="17" t="s">
        <v>1730</v>
      </c>
      <c r="G93" s="18">
        <v>3</v>
      </c>
      <c r="H93" s="18">
        <v>5</v>
      </c>
      <c r="I93" s="19">
        <v>0</v>
      </c>
      <c r="J93" s="20">
        <v>1</v>
      </c>
      <c r="K93" s="21">
        <v>0</v>
      </c>
      <c r="L93" s="22">
        <v>0</v>
      </c>
      <c r="M93" s="38" t="s">
        <v>3407</v>
      </c>
      <c r="N93" s="38"/>
    </row>
    <row r="94" spans="1:14" x14ac:dyDescent="0.3">
      <c r="A94" s="17" t="s">
        <v>1731</v>
      </c>
      <c r="B94" s="17" t="s">
        <v>1732</v>
      </c>
      <c r="C94" s="17" t="s">
        <v>1733</v>
      </c>
      <c r="D94" s="17" t="s">
        <v>1489</v>
      </c>
      <c r="E94" s="17" t="s">
        <v>597</v>
      </c>
      <c r="F94" s="17" t="s">
        <v>1734</v>
      </c>
      <c r="G94" s="18">
        <v>3</v>
      </c>
      <c r="H94" s="18">
        <v>7</v>
      </c>
      <c r="I94" s="19">
        <v>0</v>
      </c>
      <c r="J94" s="20">
        <v>1</v>
      </c>
      <c r="K94" s="21">
        <v>0</v>
      </c>
      <c r="L94" s="22">
        <v>0</v>
      </c>
      <c r="M94" s="38" t="s">
        <v>3407</v>
      </c>
      <c r="N94" s="38"/>
    </row>
    <row r="95" spans="1:14" x14ac:dyDescent="0.3">
      <c r="A95" s="17" t="s">
        <v>1735</v>
      </c>
      <c r="B95" s="17" t="s">
        <v>1736</v>
      </c>
      <c r="C95" s="17" t="s">
        <v>1737</v>
      </c>
      <c r="D95" s="17" t="s">
        <v>1411</v>
      </c>
      <c r="E95" s="17" t="s">
        <v>666</v>
      </c>
      <c r="F95" s="17" t="s">
        <v>1738</v>
      </c>
      <c r="G95" s="18">
        <v>3</v>
      </c>
      <c r="H95" s="18">
        <v>45</v>
      </c>
      <c r="I95" s="19">
        <v>0.66666666666666674</v>
      </c>
      <c r="J95" s="20">
        <v>0.33333333333333337</v>
      </c>
      <c r="K95" s="21">
        <v>0</v>
      </c>
      <c r="L95" s="22">
        <v>0</v>
      </c>
      <c r="M95" s="38" t="s">
        <v>3407</v>
      </c>
      <c r="N95" s="38"/>
    </row>
    <row r="96" spans="1:14" x14ac:dyDescent="0.3">
      <c r="A96" s="17" t="s">
        <v>1739</v>
      </c>
      <c r="B96" s="17" t="s">
        <v>1740</v>
      </c>
      <c r="C96" s="17" t="s">
        <v>1741</v>
      </c>
      <c r="D96" s="17" t="s">
        <v>1485</v>
      </c>
      <c r="E96" s="17" t="s">
        <v>516</v>
      </c>
      <c r="F96" s="17" t="s">
        <v>1742</v>
      </c>
      <c r="G96" s="18">
        <v>3</v>
      </c>
      <c r="H96" s="18">
        <v>3</v>
      </c>
      <c r="I96" s="19">
        <v>0</v>
      </c>
      <c r="J96" s="20">
        <v>1</v>
      </c>
      <c r="K96" s="21">
        <v>0</v>
      </c>
      <c r="L96" s="22">
        <v>0</v>
      </c>
      <c r="M96" s="38" t="s">
        <v>3410</v>
      </c>
      <c r="N96" s="38"/>
    </row>
    <row r="97" spans="1:14" x14ac:dyDescent="0.3">
      <c r="A97" s="17" t="s">
        <v>1743</v>
      </c>
      <c r="B97" s="17" t="s">
        <v>1744</v>
      </c>
      <c r="C97" s="17" t="s">
        <v>1745</v>
      </c>
      <c r="D97" s="17" t="s">
        <v>1746</v>
      </c>
      <c r="E97" s="17" t="s">
        <v>717</v>
      </c>
      <c r="F97" s="17" t="s">
        <v>1747</v>
      </c>
      <c r="G97" s="18">
        <v>3</v>
      </c>
      <c r="H97" s="18">
        <v>5</v>
      </c>
      <c r="I97" s="19">
        <v>0.33333333333333337</v>
      </c>
      <c r="J97" s="20">
        <v>0.66666666666666674</v>
      </c>
      <c r="K97" s="21">
        <v>0</v>
      </c>
      <c r="L97" s="22">
        <v>0</v>
      </c>
      <c r="M97" s="38" t="s">
        <v>3407</v>
      </c>
      <c r="N97" s="38"/>
    </row>
    <row r="98" spans="1:14" x14ac:dyDescent="0.3">
      <c r="A98" s="17" t="s">
        <v>1748</v>
      </c>
      <c r="B98" s="17" t="s">
        <v>1749</v>
      </c>
      <c r="C98" s="17" t="s">
        <v>1750</v>
      </c>
      <c r="D98" s="17" t="s">
        <v>1751</v>
      </c>
      <c r="E98" s="17" t="s">
        <v>1388</v>
      </c>
      <c r="F98" s="17" t="s">
        <v>1752</v>
      </c>
      <c r="G98" s="18">
        <v>3</v>
      </c>
      <c r="H98" s="18">
        <v>3</v>
      </c>
      <c r="I98" s="19">
        <v>1</v>
      </c>
      <c r="J98" s="20">
        <v>0</v>
      </c>
      <c r="K98" s="21">
        <v>0</v>
      </c>
      <c r="L98" s="22">
        <v>0</v>
      </c>
      <c r="M98" s="38" t="s">
        <v>3407</v>
      </c>
      <c r="N98" s="38"/>
    </row>
    <row r="99" spans="1:14" x14ac:dyDescent="0.3">
      <c r="A99" s="17" t="s">
        <v>1753</v>
      </c>
      <c r="B99" s="17" t="s">
        <v>1531</v>
      </c>
      <c r="C99" s="17" t="s">
        <v>1532</v>
      </c>
      <c r="D99" s="17" t="s">
        <v>1754</v>
      </c>
      <c r="E99" s="17" t="s">
        <v>1755</v>
      </c>
      <c r="F99" s="17" t="s">
        <v>1756</v>
      </c>
      <c r="G99" s="18">
        <v>3</v>
      </c>
      <c r="H99" s="18">
        <v>3</v>
      </c>
      <c r="I99" s="19">
        <v>0</v>
      </c>
      <c r="J99" s="20">
        <v>1</v>
      </c>
      <c r="K99" s="21">
        <v>0</v>
      </c>
      <c r="L99" s="22">
        <v>0</v>
      </c>
      <c r="M99" s="38" t="s">
        <v>3410</v>
      </c>
      <c r="N99" s="38"/>
    </row>
    <row r="100" spans="1:14" x14ac:dyDescent="0.3">
      <c r="A100" s="17" t="s">
        <v>549</v>
      </c>
      <c r="B100" s="17" t="s">
        <v>1757</v>
      </c>
      <c r="C100" s="17" t="s">
        <v>1758</v>
      </c>
      <c r="D100" s="17" t="s">
        <v>1411</v>
      </c>
      <c r="E100" s="17" t="s">
        <v>466</v>
      </c>
      <c r="F100" s="17" t="s">
        <v>1759</v>
      </c>
      <c r="G100" s="18">
        <v>3</v>
      </c>
      <c r="H100" s="18">
        <v>4</v>
      </c>
      <c r="I100" s="19">
        <v>0</v>
      </c>
      <c r="J100" s="20">
        <v>0</v>
      </c>
      <c r="K100" s="21">
        <v>1</v>
      </c>
      <c r="L100" s="22">
        <v>0</v>
      </c>
      <c r="M100" s="38" t="s">
        <v>3411</v>
      </c>
      <c r="N100" s="38"/>
    </row>
    <row r="101" spans="1:14" x14ac:dyDescent="0.3">
      <c r="A101" s="17" t="s">
        <v>1760</v>
      </c>
      <c r="B101" s="17" t="s">
        <v>1761</v>
      </c>
      <c r="C101" s="17" t="s">
        <v>1762</v>
      </c>
      <c r="D101" s="17" t="s">
        <v>1438</v>
      </c>
      <c r="E101" s="17" t="s">
        <v>1763</v>
      </c>
      <c r="F101" s="17" t="s">
        <v>1764</v>
      </c>
      <c r="G101" s="18">
        <v>3</v>
      </c>
      <c r="H101" s="18">
        <v>4</v>
      </c>
      <c r="I101" s="19">
        <v>0</v>
      </c>
      <c r="J101" s="20">
        <v>1</v>
      </c>
      <c r="K101" s="21">
        <v>0</v>
      </c>
      <c r="L101" s="22">
        <v>0</v>
      </c>
      <c r="M101" s="38" t="s">
        <v>3413</v>
      </c>
      <c r="N101" s="38">
        <v>4</v>
      </c>
    </row>
    <row r="102" spans="1:14" x14ac:dyDescent="0.3">
      <c r="A102" s="17" t="s">
        <v>1765</v>
      </c>
      <c r="B102" s="17" t="s">
        <v>1766</v>
      </c>
      <c r="C102" s="17" t="s">
        <v>1767</v>
      </c>
      <c r="D102" s="17" t="s">
        <v>1768</v>
      </c>
      <c r="E102" s="17" t="s">
        <v>1769</v>
      </c>
      <c r="F102" s="17" t="s">
        <v>1770</v>
      </c>
      <c r="G102" s="18">
        <v>3</v>
      </c>
      <c r="H102" s="18">
        <v>15</v>
      </c>
      <c r="I102" s="19">
        <v>0</v>
      </c>
      <c r="J102" s="20">
        <v>1</v>
      </c>
      <c r="K102" s="21">
        <v>0</v>
      </c>
      <c r="L102" s="22">
        <v>0</v>
      </c>
      <c r="M102" s="38" t="s">
        <v>3407</v>
      </c>
      <c r="N102" s="38"/>
    </row>
    <row r="103" spans="1:14" x14ac:dyDescent="0.3">
      <c r="A103" s="17" t="s">
        <v>1771</v>
      </c>
      <c r="B103" s="17" t="s">
        <v>1772</v>
      </c>
      <c r="C103" s="17" t="s">
        <v>1773</v>
      </c>
      <c r="D103" s="17" t="s">
        <v>1411</v>
      </c>
      <c r="E103" s="17" t="s">
        <v>588</v>
      </c>
      <c r="F103" s="17" t="s">
        <v>1774</v>
      </c>
      <c r="G103" s="18">
        <v>3</v>
      </c>
      <c r="H103" s="18">
        <v>3</v>
      </c>
      <c r="I103" s="19">
        <v>0.66666666666666674</v>
      </c>
      <c r="J103" s="20">
        <v>0.33333333333333337</v>
      </c>
      <c r="K103" s="21">
        <v>0</v>
      </c>
      <c r="L103" s="22">
        <v>0</v>
      </c>
      <c r="M103" s="38" t="s">
        <v>3407</v>
      </c>
      <c r="N103" s="38"/>
    </row>
    <row r="104" spans="1:14" x14ac:dyDescent="0.3">
      <c r="A104" s="17" t="s">
        <v>1775</v>
      </c>
      <c r="B104" s="17" t="s">
        <v>1776</v>
      </c>
      <c r="C104" s="17" t="s">
        <v>1777</v>
      </c>
      <c r="D104" s="17" t="s">
        <v>1778</v>
      </c>
      <c r="E104" s="17" t="s">
        <v>1348</v>
      </c>
      <c r="F104" s="17" t="s">
        <v>1779</v>
      </c>
      <c r="G104" s="18">
        <v>3</v>
      </c>
      <c r="H104" s="18">
        <v>5</v>
      </c>
      <c r="I104" s="19">
        <v>1</v>
      </c>
      <c r="J104" s="20">
        <v>0</v>
      </c>
      <c r="K104" s="21">
        <v>0</v>
      </c>
      <c r="L104" s="22">
        <v>0</v>
      </c>
      <c r="M104" s="38" t="s">
        <v>3407</v>
      </c>
      <c r="N104" s="38"/>
    </row>
    <row r="105" spans="1:14" x14ac:dyDescent="0.3">
      <c r="A105" s="17" t="s">
        <v>1780</v>
      </c>
      <c r="B105" s="17" t="s">
        <v>1781</v>
      </c>
      <c r="C105" s="17" t="s">
        <v>1782</v>
      </c>
      <c r="D105" s="17" t="s">
        <v>1411</v>
      </c>
      <c r="E105" s="17" t="s">
        <v>528</v>
      </c>
      <c r="F105" s="17" t="s">
        <v>1783</v>
      </c>
      <c r="G105" s="18">
        <v>2</v>
      </c>
      <c r="H105" s="18">
        <v>2</v>
      </c>
      <c r="I105" s="19">
        <v>0</v>
      </c>
      <c r="J105" s="20">
        <v>1</v>
      </c>
      <c r="K105" s="21">
        <v>0</v>
      </c>
      <c r="L105" s="22">
        <v>0</v>
      </c>
      <c r="M105" s="38" t="s">
        <v>3410</v>
      </c>
      <c r="N105" s="38"/>
    </row>
    <row r="106" spans="1:14" x14ac:dyDescent="0.3">
      <c r="A106" s="17" t="s">
        <v>1248</v>
      </c>
      <c r="B106" s="17" t="s">
        <v>1784</v>
      </c>
      <c r="C106" s="17" t="s">
        <v>1363</v>
      </c>
      <c r="D106" s="17" t="s">
        <v>1785</v>
      </c>
      <c r="E106" s="17" t="s">
        <v>516</v>
      </c>
      <c r="F106" s="17" t="s">
        <v>1786</v>
      </c>
      <c r="G106" s="18">
        <v>2</v>
      </c>
      <c r="H106" s="18">
        <v>6</v>
      </c>
      <c r="I106" s="19">
        <v>0</v>
      </c>
      <c r="J106" s="20">
        <v>0</v>
      </c>
      <c r="K106" s="21">
        <v>0</v>
      </c>
      <c r="L106" s="22">
        <v>1</v>
      </c>
      <c r="M106" s="38" t="s">
        <v>3411</v>
      </c>
      <c r="N106" s="38"/>
    </row>
    <row r="107" spans="1:14" x14ac:dyDescent="0.3">
      <c r="A107" s="17" t="s">
        <v>1787</v>
      </c>
      <c r="B107" s="17" t="s">
        <v>1788</v>
      </c>
      <c r="C107" s="17" t="s">
        <v>1612</v>
      </c>
      <c r="D107" s="17" t="s">
        <v>1613</v>
      </c>
      <c r="E107" s="17" t="s">
        <v>1354</v>
      </c>
      <c r="F107" s="17" t="s">
        <v>1789</v>
      </c>
      <c r="G107" s="18">
        <v>2</v>
      </c>
      <c r="H107" s="18">
        <v>3</v>
      </c>
      <c r="I107" s="19">
        <v>0</v>
      </c>
      <c r="J107" s="20">
        <v>1</v>
      </c>
      <c r="K107" s="21">
        <v>0</v>
      </c>
      <c r="L107" s="22">
        <v>0</v>
      </c>
      <c r="M107" s="38" t="s">
        <v>3409</v>
      </c>
      <c r="N107" s="38"/>
    </row>
    <row r="108" spans="1:14" x14ac:dyDescent="0.3">
      <c r="A108" s="17" t="s">
        <v>1790</v>
      </c>
      <c r="B108" s="17" t="s">
        <v>1791</v>
      </c>
      <c r="C108" s="17" t="s">
        <v>1792</v>
      </c>
      <c r="D108" s="17" t="s">
        <v>1793</v>
      </c>
      <c r="E108" s="17" t="s">
        <v>1794</v>
      </c>
      <c r="F108" s="17" t="s">
        <v>1795</v>
      </c>
      <c r="G108" s="18">
        <v>2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38" t="s">
        <v>3412</v>
      </c>
      <c r="N108" s="38"/>
    </row>
    <row r="109" spans="1:14" x14ac:dyDescent="0.3">
      <c r="A109" s="17" t="s">
        <v>1796</v>
      </c>
      <c r="B109" s="17" t="s">
        <v>1797</v>
      </c>
      <c r="C109" s="17" t="s">
        <v>1798</v>
      </c>
      <c r="D109" s="17" t="s">
        <v>1799</v>
      </c>
      <c r="E109" s="17" t="s">
        <v>1494</v>
      </c>
      <c r="F109" s="17" t="s">
        <v>1800</v>
      </c>
      <c r="G109" s="18">
        <v>2</v>
      </c>
      <c r="H109" s="18">
        <v>35</v>
      </c>
      <c r="I109" s="19">
        <v>1</v>
      </c>
      <c r="J109" s="20">
        <v>0</v>
      </c>
      <c r="K109" s="21">
        <v>0</v>
      </c>
      <c r="L109" s="22">
        <v>0</v>
      </c>
      <c r="M109" s="38" t="s">
        <v>3407</v>
      </c>
      <c r="N109" s="38"/>
    </row>
    <row r="110" spans="1:14" x14ac:dyDescent="0.3">
      <c r="A110" s="17" t="s">
        <v>1801</v>
      </c>
      <c r="B110" s="17" t="s">
        <v>1802</v>
      </c>
      <c r="C110" s="17" t="s">
        <v>1803</v>
      </c>
      <c r="D110" s="17" t="s">
        <v>1438</v>
      </c>
      <c r="E110" s="17" t="s">
        <v>1804</v>
      </c>
      <c r="F110" s="17" t="s">
        <v>1805</v>
      </c>
      <c r="G110" s="18">
        <v>2</v>
      </c>
      <c r="H110" s="18">
        <v>5</v>
      </c>
      <c r="I110" s="19">
        <v>0</v>
      </c>
      <c r="J110" s="20">
        <v>1</v>
      </c>
      <c r="K110" s="21">
        <v>0</v>
      </c>
      <c r="L110" s="22">
        <v>0</v>
      </c>
      <c r="M110" s="38" t="s">
        <v>3412</v>
      </c>
      <c r="N110" s="38"/>
    </row>
    <row r="111" spans="1:14" x14ac:dyDescent="0.3">
      <c r="A111" s="17" t="s">
        <v>1806</v>
      </c>
      <c r="B111" s="17" t="s">
        <v>1807</v>
      </c>
      <c r="C111" s="17" t="s">
        <v>1808</v>
      </c>
      <c r="D111" s="17" t="s">
        <v>1809</v>
      </c>
      <c r="E111" s="17" t="s">
        <v>1810</v>
      </c>
      <c r="F111" s="17" t="s">
        <v>1811</v>
      </c>
      <c r="G111" s="18">
        <v>2</v>
      </c>
      <c r="H111" s="18">
        <v>8</v>
      </c>
      <c r="I111" s="19">
        <v>0.5</v>
      </c>
      <c r="J111" s="20">
        <v>0.5</v>
      </c>
      <c r="K111" s="21">
        <v>0</v>
      </c>
      <c r="L111" s="22">
        <v>0</v>
      </c>
      <c r="M111" s="38" t="s">
        <v>3412</v>
      </c>
      <c r="N111" s="38"/>
    </row>
    <row r="112" spans="1:14" x14ac:dyDescent="0.3">
      <c r="A112" s="17" t="s">
        <v>1812</v>
      </c>
      <c r="B112" s="17" t="s">
        <v>1813</v>
      </c>
      <c r="C112" s="17" t="s">
        <v>1814</v>
      </c>
      <c r="D112" s="17" t="s">
        <v>1815</v>
      </c>
      <c r="E112" s="17" t="s">
        <v>1816</v>
      </c>
      <c r="F112" s="17" t="s">
        <v>1817</v>
      </c>
      <c r="G112" s="18">
        <v>2</v>
      </c>
      <c r="H112" s="18">
        <v>4</v>
      </c>
      <c r="I112" s="19">
        <v>0</v>
      </c>
      <c r="J112" s="20">
        <v>1</v>
      </c>
      <c r="K112" s="21">
        <v>0</v>
      </c>
      <c r="L112" s="22">
        <v>0</v>
      </c>
      <c r="M112" s="38" t="s">
        <v>3410</v>
      </c>
      <c r="N112" s="38"/>
    </row>
    <row r="113" spans="1:14" x14ac:dyDescent="0.3">
      <c r="A113" s="17" t="s">
        <v>1818</v>
      </c>
      <c r="B113" s="17" t="s">
        <v>1819</v>
      </c>
      <c r="C113" s="17" t="s">
        <v>1820</v>
      </c>
      <c r="D113" s="17" t="s">
        <v>1489</v>
      </c>
      <c r="E113" s="17" t="s">
        <v>473</v>
      </c>
      <c r="F113" s="17" t="s">
        <v>1821</v>
      </c>
      <c r="G113" s="18">
        <v>2</v>
      </c>
      <c r="H113" s="18">
        <v>2</v>
      </c>
      <c r="I113" s="19">
        <v>0</v>
      </c>
      <c r="J113" s="20">
        <v>1</v>
      </c>
      <c r="K113" s="21">
        <v>0</v>
      </c>
      <c r="L113" s="22">
        <v>0</v>
      </c>
      <c r="M113" s="38" t="s">
        <v>3412</v>
      </c>
      <c r="N113" s="38"/>
    </row>
    <row r="114" spans="1:14" x14ac:dyDescent="0.3">
      <c r="A114" s="17" t="s">
        <v>1822</v>
      </c>
      <c r="B114" s="17" t="s">
        <v>1823</v>
      </c>
      <c r="C114" s="17" t="s">
        <v>1824</v>
      </c>
      <c r="D114" s="17" t="s">
        <v>1825</v>
      </c>
      <c r="E114" s="17" t="s">
        <v>1433</v>
      </c>
      <c r="F114" s="17" t="s">
        <v>1826</v>
      </c>
      <c r="G114" s="18">
        <v>2</v>
      </c>
      <c r="H114" s="18">
        <v>8</v>
      </c>
      <c r="I114" s="19">
        <v>0</v>
      </c>
      <c r="J114" s="20">
        <v>1</v>
      </c>
      <c r="K114" s="21">
        <v>0</v>
      </c>
      <c r="L114" s="22">
        <v>0</v>
      </c>
      <c r="M114" s="38" t="s">
        <v>3412</v>
      </c>
      <c r="N114" s="38"/>
    </row>
    <row r="115" spans="1:14" x14ac:dyDescent="0.3">
      <c r="A115" s="17" t="s">
        <v>1827</v>
      </c>
      <c r="B115" s="17" t="s">
        <v>1828</v>
      </c>
      <c r="C115" s="17" t="s">
        <v>1363</v>
      </c>
      <c r="D115" s="17" t="s">
        <v>1829</v>
      </c>
      <c r="E115" s="17" t="s">
        <v>1830</v>
      </c>
      <c r="F115" s="17" t="s">
        <v>1831</v>
      </c>
      <c r="G115" s="18">
        <v>2</v>
      </c>
      <c r="H115" s="18">
        <v>12</v>
      </c>
      <c r="I115" s="19">
        <v>0.5</v>
      </c>
      <c r="J115" s="20">
        <v>0.5</v>
      </c>
      <c r="K115" s="21">
        <v>0</v>
      </c>
      <c r="L115" s="22">
        <v>0</v>
      </c>
      <c r="M115" s="38" t="s">
        <v>3412</v>
      </c>
      <c r="N115" s="38"/>
    </row>
    <row r="116" spans="1:14" x14ac:dyDescent="0.3">
      <c r="A116" s="17" t="s">
        <v>1285</v>
      </c>
      <c r="B116" s="17" t="s">
        <v>1832</v>
      </c>
      <c r="C116" s="17" t="s">
        <v>1363</v>
      </c>
      <c r="D116" s="17" t="s">
        <v>1833</v>
      </c>
      <c r="E116" s="17" t="s">
        <v>516</v>
      </c>
      <c r="F116" s="17" t="s">
        <v>1834</v>
      </c>
      <c r="G116" s="18">
        <v>2</v>
      </c>
      <c r="H116" s="18">
        <v>4</v>
      </c>
      <c r="I116" s="19">
        <v>0</v>
      </c>
      <c r="J116" s="20">
        <v>0</v>
      </c>
      <c r="K116" s="21">
        <v>0</v>
      </c>
      <c r="L116" s="22">
        <v>1</v>
      </c>
      <c r="M116" s="38" t="s">
        <v>3411</v>
      </c>
      <c r="N116" s="38"/>
    </row>
    <row r="117" spans="1:14" x14ac:dyDescent="0.3">
      <c r="A117" s="17" t="s">
        <v>1835</v>
      </c>
      <c r="B117" s="17" t="s">
        <v>1836</v>
      </c>
      <c r="C117" s="17" t="s">
        <v>1837</v>
      </c>
      <c r="D117" s="17" t="s">
        <v>1411</v>
      </c>
      <c r="E117" s="17" t="s">
        <v>588</v>
      </c>
      <c r="F117" s="17" t="s">
        <v>1838</v>
      </c>
      <c r="G117" s="18">
        <v>2</v>
      </c>
      <c r="H117" s="18">
        <v>2</v>
      </c>
      <c r="I117" s="19">
        <v>0</v>
      </c>
      <c r="J117" s="20">
        <v>1</v>
      </c>
      <c r="K117" s="21">
        <v>0</v>
      </c>
      <c r="L117" s="22">
        <v>0</v>
      </c>
      <c r="M117" s="38" t="s">
        <v>3412</v>
      </c>
      <c r="N117" s="38"/>
    </row>
    <row r="118" spans="1:14" x14ac:dyDescent="0.3">
      <c r="A118" s="17" t="s">
        <v>944</v>
      </c>
      <c r="B118" s="17" t="s">
        <v>1839</v>
      </c>
      <c r="C118" s="17" t="s">
        <v>1363</v>
      </c>
      <c r="D118" s="17" t="s">
        <v>1840</v>
      </c>
      <c r="E118" s="17" t="s">
        <v>946</v>
      </c>
      <c r="F118" s="17" t="s">
        <v>1841</v>
      </c>
      <c r="G118" s="18">
        <v>2</v>
      </c>
      <c r="H118" s="18">
        <v>2</v>
      </c>
      <c r="I118" s="19">
        <v>0</v>
      </c>
      <c r="J118" s="20">
        <v>0</v>
      </c>
      <c r="K118" s="21">
        <v>0</v>
      </c>
      <c r="L118" s="22">
        <v>1</v>
      </c>
      <c r="M118" s="38" t="s">
        <v>3411</v>
      </c>
      <c r="N118" s="38"/>
    </row>
    <row r="119" spans="1:14" x14ac:dyDescent="0.3">
      <c r="A119" s="17" t="s">
        <v>1842</v>
      </c>
      <c r="B119" s="17" t="s">
        <v>1843</v>
      </c>
      <c r="C119" s="17" t="s">
        <v>1844</v>
      </c>
      <c r="D119" s="17" t="s">
        <v>1411</v>
      </c>
      <c r="E119" s="17" t="s">
        <v>1845</v>
      </c>
      <c r="F119" s="17" t="s">
        <v>1846</v>
      </c>
      <c r="G119" s="18">
        <v>2</v>
      </c>
      <c r="H119" s="18">
        <v>2</v>
      </c>
      <c r="I119" s="19">
        <v>0</v>
      </c>
      <c r="J119" s="20">
        <v>1</v>
      </c>
      <c r="K119" s="21">
        <v>0</v>
      </c>
      <c r="L119" s="22">
        <v>0</v>
      </c>
      <c r="M119" s="38" t="s">
        <v>3410</v>
      </c>
      <c r="N119" s="38"/>
    </row>
    <row r="120" spans="1:14" x14ac:dyDescent="0.3">
      <c r="A120" s="17" t="s">
        <v>492</v>
      </c>
      <c r="B120" s="17" t="s">
        <v>1847</v>
      </c>
      <c r="C120" s="17" t="s">
        <v>1363</v>
      </c>
      <c r="D120" s="17" t="s">
        <v>1428</v>
      </c>
      <c r="E120" s="17" t="s">
        <v>495</v>
      </c>
      <c r="F120" s="17" t="s">
        <v>1848</v>
      </c>
      <c r="G120" s="18">
        <v>2</v>
      </c>
      <c r="H120" s="18">
        <v>3</v>
      </c>
      <c r="I120" s="19">
        <v>0.5</v>
      </c>
      <c r="J120" s="20">
        <v>0</v>
      </c>
      <c r="K120" s="21">
        <v>0.5</v>
      </c>
      <c r="L120" s="22">
        <v>0</v>
      </c>
      <c r="M120" s="38" t="s">
        <v>3410</v>
      </c>
      <c r="N120" s="38"/>
    </row>
    <row r="121" spans="1:14" x14ac:dyDescent="0.3">
      <c r="A121" s="17" t="s">
        <v>1849</v>
      </c>
      <c r="B121" s="17" t="s">
        <v>1850</v>
      </c>
      <c r="C121" s="17" t="s">
        <v>1851</v>
      </c>
      <c r="D121" s="17" t="s">
        <v>1711</v>
      </c>
      <c r="E121" s="17" t="s">
        <v>1128</v>
      </c>
      <c r="F121" s="17" t="s">
        <v>1852</v>
      </c>
      <c r="G121" s="18">
        <v>2</v>
      </c>
      <c r="H121" s="18">
        <v>2</v>
      </c>
      <c r="I121" s="19">
        <v>0</v>
      </c>
      <c r="J121" s="20">
        <v>1</v>
      </c>
      <c r="K121" s="21">
        <v>0</v>
      </c>
      <c r="L121" s="22">
        <v>0</v>
      </c>
      <c r="M121" s="38" t="s">
        <v>3410</v>
      </c>
      <c r="N121" s="38"/>
    </row>
    <row r="122" spans="1:14" x14ac:dyDescent="0.3">
      <c r="A122" s="17" t="s">
        <v>543</v>
      </c>
      <c r="B122" s="17" t="s">
        <v>1853</v>
      </c>
      <c r="C122" s="17" t="s">
        <v>1854</v>
      </c>
      <c r="D122" s="17" t="s">
        <v>1855</v>
      </c>
      <c r="E122" s="17" t="s">
        <v>546</v>
      </c>
      <c r="F122" s="17" t="s">
        <v>1856</v>
      </c>
      <c r="G122" s="18">
        <v>2</v>
      </c>
      <c r="H122" s="18">
        <v>3</v>
      </c>
      <c r="I122" s="19">
        <v>0</v>
      </c>
      <c r="J122" s="20">
        <v>0</v>
      </c>
      <c r="K122" s="21">
        <v>1</v>
      </c>
      <c r="L122" s="22">
        <v>0</v>
      </c>
      <c r="M122" s="38" t="s">
        <v>3411</v>
      </c>
      <c r="N122" s="38"/>
    </row>
    <row r="123" spans="1:14" x14ac:dyDescent="0.3">
      <c r="A123" s="17" t="s">
        <v>1857</v>
      </c>
      <c r="B123" s="17" t="s">
        <v>1858</v>
      </c>
      <c r="C123" s="17" t="s">
        <v>1859</v>
      </c>
      <c r="D123" s="17" t="s">
        <v>1860</v>
      </c>
      <c r="E123" s="17" t="s">
        <v>1861</v>
      </c>
      <c r="F123" s="17" t="s">
        <v>1862</v>
      </c>
      <c r="G123" s="18">
        <v>2</v>
      </c>
      <c r="H123" s="18">
        <v>3</v>
      </c>
      <c r="I123" s="19">
        <v>0</v>
      </c>
      <c r="J123" s="20">
        <v>1</v>
      </c>
      <c r="K123" s="21">
        <v>0</v>
      </c>
      <c r="L123" s="22">
        <v>0</v>
      </c>
      <c r="M123" s="38" t="s">
        <v>3410</v>
      </c>
      <c r="N123" s="38"/>
    </row>
    <row r="124" spans="1:14" x14ac:dyDescent="0.3">
      <c r="A124" s="17" t="s">
        <v>1863</v>
      </c>
      <c r="B124" s="17" t="s">
        <v>1864</v>
      </c>
      <c r="C124" s="17" t="s">
        <v>1363</v>
      </c>
      <c r="D124" s="17" t="s">
        <v>1411</v>
      </c>
      <c r="E124" s="17" t="s">
        <v>1865</v>
      </c>
      <c r="F124" s="17" t="s">
        <v>1866</v>
      </c>
      <c r="G124" s="18">
        <v>2</v>
      </c>
      <c r="H124" s="18">
        <v>4</v>
      </c>
      <c r="I124" s="19">
        <v>0</v>
      </c>
      <c r="J124" s="20">
        <v>1</v>
      </c>
      <c r="K124" s="21">
        <v>0</v>
      </c>
      <c r="L124" s="22">
        <v>0</v>
      </c>
      <c r="M124" s="38" t="s">
        <v>3412</v>
      </c>
      <c r="N124" s="38"/>
    </row>
    <row r="125" spans="1:14" x14ac:dyDescent="0.3">
      <c r="A125" s="17" t="s">
        <v>1867</v>
      </c>
      <c r="B125" s="17" t="s">
        <v>1868</v>
      </c>
      <c r="C125" s="17" t="s">
        <v>1869</v>
      </c>
      <c r="D125" s="17" t="s">
        <v>1870</v>
      </c>
      <c r="E125" s="17" t="s">
        <v>1871</v>
      </c>
      <c r="F125" s="17" t="s">
        <v>1872</v>
      </c>
      <c r="G125" s="18">
        <v>2</v>
      </c>
      <c r="H125" s="18">
        <v>4</v>
      </c>
      <c r="I125" s="19">
        <v>0</v>
      </c>
      <c r="J125" s="20">
        <v>1</v>
      </c>
      <c r="K125" s="21">
        <v>0</v>
      </c>
      <c r="L125" s="22">
        <v>0</v>
      </c>
      <c r="M125" s="38" t="s">
        <v>3412</v>
      </c>
      <c r="N125" s="38"/>
    </row>
    <row r="126" spans="1:14" x14ac:dyDescent="0.3">
      <c r="A126" s="17" t="s">
        <v>1873</v>
      </c>
      <c r="B126" s="17" t="s">
        <v>1874</v>
      </c>
      <c r="C126" s="17" t="s">
        <v>1875</v>
      </c>
      <c r="D126" s="17" t="s">
        <v>1407</v>
      </c>
      <c r="E126" s="17" t="s">
        <v>1876</v>
      </c>
      <c r="F126" s="17" t="s">
        <v>1877</v>
      </c>
      <c r="G126" s="18">
        <v>2</v>
      </c>
      <c r="H126" s="18">
        <v>5</v>
      </c>
      <c r="I126" s="19">
        <v>1</v>
      </c>
      <c r="J126" s="20">
        <v>0</v>
      </c>
      <c r="K126" s="21">
        <v>0</v>
      </c>
      <c r="L126" s="22">
        <v>0</v>
      </c>
      <c r="M126" s="38" t="s">
        <v>3412</v>
      </c>
      <c r="N126" s="38"/>
    </row>
    <row r="127" spans="1:14" x14ac:dyDescent="0.3">
      <c r="A127" s="17" t="s">
        <v>1878</v>
      </c>
      <c r="B127" s="17" t="s">
        <v>1879</v>
      </c>
      <c r="C127" s="17" t="s">
        <v>1880</v>
      </c>
      <c r="D127" s="17" t="s">
        <v>1411</v>
      </c>
      <c r="E127" s="17" t="s">
        <v>671</v>
      </c>
      <c r="F127" s="17" t="s">
        <v>1881</v>
      </c>
      <c r="G127" s="18">
        <v>2</v>
      </c>
      <c r="H127" s="18">
        <v>5</v>
      </c>
      <c r="I127" s="19">
        <v>0</v>
      </c>
      <c r="J127" s="20">
        <v>1</v>
      </c>
      <c r="K127" s="21">
        <v>0</v>
      </c>
      <c r="L127" s="22">
        <v>0</v>
      </c>
      <c r="M127" s="38" t="s">
        <v>3410</v>
      </c>
      <c r="N127" s="38"/>
    </row>
    <row r="128" spans="1:14" x14ac:dyDescent="0.3">
      <c r="A128" s="17" t="s">
        <v>1882</v>
      </c>
      <c r="B128" s="17" t="s">
        <v>1883</v>
      </c>
      <c r="C128" s="17" t="s">
        <v>1884</v>
      </c>
      <c r="D128" s="17" t="s">
        <v>1885</v>
      </c>
      <c r="E128" s="17" t="s">
        <v>516</v>
      </c>
      <c r="F128" s="17" t="s">
        <v>1886</v>
      </c>
      <c r="G128" s="18">
        <v>2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38" t="s">
        <v>3410</v>
      </c>
      <c r="N128" s="38"/>
    </row>
    <row r="129" spans="1:14" x14ac:dyDescent="0.3">
      <c r="A129" s="17" t="s">
        <v>1887</v>
      </c>
      <c r="B129" s="17" t="s">
        <v>1888</v>
      </c>
      <c r="C129" s="17" t="s">
        <v>1889</v>
      </c>
      <c r="D129" s="17" t="s">
        <v>1890</v>
      </c>
      <c r="E129" s="17" t="s">
        <v>1348</v>
      </c>
      <c r="F129" s="17" t="s">
        <v>1891</v>
      </c>
      <c r="G129" s="18">
        <v>2</v>
      </c>
      <c r="H129" s="18">
        <v>3</v>
      </c>
      <c r="I129" s="19">
        <v>1</v>
      </c>
      <c r="J129" s="20">
        <v>0</v>
      </c>
      <c r="K129" s="21">
        <v>0</v>
      </c>
      <c r="L129" s="22">
        <v>0</v>
      </c>
      <c r="M129" s="38" t="s">
        <v>3407</v>
      </c>
      <c r="N129" s="38"/>
    </row>
    <row r="130" spans="1:14" x14ac:dyDescent="0.3">
      <c r="A130" s="17" t="s">
        <v>1892</v>
      </c>
      <c r="B130" s="17" t="s">
        <v>1893</v>
      </c>
      <c r="C130" s="17" t="s">
        <v>1894</v>
      </c>
      <c r="D130" s="17" t="s">
        <v>1895</v>
      </c>
      <c r="E130" s="17" t="s">
        <v>1348</v>
      </c>
      <c r="F130" s="17" t="s">
        <v>1896</v>
      </c>
      <c r="G130" s="18">
        <v>2</v>
      </c>
      <c r="H130" s="18">
        <v>7</v>
      </c>
      <c r="I130" s="19">
        <v>1</v>
      </c>
      <c r="J130" s="20">
        <v>0</v>
      </c>
      <c r="K130" s="21">
        <v>0</v>
      </c>
      <c r="L130" s="22">
        <v>0</v>
      </c>
      <c r="M130" s="38" t="s">
        <v>3407</v>
      </c>
      <c r="N130" s="38"/>
    </row>
    <row r="131" spans="1:14" x14ac:dyDescent="0.3">
      <c r="A131" s="17" t="s">
        <v>525</v>
      </c>
      <c r="B131" s="17" t="s">
        <v>1897</v>
      </c>
      <c r="C131" s="17" t="s">
        <v>1898</v>
      </c>
      <c r="D131" s="17" t="s">
        <v>1411</v>
      </c>
      <c r="E131" s="17" t="s">
        <v>528</v>
      </c>
      <c r="F131" s="17" t="s">
        <v>1899</v>
      </c>
      <c r="G131" s="18">
        <v>2</v>
      </c>
      <c r="H131" s="18">
        <v>4</v>
      </c>
      <c r="I131" s="19">
        <v>0</v>
      </c>
      <c r="J131" s="20">
        <v>0</v>
      </c>
      <c r="K131" s="21">
        <v>1</v>
      </c>
      <c r="L131" s="22">
        <v>0</v>
      </c>
      <c r="M131" s="38" t="s">
        <v>3411</v>
      </c>
      <c r="N131" s="38"/>
    </row>
    <row r="132" spans="1:14" x14ac:dyDescent="0.3">
      <c r="A132" s="17" t="s">
        <v>1900</v>
      </c>
      <c r="B132" s="17" t="s">
        <v>1901</v>
      </c>
      <c r="C132" s="17" t="s">
        <v>1902</v>
      </c>
      <c r="D132" s="17" t="s">
        <v>1438</v>
      </c>
      <c r="E132" s="17" t="s">
        <v>1439</v>
      </c>
      <c r="F132" s="17" t="s">
        <v>1903</v>
      </c>
      <c r="G132" s="18">
        <v>2</v>
      </c>
      <c r="H132" s="18">
        <v>5</v>
      </c>
      <c r="I132" s="19">
        <v>0</v>
      </c>
      <c r="J132" s="20">
        <v>1</v>
      </c>
      <c r="K132" s="21">
        <v>0</v>
      </c>
      <c r="L132" s="22">
        <v>0</v>
      </c>
      <c r="M132" s="38" t="s">
        <v>3412</v>
      </c>
      <c r="N132" s="38"/>
    </row>
    <row r="133" spans="1:14" x14ac:dyDescent="0.3">
      <c r="A133" s="17" t="s">
        <v>928</v>
      </c>
      <c r="B133" s="17" t="s">
        <v>1904</v>
      </c>
      <c r="C133" s="17" t="s">
        <v>1363</v>
      </c>
      <c r="D133" s="17" t="s">
        <v>1411</v>
      </c>
      <c r="E133" s="17" t="s">
        <v>930</v>
      </c>
      <c r="F133" s="17" t="s">
        <v>1905</v>
      </c>
      <c r="G133" s="18">
        <v>2</v>
      </c>
      <c r="H133" s="18">
        <v>8</v>
      </c>
      <c r="I133" s="19">
        <v>0</v>
      </c>
      <c r="J133" s="20">
        <v>0</v>
      </c>
      <c r="K133" s="21">
        <v>0</v>
      </c>
      <c r="L133" s="22">
        <v>1</v>
      </c>
      <c r="M133" s="38" t="s">
        <v>3411</v>
      </c>
      <c r="N133" s="38"/>
    </row>
    <row r="134" spans="1:14" x14ac:dyDescent="0.3">
      <c r="A134" s="17" t="s">
        <v>865</v>
      </c>
      <c r="B134" s="17" t="s">
        <v>1906</v>
      </c>
      <c r="C134" s="17" t="s">
        <v>1363</v>
      </c>
      <c r="D134" s="17" t="s">
        <v>1793</v>
      </c>
      <c r="E134" s="17" t="s">
        <v>666</v>
      </c>
      <c r="F134" s="17" t="s">
        <v>1907</v>
      </c>
      <c r="G134" s="18">
        <v>2</v>
      </c>
      <c r="H134" s="18">
        <v>2</v>
      </c>
      <c r="I134" s="19">
        <v>0</v>
      </c>
      <c r="J134" s="20">
        <v>0</v>
      </c>
      <c r="K134" s="21">
        <v>1</v>
      </c>
      <c r="L134" s="22">
        <v>0</v>
      </c>
      <c r="M134" s="38" t="s">
        <v>3411</v>
      </c>
      <c r="N134" s="38"/>
    </row>
    <row r="135" spans="1:14" x14ac:dyDescent="0.3">
      <c r="A135" s="17" t="s">
        <v>1908</v>
      </c>
      <c r="B135" s="17" t="s">
        <v>1909</v>
      </c>
      <c r="C135" s="17" t="s">
        <v>1875</v>
      </c>
      <c r="D135" s="17" t="s">
        <v>1910</v>
      </c>
      <c r="E135" s="17" t="s">
        <v>1348</v>
      </c>
      <c r="F135" s="17" t="s">
        <v>1911</v>
      </c>
      <c r="G135" s="18">
        <v>2</v>
      </c>
      <c r="H135" s="18">
        <v>13</v>
      </c>
      <c r="I135" s="19">
        <v>0.5</v>
      </c>
      <c r="J135" s="20">
        <v>0.5</v>
      </c>
      <c r="K135" s="21">
        <v>0</v>
      </c>
      <c r="L135" s="22">
        <v>0</v>
      </c>
      <c r="M135" s="38" t="s">
        <v>3407</v>
      </c>
      <c r="N135" s="38"/>
    </row>
    <row r="136" spans="1:14" x14ac:dyDescent="0.3">
      <c r="A136" s="17" t="s">
        <v>1912</v>
      </c>
      <c r="B136" s="17" t="s">
        <v>1913</v>
      </c>
      <c r="C136" s="17" t="s">
        <v>1914</v>
      </c>
      <c r="D136" s="17" t="s">
        <v>1915</v>
      </c>
      <c r="E136" s="17" t="s">
        <v>1916</v>
      </c>
      <c r="F136" s="17" t="s">
        <v>1917</v>
      </c>
      <c r="G136" s="18">
        <v>2</v>
      </c>
      <c r="H136" s="18">
        <v>20</v>
      </c>
      <c r="I136" s="19">
        <v>0.5</v>
      </c>
      <c r="J136" s="20">
        <v>0.5</v>
      </c>
      <c r="K136" s="21">
        <v>0</v>
      </c>
      <c r="L136" s="22">
        <v>0</v>
      </c>
      <c r="M136" s="38" t="s">
        <v>3412</v>
      </c>
      <c r="N136" s="38"/>
    </row>
    <row r="137" spans="1:14" x14ac:dyDescent="0.3">
      <c r="A137" s="17" t="s">
        <v>1918</v>
      </c>
      <c r="B137" s="17" t="s">
        <v>1919</v>
      </c>
      <c r="C137" s="17" t="s">
        <v>1363</v>
      </c>
      <c r="D137" s="17" t="s">
        <v>1920</v>
      </c>
      <c r="E137" s="17" t="s">
        <v>516</v>
      </c>
      <c r="F137" s="17" t="s">
        <v>1921</v>
      </c>
      <c r="G137" s="18">
        <v>2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38" t="s">
        <v>3410</v>
      </c>
      <c r="N137" s="38"/>
    </row>
    <row r="138" spans="1:14" x14ac:dyDescent="0.3">
      <c r="A138" s="17" t="s">
        <v>1922</v>
      </c>
      <c r="B138" s="17" t="s">
        <v>1923</v>
      </c>
      <c r="C138" s="17" t="s">
        <v>1924</v>
      </c>
      <c r="D138" s="17" t="s">
        <v>1411</v>
      </c>
      <c r="E138" s="17" t="s">
        <v>1925</v>
      </c>
      <c r="F138" s="17" t="s">
        <v>1926</v>
      </c>
      <c r="G138" s="18">
        <v>2</v>
      </c>
      <c r="H138" s="18">
        <v>24</v>
      </c>
      <c r="I138" s="19">
        <v>0.5</v>
      </c>
      <c r="J138" s="20">
        <v>0.5</v>
      </c>
      <c r="K138" s="21">
        <v>0</v>
      </c>
      <c r="L138" s="22">
        <v>0</v>
      </c>
      <c r="M138" s="38" t="s">
        <v>3410</v>
      </c>
      <c r="N138" s="38"/>
    </row>
    <row r="139" spans="1:14" x14ac:dyDescent="0.3">
      <c r="A139" s="17" t="s">
        <v>1927</v>
      </c>
      <c r="B139" s="17" t="s">
        <v>1928</v>
      </c>
      <c r="C139" s="17" t="s">
        <v>1929</v>
      </c>
      <c r="D139" s="17" t="s">
        <v>1411</v>
      </c>
      <c r="E139" s="17" t="s">
        <v>666</v>
      </c>
      <c r="F139" s="17" t="s">
        <v>1930</v>
      </c>
      <c r="G139" s="18">
        <v>2</v>
      </c>
      <c r="H139" s="18">
        <v>18</v>
      </c>
      <c r="I139" s="19">
        <v>1</v>
      </c>
      <c r="J139" s="20">
        <v>0</v>
      </c>
      <c r="K139" s="21">
        <v>0</v>
      </c>
      <c r="L139" s="22">
        <v>0</v>
      </c>
      <c r="M139" s="38" t="s">
        <v>3412</v>
      </c>
      <c r="N139" s="38"/>
    </row>
    <row r="140" spans="1:14" x14ac:dyDescent="0.3">
      <c r="A140" s="17" t="s">
        <v>1931</v>
      </c>
      <c r="B140" s="17" t="s">
        <v>1506</v>
      </c>
      <c r="C140" s="17" t="s">
        <v>1556</v>
      </c>
      <c r="D140" s="17" t="s">
        <v>1407</v>
      </c>
      <c r="E140" s="17" t="s">
        <v>1494</v>
      </c>
      <c r="F140" s="17" t="s">
        <v>1932</v>
      </c>
      <c r="G140" s="18">
        <v>2</v>
      </c>
      <c r="H140" s="18">
        <v>2</v>
      </c>
      <c r="I140" s="19">
        <v>1</v>
      </c>
      <c r="J140" s="20">
        <v>0</v>
      </c>
      <c r="K140" s="21">
        <v>0</v>
      </c>
      <c r="L140" s="22">
        <v>0</v>
      </c>
      <c r="M140" s="38" t="s">
        <v>3407</v>
      </c>
      <c r="N140" s="38"/>
    </row>
    <row r="141" spans="1:14" x14ac:dyDescent="0.3">
      <c r="A141" s="17" t="s">
        <v>1933</v>
      </c>
      <c r="B141" s="17" t="s">
        <v>1934</v>
      </c>
      <c r="C141" s="17" t="s">
        <v>1935</v>
      </c>
      <c r="D141" s="17" t="s">
        <v>1407</v>
      </c>
      <c r="E141" s="17" t="s">
        <v>1494</v>
      </c>
      <c r="F141" s="17" t="s">
        <v>1936</v>
      </c>
      <c r="G141" s="18">
        <v>2</v>
      </c>
      <c r="H141" s="18">
        <v>2</v>
      </c>
      <c r="I141" s="19">
        <v>1</v>
      </c>
      <c r="J141" s="20">
        <v>0</v>
      </c>
      <c r="K141" s="21">
        <v>0</v>
      </c>
      <c r="L141" s="22">
        <v>0</v>
      </c>
      <c r="M141" s="38" t="s">
        <v>3407</v>
      </c>
      <c r="N141" s="38"/>
    </row>
    <row r="142" spans="1:14" x14ac:dyDescent="0.3">
      <c r="A142" s="17" t="s">
        <v>595</v>
      </c>
      <c r="B142" s="17" t="s">
        <v>1937</v>
      </c>
      <c r="C142" s="17" t="s">
        <v>1938</v>
      </c>
      <c r="D142" s="17" t="s">
        <v>1939</v>
      </c>
      <c r="E142" s="17" t="s">
        <v>597</v>
      </c>
      <c r="F142" s="17" t="s">
        <v>1940</v>
      </c>
      <c r="G142" s="18">
        <v>2</v>
      </c>
      <c r="H142" s="18">
        <v>2</v>
      </c>
      <c r="I142" s="19">
        <v>0</v>
      </c>
      <c r="J142" s="20">
        <v>0</v>
      </c>
      <c r="K142" s="21">
        <v>1</v>
      </c>
      <c r="L142" s="22">
        <v>0</v>
      </c>
      <c r="M142" s="38" t="s">
        <v>3411</v>
      </c>
      <c r="N142" s="38"/>
    </row>
    <row r="143" spans="1:14" x14ac:dyDescent="0.3">
      <c r="A143" s="17" t="s">
        <v>1941</v>
      </c>
      <c r="B143" s="17" t="s">
        <v>1942</v>
      </c>
      <c r="C143" s="17" t="s">
        <v>1943</v>
      </c>
      <c r="D143" s="17" t="s">
        <v>1944</v>
      </c>
      <c r="E143" s="17" t="s">
        <v>1561</v>
      </c>
      <c r="F143" s="17" t="s">
        <v>1945</v>
      </c>
      <c r="G143" s="18">
        <v>2</v>
      </c>
      <c r="H143" s="18">
        <v>14</v>
      </c>
      <c r="I143" s="19">
        <v>0.5</v>
      </c>
      <c r="J143" s="20">
        <v>0.5</v>
      </c>
      <c r="K143" s="21">
        <v>0</v>
      </c>
      <c r="L143" s="22">
        <v>0</v>
      </c>
      <c r="M143" s="38" t="s">
        <v>3412</v>
      </c>
      <c r="N143" s="38"/>
    </row>
    <row r="144" spans="1:14" x14ac:dyDescent="0.3">
      <c r="A144" s="17" t="s">
        <v>1946</v>
      </c>
      <c r="B144" s="17" t="s">
        <v>1947</v>
      </c>
      <c r="C144" s="17" t="s">
        <v>1948</v>
      </c>
      <c r="D144" s="17" t="s">
        <v>1411</v>
      </c>
      <c r="E144" s="17" t="s">
        <v>1949</v>
      </c>
      <c r="F144" s="17" t="s">
        <v>1950</v>
      </c>
      <c r="G144" s="18">
        <v>2</v>
      </c>
      <c r="H144" s="18">
        <v>180</v>
      </c>
      <c r="I144" s="19">
        <v>0</v>
      </c>
      <c r="J144" s="20">
        <v>1</v>
      </c>
      <c r="K144" s="21">
        <v>0</v>
      </c>
      <c r="L144" s="22">
        <v>0</v>
      </c>
      <c r="M144" s="38" t="s">
        <v>3407</v>
      </c>
      <c r="N144" s="38"/>
    </row>
    <row r="145" spans="1:14" x14ac:dyDescent="0.3">
      <c r="A145" s="17" t="s">
        <v>1036</v>
      </c>
      <c r="B145" s="17" t="s">
        <v>1951</v>
      </c>
      <c r="C145" s="17" t="s">
        <v>1363</v>
      </c>
      <c r="D145" s="17" t="s">
        <v>1411</v>
      </c>
      <c r="E145" s="17" t="s">
        <v>918</v>
      </c>
      <c r="F145" s="17" t="s">
        <v>1952</v>
      </c>
      <c r="G145" s="18">
        <v>2</v>
      </c>
      <c r="H145" s="18">
        <v>13</v>
      </c>
      <c r="I145" s="19">
        <v>0</v>
      </c>
      <c r="J145" s="20">
        <v>0</v>
      </c>
      <c r="K145" s="21">
        <v>0</v>
      </c>
      <c r="L145" s="22">
        <v>1</v>
      </c>
      <c r="M145" s="38" t="s">
        <v>3408</v>
      </c>
      <c r="N145" s="38"/>
    </row>
    <row r="146" spans="1:14" x14ac:dyDescent="0.3">
      <c r="A146" s="17" t="s">
        <v>1953</v>
      </c>
      <c r="B146" s="17" t="s">
        <v>1954</v>
      </c>
      <c r="C146" s="17" t="s">
        <v>1955</v>
      </c>
      <c r="D146" s="17" t="s">
        <v>1956</v>
      </c>
      <c r="E146" s="17" t="s">
        <v>1561</v>
      </c>
      <c r="F146" s="17" t="s">
        <v>1957</v>
      </c>
      <c r="G146" s="18">
        <v>2</v>
      </c>
      <c r="H146" s="18">
        <v>3</v>
      </c>
      <c r="I146" s="19">
        <v>0</v>
      </c>
      <c r="J146" s="20">
        <v>1</v>
      </c>
      <c r="K146" s="21">
        <v>0</v>
      </c>
      <c r="L146" s="22">
        <v>0</v>
      </c>
      <c r="M146" s="38" t="s">
        <v>3410</v>
      </c>
      <c r="N146" s="38"/>
    </row>
    <row r="147" spans="1:14" x14ac:dyDescent="0.3">
      <c r="A147" s="17" t="s">
        <v>1958</v>
      </c>
      <c r="B147" s="17" t="s">
        <v>1959</v>
      </c>
      <c r="C147" s="17" t="s">
        <v>1960</v>
      </c>
      <c r="D147" s="17" t="s">
        <v>1961</v>
      </c>
      <c r="E147" s="17" t="s">
        <v>799</v>
      </c>
      <c r="F147" s="17" t="s">
        <v>1962</v>
      </c>
      <c r="G147" s="18">
        <v>2</v>
      </c>
      <c r="H147" s="18">
        <v>3</v>
      </c>
      <c r="I147" s="19">
        <v>1</v>
      </c>
      <c r="J147" s="20">
        <v>0</v>
      </c>
      <c r="K147" s="21">
        <v>0</v>
      </c>
      <c r="L147" s="22">
        <v>0</v>
      </c>
      <c r="M147" s="38" t="s">
        <v>3412</v>
      </c>
      <c r="N147" s="38"/>
    </row>
    <row r="148" spans="1:14" x14ac:dyDescent="0.3">
      <c r="A148" s="17" t="s">
        <v>1963</v>
      </c>
      <c r="B148" s="17" t="s">
        <v>1964</v>
      </c>
      <c r="C148" s="17" t="s">
        <v>1965</v>
      </c>
      <c r="D148" s="17" t="s">
        <v>1920</v>
      </c>
      <c r="E148" s="17" t="s">
        <v>1966</v>
      </c>
      <c r="F148" s="17" t="s">
        <v>1967</v>
      </c>
      <c r="G148" s="18">
        <v>2</v>
      </c>
      <c r="H148" s="18">
        <v>6</v>
      </c>
      <c r="I148" s="19">
        <v>0.5</v>
      </c>
      <c r="J148" s="20">
        <v>0.5</v>
      </c>
      <c r="K148" s="21">
        <v>0</v>
      </c>
      <c r="L148" s="22">
        <v>0</v>
      </c>
      <c r="M148" s="38" t="s">
        <v>3412</v>
      </c>
      <c r="N148" s="38"/>
    </row>
    <row r="149" spans="1:14" x14ac:dyDescent="0.3">
      <c r="A149" s="17" t="s">
        <v>1968</v>
      </c>
      <c r="B149" s="17" t="s">
        <v>1969</v>
      </c>
      <c r="C149" s="17" t="s">
        <v>1970</v>
      </c>
      <c r="D149" s="17" t="s">
        <v>1428</v>
      </c>
      <c r="E149" s="17" t="s">
        <v>1433</v>
      </c>
      <c r="F149" s="17" t="s">
        <v>1971</v>
      </c>
      <c r="G149" s="18">
        <v>2</v>
      </c>
      <c r="H149" s="18">
        <v>4</v>
      </c>
      <c r="I149" s="19">
        <v>0</v>
      </c>
      <c r="J149" s="20">
        <v>1</v>
      </c>
      <c r="K149" s="21">
        <v>0</v>
      </c>
      <c r="L149" s="22">
        <v>0</v>
      </c>
      <c r="M149" s="38" t="s">
        <v>3410</v>
      </c>
      <c r="N149" s="38"/>
    </row>
    <row r="150" spans="1:14" x14ac:dyDescent="0.3">
      <c r="A150" s="17" t="s">
        <v>1152</v>
      </c>
      <c r="B150" s="17" t="s">
        <v>1153</v>
      </c>
      <c r="C150" s="17" t="s">
        <v>1972</v>
      </c>
      <c r="D150" s="17" t="s">
        <v>1411</v>
      </c>
      <c r="E150" s="17" t="s">
        <v>1073</v>
      </c>
      <c r="F150" s="17" t="s">
        <v>1973</v>
      </c>
      <c r="G150" s="18">
        <v>2</v>
      </c>
      <c r="H150" s="18">
        <v>3</v>
      </c>
      <c r="I150" s="19">
        <v>0</v>
      </c>
      <c r="J150" s="20">
        <v>0</v>
      </c>
      <c r="K150" s="21">
        <v>0</v>
      </c>
      <c r="L150" s="22">
        <v>1</v>
      </c>
      <c r="M150" s="38" t="s">
        <v>3411</v>
      </c>
      <c r="N150" s="38"/>
    </row>
    <row r="151" spans="1:14" x14ac:dyDescent="0.3">
      <c r="A151" s="17" t="s">
        <v>1974</v>
      </c>
      <c r="B151" s="17" t="s">
        <v>1740</v>
      </c>
      <c r="C151" s="17" t="s">
        <v>1975</v>
      </c>
      <c r="D151" s="17" t="s">
        <v>1485</v>
      </c>
      <c r="E151" s="17" t="s">
        <v>516</v>
      </c>
      <c r="F151" s="17" t="s">
        <v>1976</v>
      </c>
      <c r="G151" s="18">
        <v>2</v>
      </c>
      <c r="H151" s="18">
        <v>2</v>
      </c>
      <c r="I151" s="19">
        <v>0</v>
      </c>
      <c r="J151" s="20">
        <v>1</v>
      </c>
      <c r="K151" s="21">
        <v>0</v>
      </c>
      <c r="L151" s="22">
        <v>0</v>
      </c>
      <c r="M151" s="38" t="s">
        <v>3410</v>
      </c>
      <c r="N151" s="38"/>
    </row>
    <row r="152" spans="1:14" x14ac:dyDescent="0.3">
      <c r="A152" s="17" t="s">
        <v>1977</v>
      </c>
      <c r="B152" s="17" t="s">
        <v>1978</v>
      </c>
      <c r="C152" s="17" t="s">
        <v>1979</v>
      </c>
      <c r="D152" s="17" t="s">
        <v>1754</v>
      </c>
      <c r="E152" s="17" t="s">
        <v>671</v>
      </c>
      <c r="F152" s="17" t="s">
        <v>1980</v>
      </c>
      <c r="G152" s="18">
        <v>2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38" t="s">
        <v>3410</v>
      </c>
      <c r="N152" s="38"/>
    </row>
    <row r="153" spans="1:14" x14ac:dyDescent="0.3">
      <c r="A153" s="17" t="s">
        <v>1981</v>
      </c>
      <c r="B153" s="17" t="s">
        <v>1982</v>
      </c>
      <c r="C153" s="17" t="s">
        <v>1983</v>
      </c>
      <c r="D153" s="17" t="s">
        <v>1984</v>
      </c>
      <c r="E153" s="17" t="s">
        <v>466</v>
      </c>
      <c r="F153" s="17" t="s">
        <v>1985</v>
      </c>
      <c r="G153" s="18">
        <v>2</v>
      </c>
      <c r="H153" s="18">
        <v>3</v>
      </c>
      <c r="I153" s="19">
        <v>1</v>
      </c>
      <c r="J153" s="20">
        <v>0</v>
      </c>
      <c r="K153" s="21">
        <v>0</v>
      </c>
      <c r="L153" s="22">
        <v>0</v>
      </c>
      <c r="M153" s="38" t="s">
        <v>3412</v>
      </c>
      <c r="N153" s="38"/>
    </row>
    <row r="154" spans="1:14" x14ac:dyDescent="0.3">
      <c r="A154" s="17" t="s">
        <v>1986</v>
      </c>
      <c r="B154" s="17" t="s">
        <v>1987</v>
      </c>
      <c r="C154" s="17" t="s">
        <v>1988</v>
      </c>
      <c r="D154" s="17" t="s">
        <v>1989</v>
      </c>
      <c r="E154" s="17" t="s">
        <v>1348</v>
      </c>
      <c r="F154" s="17" t="s">
        <v>1990</v>
      </c>
      <c r="G154" s="18">
        <v>2</v>
      </c>
      <c r="H154" s="18">
        <v>2</v>
      </c>
      <c r="I154" s="19">
        <v>0.5</v>
      </c>
      <c r="J154" s="20">
        <v>0.5</v>
      </c>
      <c r="K154" s="21">
        <v>0</v>
      </c>
      <c r="L154" s="22">
        <v>0</v>
      </c>
      <c r="M154" s="38" t="s">
        <v>3407</v>
      </c>
      <c r="N154" s="38"/>
    </row>
    <row r="155" spans="1:14" x14ac:dyDescent="0.3">
      <c r="A155" s="17" t="s">
        <v>1991</v>
      </c>
      <c r="B155" s="17" t="s">
        <v>1992</v>
      </c>
      <c r="C155" s="17" t="s">
        <v>1363</v>
      </c>
      <c r="D155" s="17" t="s">
        <v>1993</v>
      </c>
      <c r="E155" s="17" t="s">
        <v>767</v>
      </c>
      <c r="F155" s="17" t="s">
        <v>1994</v>
      </c>
      <c r="G155" s="18">
        <v>2</v>
      </c>
      <c r="H155" s="18">
        <v>7</v>
      </c>
      <c r="I155" s="19">
        <v>0</v>
      </c>
      <c r="J155" s="20">
        <v>1</v>
      </c>
      <c r="K155" s="21">
        <v>0</v>
      </c>
      <c r="L155" s="22">
        <v>0</v>
      </c>
      <c r="M155" s="38" t="s">
        <v>3410</v>
      </c>
      <c r="N155" s="38"/>
    </row>
    <row r="156" spans="1:14" x14ac:dyDescent="0.3">
      <c r="A156" s="17" t="s">
        <v>1995</v>
      </c>
      <c r="B156" s="17" t="s">
        <v>1996</v>
      </c>
      <c r="C156" s="17" t="s">
        <v>1997</v>
      </c>
      <c r="D156" s="17" t="s">
        <v>1411</v>
      </c>
      <c r="E156" s="17" t="s">
        <v>1561</v>
      </c>
      <c r="F156" s="17" t="s">
        <v>1998</v>
      </c>
      <c r="G156" s="18">
        <v>2</v>
      </c>
      <c r="H156" s="18">
        <v>3</v>
      </c>
      <c r="I156" s="19">
        <v>0</v>
      </c>
      <c r="J156" s="20">
        <v>1</v>
      </c>
      <c r="K156" s="21">
        <v>0</v>
      </c>
      <c r="L156" s="22">
        <v>0</v>
      </c>
      <c r="M156" s="38" t="s">
        <v>3410</v>
      </c>
      <c r="N156" s="38"/>
    </row>
    <row r="157" spans="1:14" x14ac:dyDescent="0.3">
      <c r="A157" s="17" t="s">
        <v>1999</v>
      </c>
      <c r="B157" s="17" t="s">
        <v>2000</v>
      </c>
      <c r="C157" s="17" t="s">
        <v>2001</v>
      </c>
      <c r="D157" s="17" t="s">
        <v>2002</v>
      </c>
      <c r="E157" s="17" t="s">
        <v>845</v>
      </c>
      <c r="F157" s="17" t="s">
        <v>2003</v>
      </c>
      <c r="G157" s="18">
        <v>2</v>
      </c>
      <c r="H157" s="18">
        <v>5</v>
      </c>
      <c r="I157" s="19">
        <v>0</v>
      </c>
      <c r="J157" s="20">
        <v>1</v>
      </c>
      <c r="K157" s="21">
        <v>0</v>
      </c>
      <c r="L157" s="22">
        <v>0</v>
      </c>
      <c r="M157" s="38" t="s">
        <v>3410</v>
      </c>
      <c r="N157" s="38"/>
    </row>
    <row r="158" spans="1:14" x14ac:dyDescent="0.3">
      <c r="A158" s="17" t="s">
        <v>2004</v>
      </c>
      <c r="B158" s="17" t="s">
        <v>2005</v>
      </c>
      <c r="C158" s="17" t="s">
        <v>2006</v>
      </c>
      <c r="D158" s="17" t="s">
        <v>2007</v>
      </c>
      <c r="E158" s="17" t="s">
        <v>1584</v>
      </c>
      <c r="F158" s="17" t="s">
        <v>2008</v>
      </c>
      <c r="G158" s="18">
        <v>2</v>
      </c>
      <c r="H158" s="18">
        <v>48</v>
      </c>
      <c r="I158" s="19">
        <v>0</v>
      </c>
      <c r="J158" s="20">
        <v>1</v>
      </c>
      <c r="K158" s="21">
        <v>0</v>
      </c>
      <c r="L158" s="22">
        <v>0</v>
      </c>
      <c r="M158" s="38" t="s">
        <v>3412</v>
      </c>
      <c r="N158" s="38"/>
    </row>
    <row r="159" spans="1:14" x14ac:dyDescent="0.3">
      <c r="A159" s="17" t="s">
        <v>2009</v>
      </c>
      <c r="B159" s="17" t="s">
        <v>2010</v>
      </c>
      <c r="C159" s="17" t="s">
        <v>1552</v>
      </c>
      <c r="D159" s="17" t="s">
        <v>2011</v>
      </c>
      <c r="E159" s="17" t="s">
        <v>546</v>
      </c>
      <c r="F159" s="17" t="s">
        <v>2012</v>
      </c>
      <c r="G159" s="18">
        <v>2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38" t="s">
        <v>3410</v>
      </c>
      <c r="N159" s="38"/>
    </row>
    <row r="160" spans="1:14" x14ac:dyDescent="0.3">
      <c r="A160" s="17" t="s">
        <v>821</v>
      </c>
      <c r="B160" s="17" t="s">
        <v>2013</v>
      </c>
      <c r="C160" s="17" t="s">
        <v>2014</v>
      </c>
      <c r="D160" s="17" t="s">
        <v>2015</v>
      </c>
      <c r="E160" s="17" t="s">
        <v>630</v>
      </c>
      <c r="F160" s="17" t="s">
        <v>2016</v>
      </c>
      <c r="G160" s="18">
        <v>2</v>
      </c>
      <c r="H160" s="18">
        <v>2</v>
      </c>
      <c r="I160" s="19">
        <v>0</v>
      </c>
      <c r="J160" s="20">
        <v>0.5</v>
      </c>
      <c r="K160" s="21">
        <v>0.5</v>
      </c>
      <c r="L160" s="22">
        <v>0</v>
      </c>
      <c r="M160" s="38" t="s">
        <v>3411</v>
      </c>
      <c r="N160" s="38"/>
    </row>
    <row r="161" spans="1:14" x14ac:dyDescent="0.3">
      <c r="A161" s="17" t="s">
        <v>470</v>
      </c>
      <c r="B161" s="17" t="s">
        <v>2017</v>
      </c>
      <c r="C161" s="17" t="s">
        <v>2018</v>
      </c>
      <c r="D161" s="17" t="s">
        <v>1485</v>
      </c>
      <c r="E161" s="17" t="s">
        <v>473</v>
      </c>
      <c r="F161" s="17" t="s">
        <v>2019</v>
      </c>
      <c r="G161" s="18">
        <v>2</v>
      </c>
      <c r="H161" s="18">
        <v>2</v>
      </c>
      <c r="I161" s="19">
        <v>0</v>
      </c>
      <c r="J161" s="20">
        <v>0</v>
      </c>
      <c r="K161" s="21">
        <v>1</v>
      </c>
      <c r="L161" s="22">
        <v>0</v>
      </c>
      <c r="M161" s="38" t="s">
        <v>3411</v>
      </c>
      <c r="N161" s="38"/>
    </row>
    <row r="162" spans="1:14" x14ac:dyDescent="0.3">
      <c r="A162" s="17" t="s">
        <v>1324</v>
      </c>
      <c r="B162" s="17" t="s">
        <v>2020</v>
      </c>
      <c r="C162" s="17" t="s">
        <v>2021</v>
      </c>
      <c r="D162" s="17" t="s">
        <v>1428</v>
      </c>
      <c r="E162" s="17" t="s">
        <v>986</v>
      </c>
      <c r="F162" s="17" t="s">
        <v>2022</v>
      </c>
      <c r="G162" s="18">
        <v>2</v>
      </c>
      <c r="H162" s="18">
        <v>2</v>
      </c>
      <c r="I162" s="19">
        <v>0</v>
      </c>
      <c r="J162" s="20">
        <v>0</v>
      </c>
      <c r="K162" s="21">
        <v>0</v>
      </c>
      <c r="L162" s="22">
        <v>1</v>
      </c>
      <c r="M162" s="38" t="s">
        <v>3408</v>
      </c>
      <c r="N162" s="38"/>
    </row>
    <row r="163" spans="1:14" x14ac:dyDescent="0.3">
      <c r="A163" s="17" t="s">
        <v>823</v>
      </c>
      <c r="B163" s="17" t="s">
        <v>2023</v>
      </c>
      <c r="C163" s="17" t="s">
        <v>1363</v>
      </c>
      <c r="D163" s="17" t="s">
        <v>1411</v>
      </c>
      <c r="E163" s="17" t="s">
        <v>708</v>
      </c>
      <c r="F163" s="17" t="s">
        <v>2024</v>
      </c>
      <c r="G163" s="18">
        <v>2</v>
      </c>
      <c r="H163" s="18">
        <v>2</v>
      </c>
      <c r="I163" s="19">
        <v>0</v>
      </c>
      <c r="J163" s="20">
        <v>0.5</v>
      </c>
      <c r="K163" s="21">
        <v>0.5</v>
      </c>
      <c r="L163" s="22">
        <v>0</v>
      </c>
      <c r="M163" s="38" t="s">
        <v>3411</v>
      </c>
      <c r="N163" s="38"/>
    </row>
    <row r="164" spans="1:14" x14ac:dyDescent="0.3">
      <c r="A164" s="17" t="s">
        <v>2025</v>
      </c>
      <c r="B164" s="17" t="s">
        <v>1568</v>
      </c>
      <c r="C164" s="17" t="s">
        <v>2026</v>
      </c>
      <c r="D164" s="17" t="s">
        <v>1407</v>
      </c>
      <c r="E164" s="17" t="s">
        <v>1494</v>
      </c>
      <c r="F164" s="17" t="s">
        <v>2027</v>
      </c>
      <c r="G164" s="18">
        <v>2</v>
      </c>
      <c r="H164" s="18">
        <v>4</v>
      </c>
      <c r="I164" s="19">
        <v>0.5</v>
      </c>
      <c r="J164" s="20">
        <v>0.5</v>
      </c>
      <c r="K164" s="21">
        <v>0</v>
      </c>
      <c r="L164" s="22">
        <v>0</v>
      </c>
      <c r="M164" s="38" t="s">
        <v>3407</v>
      </c>
      <c r="N164" s="38"/>
    </row>
    <row r="165" spans="1:14" x14ac:dyDescent="0.3">
      <c r="A165" s="17" t="s">
        <v>2028</v>
      </c>
      <c r="B165" s="17" t="s">
        <v>2029</v>
      </c>
      <c r="C165" s="17" t="s">
        <v>2030</v>
      </c>
      <c r="D165" s="17" t="s">
        <v>1407</v>
      </c>
      <c r="E165" s="17" t="s">
        <v>1011</v>
      </c>
      <c r="F165" s="17" t="s">
        <v>2031</v>
      </c>
      <c r="G165" s="18">
        <v>2</v>
      </c>
      <c r="H165" s="18">
        <v>3</v>
      </c>
      <c r="I165" s="19">
        <v>0</v>
      </c>
      <c r="J165" s="20">
        <v>1</v>
      </c>
      <c r="K165" s="21">
        <v>0</v>
      </c>
      <c r="L165" s="22">
        <v>0</v>
      </c>
      <c r="M165" s="38" t="s">
        <v>3410</v>
      </c>
      <c r="N165" s="38"/>
    </row>
    <row r="166" spans="1:14" x14ac:dyDescent="0.3">
      <c r="A166" s="17" t="s">
        <v>694</v>
      </c>
      <c r="B166" s="17" t="s">
        <v>2032</v>
      </c>
      <c r="C166" s="17" t="s">
        <v>2033</v>
      </c>
      <c r="D166" s="17" t="s">
        <v>2034</v>
      </c>
      <c r="E166" s="17" t="s">
        <v>696</v>
      </c>
      <c r="F166" s="17" t="s">
        <v>2035</v>
      </c>
      <c r="G166" s="18">
        <v>2</v>
      </c>
      <c r="H166" s="18">
        <v>10</v>
      </c>
      <c r="I166" s="19">
        <v>0</v>
      </c>
      <c r="J166" s="20">
        <v>0</v>
      </c>
      <c r="K166" s="21">
        <v>1</v>
      </c>
      <c r="L166" s="22">
        <v>0</v>
      </c>
      <c r="M166" s="38" t="s">
        <v>3411</v>
      </c>
      <c r="N166" s="38"/>
    </row>
    <row r="167" spans="1:14" x14ac:dyDescent="0.3">
      <c r="A167" s="17" t="s">
        <v>2036</v>
      </c>
      <c r="B167" s="17" t="s">
        <v>1549</v>
      </c>
      <c r="C167" s="17" t="s">
        <v>1532</v>
      </c>
      <c r="D167" s="17" t="s">
        <v>1489</v>
      </c>
      <c r="E167" s="17" t="s">
        <v>466</v>
      </c>
      <c r="F167" s="17" t="s">
        <v>2037</v>
      </c>
      <c r="G167" s="18">
        <v>2</v>
      </c>
      <c r="H167" s="18">
        <v>2</v>
      </c>
      <c r="I167" s="19">
        <v>1</v>
      </c>
      <c r="J167" s="20">
        <v>0</v>
      </c>
      <c r="K167" s="21">
        <v>0</v>
      </c>
      <c r="L167" s="22">
        <v>0</v>
      </c>
      <c r="M167" s="38" t="s">
        <v>3412</v>
      </c>
      <c r="N167" s="38"/>
    </row>
    <row r="168" spans="1:14" x14ac:dyDescent="0.3">
      <c r="A168" s="17" t="s">
        <v>2038</v>
      </c>
      <c r="B168" s="17" t="s">
        <v>2039</v>
      </c>
      <c r="C168" s="17" t="s">
        <v>2040</v>
      </c>
      <c r="D168" s="17" t="s">
        <v>2041</v>
      </c>
      <c r="E168" s="17" t="s">
        <v>2042</v>
      </c>
      <c r="F168" s="17" t="s">
        <v>2043</v>
      </c>
      <c r="G168" s="18">
        <v>2</v>
      </c>
      <c r="H168" s="18">
        <v>3</v>
      </c>
      <c r="I168" s="19">
        <v>0.5</v>
      </c>
      <c r="J168" s="20">
        <v>0.5</v>
      </c>
      <c r="K168" s="21">
        <v>0</v>
      </c>
      <c r="L168" s="22">
        <v>0</v>
      </c>
      <c r="M168" s="38" t="s">
        <v>3410</v>
      </c>
      <c r="N168" s="38"/>
    </row>
    <row r="169" spans="1:14" x14ac:dyDescent="0.3">
      <c r="A169" s="17" t="s">
        <v>2044</v>
      </c>
      <c r="B169" s="17" t="s">
        <v>2045</v>
      </c>
      <c r="C169" s="17" t="s">
        <v>2046</v>
      </c>
      <c r="D169" s="17" t="s">
        <v>1485</v>
      </c>
      <c r="E169" s="17" t="s">
        <v>1949</v>
      </c>
      <c r="F169" s="17" t="s">
        <v>2047</v>
      </c>
      <c r="G169" s="18">
        <v>2</v>
      </c>
      <c r="H169" s="18">
        <v>40</v>
      </c>
      <c r="I169" s="19">
        <v>0</v>
      </c>
      <c r="J169" s="20">
        <v>1</v>
      </c>
      <c r="K169" s="21">
        <v>0</v>
      </c>
      <c r="L169" s="22">
        <v>0</v>
      </c>
      <c r="M169" s="38" t="s">
        <v>3407</v>
      </c>
      <c r="N169" s="38"/>
    </row>
    <row r="170" spans="1:14" x14ac:dyDescent="0.3">
      <c r="A170" s="17" t="s">
        <v>977</v>
      </c>
      <c r="B170" s="17" t="s">
        <v>2048</v>
      </c>
      <c r="C170" s="17" t="s">
        <v>1363</v>
      </c>
      <c r="D170" s="17" t="s">
        <v>1411</v>
      </c>
      <c r="E170" s="17" t="s">
        <v>979</v>
      </c>
      <c r="F170" s="17" t="s">
        <v>2049</v>
      </c>
      <c r="G170" s="18">
        <v>2</v>
      </c>
      <c r="H170" s="18">
        <v>2</v>
      </c>
      <c r="I170" s="19">
        <v>0</v>
      </c>
      <c r="J170" s="20">
        <v>0</v>
      </c>
      <c r="K170" s="21">
        <v>0</v>
      </c>
      <c r="L170" s="22">
        <v>1</v>
      </c>
      <c r="M170" s="38" t="s">
        <v>3411</v>
      </c>
      <c r="N170" s="38"/>
    </row>
    <row r="171" spans="1:14" x14ac:dyDescent="0.3">
      <c r="A171" s="17" t="s">
        <v>664</v>
      </c>
      <c r="B171" s="17" t="s">
        <v>2050</v>
      </c>
      <c r="C171" s="17" t="s">
        <v>1363</v>
      </c>
      <c r="D171" s="17" t="s">
        <v>1671</v>
      </c>
      <c r="E171" s="17" t="s">
        <v>666</v>
      </c>
      <c r="F171" s="17" t="s">
        <v>2051</v>
      </c>
      <c r="G171" s="18">
        <v>2</v>
      </c>
      <c r="H171" s="18">
        <v>3</v>
      </c>
      <c r="I171" s="19">
        <v>0</v>
      </c>
      <c r="J171" s="20">
        <v>0</v>
      </c>
      <c r="K171" s="21">
        <v>1</v>
      </c>
      <c r="L171" s="22">
        <v>0</v>
      </c>
      <c r="M171" s="38" t="s">
        <v>3411</v>
      </c>
      <c r="N171" s="38"/>
    </row>
    <row r="172" spans="1:14" x14ac:dyDescent="0.3">
      <c r="A172" s="17" t="s">
        <v>2052</v>
      </c>
      <c r="B172" s="17" t="s">
        <v>2053</v>
      </c>
      <c r="C172" s="17" t="s">
        <v>2054</v>
      </c>
      <c r="D172" s="17" t="s">
        <v>1438</v>
      </c>
      <c r="E172" s="17" t="s">
        <v>2055</v>
      </c>
      <c r="F172" s="17" t="s">
        <v>2056</v>
      </c>
      <c r="G172" s="18">
        <v>2</v>
      </c>
      <c r="H172" s="18">
        <v>9</v>
      </c>
      <c r="I172" s="19">
        <v>1</v>
      </c>
      <c r="J172" s="20">
        <v>0</v>
      </c>
      <c r="K172" s="21">
        <v>0</v>
      </c>
      <c r="L172" s="22">
        <v>0</v>
      </c>
      <c r="M172" s="38" t="s">
        <v>3412</v>
      </c>
      <c r="N172" s="38"/>
    </row>
    <row r="173" spans="1:14" x14ac:dyDescent="0.3">
      <c r="A173" s="17" t="s">
        <v>627</v>
      </c>
      <c r="B173" s="17" t="s">
        <v>2057</v>
      </c>
      <c r="C173" s="17" t="s">
        <v>2058</v>
      </c>
      <c r="D173" s="17" t="s">
        <v>1411</v>
      </c>
      <c r="E173" s="17" t="s">
        <v>630</v>
      </c>
      <c r="F173" s="17" t="s">
        <v>2059</v>
      </c>
      <c r="G173" s="18">
        <v>2</v>
      </c>
      <c r="H173" s="18">
        <v>4</v>
      </c>
      <c r="I173" s="19">
        <v>0</v>
      </c>
      <c r="J173" s="20">
        <v>0.5</v>
      </c>
      <c r="K173" s="21">
        <v>0.5</v>
      </c>
      <c r="L173" s="22">
        <v>0</v>
      </c>
      <c r="M173" s="38" t="s">
        <v>3411</v>
      </c>
      <c r="N173" s="38"/>
    </row>
    <row r="174" spans="1:14" x14ac:dyDescent="0.3">
      <c r="A174" s="17" t="s">
        <v>2060</v>
      </c>
      <c r="B174" s="17" t="s">
        <v>2061</v>
      </c>
      <c r="C174" s="17" t="s">
        <v>2062</v>
      </c>
      <c r="D174" s="17" t="s">
        <v>1438</v>
      </c>
      <c r="E174" s="17" t="s">
        <v>2063</v>
      </c>
      <c r="F174" s="17" t="s">
        <v>2064</v>
      </c>
      <c r="G174" s="18">
        <v>2</v>
      </c>
      <c r="H174" s="18">
        <v>5</v>
      </c>
      <c r="I174" s="19">
        <v>0.5</v>
      </c>
      <c r="J174" s="20">
        <v>0.5</v>
      </c>
      <c r="K174" s="21">
        <v>0</v>
      </c>
      <c r="L174" s="22">
        <v>0</v>
      </c>
      <c r="M174" s="38" t="s">
        <v>3412</v>
      </c>
      <c r="N174" s="38"/>
    </row>
    <row r="175" spans="1:14" x14ac:dyDescent="0.3">
      <c r="A175" s="17" t="s">
        <v>2065</v>
      </c>
      <c r="B175" s="17" t="s">
        <v>2066</v>
      </c>
      <c r="C175" s="17" t="s">
        <v>1507</v>
      </c>
      <c r="D175" s="17" t="s">
        <v>1799</v>
      </c>
      <c r="E175" s="17" t="s">
        <v>1348</v>
      </c>
      <c r="F175" s="17" t="s">
        <v>2067</v>
      </c>
      <c r="G175" s="18">
        <v>2</v>
      </c>
      <c r="H175" s="18">
        <v>15</v>
      </c>
      <c r="I175" s="19">
        <v>1</v>
      </c>
      <c r="J175" s="20">
        <v>0</v>
      </c>
      <c r="K175" s="21">
        <v>0</v>
      </c>
      <c r="L175" s="22">
        <v>0</v>
      </c>
      <c r="M175" s="38" t="s">
        <v>3407</v>
      </c>
      <c r="N175" s="38"/>
    </row>
    <row r="176" spans="1:14" x14ac:dyDescent="0.3">
      <c r="A176" s="17" t="s">
        <v>1122</v>
      </c>
      <c r="B176" s="17" t="s">
        <v>2068</v>
      </c>
      <c r="C176" s="17" t="s">
        <v>2069</v>
      </c>
      <c r="D176" s="17" t="s">
        <v>1411</v>
      </c>
      <c r="E176" s="17" t="s">
        <v>1124</v>
      </c>
      <c r="F176" s="17" t="s">
        <v>2070</v>
      </c>
      <c r="G176" s="18">
        <v>2</v>
      </c>
      <c r="H176" s="18">
        <v>8</v>
      </c>
      <c r="I176" s="19">
        <v>0</v>
      </c>
      <c r="J176" s="20">
        <v>0.5</v>
      </c>
      <c r="K176" s="21">
        <v>0</v>
      </c>
      <c r="L176" s="22">
        <v>0.5</v>
      </c>
      <c r="M176" s="38" t="s">
        <v>3411</v>
      </c>
      <c r="N176" s="38"/>
    </row>
    <row r="177" spans="1:14" x14ac:dyDescent="0.3">
      <c r="A177" s="17" t="s">
        <v>2071</v>
      </c>
      <c r="B177" s="17" t="s">
        <v>2072</v>
      </c>
      <c r="C177" s="17" t="s">
        <v>2073</v>
      </c>
      <c r="D177" s="17" t="s">
        <v>1411</v>
      </c>
      <c r="E177" s="17" t="s">
        <v>1473</v>
      </c>
      <c r="F177" s="17" t="s">
        <v>2074</v>
      </c>
      <c r="G177" s="18">
        <v>2</v>
      </c>
      <c r="H177" s="18">
        <v>3</v>
      </c>
      <c r="I177" s="19">
        <v>0</v>
      </c>
      <c r="J177" s="20">
        <v>1</v>
      </c>
      <c r="K177" s="21">
        <v>0</v>
      </c>
      <c r="L177" s="22">
        <v>0</v>
      </c>
      <c r="M177" s="38" t="s">
        <v>3412</v>
      </c>
      <c r="N177" s="38"/>
    </row>
    <row r="178" spans="1:14" x14ac:dyDescent="0.3">
      <c r="A178" s="17" t="s">
        <v>2075</v>
      </c>
      <c r="B178" s="17" t="s">
        <v>1517</v>
      </c>
      <c r="C178" s="17" t="s">
        <v>2076</v>
      </c>
      <c r="D178" s="17" t="s">
        <v>1438</v>
      </c>
      <c r="E178" s="17" t="s">
        <v>717</v>
      </c>
      <c r="F178" s="17" t="s">
        <v>2077</v>
      </c>
      <c r="G178" s="18">
        <v>2</v>
      </c>
      <c r="H178" s="18">
        <v>3</v>
      </c>
      <c r="I178" s="19">
        <v>0</v>
      </c>
      <c r="J178" s="20">
        <v>1</v>
      </c>
      <c r="K178" s="21">
        <v>0</v>
      </c>
      <c r="L178" s="22">
        <v>0</v>
      </c>
      <c r="M178" s="38" t="s">
        <v>3412</v>
      </c>
      <c r="N178" s="38"/>
    </row>
    <row r="179" spans="1:14" x14ac:dyDescent="0.3">
      <c r="A179" s="17" t="s">
        <v>2078</v>
      </c>
      <c r="B179" s="17" t="s">
        <v>2079</v>
      </c>
      <c r="C179" s="17" t="s">
        <v>1798</v>
      </c>
      <c r="D179" s="17" t="s">
        <v>1489</v>
      </c>
      <c r="E179" s="17" t="s">
        <v>1494</v>
      </c>
      <c r="F179" s="17" t="s">
        <v>2080</v>
      </c>
      <c r="G179" s="18">
        <v>2</v>
      </c>
      <c r="H179" s="18">
        <v>2</v>
      </c>
      <c r="I179" s="19">
        <v>1</v>
      </c>
      <c r="J179" s="20">
        <v>0</v>
      </c>
      <c r="K179" s="21">
        <v>0</v>
      </c>
      <c r="L179" s="22">
        <v>0</v>
      </c>
      <c r="M179" s="38" t="s">
        <v>3407</v>
      </c>
      <c r="N179" s="38"/>
    </row>
    <row r="180" spans="1:14" x14ac:dyDescent="0.3">
      <c r="A180" s="17" t="s">
        <v>2081</v>
      </c>
      <c r="B180" s="17" t="s">
        <v>2082</v>
      </c>
      <c r="C180" s="17" t="s">
        <v>1462</v>
      </c>
      <c r="D180" s="17" t="s">
        <v>2083</v>
      </c>
      <c r="E180" s="17" t="s">
        <v>588</v>
      </c>
      <c r="F180" s="17" t="s">
        <v>2084</v>
      </c>
      <c r="G180" s="18">
        <v>2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38" t="s">
        <v>3412</v>
      </c>
      <c r="N180" s="38"/>
    </row>
    <row r="181" spans="1:14" x14ac:dyDescent="0.3">
      <c r="A181" s="17" t="s">
        <v>736</v>
      </c>
      <c r="B181" s="17" t="s">
        <v>2085</v>
      </c>
      <c r="C181" s="17" t="s">
        <v>1363</v>
      </c>
      <c r="D181" s="17" t="s">
        <v>1754</v>
      </c>
      <c r="E181" s="17" t="s">
        <v>516</v>
      </c>
      <c r="F181" s="17" t="s">
        <v>2086</v>
      </c>
      <c r="G181" s="18">
        <v>2</v>
      </c>
      <c r="H181" s="18">
        <v>3</v>
      </c>
      <c r="I181" s="19">
        <v>0</v>
      </c>
      <c r="J181" s="20">
        <v>0.5</v>
      </c>
      <c r="K181" s="21">
        <v>0.5</v>
      </c>
      <c r="L181" s="22">
        <v>0</v>
      </c>
      <c r="M181" s="38" t="s">
        <v>3411</v>
      </c>
      <c r="N181" s="38"/>
    </row>
    <row r="182" spans="1:14" x14ac:dyDescent="0.3">
      <c r="A182" s="17" t="s">
        <v>2087</v>
      </c>
      <c r="B182" s="17" t="s">
        <v>2088</v>
      </c>
      <c r="C182" s="17" t="s">
        <v>2089</v>
      </c>
      <c r="D182" s="17" t="s">
        <v>2090</v>
      </c>
      <c r="E182" s="17" t="s">
        <v>2091</v>
      </c>
      <c r="F182" s="17" t="s">
        <v>2092</v>
      </c>
      <c r="G182" s="18">
        <v>2</v>
      </c>
      <c r="H182" s="18">
        <v>8</v>
      </c>
      <c r="I182" s="19">
        <v>0</v>
      </c>
      <c r="J182" s="20">
        <v>1</v>
      </c>
      <c r="K182" s="21">
        <v>0</v>
      </c>
      <c r="L182" s="22">
        <v>0</v>
      </c>
      <c r="M182" s="38" t="s">
        <v>3412</v>
      </c>
      <c r="N182" s="38"/>
    </row>
    <row r="183" spans="1:14" x14ac:dyDescent="0.3">
      <c r="A183" s="17" t="s">
        <v>2093</v>
      </c>
      <c r="B183" s="17" t="s">
        <v>2094</v>
      </c>
      <c r="C183" s="17" t="s">
        <v>2095</v>
      </c>
      <c r="D183" s="17" t="s">
        <v>1608</v>
      </c>
      <c r="E183" s="17" t="s">
        <v>516</v>
      </c>
      <c r="F183" s="17" t="s">
        <v>2096</v>
      </c>
      <c r="G183" s="18">
        <v>2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38" t="s">
        <v>3410</v>
      </c>
      <c r="N183" s="38"/>
    </row>
    <row r="184" spans="1:14" x14ac:dyDescent="0.3">
      <c r="A184" s="17" t="s">
        <v>1310</v>
      </c>
      <c r="B184" s="17" t="s">
        <v>1311</v>
      </c>
      <c r="C184" s="17" t="s">
        <v>2097</v>
      </c>
      <c r="D184" s="17" t="s">
        <v>2098</v>
      </c>
      <c r="E184" s="17" t="s">
        <v>918</v>
      </c>
      <c r="F184" s="17" t="s">
        <v>2099</v>
      </c>
      <c r="G184" s="18">
        <v>2</v>
      </c>
      <c r="H184" s="18">
        <v>2</v>
      </c>
      <c r="I184" s="19">
        <v>0</v>
      </c>
      <c r="J184" s="20">
        <v>0</v>
      </c>
      <c r="K184" s="21">
        <v>0</v>
      </c>
      <c r="L184" s="22">
        <v>1</v>
      </c>
      <c r="M184" s="38" t="s">
        <v>3408</v>
      </c>
      <c r="N184" s="38"/>
    </row>
    <row r="185" spans="1:14" x14ac:dyDescent="0.3">
      <c r="A185" s="17" t="s">
        <v>2100</v>
      </c>
      <c r="B185" s="17" t="s">
        <v>2101</v>
      </c>
      <c r="C185" s="17" t="s">
        <v>2102</v>
      </c>
      <c r="D185" s="17" t="s">
        <v>1411</v>
      </c>
      <c r="E185" s="17" t="s">
        <v>647</v>
      </c>
      <c r="F185" s="17" t="s">
        <v>2103</v>
      </c>
      <c r="G185" s="18">
        <v>2</v>
      </c>
      <c r="H185" s="18">
        <v>4</v>
      </c>
      <c r="I185" s="19">
        <v>0</v>
      </c>
      <c r="J185" s="20">
        <v>1</v>
      </c>
      <c r="K185" s="21">
        <v>0</v>
      </c>
      <c r="L185" s="22">
        <v>0</v>
      </c>
      <c r="M185" s="38" t="s">
        <v>3410</v>
      </c>
      <c r="N185" s="38"/>
    </row>
    <row r="186" spans="1:14" x14ac:dyDescent="0.3">
      <c r="A186" s="17" t="s">
        <v>2104</v>
      </c>
      <c r="B186" s="17" t="s">
        <v>2105</v>
      </c>
      <c r="C186" s="17" t="s">
        <v>2106</v>
      </c>
      <c r="D186" s="17" t="s">
        <v>1984</v>
      </c>
      <c r="E186" s="17" t="s">
        <v>1966</v>
      </c>
      <c r="F186" s="17" t="s">
        <v>2107</v>
      </c>
      <c r="G186" s="18">
        <v>2</v>
      </c>
      <c r="H186" s="18">
        <v>4</v>
      </c>
      <c r="I186" s="19">
        <v>0</v>
      </c>
      <c r="J186" s="20">
        <v>1</v>
      </c>
      <c r="K186" s="21">
        <v>0</v>
      </c>
      <c r="L186" s="22">
        <v>0</v>
      </c>
      <c r="M186" s="38" t="s">
        <v>3410</v>
      </c>
      <c r="N186" s="38"/>
    </row>
    <row r="187" spans="1:14" x14ac:dyDescent="0.3">
      <c r="A187" s="17" t="s">
        <v>2108</v>
      </c>
      <c r="B187" s="17" t="s">
        <v>2109</v>
      </c>
      <c r="C187" s="17" t="s">
        <v>2110</v>
      </c>
      <c r="D187" s="17" t="s">
        <v>1411</v>
      </c>
      <c r="E187" s="17" t="s">
        <v>647</v>
      </c>
      <c r="F187" s="17" t="s">
        <v>2111</v>
      </c>
      <c r="G187" s="18">
        <v>2</v>
      </c>
      <c r="H187" s="18">
        <v>10</v>
      </c>
      <c r="I187" s="19">
        <v>0</v>
      </c>
      <c r="J187" s="20">
        <v>1</v>
      </c>
      <c r="K187" s="21">
        <v>0</v>
      </c>
      <c r="L187" s="22">
        <v>0</v>
      </c>
      <c r="M187" s="38" t="s">
        <v>3410</v>
      </c>
      <c r="N187" s="38"/>
    </row>
    <row r="188" spans="1:14" x14ac:dyDescent="0.3">
      <c r="A188" s="17" t="s">
        <v>2112</v>
      </c>
      <c r="B188" s="17" t="s">
        <v>2113</v>
      </c>
      <c r="C188" s="17" t="s">
        <v>2114</v>
      </c>
      <c r="D188" s="17" t="s">
        <v>1754</v>
      </c>
      <c r="E188" s="17" t="s">
        <v>2115</v>
      </c>
      <c r="F188" s="17" t="s">
        <v>2116</v>
      </c>
      <c r="G188" s="18">
        <v>2</v>
      </c>
      <c r="H188" s="18">
        <v>3</v>
      </c>
      <c r="I188" s="19">
        <v>0</v>
      </c>
      <c r="J188" s="20">
        <v>1</v>
      </c>
      <c r="K188" s="21">
        <v>0</v>
      </c>
      <c r="L188" s="22">
        <v>0</v>
      </c>
      <c r="M188" s="38" t="s">
        <v>3410</v>
      </c>
      <c r="N188" s="38"/>
    </row>
    <row r="189" spans="1:14" x14ac:dyDescent="0.3">
      <c r="A189" s="17" t="s">
        <v>2117</v>
      </c>
      <c r="B189" s="17" t="s">
        <v>2118</v>
      </c>
      <c r="C189" s="17" t="s">
        <v>2119</v>
      </c>
      <c r="D189" s="17" t="s">
        <v>2120</v>
      </c>
      <c r="E189" s="17" t="s">
        <v>2121</v>
      </c>
      <c r="F189" s="17" t="s">
        <v>2122</v>
      </c>
      <c r="G189" s="18">
        <v>2</v>
      </c>
      <c r="H189" s="18">
        <v>2</v>
      </c>
      <c r="I189" s="19">
        <v>1</v>
      </c>
      <c r="J189" s="20">
        <v>0</v>
      </c>
      <c r="K189" s="21">
        <v>0</v>
      </c>
      <c r="L189" s="22">
        <v>0</v>
      </c>
      <c r="M189" s="38" t="s">
        <v>3412</v>
      </c>
      <c r="N189" s="38"/>
    </row>
    <row r="190" spans="1:14" x14ac:dyDescent="0.3">
      <c r="A190" s="17" t="s">
        <v>2123</v>
      </c>
      <c r="B190" s="17" t="s">
        <v>2124</v>
      </c>
      <c r="C190" s="17" t="s">
        <v>2125</v>
      </c>
      <c r="D190" s="17" t="s">
        <v>1411</v>
      </c>
      <c r="E190" s="17" t="s">
        <v>855</v>
      </c>
      <c r="F190" s="17" t="s">
        <v>2126</v>
      </c>
      <c r="G190" s="18">
        <v>2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38" t="s">
        <v>3410</v>
      </c>
      <c r="N190" s="38"/>
    </row>
    <row r="191" spans="1:14" x14ac:dyDescent="0.3">
      <c r="A191" s="17" t="s">
        <v>2127</v>
      </c>
      <c r="B191" s="17" t="s">
        <v>2128</v>
      </c>
      <c r="C191" s="17" t="s">
        <v>1363</v>
      </c>
      <c r="D191" s="17" t="s">
        <v>1411</v>
      </c>
      <c r="E191" s="17" t="s">
        <v>717</v>
      </c>
      <c r="F191" s="17" t="s">
        <v>2129</v>
      </c>
      <c r="G191" s="18">
        <v>2</v>
      </c>
      <c r="H191" s="18">
        <v>17</v>
      </c>
      <c r="I191" s="19">
        <v>0</v>
      </c>
      <c r="J191" s="20">
        <v>1</v>
      </c>
      <c r="K191" s="21">
        <v>0</v>
      </c>
      <c r="L191" s="22">
        <v>0</v>
      </c>
      <c r="M191" s="38" t="s">
        <v>3410</v>
      </c>
      <c r="N191" s="38"/>
    </row>
    <row r="192" spans="1:14" x14ac:dyDescent="0.3">
      <c r="A192" s="17" t="s">
        <v>1048</v>
      </c>
      <c r="B192" s="17" t="s">
        <v>2130</v>
      </c>
      <c r="C192" s="17" t="s">
        <v>1363</v>
      </c>
      <c r="D192" s="17" t="s">
        <v>1407</v>
      </c>
      <c r="E192" s="17" t="s">
        <v>1050</v>
      </c>
      <c r="F192" s="17" t="s">
        <v>2131</v>
      </c>
      <c r="G192" s="18">
        <v>2</v>
      </c>
      <c r="H192" s="18">
        <v>26</v>
      </c>
      <c r="I192" s="19">
        <v>0</v>
      </c>
      <c r="J192" s="20">
        <v>0</v>
      </c>
      <c r="K192" s="21">
        <v>0</v>
      </c>
      <c r="L192" s="22">
        <v>1</v>
      </c>
      <c r="M192" s="38" t="s">
        <v>3411</v>
      </c>
      <c r="N192" s="38"/>
    </row>
    <row r="193" spans="1:14" x14ac:dyDescent="0.3">
      <c r="A193" s="17" t="s">
        <v>566</v>
      </c>
      <c r="B193" s="17" t="s">
        <v>2132</v>
      </c>
      <c r="C193" s="17" t="s">
        <v>1363</v>
      </c>
      <c r="D193" s="17" t="s">
        <v>1411</v>
      </c>
      <c r="E193" s="17" t="s">
        <v>569</v>
      </c>
      <c r="F193" s="17" t="s">
        <v>2133</v>
      </c>
      <c r="G193" s="18">
        <v>1</v>
      </c>
      <c r="H193" s="18">
        <v>2</v>
      </c>
      <c r="I193" s="19">
        <v>0</v>
      </c>
      <c r="J193" s="20">
        <v>0</v>
      </c>
      <c r="K193" s="21">
        <v>1</v>
      </c>
      <c r="L193" s="22">
        <v>0</v>
      </c>
      <c r="M193" s="38" t="s">
        <v>3411</v>
      </c>
      <c r="N193" s="38"/>
    </row>
    <row r="194" spans="1:14" x14ac:dyDescent="0.3">
      <c r="A194" s="17" t="s">
        <v>1132</v>
      </c>
      <c r="B194" s="17" t="s">
        <v>2134</v>
      </c>
      <c r="C194" s="17" t="s">
        <v>2135</v>
      </c>
      <c r="D194" s="17" t="s">
        <v>1984</v>
      </c>
      <c r="E194" s="17" t="s">
        <v>516</v>
      </c>
      <c r="F194" s="17" t="s">
        <v>2136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8" t="s">
        <v>3411</v>
      </c>
      <c r="N194" s="38"/>
    </row>
    <row r="195" spans="1:14" x14ac:dyDescent="0.3">
      <c r="A195" s="17" t="s">
        <v>2137</v>
      </c>
      <c r="B195" s="17" t="s">
        <v>2138</v>
      </c>
      <c r="C195" s="17" t="s">
        <v>2139</v>
      </c>
      <c r="D195" s="17" t="s">
        <v>2140</v>
      </c>
      <c r="E195" s="17" t="s">
        <v>2141</v>
      </c>
      <c r="F195" s="17" t="s">
        <v>2142</v>
      </c>
      <c r="G195" s="18">
        <v>1</v>
      </c>
      <c r="H195" s="18">
        <v>3</v>
      </c>
      <c r="I195" s="19">
        <v>1</v>
      </c>
      <c r="J195" s="20">
        <v>0</v>
      </c>
      <c r="K195" s="21">
        <v>0</v>
      </c>
      <c r="L195" s="22">
        <v>0</v>
      </c>
      <c r="M195" s="38" t="s">
        <v>3412</v>
      </c>
      <c r="N195" s="38"/>
    </row>
    <row r="196" spans="1:14" x14ac:dyDescent="0.3">
      <c r="A196" s="17" t="s">
        <v>747</v>
      </c>
      <c r="B196" s="17" t="s">
        <v>2143</v>
      </c>
      <c r="C196" s="17" t="s">
        <v>1363</v>
      </c>
      <c r="D196" s="17" t="s">
        <v>1411</v>
      </c>
      <c r="E196" s="17" t="s">
        <v>749</v>
      </c>
      <c r="F196" s="17" t="s">
        <v>2144</v>
      </c>
      <c r="G196" s="18">
        <v>1</v>
      </c>
      <c r="H196" s="18">
        <v>1</v>
      </c>
      <c r="I196" s="19">
        <v>0</v>
      </c>
      <c r="J196" s="20">
        <v>0</v>
      </c>
      <c r="K196" s="21">
        <v>1</v>
      </c>
      <c r="L196" s="22">
        <v>0</v>
      </c>
      <c r="M196" s="38" t="s">
        <v>3411</v>
      </c>
      <c r="N196" s="38"/>
    </row>
    <row r="197" spans="1:14" x14ac:dyDescent="0.3">
      <c r="A197" s="17" t="s">
        <v>2145</v>
      </c>
      <c r="B197" s="17" t="s">
        <v>2146</v>
      </c>
      <c r="C197" s="17" t="s">
        <v>2147</v>
      </c>
      <c r="D197" s="17" t="s">
        <v>1411</v>
      </c>
      <c r="E197" s="17" t="s">
        <v>804</v>
      </c>
      <c r="F197" s="17" t="s">
        <v>2148</v>
      </c>
      <c r="G197" s="18">
        <v>1</v>
      </c>
      <c r="H197" s="18">
        <v>2</v>
      </c>
      <c r="I197" s="19">
        <v>0</v>
      </c>
      <c r="J197" s="20">
        <v>1</v>
      </c>
      <c r="K197" s="21">
        <v>0</v>
      </c>
      <c r="L197" s="22">
        <v>0</v>
      </c>
      <c r="M197" s="38" t="s">
        <v>3410</v>
      </c>
      <c r="N197" s="38"/>
    </row>
    <row r="198" spans="1:14" x14ac:dyDescent="0.3">
      <c r="A198" s="17" t="s">
        <v>2149</v>
      </c>
      <c r="B198" s="17" t="s">
        <v>2150</v>
      </c>
      <c r="C198" s="17" t="s">
        <v>1363</v>
      </c>
      <c r="D198" s="17" t="s">
        <v>2151</v>
      </c>
      <c r="E198" s="17" t="s">
        <v>2152</v>
      </c>
      <c r="F198" s="17" t="s">
        <v>2153</v>
      </c>
      <c r="G198" s="18">
        <v>1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38" t="s">
        <v>3412</v>
      </c>
      <c r="N198" s="38"/>
    </row>
    <row r="199" spans="1:14" x14ac:dyDescent="0.3">
      <c r="A199" s="17" t="s">
        <v>2154</v>
      </c>
      <c r="B199" s="17" t="s">
        <v>1405</v>
      </c>
      <c r="C199" s="17" t="s">
        <v>1406</v>
      </c>
      <c r="D199" s="17" t="s">
        <v>1407</v>
      </c>
      <c r="E199" s="17" t="s">
        <v>1570</v>
      </c>
      <c r="F199" s="17" t="s">
        <v>2155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38" t="s">
        <v>3412</v>
      </c>
      <c r="N199" s="38"/>
    </row>
    <row r="200" spans="1:14" x14ac:dyDescent="0.3">
      <c r="A200" s="17" t="s">
        <v>2156</v>
      </c>
      <c r="B200" s="17" t="s">
        <v>2157</v>
      </c>
      <c r="C200" s="17" t="s">
        <v>2158</v>
      </c>
      <c r="D200" s="17" t="s">
        <v>1984</v>
      </c>
      <c r="E200" s="17" t="s">
        <v>671</v>
      </c>
      <c r="F200" s="17" t="s">
        <v>2159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8" t="s">
        <v>3410</v>
      </c>
      <c r="N200" s="38"/>
    </row>
    <row r="201" spans="1:14" x14ac:dyDescent="0.3">
      <c r="A201" s="17" t="s">
        <v>2160</v>
      </c>
      <c r="B201" s="17" t="s">
        <v>2161</v>
      </c>
      <c r="C201" s="17" t="s">
        <v>2162</v>
      </c>
      <c r="D201" s="17" t="s">
        <v>1407</v>
      </c>
      <c r="E201" s="17" t="s">
        <v>2163</v>
      </c>
      <c r="F201" s="17" t="s">
        <v>2164</v>
      </c>
      <c r="G201" s="18">
        <v>1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38" t="s">
        <v>3410</v>
      </c>
      <c r="N201" s="38"/>
    </row>
    <row r="202" spans="1:14" x14ac:dyDescent="0.3">
      <c r="A202" s="17" t="s">
        <v>2165</v>
      </c>
      <c r="B202" s="17" t="s">
        <v>2166</v>
      </c>
      <c r="C202" s="17" t="s">
        <v>2167</v>
      </c>
      <c r="D202" s="17" t="s">
        <v>1411</v>
      </c>
      <c r="E202" s="17" t="s">
        <v>588</v>
      </c>
      <c r="F202" s="17" t="s">
        <v>2168</v>
      </c>
      <c r="G202" s="18">
        <v>1</v>
      </c>
      <c r="H202" s="18">
        <v>6</v>
      </c>
      <c r="I202" s="19">
        <v>1</v>
      </c>
      <c r="J202" s="20">
        <v>0</v>
      </c>
      <c r="K202" s="21">
        <v>0</v>
      </c>
      <c r="L202" s="22">
        <v>0</v>
      </c>
      <c r="M202" s="38" t="s">
        <v>3412</v>
      </c>
      <c r="N202" s="38"/>
    </row>
    <row r="203" spans="1:14" x14ac:dyDescent="0.3">
      <c r="A203" s="17" t="s">
        <v>2169</v>
      </c>
      <c r="B203" s="17" t="s">
        <v>2170</v>
      </c>
      <c r="C203" s="17" t="s">
        <v>2171</v>
      </c>
      <c r="D203" s="17" t="s">
        <v>2172</v>
      </c>
      <c r="E203" s="17" t="s">
        <v>2173</v>
      </c>
      <c r="F203" s="17" t="s">
        <v>2174</v>
      </c>
      <c r="G203" s="18">
        <v>1</v>
      </c>
      <c r="H203" s="18">
        <v>7</v>
      </c>
      <c r="I203" s="19">
        <v>0</v>
      </c>
      <c r="J203" s="20">
        <v>1</v>
      </c>
      <c r="K203" s="21">
        <v>0</v>
      </c>
      <c r="L203" s="22">
        <v>0</v>
      </c>
      <c r="M203" s="38" t="s">
        <v>3412</v>
      </c>
      <c r="N203" s="38"/>
    </row>
    <row r="204" spans="1:14" x14ac:dyDescent="0.3">
      <c r="A204" s="17" t="s">
        <v>634</v>
      </c>
      <c r="B204" s="17" t="s">
        <v>2175</v>
      </c>
      <c r="C204" s="17" t="s">
        <v>1363</v>
      </c>
      <c r="D204" s="17" t="s">
        <v>2176</v>
      </c>
      <c r="E204" s="17" t="s">
        <v>528</v>
      </c>
      <c r="F204" s="17" t="s">
        <v>2177</v>
      </c>
      <c r="G204" s="18">
        <v>1</v>
      </c>
      <c r="H204" s="18">
        <v>3</v>
      </c>
      <c r="I204" s="19">
        <v>0</v>
      </c>
      <c r="J204" s="20">
        <v>0</v>
      </c>
      <c r="K204" s="21">
        <v>1</v>
      </c>
      <c r="L204" s="22">
        <v>0</v>
      </c>
      <c r="M204" s="38" t="s">
        <v>3411</v>
      </c>
      <c r="N204" s="38"/>
    </row>
    <row r="205" spans="1:14" x14ac:dyDescent="0.3">
      <c r="A205" s="17" t="s">
        <v>2178</v>
      </c>
      <c r="B205" s="17" t="s">
        <v>2179</v>
      </c>
      <c r="C205" s="17" t="s">
        <v>1363</v>
      </c>
      <c r="D205" s="17" t="s">
        <v>1407</v>
      </c>
      <c r="E205" s="17" t="s">
        <v>2180</v>
      </c>
      <c r="F205" s="17" t="s">
        <v>2181</v>
      </c>
      <c r="G205" s="18">
        <v>1</v>
      </c>
      <c r="H205" s="18">
        <v>4</v>
      </c>
      <c r="I205" s="19">
        <v>0</v>
      </c>
      <c r="J205" s="20">
        <v>1</v>
      </c>
      <c r="K205" s="21">
        <v>0</v>
      </c>
      <c r="L205" s="22">
        <v>0</v>
      </c>
      <c r="M205" s="38" t="s">
        <v>3412</v>
      </c>
      <c r="N205" s="38"/>
    </row>
    <row r="206" spans="1:14" x14ac:dyDescent="0.3">
      <c r="A206" s="17" t="s">
        <v>2182</v>
      </c>
      <c r="B206" s="17" t="s">
        <v>2183</v>
      </c>
      <c r="C206" s="17" t="s">
        <v>2184</v>
      </c>
      <c r="D206" s="17" t="s">
        <v>1984</v>
      </c>
      <c r="E206" s="17" t="s">
        <v>671</v>
      </c>
      <c r="F206" s="17" t="s">
        <v>2185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38" t="s">
        <v>3410</v>
      </c>
      <c r="N206" s="38"/>
    </row>
    <row r="207" spans="1:14" x14ac:dyDescent="0.3">
      <c r="A207" s="17" t="s">
        <v>2186</v>
      </c>
      <c r="B207" s="17" t="s">
        <v>2187</v>
      </c>
      <c r="C207" s="17" t="s">
        <v>2188</v>
      </c>
      <c r="D207" s="17" t="s">
        <v>1438</v>
      </c>
      <c r="E207" s="17" t="s">
        <v>597</v>
      </c>
      <c r="F207" s="17" t="s">
        <v>2189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38" t="s">
        <v>3410</v>
      </c>
      <c r="N207" s="38"/>
    </row>
    <row r="208" spans="1:14" x14ac:dyDescent="0.3">
      <c r="A208" s="17" t="s">
        <v>615</v>
      </c>
      <c r="B208" s="17" t="s">
        <v>2190</v>
      </c>
      <c r="C208" s="17" t="s">
        <v>2191</v>
      </c>
      <c r="D208" s="17" t="s">
        <v>1411</v>
      </c>
      <c r="E208" s="17" t="s">
        <v>617</v>
      </c>
      <c r="F208" s="17" t="s">
        <v>2192</v>
      </c>
      <c r="G208" s="18">
        <v>1</v>
      </c>
      <c r="H208" s="18">
        <v>1</v>
      </c>
      <c r="I208" s="19">
        <v>0</v>
      </c>
      <c r="J208" s="20">
        <v>0</v>
      </c>
      <c r="K208" s="21">
        <v>1</v>
      </c>
      <c r="L208" s="22">
        <v>0</v>
      </c>
      <c r="M208" s="38" t="s">
        <v>3411</v>
      </c>
      <c r="N208" s="38"/>
    </row>
    <row r="209" spans="1:14" x14ac:dyDescent="0.3">
      <c r="A209" s="17" t="s">
        <v>1158</v>
      </c>
      <c r="B209" s="17" t="s">
        <v>1159</v>
      </c>
      <c r="C209" s="17" t="s">
        <v>1687</v>
      </c>
      <c r="D209" s="17" t="s">
        <v>1411</v>
      </c>
      <c r="E209" s="17" t="s">
        <v>1160</v>
      </c>
      <c r="F209" s="17" t="s">
        <v>2193</v>
      </c>
      <c r="G209" s="18">
        <v>1</v>
      </c>
      <c r="H209" s="18">
        <v>1</v>
      </c>
      <c r="I209" s="19">
        <v>0</v>
      </c>
      <c r="J209" s="20">
        <v>0</v>
      </c>
      <c r="K209" s="21">
        <v>0</v>
      </c>
      <c r="L209" s="22">
        <v>1</v>
      </c>
      <c r="M209" s="38" t="s">
        <v>3411</v>
      </c>
      <c r="N209" s="38"/>
    </row>
    <row r="210" spans="1:14" x14ac:dyDescent="0.3">
      <c r="A210" s="17" t="s">
        <v>2194</v>
      </c>
      <c r="B210" s="17" t="s">
        <v>2195</v>
      </c>
      <c r="C210" s="17" t="s">
        <v>2196</v>
      </c>
      <c r="D210" s="17" t="s">
        <v>1411</v>
      </c>
      <c r="E210" s="17" t="s">
        <v>647</v>
      </c>
      <c r="F210" s="17" t="s">
        <v>2197</v>
      </c>
      <c r="G210" s="18">
        <v>1</v>
      </c>
      <c r="H210" s="18">
        <v>33</v>
      </c>
      <c r="I210" s="19">
        <v>1</v>
      </c>
      <c r="J210" s="20">
        <v>0</v>
      </c>
      <c r="K210" s="21">
        <v>0</v>
      </c>
      <c r="L210" s="22">
        <v>0</v>
      </c>
      <c r="M210" s="38" t="s">
        <v>3410</v>
      </c>
      <c r="N210" s="38"/>
    </row>
    <row r="211" spans="1:14" x14ac:dyDescent="0.3">
      <c r="A211" s="17" t="s">
        <v>2198</v>
      </c>
      <c r="B211" s="17" t="s">
        <v>2199</v>
      </c>
      <c r="C211" s="17" t="s">
        <v>1507</v>
      </c>
      <c r="D211" s="17" t="s">
        <v>2200</v>
      </c>
      <c r="E211" s="17" t="s">
        <v>2201</v>
      </c>
      <c r="F211" s="17" t="s">
        <v>2202</v>
      </c>
      <c r="G211" s="18">
        <v>1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38" t="s">
        <v>3412</v>
      </c>
      <c r="N211" s="38"/>
    </row>
    <row r="212" spans="1:14" x14ac:dyDescent="0.3">
      <c r="A212" s="17" t="s">
        <v>962</v>
      </c>
      <c r="B212" s="17" t="s">
        <v>2203</v>
      </c>
      <c r="C212" s="17" t="s">
        <v>2204</v>
      </c>
      <c r="D212" s="17" t="s">
        <v>1855</v>
      </c>
      <c r="E212" s="17" t="s">
        <v>516</v>
      </c>
      <c r="F212" s="17" t="s">
        <v>2205</v>
      </c>
      <c r="G212" s="18">
        <v>1</v>
      </c>
      <c r="H212" s="18">
        <v>1</v>
      </c>
      <c r="I212" s="19">
        <v>0</v>
      </c>
      <c r="J212" s="20">
        <v>0</v>
      </c>
      <c r="K212" s="21">
        <v>0</v>
      </c>
      <c r="L212" s="22">
        <v>1</v>
      </c>
      <c r="M212" s="38" t="s">
        <v>3411</v>
      </c>
      <c r="N212" s="38"/>
    </row>
    <row r="213" spans="1:14" x14ac:dyDescent="0.3">
      <c r="A213" s="17" t="s">
        <v>2206</v>
      </c>
      <c r="B213" s="17" t="s">
        <v>2207</v>
      </c>
      <c r="C213" s="17" t="s">
        <v>1556</v>
      </c>
      <c r="D213" s="17" t="s">
        <v>2208</v>
      </c>
      <c r="E213" s="17" t="s">
        <v>1494</v>
      </c>
      <c r="F213" s="17" t="s">
        <v>2209</v>
      </c>
      <c r="G213" s="18">
        <v>1</v>
      </c>
      <c r="H213" s="18">
        <v>2</v>
      </c>
      <c r="I213" s="19">
        <v>0</v>
      </c>
      <c r="J213" s="20">
        <v>1</v>
      </c>
      <c r="K213" s="21">
        <v>0</v>
      </c>
      <c r="L213" s="22">
        <v>0</v>
      </c>
      <c r="M213" s="38" t="s">
        <v>3407</v>
      </c>
      <c r="N213" s="38"/>
    </row>
    <row r="214" spans="1:14" x14ac:dyDescent="0.3">
      <c r="A214" s="17" t="s">
        <v>2210</v>
      </c>
      <c r="B214" s="17" t="s">
        <v>2211</v>
      </c>
      <c r="C214" s="17" t="s">
        <v>2212</v>
      </c>
      <c r="D214" s="17" t="s">
        <v>1411</v>
      </c>
      <c r="E214" s="17" t="s">
        <v>722</v>
      </c>
      <c r="F214" s="17" t="s">
        <v>2213</v>
      </c>
      <c r="G214" s="18">
        <v>1</v>
      </c>
      <c r="H214" s="18">
        <v>2</v>
      </c>
      <c r="I214" s="19">
        <v>1</v>
      </c>
      <c r="J214" s="20">
        <v>0</v>
      </c>
      <c r="K214" s="21">
        <v>0</v>
      </c>
      <c r="L214" s="22">
        <v>0</v>
      </c>
      <c r="M214" s="38" t="s">
        <v>3412</v>
      </c>
      <c r="N214" s="38"/>
    </row>
    <row r="215" spans="1:14" x14ac:dyDescent="0.3">
      <c r="A215" s="17" t="s">
        <v>2214</v>
      </c>
      <c r="B215" s="17" t="s">
        <v>2215</v>
      </c>
      <c r="C215" s="17" t="s">
        <v>1363</v>
      </c>
      <c r="D215" s="17" t="s">
        <v>2216</v>
      </c>
      <c r="E215" s="17" t="s">
        <v>2217</v>
      </c>
      <c r="F215" s="17" t="s">
        <v>2218</v>
      </c>
      <c r="G215" s="18">
        <v>1</v>
      </c>
      <c r="H215" s="18">
        <v>15</v>
      </c>
      <c r="I215" s="19">
        <v>1</v>
      </c>
      <c r="J215" s="20">
        <v>0</v>
      </c>
      <c r="K215" s="21">
        <v>0</v>
      </c>
      <c r="L215" s="22">
        <v>0</v>
      </c>
      <c r="M215" s="38" t="s">
        <v>3412</v>
      </c>
      <c r="N215" s="38"/>
    </row>
    <row r="216" spans="1:14" x14ac:dyDescent="0.3">
      <c r="A216" s="17" t="s">
        <v>2219</v>
      </c>
      <c r="B216" s="17" t="s">
        <v>2220</v>
      </c>
      <c r="C216" s="17" t="s">
        <v>2221</v>
      </c>
      <c r="D216" s="17" t="s">
        <v>2222</v>
      </c>
      <c r="E216" s="17" t="s">
        <v>2223</v>
      </c>
      <c r="F216" s="17" t="s">
        <v>2224</v>
      </c>
      <c r="G216" s="18">
        <v>1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38" t="s">
        <v>3412</v>
      </c>
      <c r="N216" s="38"/>
    </row>
    <row r="217" spans="1:14" x14ac:dyDescent="0.3">
      <c r="A217" s="17" t="s">
        <v>2225</v>
      </c>
      <c r="B217" s="17" t="s">
        <v>2226</v>
      </c>
      <c r="C217" s="17" t="s">
        <v>1869</v>
      </c>
      <c r="D217" s="17" t="s">
        <v>1870</v>
      </c>
      <c r="E217" s="17" t="s">
        <v>1871</v>
      </c>
      <c r="F217" s="17" t="s">
        <v>2227</v>
      </c>
      <c r="G217" s="18">
        <v>1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38" t="s">
        <v>3410</v>
      </c>
      <c r="N217" s="38"/>
    </row>
    <row r="218" spans="1:14" x14ac:dyDescent="0.3">
      <c r="A218" s="17" t="s">
        <v>2228</v>
      </c>
      <c r="B218" s="17" t="s">
        <v>2229</v>
      </c>
      <c r="C218" s="17" t="s">
        <v>2230</v>
      </c>
      <c r="D218" s="17" t="s">
        <v>1411</v>
      </c>
      <c r="E218" s="17" t="s">
        <v>708</v>
      </c>
      <c r="F218" s="17" t="s">
        <v>2231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38" t="s">
        <v>3410</v>
      </c>
      <c r="N218" s="38"/>
    </row>
    <row r="219" spans="1:14" x14ac:dyDescent="0.3">
      <c r="A219" s="17" t="s">
        <v>1242</v>
      </c>
      <c r="B219" s="17" t="s">
        <v>1243</v>
      </c>
      <c r="C219" s="17" t="s">
        <v>1687</v>
      </c>
      <c r="D219" s="17" t="s">
        <v>1411</v>
      </c>
      <c r="E219" s="17" t="s">
        <v>918</v>
      </c>
      <c r="F219" s="17" t="s">
        <v>2232</v>
      </c>
      <c r="G219" s="18">
        <v>1</v>
      </c>
      <c r="H219" s="18">
        <v>3</v>
      </c>
      <c r="I219" s="19">
        <v>0</v>
      </c>
      <c r="J219" s="20">
        <v>0</v>
      </c>
      <c r="K219" s="21">
        <v>0</v>
      </c>
      <c r="L219" s="22">
        <v>1</v>
      </c>
      <c r="M219" s="38" t="s">
        <v>3408</v>
      </c>
      <c r="N219" s="38"/>
    </row>
    <row r="220" spans="1:14" x14ac:dyDescent="0.3">
      <c r="A220" s="17" t="s">
        <v>2233</v>
      </c>
      <c r="B220" s="17" t="s">
        <v>2234</v>
      </c>
      <c r="C220" s="17" t="s">
        <v>2235</v>
      </c>
      <c r="D220" s="17" t="s">
        <v>1411</v>
      </c>
      <c r="E220" s="17" t="s">
        <v>684</v>
      </c>
      <c r="F220" s="17" t="s">
        <v>2236</v>
      </c>
      <c r="G220" s="18">
        <v>1</v>
      </c>
      <c r="H220" s="18">
        <v>4</v>
      </c>
      <c r="I220" s="19">
        <v>0</v>
      </c>
      <c r="J220" s="20">
        <v>1</v>
      </c>
      <c r="K220" s="21">
        <v>0</v>
      </c>
      <c r="L220" s="22">
        <v>0</v>
      </c>
      <c r="M220" s="38" t="s">
        <v>3412</v>
      </c>
      <c r="N220" s="38"/>
    </row>
    <row r="221" spans="1:14" x14ac:dyDescent="0.3">
      <c r="A221" s="17" t="s">
        <v>2237</v>
      </c>
      <c r="B221" s="17" t="s">
        <v>2238</v>
      </c>
      <c r="C221" s="17" t="s">
        <v>2239</v>
      </c>
      <c r="D221" s="17" t="s">
        <v>2240</v>
      </c>
      <c r="E221" s="17" t="s">
        <v>2241</v>
      </c>
      <c r="F221" s="17" t="s">
        <v>2242</v>
      </c>
      <c r="G221" s="18">
        <v>1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38" t="s">
        <v>3410</v>
      </c>
      <c r="N221" s="38"/>
    </row>
    <row r="222" spans="1:14" x14ac:dyDescent="0.3">
      <c r="A222" s="17" t="s">
        <v>1272</v>
      </c>
      <c r="B222" s="17" t="s">
        <v>2243</v>
      </c>
      <c r="C222" s="17" t="s">
        <v>2244</v>
      </c>
      <c r="D222" s="17" t="s">
        <v>1411</v>
      </c>
      <c r="E222" s="17" t="s">
        <v>804</v>
      </c>
      <c r="F222" s="17" t="s">
        <v>2245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8" t="s">
        <v>3411</v>
      </c>
      <c r="N222" s="38"/>
    </row>
    <row r="223" spans="1:14" x14ac:dyDescent="0.3">
      <c r="A223" s="17" t="s">
        <v>2246</v>
      </c>
      <c r="B223" s="17" t="s">
        <v>2247</v>
      </c>
      <c r="C223" s="17" t="s">
        <v>2248</v>
      </c>
      <c r="D223" s="17" t="s">
        <v>1754</v>
      </c>
      <c r="E223" s="17" t="s">
        <v>495</v>
      </c>
      <c r="F223" s="17" t="s">
        <v>2249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38" t="s">
        <v>3410</v>
      </c>
      <c r="N223" s="38"/>
    </row>
    <row r="224" spans="1:14" x14ac:dyDescent="0.3">
      <c r="A224" s="17" t="s">
        <v>1078</v>
      </c>
      <c r="B224" s="17" t="s">
        <v>2250</v>
      </c>
      <c r="C224" s="17" t="s">
        <v>2251</v>
      </c>
      <c r="D224" s="17" t="s">
        <v>1984</v>
      </c>
      <c r="E224" s="17" t="s">
        <v>671</v>
      </c>
      <c r="F224" s="17" t="s">
        <v>2252</v>
      </c>
      <c r="G224" s="18">
        <v>1</v>
      </c>
      <c r="H224" s="18">
        <v>1</v>
      </c>
      <c r="I224" s="19">
        <v>0</v>
      </c>
      <c r="J224" s="20">
        <v>0</v>
      </c>
      <c r="K224" s="21">
        <v>0</v>
      </c>
      <c r="L224" s="22">
        <v>1</v>
      </c>
      <c r="M224" s="38" t="s">
        <v>3411</v>
      </c>
      <c r="N224" s="38"/>
    </row>
    <row r="225" spans="1:14" x14ac:dyDescent="0.3">
      <c r="A225" s="17" t="s">
        <v>2253</v>
      </c>
      <c r="B225" s="17" t="s">
        <v>2254</v>
      </c>
      <c r="C225" s="17" t="s">
        <v>2089</v>
      </c>
      <c r="D225" s="17" t="s">
        <v>1411</v>
      </c>
      <c r="E225" s="17" t="s">
        <v>845</v>
      </c>
      <c r="F225" s="17" t="s">
        <v>2255</v>
      </c>
      <c r="G225" s="18">
        <v>1</v>
      </c>
      <c r="H225" s="18">
        <v>3</v>
      </c>
      <c r="I225" s="19">
        <v>0</v>
      </c>
      <c r="J225" s="20">
        <v>1</v>
      </c>
      <c r="K225" s="21">
        <v>0</v>
      </c>
      <c r="L225" s="22">
        <v>0</v>
      </c>
      <c r="M225" s="38" t="s">
        <v>3410</v>
      </c>
      <c r="N225" s="38"/>
    </row>
    <row r="226" spans="1:14" x14ac:dyDescent="0.3">
      <c r="A226" s="17" t="s">
        <v>1251</v>
      </c>
      <c r="B226" s="17" t="s">
        <v>2256</v>
      </c>
      <c r="C226" s="17" t="s">
        <v>1363</v>
      </c>
      <c r="D226" s="17" t="s">
        <v>2172</v>
      </c>
      <c r="E226" s="17" t="s">
        <v>644</v>
      </c>
      <c r="F226" s="17" t="s">
        <v>2257</v>
      </c>
      <c r="G226" s="18">
        <v>1</v>
      </c>
      <c r="H226" s="18">
        <v>1</v>
      </c>
      <c r="I226" s="19">
        <v>0</v>
      </c>
      <c r="J226" s="20">
        <v>0</v>
      </c>
      <c r="K226" s="21">
        <v>0</v>
      </c>
      <c r="L226" s="22">
        <v>1</v>
      </c>
      <c r="M226" s="38" t="s">
        <v>3411</v>
      </c>
      <c r="N226" s="38"/>
    </row>
    <row r="227" spans="1:14" x14ac:dyDescent="0.3">
      <c r="A227" s="17" t="s">
        <v>2258</v>
      </c>
      <c r="B227" s="17" t="s">
        <v>2259</v>
      </c>
      <c r="C227" s="17" t="s">
        <v>2260</v>
      </c>
      <c r="D227" s="17" t="s">
        <v>1364</v>
      </c>
      <c r="E227" s="17" t="s">
        <v>793</v>
      </c>
      <c r="F227" s="17" t="s">
        <v>2261</v>
      </c>
      <c r="G227" s="18">
        <v>1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38" t="s">
        <v>3410</v>
      </c>
      <c r="N227" s="38"/>
    </row>
    <row r="228" spans="1:14" x14ac:dyDescent="0.3">
      <c r="A228" s="17" t="s">
        <v>2262</v>
      </c>
      <c r="B228" s="17" t="s">
        <v>2263</v>
      </c>
      <c r="C228" s="17" t="s">
        <v>2264</v>
      </c>
      <c r="D228" s="17" t="s">
        <v>1711</v>
      </c>
      <c r="E228" s="17" t="s">
        <v>1584</v>
      </c>
      <c r="F228" s="17" t="s">
        <v>2265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38" t="s">
        <v>3410</v>
      </c>
      <c r="N228" s="38"/>
    </row>
    <row r="229" spans="1:14" x14ac:dyDescent="0.3">
      <c r="A229" s="17" t="s">
        <v>1216</v>
      </c>
      <c r="B229" s="17" t="s">
        <v>2266</v>
      </c>
      <c r="C229" s="17" t="s">
        <v>1363</v>
      </c>
      <c r="D229" s="17" t="s">
        <v>1411</v>
      </c>
      <c r="E229" s="17" t="s">
        <v>975</v>
      </c>
      <c r="F229" s="17" t="s">
        <v>2267</v>
      </c>
      <c r="G229" s="18">
        <v>1</v>
      </c>
      <c r="H229" s="18">
        <v>1</v>
      </c>
      <c r="I229" s="19">
        <v>0</v>
      </c>
      <c r="J229" s="20">
        <v>0</v>
      </c>
      <c r="K229" s="21">
        <v>0</v>
      </c>
      <c r="L229" s="22">
        <v>1</v>
      </c>
      <c r="M229" s="38" t="s">
        <v>3411</v>
      </c>
      <c r="N229" s="38"/>
    </row>
    <row r="230" spans="1:14" x14ac:dyDescent="0.3">
      <c r="A230" s="17" t="s">
        <v>802</v>
      </c>
      <c r="B230" s="17" t="s">
        <v>2268</v>
      </c>
      <c r="C230" s="17" t="s">
        <v>2269</v>
      </c>
      <c r="D230" s="17" t="s">
        <v>2270</v>
      </c>
      <c r="E230" s="17" t="s">
        <v>804</v>
      </c>
      <c r="F230" s="17" t="s">
        <v>2271</v>
      </c>
      <c r="G230" s="18">
        <v>1</v>
      </c>
      <c r="H230" s="18">
        <v>1</v>
      </c>
      <c r="I230" s="19">
        <v>0</v>
      </c>
      <c r="J230" s="20">
        <v>0</v>
      </c>
      <c r="K230" s="21">
        <v>1</v>
      </c>
      <c r="L230" s="22">
        <v>0</v>
      </c>
      <c r="M230" s="38" t="s">
        <v>3411</v>
      </c>
      <c r="N230" s="38"/>
    </row>
    <row r="231" spans="1:14" x14ac:dyDescent="0.3">
      <c r="A231" s="17" t="s">
        <v>2272</v>
      </c>
      <c r="B231" s="17" t="s">
        <v>2273</v>
      </c>
      <c r="C231" s="17" t="s">
        <v>2274</v>
      </c>
      <c r="D231" s="17" t="s">
        <v>1419</v>
      </c>
      <c r="E231" s="17" t="s">
        <v>2275</v>
      </c>
      <c r="F231" s="17" t="s">
        <v>2276</v>
      </c>
      <c r="G231" s="18">
        <v>1</v>
      </c>
      <c r="H231" s="18">
        <v>4</v>
      </c>
      <c r="I231" s="19">
        <v>0</v>
      </c>
      <c r="J231" s="20">
        <v>1</v>
      </c>
      <c r="K231" s="21">
        <v>0</v>
      </c>
      <c r="L231" s="22">
        <v>0</v>
      </c>
      <c r="M231" s="38" t="s">
        <v>3412</v>
      </c>
      <c r="N231" s="38"/>
    </row>
    <row r="232" spans="1:14" x14ac:dyDescent="0.3">
      <c r="A232" s="17" t="s">
        <v>2277</v>
      </c>
      <c r="B232" s="17" t="s">
        <v>2278</v>
      </c>
      <c r="C232" s="17" t="s">
        <v>2279</v>
      </c>
      <c r="D232" s="17" t="s">
        <v>2280</v>
      </c>
      <c r="E232" s="17" t="s">
        <v>2281</v>
      </c>
      <c r="F232" s="17" t="s">
        <v>2282</v>
      </c>
      <c r="G232" s="18">
        <v>1</v>
      </c>
      <c r="H232" s="18">
        <v>3</v>
      </c>
      <c r="I232" s="19">
        <v>0</v>
      </c>
      <c r="J232" s="20">
        <v>1</v>
      </c>
      <c r="K232" s="21">
        <v>0</v>
      </c>
      <c r="L232" s="22">
        <v>0</v>
      </c>
      <c r="M232" s="38" t="s">
        <v>3412</v>
      </c>
      <c r="N232" s="38"/>
    </row>
    <row r="233" spans="1:14" x14ac:dyDescent="0.3">
      <c r="A233" s="17" t="s">
        <v>2283</v>
      </c>
      <c r="B233" s="17" t="s">
        <v>2284</v>
      </c>
      <c r="C233" s="17" t="s">
        <v>2285</v>
      </c>
      <c r="D233" s="17" t="s">
        <v>2286</v>
      </c>
      <c r="E233" s="17" t="s">
        <v>1473</v>
      </c>
      <c r="F233" s="17" t="s">
        <v>2287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38" t="s">
        <v>3412</v>
      </c>
      <c r="N233" s="38"/>
    </row>
    <row r="234" spans="1:14" x14ac:dyDescent="0.3">
      <c r="A234" s="17" t="s">
        <v>2288</v>
      </c>
      <c r="B234" s="17" t="s">
        <v>2289</v>
      </c>
      <c r="C234" s="17" t="s">
        <v>2069</v>
      </c>
      <c r="D234" s="17" t="s">
        <v>1411</v>
      </c>
      <c r="E234" s="17" t="s">
        <v>588</v>
      </c>
      <c r="F234" s="17" t="s">
        <v>2290</v>
      </c>
      <c r="G234" s="18">
        <v>1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38" t="s">
        <v>3410</v>
      </c>
      <c r="N234" s="38"/>
    </row>
    <row r="235" spans="1:14" x14ac:dyDescent="0.3">
      <c r="A235" s="17" t="s">
        <v>2291</v>
      </c>
      <c r="B235" s="17" t="s">
        <v>2292</v>
      </c>
      <c r="C235" s="17" t="s">
        <v>2293</v>
      </c>
      <c r="D235" s="17" t="s">
        <v>1920</v>
      </c>
      <c r="E235" s="17" t="s">
        <v>666</v>
      </c>
      <c r="F235" s="17" t="s">
        <v>2294</v>
      </c>
      <c r="G235" s="18">
        <v>1</v>
      </c>
      <c r="H235" s="18">
        <v>15</v>
      </c>
      <c r="I235" s="19">
        <v>0</v>
      </c>
      <c r="J235" s="20">
        <v>1</v>
      </c>
      <c r="K235" s="21">
        <v>0</v>
      </c>
      <c r="L235" s="22">
        <v>0</v>
      </c>
      <c r="M235" s="38" t="s">
        <v>3412</v>
      </c>
      <c r="N235" s="38"/>
    </row>
    <row r="236" spans="1:14" x14ac:dyDescent="0.3">
      <c r="A236" s="17" t="s">
        <v>2295</v>
      </c>
      <c r="B236" s="17" t="s">
        <v>2296</v>
      </c>
      <c r="C236" s="17" t="s">
        <v>2297</v>
      </c>
      <c r="D236" s="17" t="s">
        <v>1411</v>
      </c>
      <c r="E236" s="17" t="s">
        <v>588</v>
      </c>
      <c r="F236" s="17" t="s">
        <v>2298</v>
      </c>
      <c r="G236" s="18">
        <v>1</v>
      </c>
      <c r="H236" s="18">
        <v>9</v>
      </c>
      <c r="I236" s="19">
        <v>0</v>
      </c>
      <c r="J236" s="20">
        <v>1</v>
      </c>
      <c r="K236" s="21">
        <v>0</v>
      </c>
      <c r="L236" s="22">
        <v>0</v>
      </c>
      <c r="M236" s="38" t="s">
        <v>3412</v>
      </c>
      <c r="N236" s="38"/>
    </row>
    <row r="237" spans="1:14" x14ac:dyDescent="0.3">
      <c r="A237" s="17" t="s">
        <v>730</v>
      </c>
      <c r="B237" s="17" t="s">
        <v>2299</v>
      </c>
      <c r="C237" s="17" t="s">
        <v>2300</v>
      </c>
      <c r="D237" s="17" t="s">
        <v>1411</v>
      </c>
      <c r="E237" s="17" t="s">
        <v>732</v>
      </c>
      <c r="F237" s="17" t="s">
        <v>2301</v>
      </c>
      <c r="G237" s="18">
        <v>1</v>
      </c>
      <c r="H237" s="18">
        <v>1</v>
      </c>
      <c r="I237" s="19">
        <v>0</v>
      </c>
      <c r="J237" s="20">
        <v>0</v>
      </c>
      <c r="K237" s="21">
        <v>1</v>
      </c>
      <c r="L237" s="22">
        <v>0</v>
      </c>
      <c r="M237" s="38" t="s">
        <v>3411</v>
      </c>
      <c r="N237" s="38"/>
    </row>
    <row r="238" spans="1:14" x14ac:dyDescent="0.3">
      <c r="A238" s="17" t="s">
        <v>2302</v>
      </c>
      <c r="B238" s="17" t="s">
        <v>2303</v>
      </c>
      <c r="C238" s="17" t="s">
        <v>2304</v>
      </c>
      <c r="D238" s="17" t="s">
        <v>1411</v>
      </c>
      <c r="E238" s="17" t="s">
        <v>2305</v>
      </c>
      <c r="F238" s="17" t="s">
        <v>2306</v>
      </c>
      <c r="G238" s="18">
        <v>1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38" t="s">
        <v>3410</v>
      </c>
      <c r="N238" s="38"/>
    </row>
    <row r="239" spans="1:14" x14ac:dyDescent="0.3">
      <c r="A239" s="17" t="s">
        <v>621</v>
      </c>
      <c r="B239" s="17" t="s">
        <v>2307</v>
      </c>
      <c r="C239" s="17" t="s">
        <v>2308</v>
      </c>
      <c r="D239" s="17" t="s">
        <v>1754</v>
      </c>
      <c r="E239" s="17" t="s">
        <v>516</v>
      </c>
      <c r="F239" s="17" t="s">
        <v>2309</v>
      </c>
      <c r="G239" s="18">
        <v>1</v>
      </c>
      <c r="H239" s="18">
        <v>1</v>
      </c>
      <c r="I239" s="19">
        <v>0</v>
      </c>
      <c r="J239" s="20">
        <v>0</v>
      </c>
      <c r="K239" s="21">
        <v>1</v>
      </c>
      <c r="L239" s="22">
        <v>0</v>
      </c>
      <c r="M239" s="38" t="s">
        <v>3411</v>
      </c>
      <c r="N239" s="38"/>
    </row>
    <row r="240" spans="1:14" x14ac:dyDescent="0.3">
      <c r="A240" s="17" t="s">
        <v>2310</v>
      </c>
      <c r="B240" s="17" t="s">
        <v>2311</v>
      </c>
      <c r="C240" s="17" t="s">
        <v>2312</v>
      </c>
      <c r="D240" s="17" t="s">
        <v>2313</v>
      </c>
      <c r="E240" s="17" t="s">
        <v>2314</v>
      </c>
      <c r="F240" s="17" t="s">
        <v>2315</v>
      </c>
      <c r="G240" s="18">
        <v>1</v>
      </c>
      <c r="H240" s="18">
        <v>6</v>
      </c>
      <c r="I240" s="19">
        <v>1</v>
      </c>
      <c r="J240" s="20">
        <v>0</v>
      </c>
      <c r="K240" s="21">
        <v>0</v>
      </c>
      <c r="L240" s="22">
        <v>0</v>
      </c>
      <c r="M240" s="38" t="s">
        <v>3410</v>
      </c>
      <c r="N240" s="38"/>
    </row>
    <row r="241" spans="1:14" x14ac:dyDescent="0.3">
      <c r="A241" s="17" t="s">
        <v>994</v>
      </c>
      <c r="B241" s="17" t="s">
        <v>2316</v>
      </c>
      <c r="C241" s="17" t="s">
        <v>2317</v>
      </c>
      <c r="D241" s="17" t="s">
        <v>1411</v>
      </c>
      <c r="E241" s="17" t="s">
        <v>996</v>
      </c>
      <c r="F241" s="17" t="s">
        <v>2318</v>
      </c>
      <c r="G241" s="18">
        <v>1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38" t="s">
        <v>3409</v>
      </c>
      <c r="N241" s="38"/>
    </row>
    <row r="242" spans="1:14" x14ac:dyDescent="0.3">
      <c r="A242" s="17" t="s">
        <v>2319</v>
      </c>
      <c r="B242" s="17" t="s">
        <v>2320</v>
      </c>
      <c r="C242" s="17" t="s">
        <v>2321</v>
      </c>
      <c r="D242" s="17" t="s">
        <v>2322</v>
      </c>
      <c r="E242" s="17" t="s">
        <v>1348</v>
      </c>
      <c r="F242" s="17" t="s">
        <v>2155</v>
      </c>
      <c r="G242" s="18">
        <v>1</v>
      </c>
      <c r="H242" s="18">
        <v>10</v>
      </c>
      <c r="I242" s="19">
        <v>1</v>
      </c>
      <c r="J242" s="20">
        <v>0</v>
      </c>
      <c r="K242" s="21">
        <v>0</v>
      </c>
      <c r="L242" s="22">
        <v>0</v>
      </c>
      <c r="M242" s="38" t="s">
        <v>3407</v>
      </c>
      <c r="N242" s="38"/>
    </row>
    <row r="243" spans="1:14" x14ac:dyDescent="0.3">
      <c r="A243" s="17" t="s">
        <v>2323</v>
      </c>
      <c r="B243" s="17" t="s">
        <v>2324</v>
      </c>
      <c r="C243" s="17" t="s">
        <v>1363</v>
      </c>
      <c r="D243" s="17" t="s">
        <v>1961</v>
      </c>
      <c r="E243" s="17" t="s">
        <v>617</v>
      </c>
      <c r="F243" s="17" t="s">
        <v>2325</v>
      </c>
      <c r="G243" s="18">
        <v>1</v>
      </c>
      <c r="H243" s="18">
        <v>1</v>
      </c>
      <c r="I243" s="19">
        <v>0</v>
      </c>
      <c r="J243" s="20">
        <v>1</v>
      </c>
      <c r="K243" s="21">
        <v>0</v>
      </c>
      <c r="L243" s="22">
        <v>0</v>
      </c>
      <c r="M243" s="38" t="s">
        <v>3412</v>
      </c>
      <c r="N243" s="38"/>
    </row>
    <row r="244" spans="1:14" x14ac:dyDescent="0.3">
      <c r="A244" s="17" t="s">
        <v>2326</v>
      </c>
      <c r="B244" s="17" t="s">
        <v>2327</v>
      </c>
      <c r="C244" s="17" t="s">
        <v>2328</v>
      </c>
      <c r="D244" s="17" t="s">
        <v>2329</v>
      </c>
      <c r="E244" s="17" t="s">
        <v>1348</v>
      </c>
      <c r="F244" s="17" t="s">
        <v>2330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38" t="s">
        <v>3407</v>
      </c>
      <c r="N244" s="38"/>
    </row>
    <row r="245" spans="1:14" x14ac:dyDescent="0.3">
      <c r="A245" s="17" t="s">
        <v>2331</v>
      </c>
      <c r="B245" s="17" t="s">
        <v>2332</v>
      </c>
      <c r="C245" s="17" t="s">
        <v>1363</v>
      </c>
      <c r="D245" s="17" t="s">
        <v>1751</v>
      </c>
      <c r="E245" s="17" t="s">
        <v>975</v>
      </c>
      <c r="F245" s="17" t="s">
        <v>2333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38" t="s">
        <v>3412</v>
      </c>
      <c r="N245" s="38"/>
    </row>
    <row r="246" spans="1:14" x14ac:dyDescent="0.3">
      <c r="A246" s="17" t="s">
        <v>648</v>
      </c>
      <c r="B246" s="17" t="s">
        <v>2334</v>
      </c>
      <c r="C246" s="17" t="s">
        <v>2335</v>
      </c>
      <c r="D246" s="17" t="s">
        <v>1411</v>
      </c>
      <c r="E246" s="17" t="s">
        <v>647</v>
      </c>
      <c r="F246" s="17" t="s">
        <v>2336</v>
      </c>
      <c r="G246" s="18">
        <v>1</v>
      </c>
      <c r="H246" s="18">
        <v>2</v>
      </c>
      <c r="I246" s="19">
        <v>0</v>
      </c>
      <c r="J246" s="20">
        <v>0</v>
      </c>
      <c r="K246" s="21">
        <v>1</v>
      </c>
      <c r="L246" s="22">
        <v>0</v>
      </c>
      <c r="M246" s="38" t="s">
        <v>3411</v>
      </c>
      <c r="N246" s="38"/>
    </row>
    <row r="247" spans="1:14" x14ac:dyDescent="0.3">
      <c r="A247" s="17" t="s">
        <v>705</v>
      </c>
      <c r="B247" s="17" t="s">
        <v>2337</v>
      </c>
      <c r="C247" s="17" t="s">
        <v>2338</v>
      </c>
      <c r="D247" s="17" t="s">
        <v>1411</v>
      </c>
      <c r="E247" s="17" t="s">
        <v>708</v>
      </c>
      <c r="F247" s="17" t="s">
        <v>2339</v>
      </c>
      <c r="G247" s="18">
        <v>1</v>
      </c>
      <c r="H247" s="18">
        <v>1</v>
      </c>
      <c r="I247" s="19">
        <v>0</v>
      </c>
      <c r="J247" s="20">
        <v>0</v>
      </c>
      <c r="K247" s="21">
        <v>1</v>
      </c>
      <c r="L247" s="22">
        <v>0</v>
      </c>
      <c r="M247" s="38" t="s">
        <v>3411</v>
      </c>
      <c r="N247" s="38"/>
    </row>
    <row r="248" spans="1:14" x14ac:dyDescent="0.3">
      <c r="A248" s="17" t="s">
        <v>585</v>
      </c>
      <c r="B248" s="17" t="s">
        <v>2340</v>
      </c>
      <c r="C248" s="17" t="s">
        <v>2341</v>
      </c>
      <c r="D248" s="17" t="s">
        <v>1411</v>
      </c>
      <c r="E248" s="17" t="s">
        <v>588</v>
      </c>
      <c r="F248" s="17" t="s">
        <v>2342</v>
      </c>
      <c r="G248" s="18">
        <v>1</v>
      </c>
      <c r="H248" s="18">
        <v>1</v>
      </c>
      <c r="I248" s="19">
        <v>0</v>
      </c>
      <c r="J248" s="20">
        <v>0</v>
      </c>
      <c r="K248" s="21">
        <v>1</v>
      </c>
      <c r="L248" s="22">
        <v>0</v>
      </c>
      <c r="M248" s="38" t="s">
        <v>3413</v>
      </c>
      <c r="N248" s="38"/>
    </row>
    <row r="249" spans="1:14" x14ac:dyDescent="0.3">
      <c r="A249" s="17" t="s">
        <v>2343</v>
      </c>
      <c r="B249" s="17" t="s">
        <v>2344</v>
      </c>
      <c r="C249" s="17" t="s">
        <v>2345</v>
      </c>
      <c r="D249" s="17" t="s">
        <v>1411</v>
      </c>
      <c r="E249" s="17" t="s">
        <v>2346</v>
      </c>
      <c r="F249" s="17" t="s">
        <v>2347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38" t="s">
        <v>3410</v>
      </c>
      <c r="N249" s="38"/>
    </row>
    <row r="250" spans="1:14" x14ac:dyDescent="0.3">
      <c r="A250" s="17" t="s">
        <v>2348</v>
      </c>
      <c r="B250" s="17" t="s">
        <v>2349</v>
      </c>
      <c r="C250" s="17" t="s">
        <v>2350</v>
      </c>
      <c r="D250" s="17" t="s">
        <v>1411</v>
      </c>
      <c r="E250" s="17" t="s">
        <v>845</v>
      </c>
      <c r="F250" s="17" t="s">
        <v>2351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38" t="s">
        <v>3410</v>
      </c>
      <c r="N250" s="38"/>
    </row>
    <row r="251" spans="1:14" x14ac:dyDescent="0.3">
      <c r="A251" s="17" t="s">
        <v>2352</v>
      </c>
      <c r="B251" s="17" t="s">
        <v>2353</v>
      </c>
      <c r="C251" s="17" t="s">
        <v>2354</v>
      </c>
      <c r="D251" s="17" t="s">
        <v>1485</v>
      </c>
      <c r="E251" s="17" t="s">
        <v>717</v>
      </c>
      <c r="F251" s="17" t="s">
        <v>2355</v>
      </c>
      <c r="G251" s="18">
        <v>1</v>
      </c>
      <c r="H251" s="18">
        <v>1</v>
      </c>
      <c r="I251" s="19">
        <v>1</v>
      </c>
      <c r="J251" s="20">
        <v>0</v>
      </c>
      <c r="K251" s="21">
        <v>0</v>
      </c>
      <c r="L251" s="22">
        <v>0</v>
      </c>
      <c r="M251" s="38" t="s">
        <v>3412</v>
      </c>
      <c r="N251" s="38"/>
    </row>
    <row r="252" spans="1:14" x14ac:dyDescent="0.3">
      <c r="A252" s="17" t="s">
        <v>2356</v>
      </c>
      <c r="B252" s="17" t="s">
        <v>2357</v>
      </c>
      <c r="C252" s="17" t="s">
        <v>2358</v>
      </c>
      <c r="D252" s="17" t="s">
        <v>1793</v>
      </c>
      <c r="E252" s="17" t="s">
        <v>1433</v>
      </c>
      <c r="F252" s="17" t="s">
        <v>2359</v>
      </c>
      <c r="G252" s="18">
        <v>1</v>
      </c>
      <c r="H252" s="18">
        <v>1</v>
      </c>
      <c r="I252" s="19">
        <v>1</v>
      </c>
      <c r="J252" s="20">
        <v>0</v>
      </c>
      <c r="K252" s="21">
        <v>0</v>
      </c>
      <c r="L252" s="22">
        <v>0</v>
      </c>
      <c r="M252" s="38" t="s">
        <v>3412</v>
      </c>
      <c r="N252" s="38"/>
    </row>
    <row r="253" spans="1:14" x14ac:dyDescent="0.3">
      <c r="A253" s="17" t="s">
        <v>2360</v>
      </c>
      <c r="B253" s="17" t="s">
        <v>2361</v>
      </c>
      <c r="C253" s="17" t="s">
        <v>2362</v>
      </c>
      <c r="D253" s="17" t="s">
        <v>1984</v>
      </c>
      <c r="E253" s="17" t="s">
        <v>2363</v>
      </c>
      <c r="F253" s="17" t="s">
        <v>2364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38" t="s">
        <v>3410</v>
      </c>
      <c r="N253" s="38"/>
    </row>
    <row r="254" spans="1:14" x14ac:dyDescent="0.3">
      <c r="A254" s="17" t="s">
        <v>742</v>
      </c>
      <c r="B254" s="17" t="s">
        <v>2365</v>
      </c>
      <c r="C254" s="17" t="s">
        <v>1363</v>
      </c>
      <c r="D254" s="17" t="s">
        <v>1411</v>
      </c>
      <c r="E254" s="17" t="s">
        <v>588</v>
      </c>
      <c r="F254" s="17" t="s">
        <v>2366</v>
      </c>
      <c r="G254" s="18">
        <v>1</v>
      </c>
      <c r="H254" s="18">
        <v>2</v>
      </c>
      <c r="I254" s="19">
        <v>0</v>
      </c>
      <c r="J254" s="20">
        <v>0</v>
      </c>
      <c r="K254" s="21">
        <v>1</v>
      </c>
      <c r="L254" s="22">
        <v>0</v>
      </c>
      <c r="M254" s="38" t="s">
        <v>3411</v>
      </c>
      <c r="N254" s="38"/>
    </row>
    <row r="255" spans="1:14" x14ac:dyDescent="0.3">
      <c r="A255" s="17" t="s">
        <v>2367</v>
      </c>
      <c r="B255" s="17" t="s">
        <v>2368</v>
      </c>
      <c r="C255" s="17" t="s">
        <v>1432</v>
      </c>
      <c r="D255" s="17" t="s">
        <v>1411</v>
      </c>
      <c r="E255" s="17" t="s">
        <v>647</v>
      </c>
      <c r="F255" s="17" t="s">
        <v>2369</v>
      </c>
      <c r="G255" s="18">
        <v>1</v>
      </c>
      <c r="H255" s="18">
        <v>4</v>
      </c>
      <c r="I255" s="19">
        <v>0</v>
      </c>
      <c r="J255" s="20">
        <v>1</v>
      </c>
      <c r="K255" s="21">
        <v>0</v>
      </c>
      <c r="L255" s="22">
        <v>0</v>
      </c>
      <c r="M255" s="38" t="s">
        <v>3410</v>
      </c>
      <c r="N255" s="38"/>
    </row>
    <row r="256" spans="1:14" x14ac:dyDescent="0.3">
      <c r="A256" s="17" t="s">
        <v>2370</v>
      </c>
      <c r="B256" s="17" t="s">
        <v>2371</v>
      </c>
      <c r="C256" s="17" t="s">
        <v>2345</v>
      </c>
      <c r="D256" s="17" t="s">
        <v>1411</v>
      </c>
      <c r="E256" s="17" t="s">
        <v>1830</v>
      </c>
      <c r="F256" s="17" t="s">
        <v>2372</v>
      </c>
      <c r="G256" s="18">
        <v>1</v>
      </c>
      <c r="H256" s="18">
        <v>10</v>
      </c>
      <c r="I256" s="19">
        <v>0</v>
      </c>
      <c r="J256" s="20">
        <v>1</v>
      </c>
      <c r="K256" s="21">
        <v>0</v>
      </c>
      <c r="L256" s="22">
        <v>0</v>
      </c>
      <c r="M256" s="38" t="s">
        <v>3410</v>
      </c>
      <c r="N256" s="38"/>
    </row>
    <row r="257" spans="1:14" x14ac:dyDescent="0.3">
      <c r="A257" s="17" t="s">
        <v>1013</v>
      </c>
      <c r="B257" s="17" t="s">
        <v>2373</v>
      </c>
      <c r="C257" s="17" t="s">
        <v>2374</v>
      </c>
      <c r="D257" s="17" t="s">
        <v>1411</v>
      </c>
      <c r="E257" s="17" t="s">
        <v>1015</v>
      </c>
      <c r="F257" s="17" t="s">
        <v>2375</v>
      </c>
      <c r="G257" s="18">
        <v>1</v>
      </c>
      <c r="H257" s="18">
        <v>1</v>
      </c>
      <c r="I257" s="19">
        <v>0</v>
      </c>
      <c r="J257" s="20">
        <v>0</v>
      </c>
      <c r="K257" s="21">
        <v>0</v>
      </c>
      <c r="L257" s="22">
        <v>1</v>
      </c>
      <c r="M257" s="38" t="s">
        <v>3411</v>
      </c>
      <c r="N257" s="38"/>
    </row>
    <row r="258" spans="1:14" x14ac:dyDescent="0.3">
      <c r="A258" s="17" t="s">
        <v>1236</v>
      </c>
      <c r="B258" s="17" t="s">
        <v>2376</v>
      </c>
      <c r="C258" s="17" t="s">
        <v>2377</v>
      </c>
      <c r="D258" s="17" t="s">
        <v>1984</v>
      </c>
      <c r="E258" s="17" t="s">
        <v>516</v>
      </c>
      <c r="F258" s="17" t="s">
        <v>2378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38" t="s">
        <v>3411</v>
      </c>
      <c r="N258" s="38"/>
    </row>
    <row r="259" spans="1:14" x14ac:dyDescent="0.3">
      <c r="A259" s="17" t="s">
        <v>2379</v>
      </c>
      <c r="B259" s="17" t="s">
        <v>2380</v>
      </c>
      <c r="C259" s="17" t="s">
        <v>1363</v>
      </c>
      <c r="D259" s="17" t="s">
        <v>1438</v>
      </c>
      <c r="E259" s="17" t="s">
        <v>717</v>
      </c>
      <c r="F259" s="17" t="s">
        <v>2381</v>
      </c>
      <c r="G259" s="18">
        <v>1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38" t="s">
        <v>3409</v>
      </c>
      <c r="N259" s="38"/>
    </row>
    <row r="260" spans="1:14" x14ac:dyDescent="0.3">
      <c r="A260" s="17" t="s">
        <v>1193</v>
      </c>
      <c r="B260" s="17" t="s">
        <v>2382</v>
      </c>
      <c r="C260" s="17" t="s">
        <v>2383</v>
      </c>
      <c r="D260" s="17" t="s">
        <v>2384</v>
      </c>
      <c r="E260" s="17" t="s">
        <v>1195</v>
      </c>
      <c r="F260" s="17" t="s">
        <v>2385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8" t="s">
        <v>3411</v>
      </c>
      <c r="N260" s="38"/>
    </row>
    <row r="261" spans="1:14" x14ac:dyDescent="0.3">
      <c r="A261" s="17" t="s">
        <v>2386</v>
      </c>
      <c r="B261" s="17" t="s">
        <v>2387</v>
      </c>
      <c r="C261" s="17" t="s">
        <v>2388</v>
      </c>
      <c r="D261" s="17" t="s">
        <v>1984</v>
      </c>
      <c r="E261" s="17" t="s">
        <v>2389</v>
      </c>
      <c r="F261" s="17" t="s">
        <v>2390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38" t="s">
        <v>3410</v>
      </c>
      <c r="N261" s="38"/>
    </row>
    <row r="262" spans="1:14" x14ac:dyDescent="0.3">
      <c r="A262" s="17" t="s">
        <v>2391</v>
      </c>
      <c r="B262" s="17" t="s">
        <v>2392</v>
      </c>
      <c r="C262" s="17" t="s">
        <v>2393</v>
      </c>
      <c r="D262" s="17" t="s">
        <v>1961</v>
      </c>
      <c r="E262" s="17" t="s">
        <v>2394</v>
      </c>
      <c r="F262" s="17" t="s">
        <v>2395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38" t="s">
        <v>3410</v>
      </c>
      <c r="N262" s="38"/>
    </row>
    <row r="263" spans="1:14" x14ac:dyDescent="0.3">
      <c r="A263" s="17" t="s">
        <v>784</v>
      </c>
      <c r="B263" s="17" t="s">
        <v>2396</v>
      </c>
      <c r="C263" s="17" t="s">
        <v>2397</v>
      </c>
      <c r="D263" s="17" t="s">
        <v>1754</v>
      </c>
      <c r="E263" s="17" t="s">
        <v>516</v>
      </c>
      <c r="F263" s="17" t="s">
        <v>2398</v>
      </c>
      <c r="G263" s="18">
        <v>1</v>
      </c>
      <c r="H263" s="18">
        <v>6</v>
      </c>
      <c r="I263" s="19">
        <v>0</v>
      </c>
      <c r="J263" s="20">
        <v>0</v>
      </c>
      <c r="K263" s="21">
        <v>1</v>
      </c>
      <c r="L263" s="22">
        <v>0</v>
      </c>
      <c r="M263" s="38" t="s">
        <v>3411</v>
      </c>
      <c r="N263" s="38"/>
    </row>
    <row r="264" spans="1:14" x14ac:dyDescent="0.3">
      <c r="A264" s="17" t="s">
        <v>2399</v>
      </c>
      <c r="B264" s="17" t="s">
        <v>2400</v>
      </c>
      <c r="C264" s="17" t="s">
        <v>2401</v>
      </c>
      <c r="D264" s="17" t="s">
        <v>1711</v>
      </c>
      <c r="E264" s="17" t="s">
        <v>1584</v>
      </c>
      <c r="F264" s="17" t="s">
        <v>2402</v>
      </c>
      <c r="G264" s="18">
        <v>1</v>
      </c>
      <c r="H264" s="18">
        <v>2</v>
      </c>
      <c r="I264" s="19">
        <v>1</v>
      </c>
      <c r="J264" s="20">
        <v>0</v>
      </c>
      <c r="K264" s="21">
        <v>0</v>
      </c>
      <c r="L264" s="22">
        <v>0</v>
      </c>
      <c r="M264" s="38" t="s">
        <v>3410</v>
      </c>
      <c r="N264" s="38"/>
    </row>
    <row r="265" spans="1:14" x14ac:dyDescent="0.3">
      <c r="A265" s="17" t="s">
        <v>2403</v>
      </c>
      <c r="B265" s="17" t="s">
        <v>2404</v>
      </c>
      <c r="C265" s="17" t="s">
        <v>1532</v>
      </c>
      <c r="D265" s="17" t="s">
        <v>1411</v>
      </c>
      <c r="E265" s="17" t="s">
        <v>666</v>
      </c>
      <c r="F265" s="17" t="s">
        <v>2405</v>
      </c>
      <c r="G265" s="18">
        <v>1</v>
      </c>
      <c r="H265" s="18">
        <v>12</v>
      </c>
      <c r="I265" s="19">
        <v>1</v>
      </c>
      <c r="J265" s="20">
        <v>0</v>
      </c>
      <c r="K265" s="21">
        <v>0</v>
      </c>
      <c r="L265" s="22">
        <v>0</v>
      </c>
      <c r="M265" s="38" t="s">
        <v>3409</v>
      </c>
      <c r="N265" s="38"/>
    </row>
    <row r="266" spans="1:14" x14ac:dyDescent="0.3">
      <c r="A266" s="17" t="s">
        <v>1004</v>
      </c>
      <c r="B266" s="17" t="s">
        <v>2406</v>
      </c>
      <c r="C266" s="17" t="s">
        <v>2407</v>
      </c>
      <c r="D266" s="17" t="s">
        <v>2002</v>
      </c>
      <c r="E266" s="17" t="s">
        <v>647</v>
      </c>
      <c r="F266" s="17" t="s">
        <v>2408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38" t="s">
        <v>3411</v>
      </c>
      <c r="N266" s="38"/>
    </row>
    <row r="267" spans="1:14" x14ac:dyDescent="0.3">
      <c r="A267" s="17" t="s">
        <v>2409</v>
      </c>
      <c r="B267" s="17" t="s">
        <v>2410</v>
      </c>
      <c r="C267" s="17" t="s">
        <v>2411</v>
      </c>
      <c r="D267" s="17" t="s">
        <v>1754</v>
      </c>
      <c r="E267" s="17" t="s">
        <v>516</v>
      </c>
      <c r="F267" s="17" t="s">
        <v>2412</v>
      </c>
      <c r="G267" s="18">
        <v>1</v>
      </c>
      <c r="H267" s="18">
        <v>2</v>
      </c>
      <c r="I267" s="19">
        <v>1</v>
      </c>
      <c r="J267" s="20">
        <v>0</v>
      </c>
      <c r="K267" s="21">
        <v>0</v>
      </c>
      <c r="L267" s="22">
        <v>0</v>
      </c>
      <c r="M267" s="38" t="s">
        <v>3410</v>
      </c>
      <c r="N267" s="38"/>
    </row>
    <row r="268" spans="1:14" x14ac:dyDescent="0.3">
      <c r="A268" s="17" t="s">
        <v>2413</v>
      </c>
      <c r="B268" s="17" t="s">
        <v>2414</v>
      </c>
      <c r="C268" s="17" t="s">
        <v>2341</v>
      </c>
      <c r="D268" s="17" t="s">
        <v>1411</v>
      </c>
      <c r="E268" s="17" t="s">
        <v>588</v>
      </c>
      <c r="F268" s="17" t="s">
        <v>2415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38" t="s">
        <v>3412</v>
      </c>
      <c r="N268" s="38"/>
    </row>
    <row r="269" spans="1:14" x14ac:dyDescent="0.3">
      <c r="A269" s="17" t="s">
        <v>1103</v>
      </c>
      <c r="B269" s="17" t="s">
        <v>1104</v>
      </c>
      <c r="C269" s="17" t="s">
        <v>1762</v>
      </c>
      <c r="D269" s="17" t="s">
        <v>2416</v>
      </c>
      <c r="E269" s="17" t="s">
        <v>516</v>
      </c>
      <c r="F269" s="17" t="s">
        <v>2417</v>
      </c>
      <c r="G269" s="18">
        <v>1</v>
      </c>
      <c r="H269" s="18">
        <v>2</v>
      </c>
      <c r="I269" s="19">
        <v>0</v>
      </c>
      <c r="J269" s="20">
        <v>0</v>
      </c>
      <c r="K269" s="21">
        <v>0</v>
      </c>
      <c r="L269" s="22">
        <v>1</v>
      </c>
      <c r="M269" s="38" t="s">
        <v>3411</v>
      </c>
      <c r="N269" s="38"/>
    </row>
    <row r="270" spans="1:14" x14ac:dyDescent="0.3">
      <c r="A270" s="17" t="s">
        <v>2418</v>
      </c>
      <c r="B270" s="17" t="s">
        <v>2419</v>
      </c>
      <c r="C270" s="17" t="s">
        <v>1363</v>
      </c>
      <c r="D270" s="17" t="s">
        <v>1588</v>
      </c>
      <c r="E270" s="17" t="s">
        <v>2063</v>
      </c>
      <c r="F270" s="17" t="s">
        <v>2420</v>
      </c>
      <c r="G270" s="18">
        <v>1</v>
      </c>
      <c r="H270" s="18">
        <v>2</v>
      </c>
      <c r="I270" s="19">
        <v>0</v>
      </c>
      <c r="J270" s="20">
        <v>1</v>
      </c>
      <c r="K270" s="21">
        <v>0</v>
      </c>
      <c r="L270" s="22">
        <v>0</v>
      </c>
      <c r="M270" s="38" t="s">
        <v>3412</v>
      </c>
      <c r="N270" s="38"/>
    </row>
    <row r="271" spans="1:14" x14ac:dyDescent="0.3">
      <c r="A271" s="17" t="s">
        <v>2421</v>
      </c>
      <c r="B271" s="17" t="s">
        <v>2422</v>
      </c>
      <c r="C271" s="17" t="s">
        <v>2423</v>
      </c>
      <c r="D271" s="17" t="s">
        <v>2424</v>
      </c>
      <c r="E271" s="17" t="s">
        <v>717</v>
      </c>
      <c r="F271" s="17" t="s">
        <v>2425</v>
      </c>
      <c r="G271" s="18">
        <v>1</v>
      </c>
      <c r="H271" s="18">
        <v>2</v>
      </c>
      <c r="I271" s="19">
        <v>0</v>
      </c>
      <c r="J271" s="20">
        <v>1</v>
      </c>
      <c r="K271" s="21">
        <v>0</v>
      </c>
      <c r="L271" s="22">
        <v>0</v>
      </c>
      <c r="M271" s="38" t="s">
        <v>3412</v>
      </c>
      <c r="N271" s="38"/>
    </row>
    <row r="272" spans="1:14" x14ac:dyDescent="0.3">
      <c r="A272" s="17" t="s">
        <v>2426</v>
      </c>
      <c r="B272" s="17" t="s">
        <v>2427</v>
      </c>
      <c r="C272" s="17" t="s">
        <v>2428</v>
      </c>
      <c r="D272" s="17" t="s">
        <v>2429</v>
      </c>
      <c r="E272" s="17" t="s">
        <v>2430</v>
      </c>
      <c r="F272" s="17" t="s">
        <v>2431</v>
      </c>
      <c r="G272" s="18">
        <v>1</v>
      </c>
      <c r="H272" s="18">
        <v>4</v>
      </c>
      <c r="I272" s="19">
        <v>1</v>
      </c>
      <c r="J272" s="20">
        <v>0</v>
      </c>
      <c r="K272" s="21">
        <v>0</v>
      </c>
      <c r="L272" s="22">
        <v>0</v>
      </c>
      <c r="M272" s="38" t="s">
        <v>3412</v>
      </c>
      <c r="N272" s="38"/>
    </row>
    <row r="273" spans="1:14" x14ac:dyDescent="0.3">
      <c r="A273" s="17" t="s">
        <v>2432</v>
      </c>
      <c r="B273" s="17" t="s">
        <v>2433</v>
      </c>
      <c r="C273" s="17" t="s">
        <v>2434</v>
      </c>
      <c r="D273" s="17" t="s">
        <v>1485</v>
      </c>
      <c r="E273" s="17" t="s">
        <v>1804</v>
      </c>
      <c r="F273" s="17" t="s">
        <v>2435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38" t="s">
        <v>3410</v>
      </c>
      <c r="N273" s="38"/>
    </row>
    <row r="274" spans="1:14" x14ac:dyDescent="0.3">
      <c r="A274" s="17" t="s">
        <v>2436</v>
      </c>
      <c r="B274" s="17" t="s">
        <v>2437</v>
      </c>
      <c r="C274" s="17" t="s">
        <v>2438</v>
      </c>
      <c r="D274" s="17" t="s">
        <v>1411</v>
      </c>
      <c r="E274" s="17" t="s">
        <v>855</v>
      </c>
      <c r="F274" s="17" t="s">
        <v>2439</v>
      </c>
      <c r="G274" s="18">
        <v>1</v>
      </c>
      <c r="H274" s="18">
        <v>2</v>
      </c>
      <c r="I274" s="19">
        <v>1</v>
      </c>
      <c r="J274" s="20">
        <v>0</v>
      </c>
      <c r="K274" s="21">
        <v>0</v>
      </c>
      <c r="L274" s="22">
        <v>0</v>
      </c>
      <c r="M274" s="38" t="s">
        <v>3412</v>
      </c>
      <c r="N274" s="38"/>
    </row>
    <row r="275" spans="1:14" x14ac:dyDescent="0.3">
      <c r="A275" s="17" t="s">
        <v>2440</v>
      </c>
      <c r="B275" s="17" t="s">
        <v>1573</v>
      </c>
      <c r="C275" s="17" t="s">
        <v>2441</v>
      </c>
      <c r="D275" s="17" t="s">
        <v>1428</v>
      </c>
      <c r="E275" s="17" t="s">
        <v>1433</v>
      </c>
      <c r="F275" s="17" t="s">
        <v>2442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8" t="s">
        <v>3410</v>
      </c>
      <c r="N275" s="38"/>
    </row>
    <row r="276" spans="1:14" x14ac:dyDescent="0.3">
      <c r="A276" s="17" t="s">
        <v>2443</v>
      </c>
      <c r="B276" s="17" t="s">
        <v>2444</v>
      </c>
      <c r="C276" s="17" t="s">
        <v>1363</v>
      </c>
      <c r="D276" s="17" t="s">
        <v>1438</v>
      </c>
      <c r="E276" s="17" t="s">
        <v>717</v>
      </c>
      <c r="F276" s="17" t="s">
        <v>2445</v>
      </c>
      <c r="G276" s="18">
        <v>1</v>
      </c>
      <c r="H276" s="18">
        <v>275</v>
      </c>
      <c r="I276" s="19">
        <v>1</v>
      </c>
      <c r="J276" s="20">
        <v>0</v>
      </c>
      <c r="K276" s="21">
        <v>0</v>
      </c>
      <c r="L276" s="22">
        <v>0</v>
      </c>
      <c r="M276" s="38" t="s">
        <v>3412</v>
      </c>
      <c r="N276" s="38"/>
    </row>
    <row r="277" spans="1:14" x14ac:dyDescent="0.3">
      <c r="A277" s="17" t="s">
        <v>604</v>
      </c>
      <c r="B277" s="17" t="s">
        <v>2446</v>
      </c>
      <c r="C277" s="17" t="s">
        <v>1363</v>
      </c>
      <c r="D277" s="17" t="s">
        <v>1411</v>
      </c>
      <c r="E277" s="17" t="s">
        <v>607</v>
      </c>
      <c r="F277" s="17" t="s">
        <v>2447</v>
      </c>
      <c r="G277" s="18">
        <v>1</v>
      </c>
      <c r="H277" s="18">
        <v>2</v>
      </c>
      <c r="I277" s="19">
        <v>0</v>
      </c>
      <c r="J277" s="20">
        <v>0</v>
      </c>
      <c r="K277" s="21">
        <v>1</v>
      </c>
      <c r="L277" s="22">
        <v>0</v>
      </c>
      <c r="M277" s="38" t="s">
        <v>3411</v>
      </c>
      <c r="N277" s="38"/>
    </row>
    <row r="278" spans="1:14" x14ac:dyDescent="0.3">
      <c r="A278" s="17" t="s">
        <v>2448</v>
      </c>
      <c r="B278" s="17" t="s">
        <v>2449</v>
      </c>
      <c r="C278" s="17" t="s">
        <v>1363</v>
      </c>
      <c r="D278" s="17" t="s">
        <v>1751</v>
      </c>
      <c r="E278" s="17" t="s">
        <v>804</v>
      </c>
      <c r="F278" s="17" t="s">
        <v>2450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38" t="s">
        <v>3410</v>
      </c>
      <c r="N278" s="38"/>
    </row>
    <row r="279" spans="1:14" x14ac:dyDescent="0.3">
      <c r="A279" s="17" t="s">
        <v>1018</v>
      </c>
      <c r="B279" s="17" t="s">
        <v>2451</v>
      </c>
      <c r="C279" s="17" t="s">
        <v>1363</v>
      </c>
      <c r="D279" s="17" t="s">
        <v>1353</v>
      </c>
      <c r="E279" s="17" t="s">
        <v>1020</v>
      </c>
      <c r="F279" s="17" t="s">
        <v>2452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38" t="s">
        <v>3411</v>
      </c>
      <c r="N279" s="38"/>
    </row>
    <row r="280" spans="1:14" x14ac:dyDescent="0.3">
      <c r="A280" s="17" t="s">
        <v>2453</v>
      </c>
      <c r="B280" s="17" t="s">
        <v>2454</v>
      </c>
      <c r="C280" s="17" t="s">
        <v>2455</v>
      </c>
      <c r="D280" s="17" t="s">
        <v>1768</v>
      </c>
      <c r="E280" s="17" t="s">
        <v>1584</v>
      </c>
      <c r="F280" s="17" t="s">
        <v>2456</v>
      </c>
      <c r="G280" s="18">
        <v>1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38" t="s">
        <v>3412</v>
      </c>
      <c r="N280" s="38"/>
    </row>
    <row r="281" spans="1:14" x14ac:dyDescent="0.3">
      <c r="A281" s="17" t="s">
        <v>2457</v>
      </c>
      <c r="B281" s="17" t="s">
        <v>2458</v>
      </c>
      <c r="C281" s="17" t="s">
        <v>2459</v>
      </c>
      <c r="D281" s="17" t="s">
        <v>1993</v>
      </c>
      <c r="E281" s="17" t="s">
        <v>1861</v>
      </c>
      <c r="F281" s="17" t="s">
        <v>2460</v>
      </c>
      <c r="G281" s="18">
        <v>1</v>
      </c>
      <c r="H281" s="18">
        <v>3</v>
      </c>
      <c r="I281" s="19">
        <v>0</v>
      </c>
      <c r="J281" s="20">
        <v>1</v>
      </c>
      <c r="K281" s="21">
        <v>0</v>
      </c>
      <c r="L281" s="22">
        <v>0</v>
      </c>
      <c r="M281" s="38" t="s">
        <v>3410</v>
      </c>
      <c r="N281" s="38"/>
    </row>
    <row r="282" spans="1:14" x14ac:dyDescent="0.3">
      <c r="A282" s="17" t="s">
        <v>2461</v>
      </c>
      <c r="B282" s="17" t="s">
        <v>2462</v>
      </c>
      <c r="C282" s="17" t="s">
        <v>2463</v>
      </c>
      <c r="D282" s="17" t="s">
        <v>2464</v>
      </c>
      <c r="E282" s="17" t="s">
        <v>2465</v>
      </c>
      <c r="F282" s="17" t="s">
        <v>2466</v>
      </c>
      <c r="G282" s="18">
        <v>1</v>
      </c>
      <c r="H282" s="18">
        <v>1</v>
      </c>
      <c r="I282" s="19">
        <v>1</v>
      </c>
      <c r="J282" s="20">
        <v>0</v>
      </c>
      <c r="K282" s="21">
        <v>0</v>
      </c>
      <c r="L282" s="22">
        <v>0</v>
      </c>
      <c r="M282" s="38" t="s">
        <v>3412</v>
      </c>
      <c r="N282" s="38"/>
    </row>
    <row r="283" spans="1:14" x14ac:dyDescent="0.3">
      <c r="A283" s="17" t="s">
        <v>497</v>
      </c>
      <c r="B283" s="17" t="s">
        <v>498</v>
      </c>
      <c r="C283" s="17" t="s">
        <v>2467</v>
      </c>
      <c r="D283" s="17" t="s">
        <v>1411</v>
      </c>
      <c r="E283" s="17" t="s">
        <v>500</v>
      </c>
      <c r="F283" s="17" t="s">
        <v>2468</v>
      </c>
      <c r="G283" s="18">
        <v>1</v>
      </c>
      <c r="H283" s="18">
        <v>1</v>
      </c>
      <c r="I283" s="19">
        <v>0</v>
      </c>
      <c r="J283" s="20">
        <v>0</v>
      </c>
      <c r="K283" s="21">
        <v>1</v>
      </c>
      <c r="L283" s="22">
        <v>0</v>
      </c>
      <c r="M283" s="38" t="s">
        <v>3411</v>
      </c>
      <c r="N283" s="38"/>
    </row>
    <row r="284" spans="1:14" x14ac:dyDescent="0.3">
      <c r="A284" s="17" t="s">
        <v>2469</v>
      </c>
      <c r="B284" s="17" t="s">
        <v>2470</v>
      </c>
      <c r="C284" s="17" t="s">
        <v>1363</v>
      </c>
      <c r="D284" s="17" t="s">
        <v>1444</v>
      </c>
      <c r="E284" s="17" t="s">
        <v>717</v>
      </c>
      <c r="F284" s="17" t="s">
        <v>2471</v>
      </c>
      <c r="G284" s="18">
        <v>1</v>
      </c>
      <c r="H284" s="18">
        <v>3</v>
      </c>
      <c r="I284" s="19">
        <v>0</v>
      </c>
      <c r="J284" s="20">
        <v>1</v>
      </c>
      <c r="K284" s="21">
        <v>0</v>
      </c>
      <c r="L284" s="22">
        <v>0</v>
      </c>
      <c r="M284" s="38" t="s">
        <v>3410</v>
      </c>
      <c r="N284" s="38"/>
    </row>
    <row r="285" spans="1:14" x14ac:dyDescent="0.3">
      <c r="A285" s="17" t="s">
        <v>2472</v>
      </c>
      <c r="B285" s="17" t="s">
        <v>2473</v>
      </c>
      <c r="C285" s="17" t="s">
        <v>1363</v>
      </c>
      <c r="D285" s="17" t="s">
        <v>1411</v>
      </c>
      <c r="E285" s="17" t="s">
        <v>2474</v>
      </c>
      <c r="F285" s="17" t="s">
        <v>2475</v>
      </c>
      <c r="G285" s="18">
        <v>1</v>
      </c>
      <c r="H285" s="18">
        <v>24</v>
      </c>
      <c r="I285" s="19">
        <v>0</v>
      </c>
      <c r="J285" s="20">
        <v>1</v>
      </c>
      <c r="K285" s="21">
        <v>0</v>
      </c>
      <c r="L285" s="22">
        <v>0</v>
      </c>
      <c r="M285" s="38" t="s">
        <v>3410</v>
      </c>
      <c r="N285" s="38"/>
    </row>
    <row r="286" spans="1:14" x14ac:dyDescent="0.3">
      <c r="A286" s="17" t="s">
        <v>1294</v>
      </c>
      <c r="B286" s="17" t="s">
        <v>2476</v>
      </c>
      <c r="C286" s="17" t="s">
        <v>2477</v>
      </c>
      <c r="D286" s="17" t="s">
        <v>1671</v>
      </c>
      <c r="E286" s="17" t="s">
        <v>516</v>
      </c>
      <c r="F286" s="17" t="s">
        <v>2478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38" t="s">
        <v>3411</v>
      </c>
      <c r="N286" s="38"/>
    </row>
    <row r="287" spans="1:14" x14ac:dyDescent="0.3">
      <c r="A287" s="17" t="s">
        <v>2479</v>
      </c>
      <c r="B287" s="17" t="s">
        <v>2480</v>
      </c>
      <c r="C287" s="17" t="s">
        <v>2481</v>
      </c>
      <c r="D287" s="17" t="s">
        <v>1411</v>
      </c>
      <c r="E287" s="17" t="s">
        <v>588</v>
      </c>
      <c r="F287" s="17" t="s">
        <v>2482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38" t="s">
        <v>3410</v>
      </c>
      <c r="N287" s="38"/>
    </row>
    <row r="288" spans="1:14" x14ac:dyDescent="0.3">
      <c r="A288" s="17" t="s">
        <v>522</v>
      </c>
      <c r="B288" s="17" t="s">
        <v>2483</v>
      </c>
      <c r="C288" s="17" t="s">
        <v>1432</v>
      </c>
      <c r="D288" s="17" t="s">
        <v>2484</v>
      </c>
      <c r="E288" s="17" t="s">
        <v>521</v>
      </c>
      <c r="F288" s="17" t="s">
        <v>2485</v>
      </c>
      <c r="G288" s="18">
        <v>1</v>
      </c>
      <c r="H288" s="18">
        <v>1</v>
      </c>
      <c r="I288" s="19">
        <v>0</v>
      </c>
      <c r="J288" s="20">
        <v>0</v>
      </c>
      <c r="K288" s="21">
        <v>1</v>
      </c>
      <c r="L288" s="22">
        <v>0</v>
      </c>
      <c r="M288" s="38" t="s">
        <v>3411</v>
      </c>
      <c r="N288" s="38"/>
    </row>
    <row r="289" spans="1:14" x14ac:dyDescent="0.3">
      <c r="A289" s="17" t="s">
        <v>2486</v>
      </c>
      <c r="B289" s="17" t="s">
        <v>2487</v>
      </c>
      <c r="C289" s="17" t="s">
        <v>2488</v>
      </c>
      <c r="D289" s="17" t="s">
        <v>2489</v>
      </c>
      <c r="E289" s="17" t="s">
        <v>1101</v>
      </c>
      <c r="F289" s="17" t="s">
        <v>2490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38" t="s">
        <v>3410</v>
      </c>
      <c r="N289" s="38"/>
    </row>
    <row r="290" spans="1:14" x14ac:dyDescent="0.3">
      <c r="A290" s="17" t="s">
        <v>2491</v>
      </c>
      <c r="B290" s="17" t="s">
        <v>1740</v>
      </c>
      <c r="C290" s="17" t="s">
        <v>2492</v>
      </c>
      <c r="D290" s="17" t="s">
        <v>1485</v>
      </c>
      <c r="E290" s="17" t="s">
        <v>516</v>
      </c>
      <c r="F290" s="17" t="s">
        <v>2493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38" t="s">
        <v>3410</v>
      </c>
      <c r="N290" s="38"/>
    </row>
    <row r="291" spans="1:14" x14ac:dyDescent="0.3">
      <c r="A291" s="17" t="s">
        <v>2494</v>
      </c>
      <c r="B291" s="17" t="s">
        <v>1517</v>
      </c>
      <c r="C291" s="17" t="s">
        <v>2495</v>
      </c>
      <c r="D291" s="17" t="s">
        <v>1438</v>
      </c>
      <c r="E291" s="17" t="s">
        <v>717</v>
      </c>
      <c r="F291" s="17" t="s">
        <v>2496</v>
      </c>
      <c r="G291" s="18">
        <v>1</v>
      </c>
      <c r="H291" s="18">
        <v>1</v>
      </c>
      <c r="I291" s="19">
        <v>1</v>
      </c>
      <c r="J291" s="20">
        <v>0</v>
      </c>
      <c r="K291" s="21">
        <v>0</v>
      </c>
      <c r="L291" s="22">
        <v>0</v>
      </c>
      <c r="M291" s="38" t="s">
        <v>3412</v>
      </c>
      <c r="N291" s="38"/>
    </row>
    <row r="292" spans="1:14" x14ac:dyDescent="0.3">
      <c r="A292" s="17" t="s">
        <v>1114</v>
      </c>
      <c r="B292" s="17" t="s">
        <v>2497</v>
      </c>
      <c r="C292" s="17" t="s">
        <v>1363</v>
      </c>
      <c r="D292" s="17" t="s">
        <v>1411</v>
      </c>
      <c r="E292" s="17" t="s">
        <v>1116</v>
      </c>
      <c r="F292" s="17" t="s">
        <v>2498</v>
      </c>
      <c r="G292" s="18">
        <v>1</v>
      </c>
      <c r="H292" s="18">
        <v>1</v>
      </c>
      <c r="I292" s="19">
        <v>0</v>
      </c>
      <c r="J292" s="20">
        <v>0</v>
      </c>
      <c r="K292" s="21">
        <v>0</v>
      </c>
      <c r="L292" s="22">
        <v>1</v>
      </c>
      <c r="M292" s="38" t="s">
        <v>3411</v>
      </c>
      <c r="N292" s="38"/>
    </row>
    <row r="293" spans="1:14" x14ac:dyDescent="0.3">
      <c r="A293" s="17" t="s">
        <v>884</v>
      </c>
      <c r="B293" s="17" t="s">
        <v>2499</v>
      </c>
      <c r="C293" s="17" t="s">
        <v>1687</v>
      </c>
      <c r="D293" s="17" t="s">
        <v>1411</v>
      </c>
      <c r="E293" s="17" t="s">
        <v>466</v>
      </c>
      <c r="F293" s="17" t="s">
        <v>2500</v>
      </c>
      <c r="G293" s="18">
        <v>1</v>
      </c>
      <c r="H293" s="18">
        <v>1</v>
      </c>
      <c r="I293" s="19">
        <v>0</v>
      </c>
      <c r="J293" s="20">
        <v>0</v>
      </c>
      <c r="K293" s="21">
        <v>1</v>
      </c>
      <c r="L293" s="22">
        <v>0</v>
      </c>
      <c r="M293" s="38" t="s">
        <v>3411</v>
      </c>
      <c r="N293" s="38"/>
    </row>
    <row r="294" spans="1:14" x14ac:dyDescent="0.3">
      <c r="A294" s="17" t="s">
        <v>2501</v>
      </c>
      <c r="B294" s="17" t="s">
        <v>2502</v>
      </c>
      <c r="C294" s="17" t="s">
        <v>2503</v>
      </c>
      <c r="D294" s="17" t="s">
        <v>2151</v>
      </c>
      <c r="E294" s="17" t="s">
        <v>2504</v>
      </c>
      <c r="F294" s="17" t="s">
        <v>2505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38" t="s">
        <v>3410</v>
      </c>
      <c r="N294" s="38"/>
    </row>
    <row r="295" spans="1:14" x14ac:dyDescent="0.3">
      <c r="A295" s="17" t="s">
        <v>1009</v>
      </c>
      <c r="B295" s="17" t="s">
        <v>2506</v>
      </c>
      <c r="C295" s="17" t="s">
        <v>1363</v>
      </c>
      <c r="D295" s="17" t="s">
        <v>1407</v>
      </c>
      <c r="E295" s="17" t="s">
        <v>1011</v>
      </c>
      <c r="F295" s="17" t="s">
        <v>2507</v>
      </c>
      <c r="G295" s="18">
        <v>1</v>
      </c>
      <c r="H295" s="18">
        <v>2</v>
      </c>
      <c r="I295" s="19">
        <v>0</v>
      </c>
      <c r="J295" s="20">
        <v>0</v>
      </c>
      <c r="K295" s="21">
        <v>0</v>
      </c>
      <c r="L295" s="22">
        <v>1</v>
      </c>
      <c r="M295" s="38" t="s">
        <v>3411</v>
      </c>
      <c r="N295" s="38"/>
    </row>
    <row r="296" spans="1:14" x14ac:dyDescent="0.3">
      <c r="A296" s="17" t="s">
        <v>871</v>
      </c>
      <c r="B296" s="17" t="s">
        <v>2508</v>
      </c>
      <c r="C296" s="17" t="s">
        <v>1363</v>
      </c>
      <c r="D296" s="17" t="s">
        <v>1411</v>
      </c>
      <c r="E296" s="17" t="s">
        <v>873</v>
      </c>
      <c r="F296" s="17" t="s">
        <v>2509</v>
      </c>
      <c r="G296" s="18">
        <v>1</v>
      </c>
      <c r="H296" s="18">
        <v>4</v>
      </c>
      <c r="I296" s="19">
        <v>0</v>
      </c>
      <c r="J296" s="20">
        <v>0</v>
      </c>
      <c r="K296" s="21">
        <v>1</v>
      </c>
      <c r="L296" s="22">
        <v>0</v>
      </c>
      <c r="M296" s="38" t="s">
        <v>3411</v>
      </c>
      <c r="N296" s="38"/>
    </row>
    <row r="297" spans="1:14" x14ac:dyDescent="0.3">
      <c r="A297" s="17" t="s">
        <v>2510</v>
      </c>
      <c r="B297" s="17" t="s">
        <v>2511</v>
      </c>
      <c r="C297" s="17" t="s">
        <v>2512</v>
      </c>
      <c r="D297" s="17" t="s">
        <v>2208</v>
      </c>
      <c r="E297" s="17" t="s">
        <v>2513</v>
      </c>
      <c r="F297" s="17" t="s">
        <v>2514</v>
      </c>
      <c r="G297" s="18">
        <v>1</v>
      </c>
      <c r="H297" s="18">
        <v>2</v>
      </c>
      <c r="I297" s="19">
        <v>0</v>
      </c>
      <c r="J297" s="20">
        <v>1</v>
      </c>
      <c r="K297" s="21">
        <v>0</v>
      </c>
      <c r="L297" s="22">
        <v>0</v>
      </c>
      <c r="M297" s="38" t="s">
        <v>3410</v>
      </c>
      <c r="N297" s="38"/>
    </row>
    <row r="298" spans="1:14" x14ac:dyDescent="0.3">
      <c r="A298" s="17" t="s">
        <v>2515</v>
      </c>
      <c r="B298" s="17" t="s">
        <v>2516</v>
      </c>
      <c r="C298" s="17" t="s">
        <v>2517</v>
      </c>
      <c r="D298" s="17" t="s">
        <v>1411</v>
      </c>
      <c r="E298" s="17" t="s">
        <v>717</v>
      </c>
      <c r="F298" s="17" t="s">
        <v>2518</v>
      </c>
      <c r="G298" s="18">
        <v>1</v>
      </c>
      <c r="H298" s="18">
        <v>200</v>
      </c>
      <c r="I298" s="19">
        <v>0</v>
      </c>
      <c r="J298" s="20">
        <v>1</v>
      </c>
      <c r="K298" s="21">
        <v>0</v>
      </c>
      <c r="L298" s="22">
        <v>0</v>
      </c>
      <c r="M298" s="38" t="s">
        <v>3412</v>
      </c>
      <c r="N298" s="38"/>
    </row>
    <row r="299" spans="1:14" x14ac:dyDescent="0.3">
      <c r="A299" s="17" t="s">
        <v>2519</v>
      </c>
      <c r="B299" s="17" t="s">
        <v>2520</v>
      </c>
      <c r="C299" s="17" t="s">
        <v>2521</v>
      </c>
      <c r="D299" s="17" t="s">
        <v>1444</v>
      </c>
      <c r="E299" s="17" t="s">
        <v>1398</v>
      </c>
      <c r="F299" s="17" t="s">
        <v>2522</v>
      </c>
      <c r="G299" s="18">
        <v>1</v>
      </c>
      <c r="H299" s="18">
        <v>1</v>
      </c>
      <c r="I299" s="19">
        <v>1</v>
      </c>
      <c r="J299" s="20">
        <v>0</v>
      </c>
      <c r="K299" s="21">
        <v>0</v>
      </c>
      <c r="L299" s="22">
        <v>0</v>
      </c>
      <c r="M299" s="38" t="s">
        <v>3412</v>
      </c>
      <c r="N299" s="38"/>
    </row>
    <row r="300" spans="1:14" x14ac:dyDescent="0.3">
      <c r="A300" s="17" t="s">
        <v>2523</v>
      </c>
      <c r="B300" s="17" t="s">
        <v>2524</v>
      </c>
      <c r="C300" s="17" t="s">
        <v>2525</v>
      </c>
      <c r="D300" s="17" t="s">
        <v>1438</v>
      </c>
      <c r="E300" s="17" t="s">
        <v>2526</v>
      </c>
      <c r="F300" s="17" t="s">
        <v>2527</v>
      </c>
      <c r="G300" s="18">
        <v>1</v>
      </c>
      <c r="H300" s="18">
        <v>6</v>
      </c>
      <c r="I300" s="19">
        <v>0</v>
      </c>
      <c r="J300" s="20">
        <v>1</v>
      </c>
      <c r="K300" s="21">
        <v>0</v>
      </c>
      <c r="L300" s="22">
        <v>0</v>
      </c>
      <c r="M300" s="38" t="s">
        <v>3412</v>
      </c>
      <c r="N300" s="38"/>
    </row>
    <row r="301" spans="1:14" x14ac:dyDescent="0.3">
      <c r="A301" s="17" t="s">
        <v>2528</v>
      </c>
      <c r="B301" s="17" t="s">
        <v>2529</v>
      </c>
      <c r="C301" s="17" t="s">
        <v>2530</v>
      </c>
      <c r="D301" s="17" t="s">
        <v>2531</v>
      </c>
      <c r="E301" s="17" t="s">
        <v>1433</v>
      </c>
      <c r="F301" s="17" t="s">
        <v>2532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38" t="s">
        <v>3410</v>
      </c>
      <c r="N301" s="38"/>
    </row>
    <row r="302" spans="1:14" x14ac:dyDescent="0.3">
      <c r="A302" s="17" t="s">
        <v>2533</v>
      </c>
      <c r="B302" s="17" t="s">
        <v>1517</v>
      </c>
      <c r="C302" s="17" t="s">
        <v>2534</v>
      </c>
      <c r="D302" s="17" t="s">
        <v>1438</v>
      </c>
      <c r="E302" s="17" t="s">
        <v>717</v>
      </c>
      <c r="F302" s="17" t="s">
        <v>2535</v>
      </c>
      <c r="G302" s="18">
        <v>1</v>
      </c>
      <c r="H302" s="18">
        <v>5</v>
      </c>
      <c r="I302" s="19">
        <v>0</v>
      </c>
      <c r="J302" s="20">
        <v>1</v>
      </c>
      <c r="K302" s="21">
        <v>0</v>
      </c>
      <c r="L302" s="22">
        <v>0</v>
      </c>
      <c r="M302" s="38" t="s">
        <v>3412</v>
      </c>
      <c r="N302" s="38"/>
    </row>
    <row r="303" spans="1:14" x14ac:dyDescent="0.3">
      <c r="A303" s="17" t="s">
        <v>2536</v>
      </c>
      <c r="B303" s="17" t="s">
        <v>2537</v>
      </c>
      <c r="C303" s="17" t="s">
        <v>2538</v>
      </c>
      <c r="D303" s="17" t="s">
        <v>1438</v>
      </c>
      <c r="E303" s="17" t="s">
        <v>717</v>
      </c>
      <c r="F303" s="17" t="s">
        <v>2539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38" t="s">
        <v>3412</v>
      </c>
      <c r="N303" s="38"/>
    </row>
    <row r="304" spans="1:14" x14ac:dyDescent="0.3">
      <c r="A304" s="17" t="s">
        <v>835</v>
      </c>
      <c r="B304" s="17" t="s">
        <v>836</v>
      </c>
      <c r="C304" s="17" t="s">
        <v>2540</v>
      </c>
      <c r="D304" s="17" t="s">
        <v>1754</v>
      </c>
      <c r="E304" s="17" t="s">
        <v>644</v>
      </c>
      <c r="F304" s="17" t="s">
        <v>2541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38" t="s">
        <v>3411</v>
      </c>
      <c r="N304" s="38"/>
    </row>
    <row r="305" spans="1:14" x14ac:dyDescent="0.3">
      <c r="A305" s="17" t="s">
        <v>2542</v>
      </c>
      <c r="B305" s="17" t="s">
        <v>2543</v>
      </c>
      <c r="C305" s="17" t="s">
        <v>2544</v>
      </c>
      <c r="D305" s="17" t="s">
        <v>2545</v>
      </c>
      <c r="E305" s="17" t="s">
        <v>2546</v>
      </c>
      <c r="F305" s="17" t="s">
        <v>2547</v>
      </c>
      <c r="G305" s="18">
        <v>1</v>
      </c>
      <c r="H305" s="18">
        <v>1</v>
      </c>
      <c r="I305" s="19">
        <v>1</v>
      </c>
      <c r="J305" s="20">
        <v>0</v>
      </c>
      <c r="K305" s="21">
        <v>0</v>
      </c>
      <c r="L305" s="22">
        <v>0</v>
      </c>
      <c r="M305" s="38" t="s">
        <v>3410</v>
      </c>
      <c r="N305" s="38"/>
    </row>
    <row r="306" spans="1:14" x14ac:dyDescent="0.3">
      <c r="A306" s="17" t="s">
        <v>773</v>
      </c>
      <c r="B306" s="17" t="s">
        <v>2548</v>
      </c>
      <c r="C306" s="17" t="s">
        <v>1363</v>
      </c>
      <c r="D306" s="17" t="s">
        <v>1444</v>
      </c>
      <c r="E306" s="17" t="s">
        <v>775</v>
      </c>
      <c r="F306" s="17" t="s">
        <v>2549</v>
      </c>
      <c r="G306" s="18">
        <v>1</v>
      </c>
      <c r="H306" s="18">
        <v>1</v>
      </c>
      <c r="I306" s="19">
        <v>0</v>
      </c>
      <c r="J306" s="20">
        <v>0</v>
      </c>
      <c r="K306" s="21">
        <v>1</v>
      </c>
      <c r="L306" s="22">
        <v>0</v>
      </c>
      <c r="M306" s="38" t="s">
        <v>3411</v>
      </c>
      <c r="N306" s="38"/>
    </row>
    <row r="307" spans="1:14" x14ac:dyDescent="0.3">
      <c r="A307" s="17" t="s">
        <v>2550</v>
      </c>
      <c r="B307" s="17" t="s">
        <v>2551</v>
      </c>
      <c r="C307" s="17" t="s">
        <v>1363</v>
      </c>
      <c r="D307" s="17" t="s">
        <v>2552</v>
      </c>
      <c r="E307" s="17" t="s">
        <v>2553</v>
      </c>
      <c r="F307" s="17" t="s">
        <v>2554</v>
      </c>
      <c r="G307" s="18">
        <v>1</v>
      </c>
      <c r="H307" s="18">
        <v>2</v>
      </c>
      <c r="I307" s="19">
        <v>0</v>
      </c>
      <c r="J307" s="20">
        <v>1</v>
      </c>
      <c r="K307" s="21">
        <v>0</v>
      </c>
      <c r="L307" s="22">
        <v>0</v>
      </c>
      <c r="M307" s="38" t="s">
        <v>3409</v>
      </c>
      <c r="N307" s="38"/>
    </row>
    <row r="308" spans="1:14" x14ac:dyDescent="0.3">
      <c r="A308" s="17" t="s">
        <v>638</v>
      </c>
      <c r="B308" s="17" t="s">
        <v>2555</v>
      </c>
      <c r="C308" s="17" t="s">
        <v>1363</v>
      </c>
      <c r="D308" s="17" t="s">
        <v>1829</v>
      </c>
      <c r="E308" s="17" t="s">
        <v>528</v>
      </c>
      <c r="F308" s="17" t="s">
        <v>2556</v>
      </c>
      <c r="G308" s="18">
        <v>1</v>
      </c>
      <c r="H308" s="18">
        <v>3</v>
      </c>
      <c r="I308" s="19">
        <v>0</v>
      </c>
      <c r="J308" s="20">
        <v>0</v>
      </c>
      <c r="K308" s="21">
        <v>1</v>
      </c>
      <c r="L308" s="22">
        <v>0</v>
      </c>
      <c r="M308" s="38" t="s">
        <v>3411</v>
      </c>
      <c r="N308" s="38"/>
    </row>
    <row r="309" spans="1:14" x14ac:dyDescent="0.3">
      <c r="A309" s="17" t="s">
        <v>2557</v>
      </c>
      <c r="B309" s="17" t="s">
        <v>2558</v>
      </c>
      <c r="C309" s="17" t="s">
        <v>2125</v>
      </c>
      <c r="D309" s="17" t="s">
        <v>1411</v>
      </c>
      <c r="E309" s="17" t="s">
        <v>2115</v>
      </c>
      <c r="F309" s="17" t="s">
        <v>2559</v>
      </c>
      <c r="G309" s="18">
        <v>1</v>
      </c>
      <c r="H309" s="18">
        <v>5</v>
      </c>
      <c r="I309" s="19">
        <v>0</v>
      </c>
      <c r="J309" s="20">
        <v>1</v>
      </c>
      <c r="K309" s="21">
        <v>0</v>
      </c>
      <c r="L309" s="22">
        <v>0</v>
      </c>
      <c r="M309" s="38" t="s">
        <v>3412</v>
      </c>
      <c r="N309" s="38"/>
    </row>
    <row r="310" spans="1:14" x14ac:dyDescent="0.3">
      <c r="A310" s="17" t="s">
        <v>2560</v>
      </c>
      <c r="B310" s="17" t="s">
        <v>2561</v>
      </c>
      <c r="C310" s="17" t="s">
        <v>1363</v>
      </c>
      <c r="D310" s="17" t="s">
        <v>2562</v>
      </c>
      <c r="E310" s="17" t="s">
        <v>2563</v>
      </c>
      <c r="F310" s="17" t="s">
        <v>2564</v>
      </c>
      <c r="G310" s="18">
        <v>1</v>
      </c>
      <c r="H310" s="18">
        <v>2</v>
      </c>
      <c r="I310" s="19">
        <v>0</v>
      </c>
      <c r="J310" s="20">
        <v>1</v>
      </c>
      <c r="K310" s="21">
        <v>0</v>
      </c>
      <c r="L310" s="22">
        <v>0</v>
      </c>
      <c r="M310" s="38" t="s">
        <v>3412</v>
      </c>
      <c r="N310" s="38"/>
    </row>
    <row r="311" spans="1:14" x14ac:dyDescent="0.3">
      <c r="A311" s="17" t="s">
        <v>880</v>
      </c>
      <c r="B311" s="17" t="s">
        <v>2565</v>
      </c>
      <c r="C311" s="17" t="s">
        <v>2566</v>
      </c>
      <c r="D311" s="17" t="s">
        <v>2567</v>
      </c>
      <c r="E311" s="17" t="s">
        <v>882</v>
      </c>
      <c r="F311" s="17" t="s">
        <v>2568</v>
      </c>
      <c r="G311" s="18">
        <v>1</v>
      </c>
      <c r="H311" s="18">
        <v>1</v>
      </c>
      <c r="I311" s="19">
        <v>0</v>
      </c>
      <c r="J311" s="20">
        <v>0</v>
      </c>
      <c r="K311" s="21">
        <v>1</v>
      </c>
      <c r="L311" s="22">
        <v>0</v>
      </c>
      <c r="M311" s="38" t="s">
        <v>3411</v>
      </c>
      <c r="N311" s="38"/>
    </row>
    <row r="312" spans="1:14" x14ac:dyDescent="0.3">
      <c r="A312" s="17" t="s">
        <v>898</v>
      </c>
      <c r="B312" s="17" t="s">
        <v>2569</v>
      </c>
      <c r="C312" s="17" t="s">
        <v>2570</v>
      </c>
      <c r="D312" s="17" t="s">
        <v>1754</v>
      </c>
      <c r="E312" s="17" t="s">
        <v>900</v>
      </c>
      <c r="F312" s="17" t="s">
        <v>2571</v>
      </c>
      <c r="G312" s="18">
        <v>1</v>
      </c>
      <c r="H312" s="18">
        <v>1</v>
      </c>
      <c r="I312" s="19">
        <v>0</v>
      </c>
      <c r="J312" s="20">
        <v>0</v>
      </c>
      <c r="K312" s="21">
        <v>1</v>
      </c>
      <c r="L312" s="22">
        <v>0</v>
      </c>
      <c r="M312" s="38" t="s">
        <v>3411</v>
      </c>
      <c r="N312" s="38"/>
    </row>
    <row r="313" spans="1:14" x14ac:dyDescent="0.3">
      <c r="A313" s="17" t="s">
        <v>642</v>
      </c>
      <c r="B313" s="17" t="s">
        <v>2572</v>
      </c>
      <c r="C313" s="17" t="s">
        <v>2573</v>
      </c>
      <c r="D313" s="17" t="s">
        <v>1411</v>
      </c>
      <c r="E313" s="17" t="s">
        <v>644</v>
      </c>
      <c r="F313" s="17" t="s">
        <v>2574</v>
      </c>
      <c r="G313" s="18">
        <v>1</v>
      </c>
      <c r="H313" s="18">
        <v>2</v>
      </c>
      <c r="I313" s="19">
        <v>0</v>
      </c>
      <c r="J313" s="20">
        <v>0</v>
      </c>
      <c r="K313" s="21">
        <v>1</v>
      </c>
      <c r="L313" s="22">
        <v>0</v>
      </c>
      <c r="M313" s="38" t="s">
        <v>3411</v>
      </c>
      <c r="N313" s="38"/>
    </row>
    <row r="314" spans="1:14" x14ac:dyDescent="0.3">
      <c r="A314" s="17" t="s">
        <v>2575</v>
      </c>
      <c r="B314" s="17" t="s">
        <v>2576</v>
      </c>
      <c r="C314" s="17" t="s">
        <v>1363</v>
      </c>
      <c r="D314" s="17" t="s">
        <v>1860</v>
      </c>
      <c r="E314" s="17" t="s">
        <v>2577</v>
      </c>
      <c r="F314" s="17" t="s">
        <v>2578</v>
      </c>
      <c r="G314" s="18">
        <v>1</v>
      </c>
      <c r="H314" s="18">
        <v>10</v>
      </c>
      <c r="I314" s="19">
        <v>0</v>
      </c>
      <c r="J314" s="20">
        <v>1</v>
      </c>
      <c r="K314" s="21">
        <v>0</v>
      </c>
      <c r="L314" s="22">
        <v>0</v>
      </c>
      <c r="M314" s="38" t="s">
        <v>3412</v>
      </c>
      <c r="N314" s="38"/>
    </row>
    <row r="315" spans="1:14" x14ac:dyDescent="0.3">
      <c r="A315" s="17" t="s">
        <v>2579</v>
      </c>
      <c r="B315" s="17" t="s">
        <v>2580</v>
      </c>
      <c r="C315" s="17" t="s">
        <v>2581</v>
      </c>
      <c r="D315" s="17" t="s">
        <v>1411</v>
      </c>
      <c r="E315" s="17" t="s">
        <v>1354</v>
      </c>
      <c r="F315" s="17" t="s">
        <v>2582</v>
      </c>
      <c r="G315" s="18">
        <v>1</v>
      </c>
      <c r="H315" s="18">
        <v>2</v>
      </c>
      <c r="I315" s="19">
        <v>0</v>
      </c>
      <c r="J315" s="20">
        <v>1</v>
      </c>
      <c r="K315" s="21">
        <v>0</v>
      </c>
      <c r="L315" s="22">
        <v>0</v>
      </c>
      <c r="M315" s="38" t="s">
        <v>3412</v>
      </c>
      <c r="N315" s="38"/>
    </row>
    <row r="316" spans="1:14" x14ac:dyDescent="0.3">
      <c r="A316" s="17" t="s">
        <v>2583</v>
      </c>
      <c r="B316" s="17" t="s">
        <v>2584</v>
      </c>
      <c r="C316" s="17" t="s">
        <v>1363</v>
      </c>
      <c r="D316" s="17" t="s">
        <v>1444</v>
      </c>
      <c r="E316" s="17" t="s">
        <v>2585</v>
      </c>
      <c r="F316" s="17" t="s">
        <v>2586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38" t="s">
        <v>3410</v>
      </c>
      <c r="N316" s="38"/>
    </row>
    <row r="317" spans="1:14" x14ac:dyDescent="0.3">
      <c r="A317" s="17" t="s">
        <v>2587</v>
      </c>
      <c r="B317" s="17" t="s">
        <v>2588</v>
      </c>
      <c r="C317" s="17" t="s">
        <v>2589</v>
      </c>
      <c r="D317" s="17" t="s">
        <v>1993</v>
      </c>
      <c r="E317" s="17" t="s">
        <v>1473</v>
      </c>
      <c r="F317" s="17" t="s">
        <v>2590</v>
      </c>
      <c r="G317" s="18">
        <v>1</v>
      </c>
      <c r="H317" s="18">
        <v>1</v>
      </c>
      <c r="I317" s="19">
        <v>1</v>
      </c>
      <c r="J317" s="20">
        <v>0</v>
      </c>
      <c r="K317" s="21">
        <v>0</v>
      </c>
      <c r="L317" s="22">
        <v>0</v>
      </c>
      <c r="M317" s="38" t="s">
        <v>3412</v>
      </c>
      <c r="N317" s="38"/>
    </row>
    <row r="318" spans="1:14" x14ac:dyDescent="0.3">
      <c r="A318" s="17" t="s">
        <v>2591</v>
      </c>
      <c r="B318" s="17" t="s">
        <v>2592</v>
      </c>
      <c r="C318" s="17" t="s">
        <v>2593</v>
      </c>
      <c r="D318" s="17" t="s">
        <v>1961</v>
      </c>
      <c r="E318" s="17" t="s">
        <v>1871</v>
      </c>
      <c r="F318" s="17" t="s">
        <v>2594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38" t="s">
        <v>3410</v>
      </c>
      <c r="N318" s="38"/>
    </row>
    <row r="319" spans="1:14" x14ac:dyDescent="0.3">
      <c r="A319" s="17" t="s">
        <v>650</v>
      </c>
      <c r="B319" s="17" t="s">
        <v>2595</v>
      </c>
      <c r="C319" s="17" t="s">
        <v>2596</v>
      </c>
      <c r="D319" s="17" t="s">
        <v>1411</v>
      </c>
      <c r="E319" s="17" t="s">
        <v>647</v>
      </c>
      <c r="F319" s="17" t="s">
        <v>2597</v>
      </c>
      <c r="G319" s="18">
        <v>1</v>
      </c>
      <c r="H319" s="18">
        <v>2</v>
      </c>
      <c r="I319" s="19">
        <v>0</v>
      </c>
      <c r="J319" s="20">
        <v>0</v>
      </c>
      <c r="K319" s="21">
        <v>1</v>
      </c>
      <c r="L319" s="22">
        <v>0</v>
      </c>
      <c r="M319" s="38" t="s">
        <v>3411</v>
      </c>
      <c r="N319" s="38"/>
    </row>
    <row r="320" spans="1:14" x14ac:dyDescent="0.3">
      <c r="A320" s="17" t="s">
        <v>973</v>
      </c>
      <c r="B320" s="17" t="s">
        <v>2598</v>
      </c>
      <c r="C320" s="17" t="s">
        <v>1363</v>
      </c>
      <c r="D320" s="17" t="s">
        <v>1411</v>
      </c>
      <c r="E320" s="17" t="s">
        <v>975</v>
      </c>
      <c r="F320" s="17" t="s">
        <v>2599</v>
      </c>
      <c r="G320" s="18">
        <v>1</v>
      </c>
      <c r="H320" s="18">
        <v>1</v>
      </c>
      <c r="I320" s="19">
        <v>0</v>
      </c>
      <c r="J320" s="20">
        <v>0</v>
      </c>
      <c r="K320" s="21">
        <v>0</v>
      </c>
      <c r="L320" s="22">
        <v>1</v>
      </c>
      <c r="M320" s="38" t="s">
        <v>3411</v>
      </c>
      <c r="N320" s="38"/>
    </row>
    <row r="321" spans="1:14" x14ac:dyDescent="0.3">
      <c r="A321" s="17" t="s">
        <v>1256</v>
      </c>
      <c r="B321" s="17" t="s">
        <v>1257</v>
      </c>
      <c r="C321" s="17" t="s">
        <v>2600</v>
      </c>
      <c r="D321" s="17" t="s">
        <v>1920</v>
      </c>
      <c r="E321" s="17" t="s">
        <v>1258</v>
      </c>
      <c r="F321" s="17" t="s">
        <v>2601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38" t="s">
        <v>3411</v>
      </c>
      <c r="N321" s="38"/>
    </row>
    <row r="322" spans="1:14" x14ac:dyDescent="0.3">
      <c r="A322" s="17" t="s">
        <v>1204</v>
      </c>
      <c r="B322" s="17" t="s">
        <v>2602</v>
      </c>
      <c r="C322" s="17" t="s">
        <v>2603</v>
      </c>
      <c r="D322" s="17" t="s">
        <v>1411</v>
      </c>
      <c r="E322" s="17" t="s">
        <v>918</v>
      </c>
      <c r="F322" s="17" t="s">
        <v>2604</v>
      </c>
      <c r="G322" s="18">
        <v>1</v>
      </c>
      <c r="H322" s="18">
        <v>1</v>
      </c>
      <c r="I322" s="19">
        <v>0</v>
      </c>
      <c r="J322" s="20">
        <v>0</v>
      </c>
      <c r="K322" s="21">
        <v>0</v>
      </c>
      <c r="L322" s="22">
        <v>1</v>
      </c>
      <c r="M322" s="38" t="s">
        <v>3408</v>
      </c>
      <c r="N322" s="38"/>
    </row>
    <row r="323" spans="1:14" x14ac:dyDescent="0.3">
      <c r="A323" s="17" t="s">
        <v>2605</v>
      </c>
      <c r="B323" s="17" t="s">
        <v>2606</v>
      </c>
      <c r="C323" s="17" t="s">
        <v>1363</v>
      </c>
      <c r="D323" s="17" t="s">
        <v>1411</v>
      </c>
      <c r="E323" s="17" t="s">
        <v>588</v>
      </c>
      <c r="F323" s="17" t="s">
        <v>2607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38" t="s">
        <v>3410</v>
      </c>
      <c r="N323" s="38"/>
    </row>
    <row r="324" spans="1:14" x14ac:dyDescent="0.3">
      <c r="A324" s="17" t="s">
        <v>843</v>
      </c>
      <c r="B324" s="17" t="s">
        <v>2608</v>
      </c>
      <c r="C324" s="17" t="s">
        <v>2609</v>
      </c>
      <c r="D324" s="17" t="s">
        <v>2610</v>
      </c>
      <c r="E324" s="17" t="s">
        <v>845</v>
      </c>
      <c r="F324" s="17" t="s">
        <v>2611</v>
      </c>
      <c r="G324" s="18">
        <v>1</v>
      </c>
      <c r="H324" s="18">
        <v>2</v>
      </c>
      <c r="I324" s="19">
        <v>0</v>
      </c>
      <c r="J324" s="20">
        <v>0</v>
      </c>
      <c r="K324" s="21">
        <v>1</v>
      </c>
      <c r="L324" s="22">
        <v>0</v>
      </c>
      <c r="M324" s="38" t="s">
        <v>3411</v>
      </c>
      <c r="N324" s="38"/>
    </row>
    <row r="325" spans="1:14" x14ac:dyDescent="0.3">
      <c r="A325" s="17" t="s">
        <v>2612</v>
      </c>
      <c r="B325" s="17" t="s">
        <v>2613</v>
      </c>
      <c r="C325" s="17" t="s">
        <v>2614</v>
      </c>
      <c r="D325" s="17" t="s">
        <v>1411</v>
      </c>
      <c r="E325" s="17" t="s">
        <v>2615</v>
      </c>
      <c r="F325" s="17" t="s">
        <v>2616</v>
      </c>
      <c r="G325" s="18">
        <v>1</v>
      </c>
      <c r="H325" s="18">
        <v>10</v>
      </c>
      <c r="I325" s="19">
        <v>0</v>
      </c>
      <c r="J325" s="20">
        <v>1</v>
      </c>
      <c r="K325" s="21">
        <v>0</v>
      </c>
      <c r="L325" s="22">
        <v>0</v>
      </c>
      <c r="M325" s="38" t="s">
        <v>3410</v>
      </c>
      <c r="N325" s="38"/>
    </row>
    <row r="326" spans="1:14" x14ac:dyDescent="0.3">
      <c r="A326" s="17" t="s">
        <v>2617</v>
      </c>
      <c r="B326" s="17" t="s">
        <v>2618</v>
      </c>
      <c r="C326" s="17" t="s">
        <v>2619</v>
      </c>
      <c r="D326" s="17" t="s">
        <v>2286</v>
      </c>
      <c r="E326" s="17" t="s">
        <v>1354</v>
      </c>
      <c r="F326" s="17" t="s">
        <v>2620</v>
      </c>
      <c r="G326" s="18">
        <v>1</v>
      </c>
      <c r="H326" s="18">
        <v>2</v>
      </c>
      <c r="I326" s="19">
        <v>1</v>
      </c>
      <c r="J326" s="20">
        <v>0</v>
      </c>
      <c r="K326" s="21">
        <v>0</v>
      </c>
      <c r="L326" s="22">
        <v>0</v>
      </c>
      <c r="M326" s="38" t="s">
        <v>3412</v>
      </c>
      <c r="N326" s="38"/>
    </row>
    <row r="327" spans="1:14" x14ac:dyDescent="0.3">
      <c r="A327" s="17" t="s">
        <v>2621</v>
      </c>
      <c r="B327" s="17" t="s">
        <v>2622</v>
      </c>
      <c r="C327" s="17" t="s">
        <v>2623</v>
      </c>
      <c r="D327" s="17" t="s">
        <v>2624</v>
      </c>
      <c r="E327" s="17" t="s">
        <v>2625</v>
      </c>
      <c r="F327" s="17" t="s">
        <v>2626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8" t="s">
        <v>3412</v>
      </c>
      <c r="N327" s="38"/>
    </row>
    <row r="328" spans="1:14" x14ac:dyDescent="0.3">
      <c r="A328" s="17" t="s">
        <v>2627</v>
      </c>
      <c r="B328" s="17" t="s">
        <v>2628</v>
      </c>
      <c r="C328" s="17" t="s">
        <v>2629</v>
      </c>
      <c r="D328" s="17" t="s">
        <v>1984</v>
      </c>
      <c r="E328" s="17" t="s">
        <v>1124</v>
      </c>
      <c r="F328" s="17" t="s">
        <v>2630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38" t="s">
        <v>3410</v>
      </c>
      <c r="N328" s="38"/>
    </row>
    <row r="329" spans="1:14" x14ac:dyDescent="0.3">
      <c r="A329" s="17" t="s">
        <v>2631</v>
      </c>
      <c r="B329" s="17" t="s">
        <v>2632</v>
      </c>
      <c r="C329" s="17" t="s">
        <v>2633</v>
      </c>
      <c r="D329" s="17" t="s">
        <v>1411</v>
      </c>
      <c r="E329" s="17" t="s">
        <v>855</v>
      </c>
      <c r="F329" s="17" t="s">
        <v>2634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38" t="s">
        <v>3412</v>
      </c>
      <c r="N329" s="38"/>
    </row>
    <row r="330" spans="1:14" x14ac:dyDescent="0.3">
      <c r="A330" s="17" t="s">
        <v>2635</v>
      </c>
      <c r="B330" s="17" t="s">
        <v>2636</v>
      </c>
      <c r="C330" s="17" t="s">
        <v>2637</v>
      </c>
      <c r="D330" s="17" t="s">
        <v>1870</v>
      </c>
      <c r="E330" s="17" t="s">
        <v>1871</v>
      </c>
      <c r="F330" s="17" t="s">
        <v>2638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38" t="s">
        <v>3412</v>
      </c>
      <c r="N330" s="38"/>
    </row>
    <row r="331" spans="1:14" x14ac:dyDescent="0.3">
      <c r="A331" s="17" t="s">
        <v>2639</v>
      </c>
      <c r="B331" s="17" t="s">
        <v>2640</v>
      </c>
      <c r="C331" s="17" t="s">
        <v>2641</v>
      </c>
      <c r="D331" s="17" t="s">
        <v>2416</v>
      </c>
      <c r="E331" s="17" t="s">
        <v>1433</v>
      </c>
      <c r="F331" s="17" t="s">
        <v>2642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38" t="s">
        <v>3410</v>
      </c>
      <c r="N331" s="38"/>
    </row>
    <row r="332" spans="1:14" x14ac:dyDescent="0.3">
      <c r="A332" s="17" t="s">
        <v>2643</v>
      </c>
      <c r="B332" s="17" t="s">
        <v>2644</v>
      </c>
      <c r="C332" s="17" t="s">
        <v>2645</v>
      </c>
      <c r="D332" s="17" t="s">
        <v>2646</v>
      </c>
      <c r="E332" s="17" t="s">
        <v>2553</v>
      </c>
      <c r="F332" s="17" t="s">
        <v>2647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38" t="s">
        <v>3410</v>
      </c>
      <c r="N332" s="38"/>
    </row>
    <row r="333" spans="1:14" x14ac:dyDescent="0.3">
      <c r="A333" s="17" t="s">
        <v>2648</v>
      </c>
      <c r="B333" s="17" t="s">
        <v>2649</v>
      </c>
      <c r="C333" s="17" t="s">
        <v>2650</v>
      </c>
      <c r="D333" s="17" t="s">
        <v>2610</v>
      </c>
      <c r="E333" s="17" t="s">
        <v>845</v>
      </c>
      <c r="F333" s="17" t="s">
        <v>2651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38" t="s">
        <v>3410</v>
      </c>
      <c r="N333" s="38"/>
    </row>
    <row r="334" spans="1:14" x14ac:dyDescent="0.3">
      <c r="A334" s="17" t="s">
        <v>1161</v>
      </c>
      <c r="B334" s="17" t="s">
        <v>2652</v>
      </c>
      <c r="C334" s="17" t="s">
        <v>1363</v>
      </c>
      <c r="D334" s="17" t="s">
        <v>1411</v>
      </c>
      <c r="E334" s="17" t="s">
        <v>1163</v>
      </c>
      <c r="F334" s="17" t="s">
        <v>2653</v>
      </c>
      <c r="G334" s="18">
        <v>1</v>
      </c>
      <c r="H334" s="18">
        <v>1</v>
      </c>
      <c r="I334" s="19">
        <v>0</v>
      </c>
      <c r="J334" s="20">
        <v>0</v>
      </c>
      <c r="K334" s="21">
        <v>0</v>
      </c>
      <c r="L334" s="22">
        <v>1</v>
      </c>
      <c r="M334" s="38" t="s">
        <v>3411</v>
      </c>
      <c r="N334" s="38"/>
    </row>
    <row r="335" spans="1:14" x14ac:dyDescent="0.3">
      <c r="A335" s="17" t="s">
        <v>2654</v>
      </c>
      <c r="B335" s="17" t="s">
        <v>2655</v>
      </c>
      <c r="C335" s="17" t="s">
        <v>1741</v>
      </c>
      <c r="D335" s="17" t="s">
        <v>1411</v>
      </c>
      <c r="E335" s="17" t="s">
        <v>2656</v>
      </c>
      <c r="F335" s="17" t="s">
        <v>2657</v>
      </c>
      <c r="G335" s="18">
        <v>1</v>
      </c>
      <c r="H335" s="18">
        <v>6</v>
      </c>
      <c r="I335" s="19">
        <v>0</v>
      </c>
      <c r="J335" s="20">
        <v>1</v>
      </c>
      <c r="K335" s="21">
        <v>0</v>
      </c>
      <c r="L335" s="22">
        <v>0</v>
      </c>
      <c r="M335" s="38" t="s">
        <v>3412</v>
      </c>
      <c r="N335" s="38"/>
    </row>
    <row r="336" spans="1:14" x14ac:dyDescent="0.3">
      <c r="A336" s="17" t="s">
        <v>1264</v>
      </c>
      <c r="B336" s="17" t="s">
        <v>2658</v>
      </c>
      <c r="C336" s="17" t="s">
        <v>1363</v>
      </c>
      <c r="D336" s="17" t="s">
        <v>1411</v>
      </c>
      <c r="E336" s="17" t="s">
        <v>1116</v>
      </c>
      <c r="F336" s="17" t="s">
        <v>2659</v>
      </c>
      <c r="G336" s="18">
        <v>1</v>
      </c>
      <c r="H336" s="18">
        <v>1</v>
      </c>
      <c r="I336" s="19">
        <v>0</v>
      </c>
      <c r="J336" s="20">
        <v>0</v>
      </c>
      <c r="K336" s="21">
        <v>0</v>
      </c>
      <c r="L336" s="22">
        <v>1</v>
      </c>
      <c r="M336" s="38" t="s">
        <v>3411</v>
      </c>
      <c r="N336" s="38"/>
    </row>
    <row r="337" spans="1:14" x14ac:dyDescent="0.3">
      <c r="A337" s="17" t="s">
        <v>2660</v>
      </c>
      <c r="B337" s="17" t="s">
        <v>2661</v>
      </c>
      <c r="C337" s="17" t="s">
        <v>2662</v>
      </c>
      <c r="D337" s="17" t="s">
        <v>1411</v>
      </c>
      <c r="E337" s="17" t="s">
        <v>1845</v>
      </c>
      <c r="F337" s="17" t="s">
        <v>2663</v>
      </c>
      <c r="G337" s="18">
        <v>1</v>
      </c>
      <c r="H337" s="18">
        <v>26</v>
      </c>
      <c r="I337" s="19">
        <v>1</v>
      </c>
      <c r="J337" s="20">
        <v>0</v>
      </c>
      <c r="K337" s="21">
        <v>0</v>
      </c>
      <c r="L337" s="22">
        <v>0</v>
      </c>
      <c r="M337" s="38" t="s">
        <v>3412</v>
      </c>
      <c r="N337" s="38"/>
    </row>
    <row r="338" spans="1:14" x14ac:dyDescent="0.3">
      <c r="A338" s="17" t="s">
        <v>1138</v>
      </c>
      <c r="B338" s="17" t="s">
        <v>2664</v>
      </c>
      <c r="C338" s="17" t="s">
        <v>1363</v>
      </c>
      <c r="D338" s="17" t="s">
        <v>1411</v>
      </c>
      <c r="E338" s="17" t="s">
        <v>521</v>
      </c>
      <c r="F338" s="17" t="s">
        <v>2665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38" t="s">
        <v>3411</v>
      </c>
      <c r="N338" s="38"/>
    </row>
    <row r="339" spans="1:14" x14ac:dyDescent="0.3">
      <c r="A339" s="17" t="s">
        <v>571</v>
      </c>
      <c r="B339" s="17" t="s">
        <v>2666</v>
      </c>
      <c r="C339" s="17" t="s">
        <v>2667</v>
      </c>
      <c r="D339" s="17" t="s">
        <v>1961</v>
      </c>
      <c r="E339" s="17" t="s">
        <v>574</v>
      </c>
      <c r="F339" s="17" t="s">
        <v>2668</v>
      </c>
      <c r="G339" s="18">
        <v>1</v>
      </c>
      <c r="H339" s="18">
        <v>1</v>
      </c>
      <c r="I339" s="19">
        <v>0</v>
      </c>
      <c r="J339" s="20">
        <v>0</v>
      </c>
      <c r="K339" s="21">
        <v>1</v>
      </c>
      <c r="L339" s="22">
        <v>0</v>
      </c>
      <c r="M339" s="38" t="s">
        <v>3411</v>
      </c>
      <c r="N339" s="38"/>
    </row>
    <row r="340" spans="1:14" x14ac:dyDescent="0.3">
      <c r="A340" s="17" t="s">
        <v>2669</v>
      </c>
      <c r="B340" s="17" t="s">
        <v>2670</v>
      </c>
      <c r="C340" s="17" t="s">
        <v>2671</v>
      </c>
      <c r="D340" s="17" t="s">
        <v>1485</v>
      </c>
      <c r="E340" s="17" t="s">
        <v>666</v>
      </c>
      <c r="F340" s="17" t="s">
        <v>2672</v>
      </c>
      <c r="G340" s="18">
        <v>1</v>
      </c>
      <c r="H340" s="18">
        <v>144</v>
      </c>
      <c r="I340" s="19">
        <v>0</v>
      </c>
      <c r="J340" s="20">
        <v>1</v>
      </c>
      <c r="K340" s="21">
        <v>0</v>
      </c>
      <c r="L340" s="22">
        <v>0</v>
      </c>
      <c r="M340" s="38" t="s">
        <v>3412</v>
      </c>
      <c r="N340" s="38"/>
    </row>
    <row r="341" spans="1:14" x14ac:dyDescent="0.3">
      <c r="A341" s="17" t="s">
        <v>2673</v>
      </c>
      <c r="B341" s="17" t="s">
        <v>2674</v>
      </c>
      <c r="C341" s="17" t="s">
        <v>1363</v>
      </c>
      <c r="D341" s="17" t="s">
        <v>2286</v>
      </c>
      <c r="E341" s="17" t="s">
        <v>516</v>
      </c>
      <c r="F341" s="17" t="s">
        <v>2675</v>
      </c>
      <c r="G341" s="18">
        <v>1</v>
      </c>
      <c r="H341" s="18">
        <v>24</v>
      </c>
      <c r="I341" s="19">
        <v>0</v>
      </c>
      <c r="J341" s="20">
        <v>1</v>
      </c>
      <c r="K341" s="21">
        <v>0</v>
      </c>
      <c r="L341" s="22">
        <v>0</v>
      </c>
      <c r="M341" s="38" t="s">
        <v>3410</v>
      </c>
      <c r="N341" s="38"/>
    </row>
    <row r="342" spans="1:14" x14ac:dyDescent="0.3">
      <c r="A342" s="17" t="s">
        <v>968</v>
      </c>
      <c r="B342" s="17" t="s">
        <v>2676</v>
      </c>
      <c r="C342" s="17" t="s">
        <v>1363</v>
      </c>
      <c r="D342" s="17" t="s">
        <v>1411</v>
      </c>
      <c r="E342" s="17" t="s">
        <v>647</v>
      </c>
      <c r="F342" s="17" t="s">
        <v>2677</v>
      </c>
      <c r="G342" s="18">
        <v>1</v>
      </c>
      <c r="H342" s="18">
        <v>5</v>
      </c>
      <c r="I342" s="19">
        <v>0</v>
      </c>
      <c r="J342" s="20">
        <v>0</v>
      </c>
      <c r="K342" s="21">
        <v>0</v>
      </c>
      <c r="L342" s="22">
        <v>1</v>
      </c>
      <c r="M342" s="38" t="s">
        <v>3411</v>
      </c>
      <c r="N342" s="38"/>
    </row>
    <row r="343" spans="1:14" x14ac:dyDescent="0.3">
      <c r="A343" s="17" t="s">
        <v>811</v>
      </c>
      <c r="B343" s="17" t="s">
        <v>2678</v>
      </c>
      <c r="C343" s="17" t="s">
        <v>2679</v>
      </c>
      <c r="D343" s="17" t="s">
        <v>1411</v>
      </c>
      <c r="E343" s="17" t="s">
        <v>813</v>
      </c>
      <c r="F343" s="17" t="s">
        <v>2680</v>
      </c>
      <c r="G343" s="18">
        <v>1</v>
      </c>
      <c r="H343" s="18">
        <v>1</v>
      </c>
      <c r="I343" s="19">
        <v>0</v>
      </c>
      <c r="J343" s="20">
        <v>0</v>
      </c>
      <c r="K343" s="21">
        <v>1</v>
      </c>
      <c r="L343" s="22">
        <v>0</v>
      </c>
      <c r="M343" s="38" t="s">
        <v>3411</v>
      </c>
      <c r="N343" s="38"/>
    </row>
    <row r="344" spans="1:14" x14ac:dyDescent="0.3">
      <c r="A344" s="17" t="s">
        <v>853</v>
      </c>
      <c r="B344" s="17" t="s">
        <v>2681</v>
      </c>
      <c r="C344" s="17" t="s">
        <v>2682</v>
      </c>
      <c r="D344" s="17" t="s">
        <v>1411</v>
      </c>
      <c r="E344" s="17" t="s">
        <v>855</v>
      </c>
      <c r="F344" s="17" t="s">
        <v>2683</v>
      </c>
      <c r="G344" s="18">
        <v>1</v>
      </c>
      <c r="H344" s="18">
        <v>4</v>
      </c>
      <c r="I344" s="19">
        <v>0</v>
      </c>
      <c r="J344" s="20">
        <v>0</v>
      </c>
      <c r="K344" s="21">
        <v>1</v>
      </c>
      <c r="L344" s="22">
        <v>0</v>
      </c>
      <c r="M344" s="38" t="s">
        <v>3411</v>
      </c>
      <c r="N344" s="38"/>
    </row>
    <row r="345" spans="1:14" x14ac:dyDescent="0.3">
      <c r="A345" s="17" t="s">
        <v>2684</v>
      </c>
      <c r="B345" s="17" t="s">
        <v>2685</v>
      </c>
      <c r="C345" s="17" t="s">
        <v>2686</v>
      </c>
      <c r="D345" s="17" t="s">
        <v>1411</v>
      </c>
      <c r="E345" s="17" t="s">
        <v>862</v>
      </c>
      <c r="F345" s="17" t="s">
        <v>2687</v>
      </c>
      <c r="G345" s="18">
        <v>1</v>
      </c>
      <c r="H345" s="18">
        <v>8</v>
      </c>
      <c r="I345" s="19">
        <v>0</v>
      </c>
      <c r="J345" s="20">
        <v>1</v>
      </c>
      <c r="K345" s="21">
        <v>0</v>
      </c>
      <c r="L345" s="22">
        <v>0</v>
      </c>
      <c r="M345" s="38" t="s">
        <v>3412</v>
      </c>
      <c r="N345" s="38"/>
    </row>
    <row r="346" spans="1:14" x14ac:dyDescent="0.3">
      <c r="A346" s="17" t="s">
        <v>2688</v>
      </c>
      <c r="B346" s="17" t="s">
        <v>2689</v>
      </c>
      <c r="C346" s="17" t="s">
        <v>2690</v>
      </c>
      <c r="D346" s="17" t="s">
        <v>2691</v>
      </c>
      <c r="E346" s="17" t="s">
        <v>975</v>
      </c>
      <c r="F346" s="17" t="s">
        <v>2692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38" t="s">
        <v>3414</v>
      </c>
      <c r="N346" s="38"/>
    </row>
    <row r="347" spans="1:14" x14ac:dyDescent="0.3">
      <c r="A347" s="17" t="s">
        <v>2693</v>
      </c>
      <c r="B347" s="17" t="s">
        <v>2694</v>
      </c>
      <c r="C347" s="17" t="s">
        <v>2695</v>
      </c>
      <c r="D347" s="17" t="s">
        <v>1984</v>
      </c>
      <c r="E347" s="17" t="s">
        <v>671</v>
      </c>
      <c r="F347" s="17" t="s">
        <v>2696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38" t="s">
        <v>3410</v>
      </c>
      <c r="N347" s="38"/>
    </row>
    <row r="348" spans="1:14" x14ac:dyDescent="0.3">
      <c r="A348" s="17" t="s">
        <v>2697</v>
      </c>
      <c r="B348" s="17" t="s">
        <v>2698</v>
      </c>
      <c r="C348" s="17" t="s">
        <v>2699</v>
      </c>
      <c r="D348" s="17" t="s">
        <v>2700</v>
      </c>
      <c r="E348" s="17" t="s">
        <v>2701</v>
      </c>
      <c r="F348" s="17" t="s">
        <v>2702</v>
      </c>
      <c r="G348" s="18">
        <v>1</v>
      </c>
      <c r="H348" s="18">
        <v>1</v>
      </c>
      <c r="I348" s="19">
        <v>1</v>
      </c>
      <c r="J348" s="20">
        <v>0</v>
      </c>
      <c r="K348" s="21">
        <v>0</v>
      </c>
      <c r="L348" s="22">
        <v>0</v>
      </c>
      <c r="M348" s="38" t="s">
        <v>3412</v>
      </c>
      <c r="N348" s="38"/>
    </row>
    <row r="349" spans="1:14" x14ac:dyDescent="0.3">
      <c r="A349" s="17" t="s">
        <v>2703</v>
      </c>
      <c r="B349" s="17" t="s">
        <v>2704</v>
      </c>
      <c r="C349" s="17" t="s">
        <v>2705</v>
      </c>
      <c r="D349" s="17" t="s">
        <v>1711</v>
      </c>
      <c r="E349" s="17" t="s">
        <v>2706</v>
      </c>
      <c r="F349" s="17" t="s">
        <v>2707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38" t="s">
        <v>3410</v>
      </c>
      <c r="N349" s="38"/>
    </row>
    <row r="350" spans="1:14" x14ac:dyDescent="0.3">
      <c r="A350" s="17" t="s">
        <v>2708</v>
      </c>
      <c r="B350" s="17" t="s">
        <v>2709</v>
      </c>
      <c r="C350" s="17" t="s">
        <v>2710</v>
      </c>
      <c r="D350" s="17" t="s">
        <v>1407</v>
      </c>
      <c r="E350" s="17" t="s">
        <v>1494</v>
      </c>
      <c r="F350" s="17" t="s">
        <v>2711</v>
      </c>
      <c r="G350" s="18">
        <v>1</v>
      </c>
      <c r="H350" s="18">
        <v>1</v>
      </c>
      <c r="I350" s="19">
        <v>1</v>
      </c>
      <c r="J350" s="20">
        <v>0</v>
      </c>
      <c r="K350" s="21">
        <v>0</v>
      </c>
      <c r="L350" s="22">
        <v>0</v>
      </c>
      <c r="M350" s="38" t="s">
        <v>3407</v>
      </c>
      <c r="N350" s="38"/>
    </row>
    <row r="351" spans="1:14" x14ac:dyDescent="0.3">
      <c r="A351" s="17" t="s">
        <v>2712</v>
      </c>
      <c r="B351" s="17" t="s">
        <v>2713</v>
      </c>
      <c r="C351" s="17" t="s">
        <v>2714</v>
      </c>
      <c r="D351" s="17" t="s">
        <v>1711</v>
      </c>
      <c r="E351" s="17" t="s">
        <v>600</v>
      </c>
      <c r="F351" s="17" t="s">
        <v>2715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38" t="s">
        <v>3412</v>
      </c>
      <c r="N351" s="38"/>
    </row>
    <row r="352" spans="1:14" x14ac:dyDescent="0.3">
      <c r="A352" s="17" t="s">
        <v>2716</v>
      </c>
      <c r="B352" s="17" t="s">
        <v>2717</v>
      </c>
      <c r="C352" s="17" t="s">
        <v>2718</v>
      </c>
      <c r="D352" s="17" t="s">
        <v>1793</v>
      </c>
      <c r="E352" s="17" t="s">
        <v>717</v>
      </c>
      <c r="F352" s="17" t="s">
        <v>2719</v>
      </c>
      <c r="G352" s="18">
        <v>1</v>
      </c>
      <c r="H352" s="18">
        <v>1</v>
      </c>
      <c r="I352" s="19">
        <v>0</v>
      </c>
      <c r="J352" s="20">
        <v>1</v>
      </c>
      <c r="K352" s="21">
        <v>0</v>
      </c>
      <c r="L352" s="22">
        <v>0</v>
      </c>
      <c r="M352" s="38" t="s">
        <v>3412</v>
      </c>
      <c r="N352" s="38"/>
    </row>
    <row r="353" spans="1:14" x14ac:dyDescent="0.3">
      <c r="A353" s="17" t="s">
        <v>2720</v>
      </c>
      <c r="B353" s="17" t="s">
        <v>2721</v>
      </c>
      <c r="C353" s="17" t="s">
        <v>2722</v>
      </c>
      <c r="D353" s="17" t="s">
        <v>1485</v>
      </c>
      <c r="E353" s="17" t="s">
        <v>516</v>
      </c>
      <c r="F353" s="17" t="s">
        <v>2723</v>
      </c>
      <c r="G353" s="18">
        <v>1</v>
      </c>
      <c r="H353" s="18">
        <v>2</v>
      </c>
      <c r="I353" s="19">
        <v>0</v>
      </c>
      <c r="J353" s="20">
        <v>1</v>
      </c>
      <c r="K353" s="21">
        <v>0</v>
      </c>
      <c r="L353" s="22">
        <v>0</v>
      </c>
      <c r="M353" s="38" t="s">
        <v>3410</v>
      </c>
      <c r="N353" s="38"/>
    </row>
    <row r="354" spans="1:14" x14ac:dyDescent="0.3">
      <c r="A354" s="17" t="s">
        <v>877</v>
      </c>
      <c r="B354" s="17" t="s">
        <v>2724</v>
      </c>
      <c r="C354" s="17" t="s">
        <v>1432</v>
      </c>
      <c r="D354" s="17" t="s">
        <v>2725</v>
      </c>
      <c r="E354" s="17" t="s">
        <v>466</v>
      </c>
      <c r="F354" s="17" t="s">
        <v>2726</v>
      </c>
      <c r="G354" s="18">
        <v>1</v>
      </c>
      <c r="H354" s="18">
        <v>1</v>
      </c>
      <c r="I354" s="19">
        <v>0</v>
      </c>
      <c r="J354" s="20">
        <v>0</v>
      </c>
      <c r="K354" s="21">
        <v>1</v>
      </c>
      <c r="L354" s="22">
        <v>0</v>
      </c>
      <c r="M354" s="38" t="s">
        <v>3410</v>
      </c>
      <c r="N354" s="38"/>
    </row>
    <row r="355" spans="1:14" x14ac:dyDescent="0.3">
      <c r="A355" s="17" t="s">
        <v>2727</v>
      </c>
      <c r="B355" s="17" t="s">
        <v>2728</v>
      </c>
      <c r="C355" s="17" t="s">
        <v>2729</v>
      </c>
      <c r="D355" s="17" t="s">
        <v>1407</v>
      </c>
      <c r="E355" s="17" t="s">
        <v>1561</v>
      </c>
      <c r="F355" s="17" t="s">
        <v>2730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38" t="s">
        <v>3412</v>
      </c>
      <c r="N355" s="38"/>
    </row>
    <row r="356" spans="1:14" x14ac:dyDescent="0.3">
      <c r="A356" s="17" t="s">
        <v>2731</v>
      </c>
      <c r="B356" s="17" t="s">
        <v>2732</v>
      </c>
      <c r="C356" s="17" t="s">
        <v>1960</v>
      </c>
      <c r="D356" s="17" t="s">
        <v>1961</v>
      </c>
      <c r="E356" s="17" t="s">
        <v>1871</v>
      </c>
      <c r="F356" s="17" t="s">
        <v>2733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38" t="s">
        <v>3412</v>
      </c>
      <c r="N356" s="38"/>
    </row>
    <row r="357" spans="1:14" x14ac:dyDescent="0.3">
      <c r="A357" s="17" t="s">
        <v>796</v>
      </c>
      <c r="B357" s="17" t="s">
        <v>2734</v>
      </c>
      <c r="C357" s="17" t="s">
        <v>1363</v>
      </c>
      <c r="D357" s="17" t="s">
        <v>1411</v>
      </c>
      <c r="E357" s="17" t="s">
        <v>799</v>
      </c>
      <c r="F357" s="17" t="s">
        <v>2735</v>
      </c>
      <c r="G357" s="18">
        <v>1</v>
      </c>
      <c r="H357" s="18">
        <v>1</v>
      </c>
      <c r="I357" s="19">
        <v>0</v>
      </c>
      <c r="J357" s="20">
        <v>0</v>
      </c>
      <c r="K357" s="21">
        <v>1</v>
      </c>
      <c r="L357" s="22">
        <v>0</v>
      </c>
      <c r="M357" s="38" t="s">
        <v>3411</v>
      </c>
      <c r="N357" s="38"/>
    </row>
    <row r="358" spans="1:14" x14ac:dyDescent="0.3">
      <c r="A358" s="17" t="s">
        <v>2736</v>
      </c>
      <c r="B358" s="17" t="s">
        <v>2320</v>
      </c>
      <c r="C358" s="17" t="s">
        <v>2321</v>
      </c>
      <c r="D358" s="17" t="s">
        <v>2737</v>
      </c>
      <c r="E358" s="17" t="s">
        <v>1348</v>
      </c>
      <c r="F358" s="17" t="s">
        <v>1571</v>
      </c>
      <c r="G358" s="18">
        <v>1</v>
      </c>
      <c r="H358" s="18">
        <v>1</v>
      </c>
      <c r="I358" s="19">
        <v>1</v>
      </c>
      <c r="J358" s="20">
        <v>0</v>
      </c>
      <c r="K358" s="21">
        <v>0</v>
      </c>
      <c r="L358" s="22">
        <v>0</v>
      </c>
      <c r="M358" s="38" t="s">
        <v>3407</v>
      </c>
      <c r="N358" s="38"/>
    </row>
    <row r="359" spans="1:14" x14ac:dyDescent="0.3">
      <c r="A359" s="17" t="s">
        <v>2738</v>
      </c>
      <c r="B359" s="17" t="s">
        <v>2739</v>
      </c>
      <c r="C359" s="17" t="s">
        <v>2740</v>
      </c>
      <c r="D359" s="17" t="s">
        <v>1671</v>
      </c>
      <c r="E359" s="17" t="s">
        <v>671</v>
      </c>
      <c r="F359" s="17" t="s">
        <v>2741</v>
      </c>
      <c r="G359" s="18">
        <v>1</v>
      </c>
      <c r="H359" s="18">
        <v>3</v>
      </c>
      <c r="I359" s="19">
        <v>0</v>
      </c>
      <c r="J359" s="20">
        <v>1</v>
      </c>
      <c r="K359" s="21">
        <v>0</v>
      </c>
      <c r="L359" s="22">
        <v>0</v>
      </c>
      <c r="M359" s="38" t="s">
        <v>3410</v>
      </c>
      <c r="N359" s="38"/>
    </row>
    <row r="360" spans="1:14" x14ac:dyDescent="0.3">
      <c r="A360" s="17" t="s">
        <v>2742</v>
      </c>
      <c r="B360" s="17" t="s">
        <v>2743</v>
      </c>
      <c r="C360" s="17" t="s">
        <v>1798</v>
      </c>
      <c r="D360" s="17" t="s">
        <v>1799</v>
      </c>
      <c r="E360" s="17" t="s">
        <v>1348</v>
      </c>
      <c r="F360" s="17" t="s">
        <v>2744</v>
      </c>
      <c r="G360" s="18">
        <v>1</v>
      </c>
      <c r="H360" s="18">
        <v>3</v>
      </c>
      <c r="I360" s="19">
        <v>1</v>
      </c>
      <c r="J360" s="20">
        <v>0</v>
      </c>
      <c r="K360" s="21">
        <v>0</v>
      </c>
      <c r="L360" s="22">
        <v>0</v>
      </c>
      <c r="M360" s="38" t="s">
        <v>3407</v>
      </c>
      <c r="N360" s="38"/>
    </row>
    <row r="361" spans="1:14" x14ac:dyDescent="0.3">
      <c r="A361" s="17" t="s">
        <v>2745</v>
      </c>
      <c r="B361" s="17" t="s">
        <v>2746</v>
      </c>
      <c r="C361" s="17" t="s">
        <v>1363</v>
      </c>
      <c r="D361" s="17" t="s">
        <v>1411</v>
      </c>
      <c r="E361" s="17" t="s">
        <v>2747</v>
      </c>
      <c r="F361" s="17" t="s">
        <v>2748</v>
      </c>
      <c r="G361" s="18">
        <v>1</v>
      </c>
      <c r="H361" s="18">
        <v>1</v>
      </c>
      <c r="I361" s="19">
        <v>1</v>
      </c>
      <c r="J361" s="20">
        <v>0</v>
      </c>
      <c r="K361" s="21">
        <v>0</v>
      </c>
      <c r="L361" s="22">
        <v>0</v>
      </c>
      <c r="M361" s="38" t="s">
        <v>3410</v>
      </c>
      <c r="N361" s="38"/>
    </row>
    <row r="362" spans="1:14" x14ac:dyDescent="0.3">
      <c r="A362" s="17" t="s">
        <v>477</v>
      </c>
      <c r="B362" s="17" t="s">
        <v>2749</v>
      </c>
      <c r="C362" s="17" t="s">
        <v>2750</v>
      </c>
      <c r="D362" s="17" t="s">
        <v>2484</v>
      </c>
      <c r="E362" s="17" t="s">
        <v>480</v>
      </c>
      <c r="F362" s="17" t="s">
        <v>2751</v>
      </c>
      <c r="G362" s="18">
        <v>1</v>
      </c>
      <c r="H362" s="18">
        <v>1</v>
      </c>
      <c r="I362" s="19">
        <v>0</v>
      </c>
      <c r="J362" s="20">
        <v>0</v>
      </c>
      <c r="K362" s="21">
        <v>1</v>
      </c>
      <c r="L362" s="22">
        <v>0</v>
      </c>
      <c r="M362" s="38" t="s">
        <v>3411</v>
      </c>
      <c r="N362" s="38"/>
    </row>
    <row r="363" spans="1:14" x14ac:dyDescent="0.3">
      <c r="A363" s="17" t="s">
        <v>2752</v>
      </c>
      <c r="B363" s="17" t="s">
        <v>2753</v>
      </c>
      <c r="C363" s="17" t="s">
        <v>2754</v>
      </c>
      <c r="D363" s="17" t="s">
        <v>2755</v>
      </c>
      <c r="E363" s="17" t="s">
        <v>1561</v>
      </c>
      <c r="F363" s="17" t="s">
        <v>2756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38" t="s">
        <v>3412</v>
      </c>
      <c r="N363" s="38"/>
    </row>
    <row r="364" spans="1:14" x14ac:dyDescent="0.3">
      <c r="A364" s="17" t="s">
        <v>2757</v>
      </c>
      <c r="B364" s="17" t="s">
        <v>2758</v>
      </c>
      <c r="C364" s="17" t="s">
        <v>2759</v>
      </c>
      <c r="D364" s="17" t="s">
        <v>1485</v>
      </c>
      <c r="E364" s="17" t="s">
        <v>717</v>
      </c>
      <c r="F364" s="17" t="s">
        <v>2760</v>
      </c>
      <c r="G364" s="18">
        <v>1</v>
      </c>
      <c r="H364" s="18">
        <v>2</v>
      </c>
      <c r="I364" s="19">
        <v>1</v>
      </c>
      <c r="J364" s="20">
        <v>0</v>
      </c>
      <c r="K364" s="21">
        <v>0</v>
      </c>
      <c r="L364" s="22">
        <v>0</v>
      </c>
      <c r="M364" s="38" t="s">
        <v>3412</v>
      </c>
      <c r="N364" s="38"/>
    </row>
    <row r="365" spans="1:14" x14ac:dyDescent="0.3">
      <c r="A365" s="17" t="s">
        <v>1185</v>
      </c>
      <c r="B365" s="17" t="s">
        <v>2761</v>
      </c>
      <c r="C365" s="17" t="s">
        <v>1363</v>
      </c>
      <c r="D365" s="17" t="s">
        <v>1411</v>
      </c>
      <c r="E365" s="17" t="s">
        <v>1187</v>
      </c>
      <c r="F365" s="17" t="s">
        <v>2762</v>
      </c>
      <c r="G365" s="18">
        <v>1</v>
      </c>
      <c r="H365" s="18">
        <v>1</v>
      </c>
      <c r="I365" s="19">
        <v>0</v>
      </c>
      <c r="J365" s="20">
        <v>0</v>
      </c>
      <c r="K365" s="21">
        <v>0</v>
      </c>
      <c r="L365" s="22">
        <v>1</v>
      </c>
      <c r="M365" s="38" t="s">
        <v>3411</v>
      </c>
      <c r="N365" s="38"/>
    </row>
    <row r="366" spans="1:14" x14ac:dyDescent="0.3">
      <c r="A366" s="17" t="s">
        <v>2763</v>
      </c>
      <c r="B366" s="17" t="s">
        <v>2764</v>
      </c>
      <c r="C366" s="17" t="s">
        <v>2162</v>
      </c>
      <c r="D366" s="17" t="s">
        <v>2765</v>
      </c>
      <c r="E366" s="17" t="s">
        <v>1348</v>
      </c>
      <c r="F366" s="17" t="s">
        <v>2766</v>
      </c>
      <c r="G366" s="18">
        <v>1</v>
      </c>
      <c r="H366" s="18">
        <v>3</v>
      </c>
      <c r="I366" s="19">
        <v>1</v>
      </c>
      <c r="J366" s="20">
        <v>0</v>
      </c>
      <c r="K366" s="21">
        <v>0</v>
      </c>
      <c r="L366" s="22">
        <v>0</v>
      </c>
      <c r="M366" s="38" t="s">
        <v>3407</v>
      </c>
      <c r="N366" s="38"/>
    </row>
    <row r="367" spans="1:14" x14ac:dyDescent="0.3">
      <c r="A367" s="17" t="s">
        <v>2767</v>
      </c>
      <c r="B367" s="17" t="s">
        <v>2768</v>
      </c>
      <c r="C367" s="17" t="s">
        <v>2769</v>
      </c>
      <c r="D367" s="17" t="s">
        <v>1411</v>
      </c>
      <c r="E367" s="17" t="s">
        <v>2770</v>
      </c>
      <c r="F367" s="17" t="s">
        <v>2771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38" t="s">
        <v>3412</v>
      </c>
      <c r="N367" s="38"/>
    </row>
    <row r="368" spans="1:14" x14ac:dyDescent="0.3">
      <c r="A368" s="17" t="s">
        <v>2772</v>
      </c>
      <c r="B368" s="17" t="s">
        <v>2773</v>
      </c>
      <c r="C368" s="17" t="s">
        <v>2774</v>
      </c>
      <c r="D368" s="17" t="s">
        <v>2775</v>
      </c>
      <c r="E368" s="17" t="s">
        <v>1354</v>
      </c>
      <c r="F368" s="17" t="s">
        <v>2776</v>
      </c>
      <c r="G368" s="18">
        <v>1</v>
      </c>
      <c r="H368" s="18">
        <v>2</v>
      </c>
      <c r="I368" s="19">
        <v>1</v>
      </c>
      <c r="J368" s="20">
        <v>0</v>
      </c>
      <c r="K368" s="21">
        <v>0</v>
      </c>
      <c r="L368" s="22">
        <v>0</v>
      </c>
      <c r="M368" s="38" t="s">
        <v>3412</v>
      </c>
      <c r="N368" s="38"/>
    </row>
    <row r="369" spans="1:14" x14ac:dyDescent="0.3">
      <c r="A369" s="17" t="s">
        <v>1312</v>
      </c>
      <c r="B369" s="17" t="s">
        <v>2777</v>
      </c>
      <c r="C369" s="17" t="s">
        <v>2778</v>
      </c>
      <c r="D369" s="17" t="s">
        <v>2779</v>
      </c>
      <c r="E369" s="17" t="s">
        <v>918</v>
      </c>
      <c r="F369" s="17" t="s">
        <v>2780</v>
      </c>
      <c r="G369" s="18">
        <v>1</v>
      </c>
      <c r="H369" s="18">
        <v>1</v>
      </c>
      <c r="I369" s="19">
        <v>0</v>
      </c>
      <c r="J369" s="20">
        <v>0</v>
      </c>
      <c r="K369" s="21">
        <v>0</v>
      </c>
      <c r="L369" s="22">
        <v>1</v>
      </c>
      <c r="M369" s="38" t="s">
        <v>3408</v>
      </c>
      <c r="N369" s="38"/>
    </row>
    <row r="370" spans="1:14" x14ac:dyDescent="0.3">
      <c r="A370" s="17" t="s">
        <v>754</v>
      </c>
      <c r="B370" s="17" t="s">
        <v>2781</v>
      </c>
      <c r="C370" s="17" t="s">
        <v>1363</v>
      </c>
      <c r="D370" s="17" t="s">
        <v>1829</v>
      </c>
      <c r="E370" s="17" t="s">
        <v>757</v>
      </c>
      <c r="F370" s="17" t="s">
        <v>2782</v>
      </c>
      <c r="G370" s="18">
        <v>1</v>
      </c>
      <c r="H370" s="18">
        <v>2</v>
      </c>
      <c r="I370" s="19">
        <v>0</v>
      </c>
      <c r="J370" s="20">
        <v>0</v>
      </c>
      <c r="K370" s="21">
        <v>1</v>
      </c>
      <c r="L370" s="22">
        <v>0</v>
      </c>
      <c r="M370" s="38" t="s">
        <v>3410</v>
      </c>
      <c r="N370" s="38"/>
    </row>
    <row r="371" spans="1:14" x14ac:dyDescent="0.3">
      <c r="A371" s="17" t="s">
        <v>1226</v>
      </c>
      <c r="B371" s="17" t="s">
        <v>2783</v>
      </c>
      <c r="C371" s="17" t="s">
        <v>1363</v>
      </c>
      <c r="D371" s="17" t="s">
        <v>2784</v>
      </c>
      <c r="E371" s="17" t="s">
        <v>1228</v>
      </c>
      <c r="F371" s="17" t="s">
        <v>2785</v>
      </c>
      <c r="G371" s="18">
        <v>1</v>
      </c>
      <c r="H371" s="18">
        <v>2</v>
      </c>
      <c r="I371" s="19">
        <v>0</v>
      </c>
      <c r="J371" s="20">
        <v>0</v>
      </c>
      <c r="K371" s="21">
        <v>0</v>
      </c>
      <c r="L371" s="22">
        <v>1</v>
      </c>
      <c r="M371" s="38" t="s">
        <v>3411</v>
      </c>
      <c r="N371" s="38"/>
    </row>
    <row r="372" spans="1:14" x14ac:dyDescent="0.3">
      <c r="A372" s="17" t="s">
        <v>941</v>
      </c>
      <c r="B372" s="17" t="s">
        <v>2786</v>
      </c>
      <c r="C372" s="17" t="s">
        <v>1363</v>
      </c>
      <c r="D372" s="17" t="s">
        <v>1364</v>
      </c>
      <c r="E372" s="17" t="s">
        <v>918</v>
      </c>
      <c r="F372" s="17" t="s">
        <v>2787</v>
      </c>
      <c r="G372" s="18">
        <v>1</v>
      </c>
      <c r="H372" s="18">
        <v>3</v>
      </c>
      <c r="I372" s="19">
        <v>0</v>
      </c>
      <c r="J372" s="20">
        <v>0</v>
      </c>
      <c r="K372" s="21">
        <v>0</v>
      </c>
      <c r="L372" s="22">
        <v>1</v>
      </c>
      <c r="M372" s="38" t="s">
        <v>3408</v>
      </c>
      <c r="N372" s="38"/>
    </row>
    <row r="373" spans="1:14" x14ac:dyDescent="0.3">
      <c r="A373" s="17" t="s">
        <v>654</v>
      </c>
      <c r="B373" s="17" t="s">
        <v>2788</v>
      </c>
      <c r="C373" s="17" t="s">
        <v>1363</v>
      </c>
      <c r="D373" s="17" t="s">
        <v>2789</v>
      </c>
      <c r="E373" s="17" t="s">
        <v>495</v>
      </c>
      <c r="F373" s="17" t="s">
        <v>2790</v>
      </c>
      <c r="G373" s="18">
        <v>1</v>
      </c>
      <c r="H373" s="18">
        <v>1</v>
      </c>
      <c r="I373" s="19">
        <v>0</v>
      </c>
      <c r="J373" s="20">
        <v>0</v>
      </c>
      <c r="K373" s="21">
        <v>1</v>
      </c>
      <c r="L373" s="22">
        <v>0</v>
      </c>
      <c r="M373" s="38" t="s">
        <v>3410</v>
      </c>
      <c r="N373" s="38"/>
    </row>
    <row r="374" spans="1:14" x14ac:dyDescent="0.3">
      <c r="A374" s="17" t="s">
        <v>1053</v>
      </c>
      <c r="B374" s="17" t="s">
        <v>2791</v>
      </c>
      <c r="C374" s="17" t="s">
        <v>1363</v>
      </c>
      <c r="D374" s="17" t="s">
        <v>1411</v>
      </c>
      <c r="E374" s="17" t="s">
        <v>975</v>
      </c>
      <c r="F374" s="17" t="s">
        <v>2792</v>
      </c>
      <c r="G374" s="18">
        <v>1</v>
      </c>
      <c r="H374" s="18">
        <v>1</v>
      </c>
      <c r="I374" s="19">
        <v>0</v>
      </c>
      <c r="J374" s="20">
        <v>0</v>
      </c>
      <c r="K374" s="21">
        <v>0</v>
      </c>
      <c r="L374" s="22">
        <v>1</v>
      </c>
      <c r="M374" s="38" t="s">
        <v>3409</v>
      </c>
      <c r="N374" s="38"/>
    </row>
    <row r="375" spans="1:14" x14ac:dyDescent="0.3">
      <c r="A375" s="17" t="s">
        <v>779</v>
      </c>
      <c r="B375" s="17" t="s">
        <v>780</v>
      </c>
      <c r="C375" s="17" t="s">
        <v>2793</v>
      </c>
      <c r="D375" s="17" t="s">
        <v>1411</v>
      </c>
      <c r="E375" s="17" t="s">
        <v>644</v>
      </c>
      <c r="F375" s="17" t="s">
        <v>2794</v>
      </c>
      <c r="G375" s="18">
        <v>1</v>
      </c>
      <c r="H375" s="18">
        <v>3</v>
      </c>
      <c r="I375" s="19">
        <v>0</v>
      </c>
      <c r="J375" s="20">
        <v>0</v>
      </c>
      <c r="K375" s="21">
        <v>1</v>
      </c>
      <c r="L375" s="22">
        <v>0</v>
      </c>
      <c r="M375" s="38" t="s">
        <v>3411</v>
      </c>
      <c r="N375" s="38"/>
    </row>
    <row r="376" spans="1:14" x14ac:dyDescent="0.3">
      <c r="A376" s="17" t="s">
        <v>2795</v>
      </c>
      <c r="B376" s="17" t="s">
        <v>2796</v>
      </c>
      <c r="C376" s="17" t="s">
        <v>2455</v>
      </c>
      <c r="D376" s="17" t="s">
        <v>1754</v>
      </c>
      <c r="E376" s="17" t="s">
        <v>516</v>
      </c>
      <c r="F376" s="17" t="s">
        <v>2797</v>
      </c>
      <c r="G376" s="18">
        <v>1</v>
      </c>
      <c r="H376" s="18">
        <v>1</v>
      </c>
      <c r="I376" s="19">
        <v>1</v>
      </c>
      <c r="J376" s="20">
        <v>0</v>
      </c>
      <c r="K376" s="21">
        <v>0</v>
      </c>
      <c r="L376" s="22">
        <v>0</v>
      </c>
      <c r="M376" s="38" t="s">
        <v>3410</v>
      </c>
      <c r="N376" s="38"/>
    </row>
    <row r="377" spans="1:14" x14ac:dyDescent="0.3">
      <c r="A377" s="17" t="s">
        <v>2798</v>
      </c>
      <c r="B377" s="17" t="s">
        <v>2799</v>
      </c>
      <c r="C377" s="17" t="s">
        <v>1363</v>
      </c>
      <c r="D377" s="17" t="s">
        <v>2800</v>
      </c>
      <c r="E377" s="17" t="s">
        <v>2223</v>
      </c>
      <c r="F377" s="17" t="s">
        <v>2801</v>
      </c>
      <c r="G377" s="18">
        <v>1</v>
      </c>
      <c r="H377" s="18">
        <v>6</v>
      </c>
      <c r="I377" s="19">
        <v>0</v>
      </c>
      <c r="J377" s="20">
        <v>1</v>
      </c>
      <c r="K377" s="21">
        <v>0</v>
      </c>
      <c r="L377" s="22">
        <v>0</v>
      </c>
      <c r="M377" s="38" t="s">
        <v>3412</v>
      </c>
      <c r="N377" s="38"/>
    </row>
    <row r="378" spans="1:14" x14ac:dyDescent="0.3">
      <c r="A378" s="17" t="s">
        <v>2802</v>
      </c>
      <c r="B378" s="17" t="s">
        <v>2803</v>
      </c>
      <c r="C378" s="17" t="s">
        <v>2804</v>
      </c>
      <c r="D378" s="17" t="s">
        <v>2805</v>
      </c>
      <c r="E378" s="17" t="s">
        <v>1433</v>
      </c>
      <c r="F378" s="17" t="s">
        <v>2806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38" t="s">
        <v>3410</v>
      </c>
      <c r="N378" s="38"/>
    </row>
    <row r="379" spans="1:14" x14ac:dyDescent="0.3">
      <c r="A379" s="17" t="s">
        <v>1189</v>
      </c>
      <c r="B379" s="17" t="s">
        <v>2807</v>
      </c>
      <c r="C379" s="17" t="s">
        <v>2808</v>
      </c>
      <c r="D379" s="17" t="s">
        <v>1411</v>
      </c>
      <c r="E379" s="17" t="s">
        <v>1191</v>
      </c>
      <c r="F379" s="17" t="s">
        <v>2809</v>
      </c>
      <c r="G379" s="18">
        <v>1</v>
      </c>
      <c r="H379" s="18">
        <v>1</v>
      </c>
      <c r="I379" s="19">
        <v>0</v>
      </c>
      <c r="J379" s="20">
        <v>0</v>
      </c>
      <c r="K379" s="21">
        <v>0</v>
      </c>
      <c r="L379" s="22">
        <v>1</v>
      </c>
      <c r="M379" s="38" t="s">
        <v>3411</v>
      </c>
      <c r="N379" s="38"/>
    </row>
    <row r="380" spans="1:14" x14ac:dyDescent="0.3">
      <c r="A380" s="17" t="s">
        <v>714</v>
      </c>
      <c r="B380" s="17" t="s">
        <v>2810</v>
      </c>
      <c r="C380" s="17" t="s">
        <v>2811</v>
      </c>
      <c r="D380" s="17" t="s">
        <v>2416</v>
      </c>
      <c r="E380" s="17" t="s">
        <v>717</v>
      </c>
      <c r="F380" s="17" t="s">
        <v>2812</v>
      </c>
      <c r="G380" s="18">
        <v>1</v>
      </c>
      <c r="H380" s="18">
        <v>1</v>
      </c>
      <c r="I380" s="19">
        <v>0</v>
      </c>
      <c r="J380" s="20">
        <v>0</v>
      </c>
      <c r="K380" s="21">
        <v>1</v>
      </c>
      <c r="L380" s="22">
        <v>0</v>
      </c>
      <c r="M380" s="38" t="s">
        <v>3411</v>
      </c>
      <c r="N380" s="38"/>
    </row>
    <row r="381" spans="1:14" x14ac:dyDescent="0.3">
      <c r="A381" s="17" t="s">
        <v>2813</v>
      </c>
      <c r="B381" s="17" t="s">
        <v>2814</v>
      </c>
      <c r="C381" s="17" t="s">
        <v>1988</v>
      </c>
      <c r="D381" s="17" t="s">
        <v>1489</v>
      </c>
      <c r="E381" s="17" t="s">
        <v>1494</v>
      </c>
      <c r="F381" s="17" t="s">
        <v>1990</v>
      </c>
      <c r="G381" s="18">
        <v>1</v>
      </c>
      <c r="H381" s="18">
        <v>1</v>
      </c>
      <c r="I381" s="19">
        <v>1</v>
      </c>
      <c r="J381" s="20">
        <v>0</v>
      </c>
      <c r="K381" s="21">
        <v>0</v>
      </c>
      <c r="L381" s="22">
        <v>0</v>
      </c>
      <c r="M381" s="38" t="s">
        <v>3407</v>
      </c>
      <c r="N381" s="38"/>
    </row>
    <row r="382" spans="1:14" x14ac:dyDescent="0.3">
      <c r="A382" s="17" t="s">
        <v>2815</v>
      </c>
      <c r="B382" s="17" t="s">
        <v>2816</v>
      </c>
      <c r="C382" s="17" t="s">
        <v>1556</v>
      </c>
      <c r="D382" s="17" t="s">
        <v>1799</v>
      </c>
      <c r="E382" s="17" t="s">
        <v>1348</v>
      </c>
      <c r="F382" s="17" t="s">
        <v>2817</v>
      </c>
      <c r="G382" s="18">
        <v>1</v>
      </c>
      <c r="H382" s="18">
        <v>3</v>
      </c>
      <c r="I382" s="19">
        <v>1</v>
      </c>
      <c r="J382" s="20">
        <v>0</v>
      </c>
      <c r="K382" s="21">
        <v>0</v>
      </c>
      <c r="L382" s="22">
        <v>0</v>
      </c>
      <c r="M382" s="38" t="s">
        <v>3407</v>
      </c>
      <c r="N382" s="38"/>
    </row>
    <row r="383" spans="1:14" x14ac:dyDescent="0.3">
      <c r="A383" s="17" t="s">
        <v>2818</v>
      </c>
      <c r="B383" s="17" t="s">
        <v>2819</v>
      </c>
      <c r="C383" s="17" t="s">
        <v>2820</v>
      </c>
      <c r="D383" s="17" t="s">
        <v>2041</v>
      </c>
      <c r="E383" s="17" t="s">
        <v>2821</v>
      </c>
      <c r="F383" s="17" t="s">
        <v>2822</v>
      </c>
      <c r="G383" s="18">
        <v>1</v>
      </c>
      <c r="H383" s="18">
        <v>2</v>
      </c>
      <c r="I383" s="19">
        <v>0</v>
      </c>
      <c r="J383" s="20">
        <v>1</v>
      </c>
      <c r="K383" s="21">
        <v>0</v>
      </c>
      <c r="L383" s="22">
        <v>0</v>
      </c>
      <c r="M383" s="38" t="s">
        <v>3410</v>
      </c>
      <c r="N383" s="38"/>
    </row>
    <row r="384" spans="1:14" x14ac:dyDescent="0.3">
      <c r="A384" s="17" t="s">
        <v>2823</v>
      </c>
      <c r="B384" s="17" t="s">
        <v>2824</v>
      </c>
      <c r="C384" s="17" t="s">
        <v>2825</v>
      </c>
      <c r="D384" s="17" t="s">
        <v>1407</v>
      </c>
      <c r="E384" s="17" t="s">
        <v>1011</v>
      </c>
      <c r="F384" s="17" t="s">
        <v>2826</v>
      </c>
      <c r="G384" s="18">
        <v>1</v>
      </c>
      <c r="H384" s="18">
        <v>3</v>
      </c>
      <c r="I384" s="19">
        <v>0</v>
      </c>
      <c r="J384" s="20">
        <v>1</v>
      </c>
      <c r="K384" s="21">
        <v>0</v>
      </c>
      <c r="L384" s="22">
        <v>0</v>
      </c>
      <c r="M384" s="38" t="s">
        <v>3412</v>
      </c>
      <c r="N384" s="38"/>
    </row>
    <row r="385" spans="1:14" x14ac:dyDescent="0.3">
      <c r="A385" s="17" t="s">
        <v>2827</v>
      </c>
      <c r="B385" s="17" t="s">
        <v>2828</v>
      </c>
      <c r="C385" s="17" t="s">
        <v>1798</v>
      </c>
      <c r="D385" s="17" t="s">
        <v>1728</v>
      </c>
      <c r="E385" s="17" t="s">
        <v>2829</v>
      </c>
      <c r="F385" s="17" t="s">
        <v>2830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38" t="s">
        <v>3412</v>
      </c>
      <c r="N385" s="38"/>
    </row>
    <row r="386" spans="1:14" x14ac:dyDescent="0.3">
      <c r="A386" s="17" t="s">
        <v>2831</v>
      </c>
      <c r="B386" s="17" t="s">
        <v>2832</v>
      </c>
      <c r="C386" s="17" t="s">
        <v>2833</v>
      </c>
      <c r="D386" s="17" t="s">
        <v>1411</v>
      </c>
      <c r="E386" s="17" t="s">
        <v>588</v>
      </c>
      <c r="F386" s="17" t="s">
        <v>2834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8" t="s">
        <v>3412</v>
      </c>
      <c r="N386" s="38"/>
    </row>
    <row r="387" spans="1:14" x14ac:dyDescent="0.3">
      <c r="A387" s="17" t="s">
        <v>1269</v>
      </c>
      <c r="B387" s="17" t="s">
        <v>2835</v>
      </c>
      <c r="C387" s="17" t="s">
        <v>2836</v>
      </c>
      <c r="D387" s="17" t="s">
        <v>1411</v>
      </c>
      <c r="E387" s="17" t="s">
        <v>516</v>
      </c>
      <c r="F387" s="17" t="s">
        <v>2837</v>
      </c>
      <c r="G387" s="18">
        <v>1</v>
      </c>
      <c r="H387" s="18">
        <v>4</v>
      </c>
      <c r="I387" s="19">
        <v>0</v>
      </c>
      <c r="J387" s="20">
        <v>0</v>
      </c>
      <c r="K387" s="21">
        <v>0</v>
      </c>
      <c r="L387" s="22">
        <v>1</v>
      </c>
      <c r="M387" s="38" t="s">
        <v>3411</v>
      </c>
      <c r="N387" s="38"/>
    </row>
    <row r="388" spans="1:14" x14ac:dyDescent="0.3">
      <c r="A388" s="17" t="s">
        <v>2838</v>
      </c>
      <c r="B388" s="17" t="s">
        <v>2839</v>
      </c>
      <c r="C388" s="17" t="s">
        <v>2840</v>
      </c>
      <c r="D388" s="17" t="s">
        <v>2484</v>
      </c>
      <c r="E388" s="17" t="s">
        <v>521</v>
      </c>
      <c r="F388" s="17" t="s">
        <v>2841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38" t="s">
        <v>3410</v>
      </c>
      <c r="N388" s="38"/>
    </row>
    <row r="389" spans="1:14" x14ac:dyDescent="0.3">
      <c r="A389" s="17" t="s">
        <v>2842</v>
      </c>
      <c r="B389" s="17" t="s">
        <v>2843</v>
      </c>
      <c r="C389" s="17" t="s">
        <v>1777</v>
      </c>
      <c r="D389" s="17" t="s">
        <v>1489</v>
      </c>
      <c r="E389" s="17" t="s">
        <v>2844</v>
      </c>
      <c r="F389" s="17" t="s">
        <v>2845</v>
      </c>
      <c r="G389" s="18">
        <v>1</v>
      </c>
      <c r="H389" s="18">
        <v>1</v>
      </c>
      <c r="I389" s="19">
        <v>1</v>
      </c>
      <c r="J389" s="20">
        <v>0</v>
      </c>
      <c r="K389" s="21">
        <v>0</v>
      </c>
      <c r="L389" s="22">
        <v>0</v>
      </c>
      <c r="M389" s="38" t="s">
        <v>3409</v>
      </c>
      <c r="N389" s="38"/>
    </row>
    <row r="390" spans="1:14" x14ac:dyDescent="0.3">
      <c r="A390" s="17" t="s">
        <v>2846</v>
      </c>
      <c r="B390" s="17" t="s">
        <v>2847</v>
      </c>
      <c r="C390" s="17" t="s">
        <v>2848</v>
      </c>
      <c r="D390" s="17" t="s">
        <v>1613</v>
      </c>
      <c r="E390" s="17" t="s">
        <v>2042</v>
      </c>
      <c r="F390" s="17" t="s">
        <v>2849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38" t="s">
        <v>3412</v>
      </c>
      <c r="N390" s="38"/>
    </row>
    <row r="391" spans="1:14" x14ac:dyDescent="0.3">
      <c r="A391" s="17" t="s">
        <v>2850</v>
      </c>
      <c r="B391" s="17" t="s">
        <v>2851</v>
      </c>
      <c r="C391" s="17" t="s">
        <v>2852</v>
      </c>
      <c r="D391" s="17" t="s">
        <v>1428</v>
      </c>
      <c r="E391" s="17" t="s">
        <v>1354</v>
      </c>
      <c r="F391" s="17" t="s">
        <v>2853</v>
      </c>
      <c r="G391" s="18">
        <v>1</v>
      </c>
      <c r="H391" s="18">
        <v>1</v>
      </c>
      <c r="I391" s="19">
        <v>1</v>
      </c>
      <c r="J391" s="20">
        <v>0</v>
      </c>
      <c r="K391" s="21">
        <v>0</v>
      </c>
      <c r="L391" s="22">
        <v>0</v>
      </c>
      <c r="M391" s="38" t="s">
        <v>3412</v>
      </c>
      <c r="N391" s="38"/>
    </row>
    <row r="392" spans="1:14" x14ac:dyDescent="0.3">
      <c r="A392" s="17" t="s">
        <v>1119</v>
      </c>
      <c r="B392" s="17" t="s">
        <v>2854</v>
      </c>
      <c r="C392" s="17" t="s">
        <v>2855</v>
      </c>
      <c r="D392" s="17" t="s">
        <v>1411</v>
      </c>
      <c r="E392" s="17" t="s">
        <v>1121</v>
      </c>
      <c r="F392" s="17" t="s">
        <v>2856</v>
      </c>
      <c r="G392" s="18">
        <v>1</v>
      </c>
      <c r="H392" s="18">
        <v>1</v>
      </c>
      <c r="I392" s="19">
        <v>0</v>
      </c>
      <c r="J392" s="20">
        <v>0</v>
      </c>
      <c r="K392" s="21">
        <v>0</v>
      </c>
      <c r="L392" s="22">
        <v>1</v>
      </c>
      <c r="M392" s="38" t="s">
        <v>3411</v>
      </c>
      <c r="N392" s="38"/>
    </row>
    <row r="393" spans="1:14" x14ac:dyDescent="0.3">
      <c r="A393" s="17" t="s">
        <v>1135</v>
      </c>
      <c r="B393" s="17" t="s">
        <v>2857</v>
      </c>
      <c r="C393" s="17" t="s">
        <v>2858</v>
      </c>
      <c r="D393" s="17" t="s">
        <v>1984</v>
      </c>
      <c r="E393" s="17" t="s">
        <v>516</v>
      </c>
      <c r="F393" s="17" t="s">
        <v>2859</v>
      </c>
      <c r="G393" s="18">
        <v>1</v>
      </c>
      <c r="H393" s="18">
        <v>2</v>
      </c>
      <c r="I393" s="19">
        <v>0</v>
      </c>
      <c r="J393" s="20">
        <v>0</v>
      </c>
      <c r="K393" s="21">
        <v>0</v>
      </c>
      <c r="L393" s="22">
        <v>1</v>
      </c>
      <c r="M393" s="38" t="s">
        <v>3411</v>
      </c>
      <c r="N393" s="38"/>
    </row>
    <row r="394" spans="1:14" x14ac:dyDescent="0.3">
      <c r="A394" s="17" t="s">
        <v>2860</v>
      </c>
      <c r="B394" s="17" t="s">
        <v>2861</v>
      </c>
      <c r="C394" s="17" t="s">
        <v>1859</v>
      </c>
      <c r="D394" s="17" t="s">
        <v>1711</v>
      </c>
      <c r="E394" s="17" t="s">
        <v>1816</v>
      </c>
      <c r="F394" s="17" t="s">
        <v>2862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38" t="s">
        <v>3410</v>
      </c>
      <c r="N394" s="38"/>
    </row>
    <row r="395" spans="1:14" x14ac:dyDescent="0.3">
      <c r="A395" s="17" t="s">
        <v>2863</v>
      </c>
      <c r="B395" s="17" t="s">
        <v>2864</v>
      </c>
      <c r="C395" s="17" t="s">
        <v>2865</v>
      </c>
      <c r="D395" s="17" t="s">
        <v>2866</v>
      </c>
      <c r="E395" s="17" t="s">
        <v>717</v>
      </c>
      <c r="F395" s="17" t="s">
        <v>2867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38" t="s">
        <v>3410</v>
      </c>
      <c r="N395" s="38"/>
    </row>
    <row r="396" spans="1:14" x14ac:dyDescent="0.3">
      <c r="A396" s="17" t="s">
        <v>893</v>
      </c>
      <c r="B396" s="17" t="s">
        <v>2868</v>
      </c>
      <c r="C396" s="17" t="s">
        <v>2869</v>
      </c>
      <c r="D396" s="17" t="s">
        <v>2870</v>
      </c>
      <c r="E396" s="17" t="s">
        <v>895</v>
      </c>
      <c r="F396" s="17" t="s">
        <v>2871</v>
      </c>
      <c r="G396" s="18">
        <v>1</v>
      </c>
      <c r="H396" s="18">
        <v>1</v>
      </c>
      <c r="I396" s="19">
        <v>0</v>
      </c>
      <c r="J396" s="20">
        <v>0</v>
      </c>
      <c r="K396" s="21">
        <v>1</v>
      </c>
      <c r="L396" s="22">
        <v>0</v>
      </c>
      <c r="M396" s="38" t="s">
        <v>3411</v>
      </c>
      <c r="N396" s="38"/>
    </row>
    <row r="397" spans="1:14" x14ac:dyDescent="0.3">
      <c r="A397" s="17" t="s">
        <v>2872</v>
      </c>
      <c r="B397" s="17" t="s">
        <v>1431</v>
      </c>
      <c r="C397" s="17" t="s">
        <v>2873</v>
      </c>
      <c r="D397" s="17" t="s">
        <v>1411</v>
      </c>
      <c r="E397" s="17" t="s">
        <v>1433</v>
      </c>
      <c r="F397" s="17" t="s">
        <v>2874</v>
      </c>
      <c r="G397" s="18">
        <v>1</v>
      </c>
      <c r="H397" s="18">
        <v>1</v>
      </c>
      <c r="I397" s="19">
        <v>1</v>
      </c>
      <c r="J397" s="20">
        <v>0</v>
      </c>
      <c r="K397" s="21">
        <v>0</v>
      </c>
      <c r="L397" s="22">
        <v>0</v>
      </c>
      <c r="M397" s="38" t="s">
        <v>3412</v>
      </c>
      <c r="N397" s="38"/>
    </row>
    <row r="398" spans="1:14" x14ac:dyDescent="0.3">
      <c r="A398" s="17" t="s">
        <v>610</v>
      </c>
      <c r="B398" s="17" t="s">
        <v>611</v>
      </c>
      <c r="C398" s="17" t="s">
        <v>2875</v>
      </c>
      <c r="D398" s="17" t="s">
        <v>1411</v>
      </c>
      <c r="E398" s="17" t="s">
        <v>613</v>
      </c>
      <c r="F398" s="17" t="s">
        <v>2876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38" t="s">
        <v>3411</v>
      </c>
      <c r="N398" s="38"/>
    </row>
    <row r="399" spans="1:14" x14ac:dyDescent="0.3">
      <c r="A399" s="17" t="s">
        <v>2877</v>
      </c>
      <c r="B399" s="17" t="s">
        <v>2878</v>
      </c>
      <c r="C399" s="17" t="s">
        <v>2879</v>
      </c>
      <c r="D399" s="17" t="s">
        <v>1961</v>
      </c>
      <c r="E399" s="17" t="s">
        <v>466</v>
      </c>
      <c r="F399" s="17" t="s">
        <v>2880</v>
      </c>
      <c r="G399" s="18">
        <v>1</v>
      </c>
      <c r="H399" s="18">
        <v>10</v>
      </c>
      <c r="I399" s="19">
        <v>0</v>
      </c>
      <c r="J399" s="20">
        <v>1</v>
      </c>
      <c r="K399" s="21">
        <v>0</v>
      </c>
      <c r="L399" s="22">
        <v>0</v>
      </c>
      <c r="M399" s="38" t="s">
        <v>3412</v>
      </c>
      <c r="N399" s="38"/>
    </row>
    <row r="400" spans="1:14" x14ac:dyDescent="0.3">
      <c r="A400" s="17" t="s">
        <v>2881</v>
      </c>
      <c r="B400" s="17" t="s">
        <v>2882</v>
      </c>
      <c r="C400" s="17" t="s">
        <v>2883</v>
      </c>
      <c r="D400" s="17" t="s">
        <v>1407</v>
      </c>
      <c r="E400" s="17" t="s">
        <v>1398</v>
      </c>
      <c r="F400" s="17" t="s">
        <v>2884</v>
      </c>
      <c r="G400" s="18">
        <v>1</v>
      </c>
      <c r="H400" s="18">
        <v>4</v>
      </c>
      <c r="I400" s="19">
        <v>0</v>
      </c>
      <c r="J400" s="20">
        <v>1</v>
      </c>
      <c r="K400" s="21">
        <v>0</v>
      </c>
      <c r="L400" s="22">
        <v>0</v>
      </c>
      <c r="M400" s="38" t="s">
        <v>3412</v>
      </c>
      <c r="N400" s="38"/>
    </row>
    <row r="401" spans="1:14" x14ac:dyDescent="0.3">
      <c r="A401" s="17" t="s">
        <v>2885</v>
      </c>
      <c r="B401" s="17" t="s">
        <v>2886</v>
      </c>
      <c r="C401" s="17" t="s">
        <v>2887</v>
      </c>
      <c r="D401" s="17" t="s">
        <v>2888</v>
      </c>
      <c r="E401" s="17" t="s">
        <v>2889</v>
      </c>
      <c r="F401" s="17" t="s">
        <v>2890</v>
      </c>
      <c r="G401" s="18">
        <v>1</v>
      </c>
      <c r="H401" s="18">
        <v>1</v>
      </c>
      <c r="I401" s="19">
        <v>1</v>
      </c>
      <c r="J401" s="20">
        <v>0</v>
      </c>
      <c r="K401" s="21">
        <v>0</v>
      </c>
      <c r="L401" s="22">
        <v>0</v>
      </c>
      <c r="M401" s="38" t="s">
        <v>3412</v>
      </c>
      <c r="N401" s="38"/>
    </row>
    <row r="402" spans="1:14" x14ac:dyDescent="0.3">
      <c r="A402" s="17" t="s">
        <v>2891</v>
      </c>
      <c r="B402" s="17" t="s">
        <v>2892</v>
      </c>
      <c r="C402" s="17" t="s">
        <v>1363</v>
      </c>
      <c r="D402" s="17" t="s">
        <v>1961</v>
      </c>
      <c r="E402" s="17" t="s">
        <v>841</v>
      </c>
      <c r="F402" s="17" t="s">
        <v>2893</v>
      </c>
      <c r="G402" s="18">
        <v>1</v>
      </c>
      <c r="H402" s="18">
        <v>2</v>
      </c>
      <c r="I402" s="19">
        <v>0</v>
      </c>
      <c r="J402" s="20">
        <v>1</v>
      </c>
      <c r="K402" s="21">
        <v>0</v>
      </c>
      <c r="L402" s="22">
        <v>0</v>
      </c>
      <c r="M402" s="38" t="s">
        <v>3410</v>
      </c>
      <c r="N402" s="38"/>
    </row>
    <row r="403" spans="1:14" x14ac:dyDescent="0.3">
      <c r="A403" s="17" t="s">
        <v>2894</v>
      </c>
      <c r="B403" s="17" t="s">
        <v>2895</v>
      </c>
      <c r="C403" s="17" t="s">
        <v>2896</v>
      </c>
      <c r="D403" s="17" t="s">
        <v>1411</v>
      </c>
      <c r="E403" s="17" t="s">
        <v>528</v>
      </c>
      <c r="F403" s="17" t="s">
        <v>2897</v>
      </c>
      <c r="G403" s="18">
        <v>1</v>
      </c>
      <c r="H403" s="18">
        <v>6</v>
      </c>
      <c r="I403" s="19">
        <v>0</v>
      </c>
      <c r="J403" s="20">
        <v>1</v>
      </c>
      <c r="K403" s="21">
        <v>0</v>
      </c>
      <c r="L403" s="22">
        <v>0</v>
      </c>
      <c r="M403" s="38" t="s">
        <v>3410</v>
      </c>
      <c r="N403" s="38"/>
    </row>
    <row r="404" spans="1:14" x14ac:dyDescent="0.3">
      <c r="A404" s="17" t="s">
        <v>1083</v>
      </c>
      <c r="B404" s="17" t="s">
        <v>2898</v>
      </c>
      <c r="C404" s="17" t="s">
        <v>2899</v>
      </c>
      <c r="D404" s="17" t="s">
        <v>1411</v>
      </c>
      <c r="E404" s="17" t="s">
        <v>732</v>
      </c>
      <c r="F404" s="17" t="s">
        <v>2900</v>
      </c>
      <c r="G404" s="18">
        <v>1</v>
      </c>
      <c r="H404" s="18">
        <v>3</v>
      </c>
      <c r="I404" s="19">
        <v>0</v>
      </c>
      <c r="J404" s="20">
        <v>0</v>
      </c>
      <c r="K404" s="21">
        <v>0</v>
      </c>
      <c r="L404" s="22">
        <v>1</v>
      </c>
      <c r="M404" s="38" t="s">
        <v>3411</v>
      </c>
      <c r="N404" s="38"/>
    </row>
    <row r="405" spans="1:14" x14ac:dyDescent="0.3">
      <c r="A405" s="17" t="s">
        <v>2901</v>
      </c>
      <c r="B405" s="17" t="s">
        <v>2902</v>
      </c>
      <c r="C405" s="17" t="s">
        <v>2903</v>
      </c>
      <c r="D405" s="17" t="s">
        <v>1411</v>
      </c>
      <c r="E405" s="17" t="s">
        <v>495</v>
      </c>
      <c r="F405" s="17" t="s">
        <v>2904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38" t="s">
        <v>3410</v>
      </c>
      <c r="N405" s="38"/>
    </row>
    <row r="406" spans="1:14" x14ac:dyDescent="0.3">
      <c r="A406" s="17" t="s">
        <v>2905</v>
      </c>
      <c r="B406" s="17" t="s">
        <v>2906</v>
      </c>
      <c r="C406" s="17" t="s">
        <v>2907</v>
      </c>
      <c r="D406" s="17" t="s">
        <v>1407</v>
      </c>
      <c r="E406" s="17" t="s">
        <v>975</v>
      </c>
      <c r="F406" s="17" t="s">
        <v>2908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38" t="s">
        <v>3412</v>
      </c>
      <c r="N406" s="38"/>
    </row>
    <row r="407" spans="1:14" x14ac:dyDescent="0.3">
      <c r="A407" s="17" t="s">
        <v>2909</v>
      </c>
      <c r="B407" s="17" t="s">
        <v>2910</v>
      </c>
      <c r="C407" s="17" t="s">
        <v>1363</v>
      </c>
      <c r="D407" s="17" t="s">
        <v>1411</v>
      </c>
      <c r="E407" s="17" t="s">
        <v>671</v>
      </c>
      <c r="F407" s="17" t="s">
        <v>2911</v>
      </c>
      <c r="G407" s="18">
        <v>1</v>
      </c>
      <c r="H407" s="18">
        <v>4</v>
      </c>
      <c r="I407" s="19">
        <v>0</v>
      </c>
      <c r="J407" s="20">
        <v>1</v>
      </c>
      <c r="K407" s="21">
        <v>0</v>
      </c>
      <c r="L407" s="22">
        <v>0</v>
      </c>
      <c r="M407" s="38" t="s">
        <v>3412</v>
      </c>
      <c r="N407" s="38"/>
    </row>
    <row r="408" spans="1:14" x14ac:dyDescent="0.3">
      <c r="A408" s="17" t="s">
        <v>2912</v>
      </c>
      <c r="B408" s="17" t="s">
        <v>2913</v>
      </c>
      <c r="C408" s="17" t="s">
        <v>1363</v>
      </c>
      <c r="D408" s="17" t="s">
        <v>1485</v>
      </c>
      <c r="E408" s="17" t="s">
        <v>2821</v>
      </c>
      <c r="F408" s="17" t="s">
        <v>2914</v>
      </c>
      <c r="G408" s="18">
        <v>1</v>
      </c>
      <c r="H408" s="18">
        <v>10</v>
      </c>
      <c r="I408" s="19">
        <v>0</v>
      </c>
      <c r="J408" s="20">
        <v>1</v>
      </c>
      <c r="K408" s="21">
        <v>0</v>
      </c>
      <c r="L408" s="22">
        <v>0</v>
      </c>
      <c r="M408" s="38" t="s">
        <v>3412</v>
      </c>
      <c r="N408" s="38"/>
    </row>
    <row r="409" spans="1:14" x14ac:dyDescent="0.3">
      <c r="A409" s="17" t="s">
        <v>2915</v>
      </c>
      <c r="B409" s="17" t="s">
        <v>2916</v>
      </c>
      <c r="C409" s="17" t="s">
        <v>1363</v>
      </c>
      <c r="D409" s="17" t="s">
        <v>1411</v>
      </c>
      <c r="E409" s="17" t="s">
        <v>2917</v>
      </c>
      <c r="F409" s="17" t="s">
        <v>2918</v>
      </c>
      <c r="G409" s="18">
        <v>1</v>
      </c>
      <c r="H409" s="18">
        <v>20</v>
      </c>
      <c r="I409" s="19">
        <v>0</v>
      </c>
      <c r="J409" s="20">
        <v>1</v>
      </c>
      <c r="K409" s="21">
        <v>0</v>
      </c>
      <c r="L409" s="22">
        <v>0</v>
      </c>
      <c r="M409" s="38" t="s">
        <v>3412</v>
      </c>
      <c r="N409" s="38"/>
    </row>
    <row r="410" spans="1:14" x14ac:dyDescent="0.3">
      <c r="A410" s="17" t="s">
        <v>1208</v>
      </c>
      <c r="B410" s="17" t="s">
        <v>2919</v>
      </c>
      <c r="C410" s="17" t="s">
        <v>2920</v>
      </c>
      <c r="D410" s="17" t="s">
        <v>1411</v>
      </c>
      <c r="E410" s="17" t="s">
        <v>1101</v>
      </c>
      <c r="F410" s="17" t="s">
        <v>2921</v>
      </c>
      <c r="G410" s="18">
        <v>1</v>
      </c>
      <c r="H410" s="18">
        <v>3</v>
      </c>
      <c r="I410" s="19">
        <v>0</v>
      </c>
      <c r="J410" s="20">
        <v>0</v>
      </c>
      <c r="K410" s="21">
        <v>0</v>
      </c>
      <c r="L410" s="22">
        <v>1</v>
      </c>
      <c r="M410" s="38" t="s">
        <v>3411</v>
      </c>
      <c r="N410" s="38"/>
    </row>
    <row r="411" spans="1:14" x14ac:dyDescent="0.3">
      <c r="A411" s="17" t="s">
        <v>681</v>
      </c>
      <c r="B411" s="17" t="s">
        <v>2922</v>
      </c>
      <c r="C411" s="17" t="s">
        <v>2923</v>
      </c>
      <c r="D411" s="17" t="s">
        <v>1885</v>
      </c>
      <c r="E411" s="17" t="s">
        <v>684</v>
      </c>
      <c r="F411" s="17" t="s">
        <v>2924</v>
      </c>
      <c r="G411" s="18">
        <v>1</v>
      </c>
      <c r="H411" s="18">
        <v>2</v>
      </c>
      <c r="I411" s="19">
        <v>0</v>
      </c>
      <c r="J411" s="20">
        <v>0</v>
      </c>
      <c r="K411" s="21">
        <v>1</v>
      </c>
      <c r="L411" s="22">
        <v>0</v>
      </c>
      <c r="M411" s="38" t="s">
        <v>3411</v>
      </c>
      <c r="N411" s="38"/>
    </row>
    <row r="412" spans="1:14" x14ac:dyDescent="0.3">
      <c r="A412" s="17" t="s">
        <v>1055</v>
      </c>
      <c r="B412" s="17" t="s">
        <v>2925</v>
      </c>
      <c r="C412" s="17" t="s">
        <v>2926</v>
      </c>
      <c r="D412" s="17" t="s">
        <v>1411</v>
      </c>
      <c r="E412" s="17" t="s">
        <v>975</v>
      </c>
      <c r="F412" s="17" t="s">
        <v>2927</v>
      </c>
      <c r="G412" s="18">
        <v>1</v>
      </c>
      <c r="H412" s="18">
        <v>1</v>
      </c>
      <c r="I412" s="19">
        <v>0</v>
      </c>
      <c r="J412" s="20">
        <v>0</v>
      </c>
      <c r="K412" s="21">
        <v>0</v>
      </c>
      <c r="L412" s="22">
        <v>1</v>
      </c>
      <c r="M412" s="38" t="s">
        <v>3409</v>
      </c>
      <c r="N412" s="38"/>
    </row>
    <row r="413" spans="1:14" x14ac:dyDescent="0.3">
      <c r="A413" s="17" t="s">
        <v>2928</v>
      </c>
      <c r="B413" s="17" t="s">
        <v>2929</v>
      </c>
      <c r="C413" s="17" t="s">
        <v>1363</v>
      </c>
      <c r="D413" s="17" t="s">
        <v>1411</v>
      </c>
      <c r="E413" s="17" t="s">
        <v>975</v>
      </c>
      <c r="F413" s="17" t="s">
        <v>2599</v>
      </c>
      <c r="G413" s="18">
        <v>1</v>
      </c>
      <c r="H413" s="18">
        <v>1</v>
      </c>
      <c r="I413" s="19">
        <v>1</v>
      </c>
      <c r="J413" s="20">
        <v>0</v>
      </c>
      <c r="K413" s="21">
        <v>0</v>
      </c>
      <c r="L413" s="22">
        <v>0</v>
      </c>
      <c r="M413" s="38" t="s">
        <v>3412</v>
      </c>
      <c r="N413" s="38"/>
    </row>
    <row r="414" spans="1:14" x14ac:dyDescent="0.3">
      <c r="A414" s="17" t="s">
        <v>2930</v>
      </c>
      <c r="B414" s="17" t="s">
        <v>2931</v>
      </c>
      <c r="C414" s="17" t="s">
        <v>2932</v>
      </c>
      <c r="D414" s="17" t="s">
        <v>2933</v>
      </c>
      <c r="E414" s="17" t="s">
        <v>2934</v>
      </c>
      <c r="F414" s="17" t="s">
        <v>2935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38" t="s">
        <v>3412</v>
      </c>
      <c r="N414" s="38"/>
    </row>
    <row r="415" spans="1:14" x14ac:dyDescent="0.3">
      <c r="A415" s="17" t="s">
        <v>860</v>
      </c>
      <c r="B415" s="17" t="s">
        <v>2936</v>
      </c>
      <c r="C415" s="17" t="s">
        <v>1363</v>
      </c>
      <c r="D415" s="17" t="s">
        <v>1411</v>
      </c>
      <c r="E415" s="17" t="s">
        <v>862</v>
      </c>
      <c r="F415" s="17" t="s">
        <v>2937</v>
      </c>
      <c r="G415" s="18">
        <v>1</v>
      </c>
      <c r="H415" s="18">
        <v>2</v>
      </c>
      <c r="I415" s="19">
        <v>0</v>
      </c>
      <c r="J415" s="20">
        <v>0</v>
      </c>
      <c r="K415" s="21">
        <v>1</v>
      </c>
      <c r="L415" s="22">
        <v>0</v>
      </c>
      <c r="M415" s="38" t="s">
        <v>3411</v>
      </c>
      <c r="N415" s="38"/>
    </row>
    <row r="416" spans="1:14" x14ac:dyDescent="0.3">
      <c r="A416" s="17" t="s">
        <v>2938</v>
      </c>
      <c r="B416" s="17" t="s">
        <v>2939</v>
      </c>
      <c r="C416" s="17" t="s">
        <v>2940</v>
      </c>
      <c r="D416" s="17" t="s">
        <v>2941</v>
      </c>
      <c r="E416" s="17" t="s">
        <v>1348</v>
      </c>
      <c r="F416" s="17" t="s">
        <v>2942</v>
      </c>
      <c r="G416" s="18">
        <v>1</v>
      </c>
      <c r="H416" s="18">
        <v>2</v>
      </c>
      <c r="I416" s="19">
        <v>1</v>
      </c>
      <c r="J416" s="20">
        <v>0</v>
      </c>
      <c r="K416" s="21">
        <v>0</v>
      </c>
      <c r="L416" s="22">
        <v>0</v>
      </c>
      <c r="M416" s="38" t="s">
        <v>3407</v>
      </c>
      <c r="N416" s="38"/>
    </row>
    <row r="417" spans="1:14" x14ac:dyDescent="0.3">
      <c r="A417" s="17" t="s">
        <v>957</v>
      </c>
      <c r="B417" s="17" t="s">
        <v>2943</v>
      </c>
      <c r="C417" s="17" t="s">
        <v>1363</v>
      </c>
      <c r="D417" s="17" t="s">
        <v>1411</v>
      </c>
      <c r="E417" s="17" t="s">
        <v>959</v>
      </c>
      <c r="F417" s="17" t="s">
        <v>2944</v>
      </c>
      <c r="G417" s="18">
        <v>1</v>
      </c>
      <c r="H417" s="18">
        <v>2</v>
      </c>
      <c r="I417" s="19">
        <v>0</v>
      </c>
      <c r="J417" s="20">
        <v>0</v>
      </c>
      <c r="K417" s="21">
        <v>0</v>
      </c>
      <c r="L417" s="22">
        <v>1</v>
      </c>
      <c r="M417" s="38" t="s">
        <v>3411</v>
      </c>
      <c r="N417" s="38"/>
    </row>
    <row r="418" spans="1:14" x14ac:dyDescent="0.3">
      <c r="A418" s="17" t="s">
        <v>2945</v>
      </c>
      <c r="B418" s="17" t="s">
        <v>2946</v>
      </c>
      <c r="C418" s="17" t="s">
        <v>2947</v>
      </c>
      <c r="D418" s="17" t="s">
        <v>1754</v>
      </c>
      <c r="E418" s="17" t="s">
        <v>799</v>
      </c>
      <c r="F418" s="17" t="s">
        <v>2948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38" t="s">
        <v>3410</v>
      </c>
      <c r="N418" s="38"/>
    </row>
    <row r="419" spans="1:14" x14ac:dyDescent="0.3">
      <c r="A419" s="17" t="s">
        <v>2949</v>
      </c>
      <c r="B419" s="17" t="s">
        <v>2950</v>
      </c>
      <c r="C419" s="17" t="s">
        <v>1363</v>
      </c>
      <c r="D419" s="17" t="s">
        <v>1411</v>
      </c>
      <c r="E419" s="17" t="s">
        <v>975</v>
      </c>
      <c r="F419" s="17" t="s">
        <v>2951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38" t="s">
        <v>3412</v>
      </c>
      <c r="N419" s="38"/>
    </row>
    <row r="420" spans="1:14" x14ac:dyDescent="0.3">
      <c r="A420" s="17" t="s">
        <v>2952</v>
      </c>
      <c r="B420" s="17" t="s">
        <v>2953</v>
      </c>
      <c r="C420" s="17" t="s">
        <v>2954</v>
      </c>
      <c r="D420" s="17" t="s">
        <v>1407</v>
      </c>
      <c r="E420" s="17" t="s">
        <v>1433</v>
      </c>
      <c r="F420" s="17" t="s">
        <v>2955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38" t="s">
        <v>3410</v>
      </c>
      <c r="N420" s="38"/>
    </row>
    <row r="421" spans="1:14" x14ac:dyDescent="0.3">
      <c r="A421" s="17" t="s">
        <v>1202</v>
      </c>
      <c r="B421" s="17" t="s">
        <v>2956</v>
      </c>
      <c r="C421" s="17" t="s">
        <v>1363</v>
      </c>
      <c r="D421" s="17" t="s">
        <v>1364</v>
      </c>
      <c r="E421" s="17" t="s">
        <v>918</v>
      </c>
      <c r="F421" s="17" t="s">
        <v>2957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38" t="s">
        <v>3408</v>
      </c>
      <c r="N421" s="38"/>
    </row>
    <row r="422" spans="1:14" x14ac:dyDescent="0.3">
      <c r="A422" s="17" t="s">
        <v>2958</v>
      </c>
      <c r="B422" s="17" t="s">
        <v>2959</v>
      </c>
      <c r="C422" s="17" t="s">
        <v>2960</v>
      </c>
      <c r="D422" s="17" t="s">
        <v>1411</v>
      </c>
      <c r="E422" s="17" t="s">
        <v>588</v>
      </c>
      <c r="F422" s="17" t="s">
        <v>2961</v>
      </c>
      <c r="G422" s="18">
        <v>1</v>
      </c>
      <c r="H422" s="18">
        <v>3</v>
      </c>
      <c r="I422" s="19">
        <v>1</v>
      </c>
      <c r="J422" s="20">
        <v>0</v>
      </c>
      <c r="K422" s="21">
        <v>0</v>
      </c>
      <c r="L422" s="22">
        <v>0</v>
      </c>
      <c r="M422" s="38" t="s">
        <v>3412</v>
      </c>
      <c r="N422" s="38"/>
    </row>
    <row r="423" spans="1:14" x14ac:dyDescent="0.3">
      <c r="A423" s="17" t="s">
        <v>2962</v>
      </c>
      <c r="B423" s="17" t="s">
        <v>1879</v>
      </c>
      <c r="C423" s="17" t="s">
        <v>2963</v>
      </c>
      <c r="D423" s="17" t="s">
        <v>1984</v>
      </c>
      <c r="E423" s="17" t="s">
        <v>671</v>
      </c>
      <c r="F423" s="17" t="s">
        <v>2964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38" t="s">
        <v>3410</v>
      </c>
      <c r="N423" s="38"/>
    </row>
    <row r="424" spans="1:14" x14ac:dyDescent="0.3">
      <c r="A424" s="17" t="s">
        <v>2965</v>
      </c>
      <c r="B424" s="17" t="s">
        <v>2966</v>
      </c>
      <c r="C424" s="17" t="s">
        <v>2967</v>
      </c>
      <c r="D424" s="17" t="s">
        <v>2034</v>
      </c>
      <c r="E424" s="17" t="s">
        <v>2968</v>
      </c>
      <c r="F424" s="17" t="s">
        <v>2969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38" t="s">
        <v>3412</v>
      </c>
      <c r="N424" s="38"/>
    </row>
    <row r="425" spans="1:14" x14ac:dyDescent="0.3">
      <c r="A425" s="17" t="s">
        <v>2970</v>
      </c>
      <c r="B425" s="17" t="s">
        <v>2971</v>
      </c>
      <c r="C425" s="17" t="s">
        <v>2162</v>
      </c>
      <c r="D425" s="17" t="s">
        <v>1407</v>
      </c>
      <c r="E425" s="17" t="s">
        <v>2163</v>
      </c>
      <c r="F425" s="17" t="s">
        <v>2972</v>
      </c>
      <c r="G425" s="18">
        <v>1</v>
      </c>
      <c r="H425" s="18">
        <v>2</v>
      </c>
      <c r="I425" s="19">
        <v>0</v>
      </c>
      <c r="J425" s="20">
        <v>1</v>
      </c>
      <c r="K425" s="21">
        <v>0</v>
      </c>
      <c r="L425" s="22">
        <v>0</v>
      </c>
      <c r="M425" s="38" t="s">
        <v>3412</v>
      </c>
      <c r="N425" s="38"/>
    </row>
    <row r="426" spans="1:14" x14ac:dyDescent="0.3">
      <c r="A426" s="17" t="s">
        <v>2973</v>
      </c>
      <c r="B426" s="17" t="s">
        <v>2974</v>
      </c>
      <c r="C426" s="17" t="s">
        <v>2975</v>
      </c>
      <c r="D426" s="17" t="s">
        <v>1489</v>
      </c>
      <c r="E426" s="17" t="s">
        <v>2976</v>
      </c>
      <c r="F426" s="17" t="s">
        <v>2977</v>
      </c>
      <c r="G426" s="18">
        <v>1</v>
      </c>
      <c r="H426" s="18">
        <v>2</v>
      </c>
      <c r="I426" s="19">
        <v>0</v>
      </c>
      <c r="J426" s="20">
        <v>1</v>
      </c>
      <c r="K426" s="21">
        <v>0</v>
      </c>
      <c r="L426" s="22">
        <v>0</v>
      </c>
      <c r="M426" s="38" t="s">
        <v>3410</v>
      </c>
      <c r="N426" s="38"/>
    </row>
    <row r="427" spans="1:14" x14ac:dyDescent="0.3">
      <c r="A427" s="17" t="s">
        <v>2978</v>
      </c>
      <c r="B427" s="17" t="s">
        <v>2979</v>
      </c>
      <c r="C427" s="17" t="s">
        <v>2980</v>
      </c>
      <c r="D427" s="17" t="s">
        <v>1402</v>
      </c>
      <c r="E427" s="17" t="s">
        <v>2981</v>
      </c>
      <c r="F427" s="17" t="s">
        <v>2982</v>
      </c>
      <c r="G427" s="18">
        <v>1</v>
      </c>
      <c r="H427" s="18">
        <v>1</v>
      </c>
      <c r="I427" s="19">
        <v>1</v>
      </c>
      <c r="J427" s="20">
        <v>0</v>
      </c>
      <c r="K427" s="21">
        <v>0</v>
      </c>
      <c r="L427" s="22">
        <v>0</v>
      </c>
      <c r="M427" s="38" t="s">
        <v>3409</v>
      </c>
      <c r="N427" s="38"/>
    </row>
    <row r="428" spans="1:14" x14ac:dyDescent="0.3">
      <c r="A428" s="17" t="s">
        <v>1214</v>
      </c>
      <c r="B428" s="17" t="s">
        <v>2983</v>
      </c>
      <c r="C428" s="17" t="s">
        <v>1363</v>
      </c>
      <c r="D428" s="17" t="s">
        <v>1411</v>
      </c>
      <c r="E428" s="17" t="s">
        <v>975</v>
      </c>
      <c r="F428" s="17" t="s">
        <v>2984</v>
      </c>
      <c r="G428" s="18">
        <v>1</v>
      </c>
      <c r="H428" s="18">
        <v>1</v>
      </c>
      <c r="I428" s="19">
        <v>0</v>
      </c>
      <c r="J428" s="20">
        <v>0</v>
      </c>
      <c r="K428" s="21">
        <v>0</v>
      </c>
      <c r="L428" s="22">
        <v>1</v>
      </c>
      <c r="M428" s="38" t="s">
        <v>3411</v>
      </c>
      <c r="N428" s="38"/>
    </row>
    <row r="429" spans="1:14" x14ac:dyDescent="0.3">
      <c r="A429" s="17" t="s">
        <v>1039</v>
      </c>
      <c r="B429" s="17" t="s">
        <v>2985</v>
      </c>
      <c r="C429" s="17" t="s">
        <v>2986</v>
      </c>
      <c r="D429" s="17" t="s">
        <v>1463</v>
      </c>
      <c r="E429" s="17" t="s">
        <v>1041</v>
      </c>
      <c r="F429" s="17" t="s">
        <v>2987</v>
      </c>
      <c r="G429" s="18">
        <v>1</v>
      </c>
      <c r="H429" s="18">
        <v>1</v>
      </c>
      <c r="I429" s="19">
        <v>0</v>
      </c>
      <c r="J429" s="20">
        <v>0</v>
      </c>
      <c r="K429" s="21">
        <v>0</v>
      </c>
      <c r="L429" s="22">
        <v>1</v>
      </c>
      <c r="M429" s="38" t="s">
        <v>3411</v>
      </c>
      <c r="N429" s="38"/>
    </row>
    <row r="430" spans="1:14" x14ac:dyDescent="0.3">
      <c r="A430" s="17" t="s">
        <v>1332</v>
      </c>
      <c r="B430" s="17" t="s">
        <v>1333</v>
      </c>
      <c r="C430" s="17" t="s">
        <v>2988</v>
      </c>
      <c r="D430" s="17" t="s">
        <v>1411</v>
      </c>
      <c r="E430" s="17" t="s">
        <v>1282</v>
      </c>
      <c r="F430" s="17" t="s">
        <v>2989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38" t="s">
        <v>3411</v>
      </c>
      <c r="N430" s="38"/>
    </row>
    <row r="431" spans="1:14" x14ac:dyDescent="0.3">
      <c r="A431" s="17" t="s">
        <v>2990</v>
      </c>
      <c r="B431" s="17" t="s">
        <v>2991</v>
      </c>
      <c r="C431" s="17" t="s">
        <v>1363</v>
      </c>
      <c r="D431" s="17" t="s">
        <v>1411</v>
      </c>
      <c r="E431" s="17" t="s">
        <v>2992</v>
      </c>
      <c r="F431" s="17" t="s">
        <v>2993</v>
      </c>
      <c r="G431" s="18">
        <v>1</v>
      </c>
      <c r="H431" s="18">
        <v>5</v>
      </c>
      <c r="I431" s="19">
        <v>0</v>
      </c>
      <c r="J431" s="20">
        <v>1</v>
      </c>
      <c r="K431" s="21">
        <v>0</v>
      </c>
      <c r="L431" s="22">
        <v>0</v>
      </c>
      <c r="M431" s="38" t="s">
        <v>3410</v>
      </c>
      <c r="N431" s="38"/>
    </row>
    <row r="432" spans="1:14" x14ac:dyDescent="0.3">
      <c r="A432" s="17" t="s">
        <v>2994</v>
      </c>
      <c r="B432" s="17" t="s">
        <v>2995</v>
      </c>
      <c r="C432" s="17" t="s">
        <v>2996</v>
      </c>
      <c r="D432" s="17" t="s">
        <v>1428</v>
      </c>
      <c r="E432" s="17" t="s">
        <v>2997</v>
      </c>
      <c r="F432" s="17" t="s">
        <v>2998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38" t="s">
        <v>3412</v>
      </c>
      <c r="N432" s="38"/>
    </row>
    <row r="433" spans="1:14" x14ac:dyDescent="0.3">
      <c r="A433" s="17" t="s">
        <v>1280</v>
      </c>
      <c r="B433" s="17" t="s">
        <v>2999</v>
      </c>
      <c r="C433" s="17" t="s">
        <v>1363</v>
      </c>
      <c r="D433" s="17" t="s">
        <v>1411</v>
      </c>
      <c r="E433" s="17" t="s">
        <v>1282</v>
      </c>
      <c r="F433" s="17" t="s">
        <v>3000</v>
      </c>
      <c r="G433" s="18">
        <v>1</v>
      </c>
      <c r="H433" s="18">
        <v>1</v>
      </c>
      <c r="I433" s="19">
        <v>0</v>
      </c>
      <c r="J433" s="20">
        <v>0</v>
      </c>
      <c r="K433" s="21">
        <v>0</v>
      </c>
      <c r="L433" s="22">
        <v>1</v>
      </c>
      <c r="M433" s="38" t="s">
        <v>3411</v>
      </c>
      <c r="N433" s="38"/>
    </row>
    <row r="434" spans="1:14" x14ac:dyDescent="0.3">
      <c r="A434" s="17" t="s">
        <v>3001</v>
      </c>
      <c r="B434" s="17" t="s">
        <v>3002</v>
      </c>
      <c r="C434" s="17" t="s">
        <v>3003</v>
      </c>
      <c r="D434" s="17" t="s">
        <v>1485</v>
      </c>
      <c r="E434" s="17" t="s">
        <v>717</v>
      </c>
      <c r="F434" s="17" t="s">
        <v>3004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38" t="s">
        <v>3410</v>
      </c>
      <c r="N434" s="38"/>
    </row>
    <row r="435" spans="1:14" x14ac:dyDescent="0.3">
      <c r="A435" s="17" t="s">
        <v>1126</v>
      </c>
      <c r="B435" s="17" t="s">
        <v>3005</v>
      </c>
      <c r="C435" s="17" t="s">
        <v>2345</v>
      </c>
      <c r="D435" s="17" t="s">
        <v>1793</v>
      </c>
      <c r="E435" s="17" t="s">
        <v>1128</v>
      </c>
      <c r="F435" s="17" t="s">
        <v>3006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38" t="s">
        <v>3411</v>
      </c>
      <c r="N435" s="38"/>
    </row>
    <row r="436" spans="1:14" x14ac:dyDescent="0.3">
      <c r="A436" s="17" t="s">
        <v>3007</v>
      </c>
      <c r="B436" s="17" t="s">
        <v>3008</v>
      </c>
      <c r="C436" s="17" t="s">
        <v>1363</v>
      </c>
      <c r="D436" s="17" t="s">
        <v>1829</v>
      </c>
      <c r="E436" s="17" t="s">
        <v>528</v>
      </c>
      <c r="F436" s="17" t="s">
        <v>3009</v>
      </c>
      <c r="G436" s="18">
        <v>1</v>
      </c>
      <c r="H436" s="18">
        <v>3</v>
      </c>
      <c r="I436" s="19">
        <v>0</v>
      </c>
      <c r="J436" s="20">
        <v>1</v>
      </c>
      <c r="K436" s="21">
        <v>0</v>
      </c>
      <c r="L436" s="22">
        <v>0</v>
      </c>
      <c r="M436" s="38" t="s">
        <v>3410</v>
      </c>
      <c r="N436" s="38"/>
    </row>
    <row r="437" spans="1:14" x14ac:dyDescent="0.3">
      <c r="A437" s="17" t="s">
        <v>514</v>
      </c>
      <c r="B437" s="17" t="s">
        <v>3010</v>
      </c>
      <c r="C437" s="17" t="s">
        <v>2125</v>
      </c>
      <c r="D437" s="17" t="s">
        <v>1411</v>
      </c>
      <c r="E437" s="17" t="s">
        <v>516</v>
      </c>
      <c r="F437" s="17" t="s">
        <v>3011</v>
      </c>
      <c r="G437" s="18">
        <v>1</v>
      </c>
      <c r="H437" s="18">
        <v>1</v>
      </c>
      <c r="I437" s="19">
        <v>0</v>
      </c>
      <c r="J437" s="20">
        <v>0</v>
      </c>
      <c r="K437" s="21">
        <v>1</v>
      </c>
      <c r="L437" s="22">
        <v>0</v>
      </c>
      <c r="M437" s="38" t="s">
        <v>3411</v>
      </c>
      <c r="N437" s="38"/>
    </row>
    <row r="438" spans="1:14" x14ac:dyDescent="0.3">
      <c r="A438" s="17" t="s">
        <v>3012</v>
      </c>
      <c r="B438" s="17" t="s">
        <v>3013</v>
      </c>
      <c r="C438" s="17" t="s">
        <v>3014</v>
      </c>
      <c r="D438" s="17" t="s">
        <v>1984</v>
      </c>
      <c r="E438" s="17" t="s">
        <v>3015</v>
      </c>
      <c r="F438" s="17" t="s">
        <v>3016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38" t="s">
        <v>3410</v>
      </c>
      <c r="N438" s="38"/>
    </row>
    <row r="439" spans="1:14" x14ac:dyDescent="0.3">
      <c r="A439" s="17" t="s">
        <v>3017</v>
      </c>
      <c r="B439" s="17" t="s">
        <v>3018</v>
      </c>
      <c r="C439" s="17" t="s">
        <v>3019</v>
      </c>
      <c r="D439" s="17" t="s">
        <v>3020</v>
      </c>
      <c r="E439" s="17" t="s">
        <v>3021</v>
      </c>
      <c r="F439" s="17" t="s">
        <v>3022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38" t="s">
        <v>3410</v>
      </c>
      <c r="N439" s="38"/>
    </row>
    <row r="440" spans="1:14" x14ac:dyDescent="0.3">
      <c r="A440" s="17" t="s">
        <v>3023</v>
      </c>
      <c r="B440" s="17" t="s">
        <v>3024</v>
      </c>
      <c r="C440" s="17" t="s">
        <v>3025</v>
      </c>
      <c r="D440" s="17" t="s">
        <v>1411</v>
      </c>
      <c r="E440" s="17" t="s">
        <v>505</v>
      </c>
      <c r="F440" s="17" t="s">
        <v>3026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38" t="s">
        <v>3410</v>
      </c>
      <c r="N440" s="38"/>
    </row>
    <row r="441" spans="1:14" x14ac:dyDescent="0.3">
      <c r="A441" s="17" t="s">
        <v>1219</v>
      </c>
      <c r="B441" s="17" t="s">
        <v>3027</v>
      </c>
      <c r="C441" s="17" t="s">
        <v>3028</v>
      </c>
      <c r="D441" s="17" t="s">
        <v>1428</v>
      </c>
      <c r="E441" s="17" t="s">
        <v>1221</v>
      </c>
      <c r="F441" s="17" t="s">
        <v>3029</v>
      </c>
      <c r="G441" s="18">
        <v>1</v>
      </c>
      <c r="H441" s="18">
        <v>1</v>
      </c>
      <c r="I441" s="19">
        <v>0</v>
      </c>
      <c r="J441" s="20">
        <v>0</v>
      </c>
      <c r="K441" s="21">
        <v>0</v>
      </c>
      <c r="L441" s="22">
        <v>1</v>
      </c>
      <c r="M441" s="38" t="s">
        <v>3411</v>
      </c>
      <c r="N441" s="38"/>
    </row>
    <row r="442" spans="1:14" x14ac:dyDescent="0.3">
      <c r="A442" s="17" t="s">
        <v>3030</v>
      </c>
      <c r="B442" s="17" t="s">
        <v>3031</v>
      </c>
      <c r="C442" s="17" t="s">
        <v>3032</v>
      </c>
      <c r="D442" s="17" t="s">
        <v>1485</v>
      </c>
      <c r="E442" s="17" t="s">
        <v>1433</v>
      </c>
      <c r="F442" s="17" t="s">
        <v>3033</v>
      </c>
      <c r="G442" s="18">
        <v>1</v>
      </c>
      <c r="H442" s="18">
        <v>8</v>
      </c>
      <c r="I442" s="19">
        <v>0</v>
      </c>
      <c r="J442" s="20">
        <v>1</v>
      </c>
      <c r="K442" s="21">
        <v>0</v>
      </c>
      <c r="L442" s="22">
        <v>0</v>
      </c>
      <c r="M442" s="38" t="s">
        <v>3412</v>
      </c>
      <c r="N442" s="38"/>
    </row>
    <row r="443" spans="1:14" x14ac:dyDescent="0.3">
      <c r="A443" s="17" t="s">
        <v>3034</v>
      </c>
      <c r="B443" s="17" t="s">
        <v>3035</v>
      </c>
      <c r="C443" s="17" t="s">
        <v>3036</v>
      </c>
      <c r="D443" s="17" t="s">
        <v>1411</v>
      </c>
      <c r="E443" s="17" t="s">
        <v>804</v>
      </c>
      <c r="F443" s="17" t="s">
        <v>3037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38" t="s">
        <v>3410</v>
      </c>
      <c r="N443" s="38"/>
    </row>
    <row r="444" spans="1:14" x14ac:dyDescent="0.3">
      <c r="A444" s="17" t="s">
        <v>3038</v>
      </c>
      <c r="B444" s="17" t="s">
        <v>3039</v>
      </c>
      <c r="C444" s="17" t="s">
        <v>3040</v>
      </c>
      <c r="D444" s="17" t="s">
        <v>3041</v>
      </c>
      <c r="E444" s="17" t="s">
        <v>2363</v>
      </c>
      <c r="F444" s="17" t="s">
        <v>3042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38" t="s">
        <v>3412</v>
      </c>
      <c r="N444" s="38"/>
    </row>
    <row r="445" spans="1:14" x14ac:dyDescent="0.3">
      <c r="A445" s="17" t="s">
        <v>3043</v>
      </c>
      <c r="B445" s="17" t="s">
        <v>3044</v>
      </c>
      <c r="C445" s="17" t="s">
        <v>3045</v>
      </c>
      <c r="D445" s="17" t="s">
        <v>3046</v>
      </c>
      <c r="E445" s="17" t="s">
        <v>1876</v>
      </c>
      <c r="F445" s="17" t="s">
        <v>3047</v>
      </c>
      <c r="G445" s="18">
        <v>1</v>
      </c>
      <c r="H445" s="18">
        <v>1</v>
      </c>
      <c r="I445" s="19">
        <v>1</v>
      </c>
      <c r="J445" s="20">
        <v>0</v>
      </c>
      <c r="K445" s="21">
        <v>0</v>
      </c>
      <c r="L445" s="22">
        <v>0</v>
      </c>
      <c r="M445" s="38" t="s">
        <v>3412</v>
      </c>
      <c r="N445" s="38"/>
    </row>
    <row r="446" spans="1:14" x14ac:dyDescent="0.3">
      <c r="A446" s="17" t="s">
        <v>3048</v>
      </c>
      <c r="B446" s="17" t="s">
        <v>3049</v>
      </c>
      <c r="C446" s="17" t="s">
        <v>1988</v>
      </c>
      <c r="D446" s="17" t="s">
        <v>1989</v>
      </c>
      <c r="E446" s="17" t="s">
        <v>1348</v>
      </c>
      <c r="F446" s="17" t="s">
        <v>3050</v>
      </c>
      <c r="G446" s="18">
        <v>1</v>
      </c>
      <c r="H446" s="18">
        <v>1</v>
      </c>
      <c r="I446" s="19">
        <v>1</v>
      </c>
      <c r="J446" s="20">
        <v>0</v>
      </c>
      <c r="K446" s="21">
        <v>0</v>
      </c>
      <c r="L446" s="22">
        <v>0</v>
      </c>
      <c r="M446" s="38" t="s">
        <v>3407</v>
      </c>
      <c r="N446" s="38"/>
    </row>
    <row r="447" spans="1:14" x14ac:dyDescent="0.3">
      <c r="A447" s="17" t="s">
        <v>3051</v>
      </c>
      <c r="B447" s="17" t="s">
        <v>3052</v>
      </c>
      <c r="C447" s="17" t="s">
        <v>1363</v>
      </c>
      <c r="D447" s="17" t="s">
        <v>1754</v>
      </c>
      <c r="E447" s="17" t="s">
        <v>516</v>
      </c>
      <c r="F447" s="17" t="s">
        <v>3053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38" t="s">
        <v>3410</v>
      </c>
      <c r="N447" s="38"/>
    </row>
    <row r="448" spans="1:14" x14ac:dyDescent="0.3">
      <c r="A448" s="17" t="s">
        <v>3054</v>
      </c>
      <c r="B448" s="17" t="s">
        <v>3055</v>
      </c>
      <c r="C448" s="17" t="s">
        <v>3056</v>
      </c>
      <c r="D448" s="17" t="s">
        <v>1411</v>
      </c>
      <c r="E448" s="17" t="s">
        <v>495</v>
      </c>
      <c r="F448" s="17" t="s">
        <v>3057</v>
      </c>
      <c r="G448" s="18">
        <v>1</v>
      </c>
      <c r="H448" s="18">
        <v>30</v>
      </c>
      <c r="I448" s="19">
        <v>0</v>
      </c>
      <c r="J448" s="20">
        <v>1</v>
      </c>
      <c r="K448" s="21">
        <v>0</v>
      </c>
      <c r="L448" s="22">
        <v>0</v>
      </c>
      <c r="M448" s="38" t="s">
        <v>3412</v>
      </c>
      <c r="N448" s="38"/>
    </row>
    <row r="449" spans="1:14" x14ac:dyDescent="0.3">
      <c r="A449" s="17" t="s">
        <v>3058</v>
      </c>
      <c r="B449" s="17" t="s">
        <v>3059</v>
      </c>
      <c r="C449" s="17" t="s">
        <v>3060</v>
      </c>
      <c r="D449" s="17" t="s">
        <v>1485</v>
      </c>
      <c r="E449" s="17" t="s">
        <v>516</v>
      </c>
      <c r="F449" s="17" t="s">
        <v>3061</v>
      </c>
      <c r="G449" s="18">
        <v>1</v>
      </c>
      <c r="H449" s="18">
        <v>2</v>
      </c>
      <c r="I449" s="19">
        <v>0</v>
      </c>
      <c r="J449" s="20">
        <v>1</v>
      </c>
      <c r="K449" s="21">
        <v>0</v>
      </c>
      <c r="L449" s="22">
        <v>0</v>
      </c>
      <c r="M449" s="38" t="s">
        <v>3412</v>
      </c>
      <c r="N449" s="38"/>
    </row>
    <row r="450" spans="1:14" x14ac:dyDescent="0.3">
      <c r="A450" s="17" t="s">
        <v>3062</v>
      </c>
      <c r="B450" s="17" t="s">
        <v>3063</v>
      </c>
      <c r="C450" s="17" t="s">
        <v>2512</v>
      </c>
      <c r="D450" s="17" t="s">
        <v>3064</v>
      </c>
      <c r="E450" s="17" t="s">
        <v>2513</v>
      </c>
      <c r="F450" s="17" t="s">
        <v>3065</v>
      </c>
      <c r="G450" s="18">
        <v>1</v>
      </c>
      <c r="H450" s="18">
        <v>6</v>
      </c>
      <c r="I450" s="19">
        <v>0</v>
      </c>
      <c r="J450" s="20">
        <v>1</v>
      </c>
      <c r="K450" s="21">
        <v>0</v>
      </c>
      <c r="L450" s="22">
        <v>0</v>
      </c>
      <c r="M450" s="38" t="s">
        <v>3410</v>
      </c>
      <c r="N450" s="38"/>
    </row>
    <row r="451" spans="1:14" x14ac:dyDescent="0.3">
      <c r="A451" s="17" t="s">
        <v>1262</v>
      </c>
      <c r="B451" s="17" t="s">
        <v>3066</v>
      </c>
      <c r="C451" s="17" t="s">
        <v>1363</v>
      </c>
      <c r="D451" s="17" t="s">
        <v>1411</v>
      </c>
      <c r="E451" s="17" t="s">
        <v>1116</v>
      </c>
      <c r="F451" s="17" t="s">
        <v>3067</v>
      </c>
      <c r="G451" s="18">
        <v>1</v>
      </c>
      <c r="H451" s="18">
        <v>1</v>
      </c>
      <c r="I451" s="19">
        <v>0</v>
      </c>
      <c r="J451" s="20">
        <v>0</v>
      </c>
      <c r="K451" s="21">
        <v>0</v>
      </c>
      <c r="L451" s="22">
        <v>1</v>
      </c>
      <c r="M451" s="38" t="s">
        <v>3411</v>
      </c>
      <c r="N451" s="38"/>
    </row>
    <row r="452" spans="1:14" x14ac:dyDescent="0.3">
      <c r="A452" s="17" t="s">
        <v>3068</v>
      </c>
      <c r="B452" s="17" t="s">
        <v>3069</v>
      </c>
      <c r="C452" s="17" t="s">
        <v>1363</v>
      </c>
      <c r="D452" s="17" t="s">
        <v>1754</v>
      </c>
      <c r="E452" s="17" t="s">
        <v>516</v>
      </c>
      <c r="F452" s="17" t="s">
        <v>3070</v>
      </c>
      <c r="G452" s="18">
        <v>1</v>
      </c>
      <c r="H452" s="18">
        <v>2</v>
      </c>
      <c r="I452" s="19">
        <v>1</v>
      </c>
      <c r="J452" s="20">
        <v>0</v>
      </c>
      <c r="K452" s="21">
        <v>0</v>
      </c>
      <c r="L452" s="22">
        <v>0</v>
      </c>
      <c r="M452" s="38" t="s">
        <v>3411</v>
      </c>
      <c r="N452" s="38"/>
    </row>
    <row r="453" spans="1:14" x14ac:dyDescent="0.3">
      <c r="A453" s="17" t="s">
        <v>3071</v>
      </c>
      <c r="B453" s="17" t="s">
        <v>3072</v>
      </c>
      <c r="C453" s="17" t="s">
        <v>2836</v>
      </c>
      <c r="D453" s="17" t="s">
        <v>1411</v>
      </c>
      <c r="E453" s="17" t="s">
        <v>647</v>
      </c>
      <c r="F453" s="17" t="s">
        <v>3073</v>
      </c>
      <c r="G453" s="18">
        <v>1</v>
      </c>
      <c r="H453" s="18">
        <v>2</v>
      </c>
      <c r="I453" s="19">
        <v>0</v>
      </c>
      <c r="J453" s="20">
        <v>1</v>
      </c>
      <c r="K453" s="21">
        <v>0</v>
      </c>
      <c r="L453" s="22">
        <v>0</v>
      </c>
      <c r="M453" s="38" t="s">
        <v>3410</v>
      </c>
      <c r="N453" s="38"/>
    </row>
    <row r="454" spans="1:14" x14ac:dyDescent="0.3">
      <c r="A454" s="17" t="s">
        <v>1145</v>
      </c>
      <c r="B454" s="17" t="s">
        <v>3074</v>
      </c>
      <c r="C454" s="17" t="s">
        <v>3075</v>
      </c>
      <c r="D454" s="17" t="s">
        <v>1411</v>
      </c>
      <c r="E454" s="17" t="s">
        <v>975</v>
      </c>
      <c r="F454" s="17" t="s">
        <v>3076</v>
      </c>
      <c r="G454" s="18">
        <v>1</v>
      </c>
      <c r="H454" s="18">
        <v>1</v>
      </c>
      <c r="I454" s="19">
        <v>0</v>
      </c>
      <c r="J454" s="20">
        <v>0</v>
      </c>
      <c r="K454" s="21">
        <v>0</v>
      </c>
      <c r="L454" s="22">
        <v>1</v>
      </c>
      <c r="M454" s="38" t="s">
        <v>3411</v>
      </c>
      <c r="N454" s="38"/>
    </row>
    <row r="455" spans="1:14" x14ac:dyDescent="0.3">
      <c r="A455" s="17" t="s">
        <v>1169</v>
      </c>
      <c r="B455" s="17" t="s">
        <v>3077</v>
      </c>
      <c r="C455" s="17" t="s">
        <v>3078</v>
      </c>
      <c r="D455" s="17" t="s">
        <v>1961</v>
      </c>
      <c r="E455" s="17" t="s">
        <v>516</v>
      </c>
      <c r="F455" s="17" t="s">
        <v>3079</v>
      </c>
      <c r="G455" s="18">
        <v>1</v>
      </c>
      <c r="H455" s="18">
        <v>1</v>
      </c>
      <c r="I455" s="19">
        <v>0</v>
      </c>
      <c r="J455" s="20">
        <v>0</v>
      </c>
      <c r="K455" s="21">
        <v>0</v>
      </c>
      <c r="L455" s="22">
        <v>1</v>
      </c>
      <c r="M455" s="38" t="s">
        <v>3411</v>
      </c>
      <c r="N455" s="38"/>
    </row>
    <row r="456" spans="1:14" x14ac:dyDescent="0.3">
      <c r="A456" s="17" t="s">
        <v>668</v>
      </c>
      <c r="B456" s="17" t="s">
        <v>3080</v>
      </c>
      <c r="C456" s="17" t="s">
        <v>3081</v>
      </c>
      <c r="D456" s="17" t="s">
        <v>1984</v>
      </c>
      <c r="E456" s="17" t="s">
        <v>671</v>
      </c>
      <c r="F456" s="17" t="s">
        <v>3082</v>
      </c>
      <c r="G456" s="18">
        <v>1</v>
      </c>
      <c r="H456" s="18">
        <v>1</v>
      </c>
      <c r="I456" s="19">
        <v>0</v>
      </c>
      <c r="J456" s="20">
        <v>0</v>
      </c>
      <c r="K456" s="21">
        <v>1</v>
      </c>
      <c r="L456" s="22">
        <v>0</v>
      </c>
      <c r="M456" s="38" t="s">
        <v>3411</v>
      </c>
      <c r="N456" s="38"/>
    </row>
    <row r="457" spans="1:14" x14ac:dyDescent="0.3">
      <c r="A457" s="17" t="s">
        <v>3083</v>
      </c>
      <c r="B457" s="17" t="s">
        <v>2259</v>
      </c>
      <c r="C457" s="17" t="s">
        <v>3084</v>
      </c>
      <c r="D457" s="17" t="s">
        <v>3085</v>
      </c>
      <c r="E457" s="17" t="s">
        <v>793</v>
      </c>
      <c r="F457" s="17" t="s">
        <v>3086</v>
      </c>
      <c r="G457" s="18">
        <v>1</v>
      </c>
      <c r="H457" s="18">
        <v>2</v>
      </c>
      <c r="I457" s="19">
        <v>0</v>
      </c>
      <c r="J457" s="20">
        <v>1</v>
      </c>
      <c r="K457" s="21">
        <v>0</v>
      </c>
      <c r="L457" s="22">
        <v>0</v>
      </c>
      <c r="M457" s="38" t="s">
        <v>3410</v>
      </c>
      <c r="N457" s="38"/>
    </row>
    <row r="458" spans="1:14" x14ac:dyDescent="0.3">
      <c r="A458" s="17" t="s">
        <v>1238</v>
      </c>
      <c r="B458" s="17" t="s">
        <v>3087</v>
      </c>
      <c r="C458" s="17" t="s">
        <v>3088</v>
      </c>
      <c r="D458" s="17" t="s">
        <v>1373</v>
      </c>
      <c r="E458" s="17" t="s">
        <v>1187</v>
      </c>
      <c r="F458" s="17" t="s">
        <v>3089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38" t="s">
        <v>3411</v>
      </c>
      <c r="N458" s="38"/>
    </row>
    <row r="459" spans="1:14" x14ac:dyDescent="0.3">
      <c r="A459" s="17" t="s">
        <v>3090</v>
      </c>
      <c r="B459" s="17" t="s">
        <v>3091</v>
      </c>
      <c r="C459" s="17" t="s">
        <v>1363</v>
      </c>
      <c r="D459" s="17" t="s">
        <v>3092</v>
      </c>
      <c r="E459" s="17" t="s">
        <v>546</v>
      </c>
      <c r="F459" s="17" t="s">
        <v>3093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38" t="s">
        <v>3410</v>
      </c>
      <c r="N459" s="38"/>
    </row>
    <row r="460" spans="1:14" x14ac:dyDescent="0.3">
      <c r="A460" s="17" t="s">
        <v>1260</v>
      </c>
      <c r="B460" s="17" t="s">
        <v>3094</v>
      </c>
      <c r="C460" s="17" t="s">
        <v>1363</v>
      </c>
      <c r="D460" s="17" t="s">
        <v>1411</v>
      </c>
      <c r="E460" s="17" t="s">
        <v>918</v>
      </c>
      <c r="F460" s="17" t="s">
        <v>3095</v>
      </c>
      <c r="G460" s="18">
        <v>1</v>
      </c>
      <c r="H460" s="18">
        <v>1</v>
      </c>
      <c r="I460" s="19">
        <v>0</v>
      </c>
      <c r="J460" s="20">
        <v>0</v>
      </c>
      <c r="K460" s="21">
        <v>0</v>
      </c>
      <c r="L460" s="22">
        <v>1</v>
      </c>
      <c r="M460" s="38" t="s">
        <v>3408</v>
      </c>
      <c r="N460" s="38"/>
    </row>
    <row r="461" spans="1:14" x14ac:dyDescent="0.3">
      <c r="A461" s="17" t="s">
        <v>3096</v>
      </c>
      <c r="B461" s="17" t="s">
        <v>1376</v>
      </c>
      <c r="C461" s="17" t="s">
        <v>3097</v>
      </c>
      <c r="D461" s="17" t="s">
        <v>2172</v>
      </c>
      <c r="E461" s="17" t="s">
        <v>1379</v>
      </c>
      <c r="F461" s="17" t="s">
        <v>3098</v>
      </c>
      <c r="G461" s="18">
        <v>1</v>
      </c>
      <c r="H461" s="18">
        <v>5</v>
      </c>
      <c r="I461" s="19">
        <v>0</v>
      </c>
      <c r="J461" s="20">
        <v>1</v>
      </c>
      <c r="K461" s="21">
        <v>0</v>
      </c>
      <c r="L461" s="22">
        <v>0</v>
      </c>
      <c r="M461" s="38" t="s">
        <v>3412</v>
      </c>
      <c r="N461" s="38"/>
    </row>
    <row r="462" spans="1:14" x14ac:dyDescent="0.3">
      <c r="A462" s="17" t="s">
        <v>3099</v>
      </c>
      <c r="B462" s="17" t="s">
        <v>3100</v>
      </c>
      <c r="C462" s="17" t="s">
        <v>3101</v>
      </c>
      <c r="D462" s="17" t="s">
        <v>1411</v>
      </c>
      <c r="E462" s="17" t="s">
        <v>516</v>
      </c>
      <c r="F462" s="17" t="s">
        <v>3102</v>
      </c>
      <c r="G462" s="18">
        <v>1</v>
      </c>
      <c r="H462" s="18">
        <v>12</v>
      </c>
      <c r="I462" s="19">
        <v>0</v>
      </c>
      <c r="J462" s="20">
        <v>1</v>
      </c>
      <c r="K462" s="21">
        <v>0</v>
      </c>
      <c r="L462" s="22">
        <v>0</v>
      </c>
      <c r="M462" s="38" t="s">
        <v>3412</v>
      </c>
      <c r="N462" s="38"/>
    </row>
    <row r="463" spans="1:14" x14ac:dyDescent="0.3">
      <c r="A463" s="17" t="s">
        <v>3103</v>
      </c>
      <c r="B463" s="17" t="s">
        <v>3104</v>
      </c>
      <c r="C463" s="17" t="s">
        <v>1363</v>
      </c>
      <c r="D463" s="17" t="s">
        <v>1588</v>
      </c>
      <c r="E463" s="17" t="s">
        <v>1589</v>
      </c>
      <c r="F463" s="17" t="s">
        <v>3105</v>
      </c>
      <c r="G463" s="18">
        <v>1</v>
      </c>
      <c r="H463" s="18">
        <v>10</v>
      </c>
      <c r="I463" s="19">
        <v>0</v>
      </c>
      <c r="J463" s="20">
        <v>1</v>
      </c>
      <c r="K463" s="21">
        <v>0</v>
      </c>
      <c r="L463" s="22">
        <v>0</v>
      </c>
      <c r="M463" s="38" t="s">
        <v>3412</v>
      </c>
      <c r="N463" s="38"/>
    </row>
    <row r="464" spans="1:14" x14ac:dyDescent="0.3">
      <c r="A464" s="17" t="s">
        <v>3106</v>
      </c>
      <c r="B464" s="17" t="s">
        <v>3107</v>
      </c>
      <c r="C464" s="17" t="s">
        <v>3108</v>
      </c>
      <c r="D464" s="17" t="s">
        <v>1407</v>
      </c>
      <c r="E464" s="17" t="s">
        <v>1433</v>
      </c>
      <c r="F464" s="17" t="s">
        <v>3109</v>
      </c>
      <c r="G464" s="18">
        <v>1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38" t="s">
        <v>3412</v>
      </c>
      <c r="N464" s="38"/>
    </row>
    <row r="465" spans="1:14" x14ac:dyDescent="0.3">
      <c r="A465" s="17" t="s">
        <v>3110</v>
      </c>
      <c r="B465" s="17" t="s">
        <v>3111</v>
      </c>
      <c r="C465" s="17" t="s">
        <v>1363</v>
      </c>
      <c r="D465" s="17" t="s">
        <v>1411</v>
      </c>
      <c r="E465" s="17" t="s">
        <v>588</v>
      </c>
      <c r="F465" s="17" t="s">
        <v>3112</v>
      </c>
      <c r="G465" s="18">
        <v>1</v>
      </c>
      <c r="H465" s="18">
        <v>2</v>
      </c>
      <c r="I465" s="19">
        <v>0</v>
      </c>
      <c r="J465" s="20">
        <v>1</v>
      </c>
      <c r="K465" s="21">
        <v>0</v>
      </c>
      <c r="L465" s="22">
        <v>0</v>
      </c>
      <c r="M465" s="38" t="s">
        <v>3412</v>
      </c>
      <c r="N465" s="38"/>
    </row>
    <row r="466" spans="1:14" x14ac:dyDescent="0.3">
      <c r="A466" s="17" t="s">
        <v>3113</v>
      </c>
      <c r="B466" s="17" t="s">
        <v>3114</v>
      </c>
      <c r="C466" s="17" t="s">
        <v>3115</v>
      </c>
      <c r="D466" s="17" t="s">
        <v>1359</v>
      </c>
      <c r="E466" s="17" t="s">
        <v>546</v>
      </c>
      <c r="F466" s="17" t="s">
        <v>3116</v>
      </c>
      <c r="G466" s="18">
        <v>1</v>
      </c>
      <c r="H466" s="18">
        <v>1</v>
      </c>
      <c r="I466" s="19">
        <v>0</v>
      </c>
      <c r="J466" s="20">
        <v>1</v>
      </c>
      <c r="K466" s="21">
        <v>0</v>
      </c>
      <c r="L466" s="22">
        <v>0</v>
      </c>
      <c r="M466" s="38" t="s">
        <v>3412</v>
      </c>
      <c r="N466" s="38"/>
    </row>
    <row r="467" spans="1:14" x14ac:dyDescent="0.3">
      <c r="A467" s="17" t="s">
        <v>1022</v>
      </c>
      <c r="B467" s="17" t="s">
        <v>3117</v>
      </c>
      <c r="C467" s="17" t="s">
        <v>1997</v>
      </c>
      <c r="D467" s="17" t="s">
        <v>1411</v>
      </c>
      <c r="E467" s="17" t="s">
        <v>1024</v>
      </c>
      <c r="F467" s="17" t="s">
        <v>3118</v>
      </c>
      <c r="G467" s="18">
        <v>1</v>
      </c>
      <c r="H467" s="18">
        <v>1</v>
      </c>
      <c r="I467" s="19">
        <v>0</v>
      </c>
      <c r="J467" s="20">
        <v>0</v>
      </c>
      <c r="K467" s="21">
        <v>0</v>
      </c>
      <c r="L467" s="22">
        <v>1</v>
      </c>
      <c r="M467" s="38" t="s">
        <v>3411</v>
      </c>
      <c r="N467" s="38"/>
    </row>
    <row r="468" spans="1:14" x14ac:dyDescent="0.3">
      <c r="A468" s="17" t="s">
        <v>1165</v>
      </c>
      <c r="B468" s="17" t="s">
        <v>1166</v>
      </c>
      <c r="C468" s="17" t="s">
        <v>3119</v>
      </c>
      <c r="D468" s="17" t="s">
        <v>1411</v>
      </c>
      <c r="E468" s="17" t="s">
        <v>1160</v>
      </c>
      <c r="F468" s="17" t="s">
        <v>3120</v>
      </c>
      <c r="G468" s="18">
        <v>1</v>
      </c>
      <c r="H468" s="18">
        <v>2</v>
      </c>
      <c r="I468" s="19">
        <v>0</v>
      </c>
      <c r="J468" s="20">
        <v>0</v>
      </c>
      <c r="K468" s="21">
        <v>0</v>
      </c>
      <c r="L468" s="22">
        <v>1</v>
      </c>
      <c r="M468" s="38" t="s">
        <v>3411</v>
      </c>
      <c r="N468" s="38"/>
    </row>
    <row r="469" spans="1:14" x14ac:dyDescent="0.3">
      <c r="A469" s="17" t="s">
        <v>1291</v>
      </c>
      <c r="B469" s="17" t="s">
        <v>3121</v>
      </c>
      <c r="C469" s="17" t="s">
        <v>3122</v>
      </c>
      <c r="D469" s="17" t="s">
        <v>1711</v>
      </c>
      <c r="E469" s="17" t="s">
        <v>588</v>
      </c>
      <c r="F469" s="17" t="s">
        <v>3123</v>
      </c>
      <c r="G469" s="18">
        <v>1</v>
      </c>
      <c r="H469" s="18">
        <v>2</v>
      </c>
      <c r="I469" s="19">
        <v>0</v>
      </c>
      <c r="J469" s="20">
        <v>0</v>
      </c>
      <c r="K469" s="21">
        <v>0</v>
      </c>
      <c r="L469" s="22">
        <v>1</v>
      </c>
      <c r="M469" s="38" t="s">
        <v>3411</v>
      </c>
      <c r="N469" s="38"/>
    </row>
    <row r="470" spans="1:14" x14ac:dyDescent="0.3">
      <c r="A470" s="17" t="s">
        <v>1106</v>
      </c>
      <c r="B470" s="17" t="s">
        <v>3124</v>
      </c>
      <c r="C470" s="17" t="s">
        <v>3125</v>
      </c>
      <c r="D470" s="17" t="s">
        <v>1411</v>
      </c>
      <c r="E470" s="17" t="s">
        <v>647</v>
      </c>
      <c r="F470" s="17" t="s">
        <v>3126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38" t="s">
        <v>3411</v>
      </c>
      <c r="N470" s="38"/>
    </row>
    <row r="471" spans="1:14" x14ac:dyDescent="0.3">
      <c r="A471" s="17" t="s">
        <v>3127</v>
      </c>
      <c r="B471" s="17" t="s">
        <v>3128</v>
      </c>
      <c r="C471" s="17" t="s">
        <v>3129</v>
      </c>
      <c r="D471" s="17" t="s">
        <v>1961</v>
      </c>
      <c r="E471" s="17" t="s">
        <v>799</v>
      </c>
      <c r="F471" s="17" t="s">
        <v>3130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38" t="s">
        <v>3412</v>
      </c>
      <c r="N471" s="38"/>
    </row>
    <row r="472" spans="1:14" x14ac:dyDescent="0.3">
      <c r="A472" s="17" t="s">
        <v>3131</v>
      </c>
      <c r="B472" s="17" t="s">
        <v>3132</v>
      </c>
      <c r="C472" s="17" t="s">
        <v>3133</v>
      </c>
      <c r="D472" s="17" t="s">
        <v>1489</v>
      </c>
      <c r="E472" s="17" t="s">
        <v>480</v>
      </c>
      <c r="F472" s="17" t="s">
        <v>3134</v>
      </c>
      <c r="G472" s="18">
        <v>1</v>
      </c>
      <c r="H472" s="18">
        <v>2</v>
      </c>
      <c r="I472" s="19">
        <v>0</v>
      </c>
      <c r="J472" s="20">
        <v>1</v>
      </c>
      <c r="K472" s="21">
        <v>0</v>
      </c>
      <c r="L472" s="22">
        <v>0</v>
      </c>
      <c r="M472" s="38" t="s">
        <v>3410</v>
      </c>
      <c r="N472" s="38"/>
    </row>
    <row r="473" spans="1:14" x14ac:dyDescent="0.3">
      <c r="A473" s="17" t="s">
        <v>3135</v>
      </c>
      <c r="B473" s="17" t="s">
        <v>3136</v>
      </c>
      <c r="C473" s="17" t="s">
        <v>1859</v>
      </c>
      <c r="D473" s="17" t="s">
        <v>1411</v>
      </c>
      <c r="E473" s="17" t="s">
        <v>2217</v>
      </c>
      <c r="F473" s="17" t="s">
        <v>3137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38" t="s">
        <v>3410</v>
      </c>
      <c r="N473" s="38"/>
    </row>
    <row r="474" spans="1:14" x14ac:dyDescent="0.3">
      <c r="A474" s="17" t="s">
        <v>3138</v>
      </c>
      <c r="B474" s="17" t="s">
        <v>3139</v>
      </c>
      <c r="C474" s="17" t="s">
        <v>2896</v>
      </c>
      <c r="D474" s="17" t="s">
        <v>1411</v>
      </c>
      <c r="E474" s="17" t="s">
        <v>855</v>
      </c>
      <c r="F474" s="17" t="s">
        <v>3140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38" t="s">
        <v>3412</v>
      </c>
      <c r="N474" s="38"/>
    </row>
    <row r="475" spans="1:14" x14ac:dyDescent="0.3">
      <c r="A475" s="17" t="s">
        <v>3141</v>
      </c>
      <c r="B475" s="17" t="s">
        <v>3142</v>
      </c>
      <c r="C475" s="17" t="s">
        <v>3143</v>
      </c>
      <c r="D475" s="17" t="s">
        <v>1860</v>
      </c>
      <c r="E475" s="17" t="s">
        <v>1354</v>
      </c>
      <c r="F475" s="17" t="s">
        <v>3144</v>
      </c>
      <c r="G475" s="18">
        <v>1</v>
      </c>
      <c r="H475" s="18">
        <v>1</v>
      </c>
      <c r="I475" s="19">
        <v>1</v>
      </c>
      <c r="J475" s="20">
        <v>0</v>
      </c>
      <c r="K475" s="21">
        <v>0</v>
      </c>
      <c r="L475" s="22">
        <v>0</v>
      </c>
      <c r="M475" s="38" t="s">
        <v>3412</v>
      </c>
      <c r="N475" s="38"/>
    </row>
    <row r="476" spans="1:14" x14ac:dyDescent="0.3">
      <c r="A476" s="17" t="s">
        <v>3145</v>
      </c>
      <c r="B476" s="17" t="s">
        <v>3146</v>
      </c>
      <c r="C476" s="17" t="s">
        <v>3147</v>
      </c>
      <c r="D476" s="17" t="s">
        <v>1799</v>
      </c>
      <c r="E476" s="17" t="s">
        <v>1348</v>
      </c>
      <c r="F476" s="17" t="s">
        <v>3148</v>
      </c>
      <c r="G476" s="18">
        <v>1</v>
      </c>
      <c r="H476" s="18">
        <v>2</v>
      </c>
      <c r="I476" s="19">
        <v>1</v>
      </c>
      <c r="J476" s="20">
        <v>0</v>
      </c>
      <c r="K476" s="21">
        <v>0</v>
      </c>
      <c r="L476" s="22">
        <v>0</v>
      </c>
      <c r="M476" s="38" t="s">
        <v>3407</v>
      </c>
      <c r="N476" s="38"/>
    </row>
    <row r="477" spans="1:14" x14ac:dyDescent="0.3">
      <c r="A477" s="17" t="s">
        <v>3149</v>
      </c>
      <c r="B477" s="17" t="s">
        <v>3150</v>
      </c>
      <c r="C477" s="17" t="s">
        <v>3151</v>
      </c>
      <c r="D477" s="17" t="s">
        <v>1679</v>
      </c>
      <c r="E477" s="17" t="s">
        <v>1561</v>
      </c>
      <c r="F477" s="17" t="s">
        <v>3152</v>
      </c>
      <c r="G477" s="18">
        <v>1</v>
      </c>
      <c r="H477" s="18">
        <v>2</v>
      </c>
      <c r="I477" s="19">
        <v>0</v>
      </c>
      <c r="J477" s="20">
        <v>1</v>
      </c>
      <c r="K477" s="21">
        <v>0</v>
      </c>
      <c r="L477" s="22">
        <v>0</v>
      </c>
      <c r="M477" s="38" t="s">
        <v>3412</v>
      </c>
      <c r="N477" s="38"/>
    </row>
    <row r="478" spans="1:14" x14ac:dyDescent="0.3">
      <c r="A478" s="17" t="s">
        <v>1306</v>
      </c>
      <c r="B478" s="17" t="s">
        <v>1307</v>
      </c>
      <c r="C478" s="17" t="s">
        <v>1363</v>
      </c>
      <c r="D478" s="17" t="s">
        <v>1411</v>
      </c>
      <c r="E478" s="17" t="s">
        <v>1308</v>
      </c>
      <c r="F478" s="17" t="s">
        <v>3153</v>
      </c>
      <c r="G478" s="18">
        <v>1</v>
      </c>
      <c r="H478" s="18">
        <v>1</v>
      </c>
      <c r="I478" s="19">
        <v>0</v>
      </c>
      <c r="J478" s="20">
        <v>0</v>
      </c>
      <c r="K478" s="21">
        <v>0</v>
      </c>
      <c r="L478" s="22">
        <v>1</v>
      </c>
      <c r="M478" s="38" t="s">
        <v>3411</v>
      </c>
      <c r="N478" s="38"/>
    </row>
    <row r="479" spans="1:14" x14ac:dyDescent="0.3">
      <c r="A479" s="17" t="s">
        <v>3154</v>
      </c>
      <c r="B479" s="17" t="s">
        <v>3155</v>
      </c>
      <c r="C479" s="17" t="s">
        <v>3156</v>
      </c>
      <c r="D479" s="17" t="s">
        <v>1489</v>
      </c>
      <c r="E479" s="17" t="s">
        <v>804</v>
      </c>
      <c r="F479" s="17" t="s">
        <v>3157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38" t="s">
        <v>3412</v>
      </c>
      <c r="N479" s="38"/>
    </row>
    <row r="480" spans="1:14" x14ac:dyDescent="0.3">
      <c r="A480" s="17" t="s">
        <v>699</v>
      </c>
      <c r="B480" s="17" t="s">
        <v>3158</v>
      </c>
      <c r="C480" s="17" t="s">
        <v>3159</v>
      </c>
      <c r="D480" s="17" t="s">
        <v>3160</v>
      </c>
      <c r="E480" s="17" t="s">
        <v>516</v>
      </c>
      <c r="F480" s="17" t="s">
        <v>3161</v>
      </c>
      <c r="G480" s="18">
        <v>1</v>
      </c>
      <c r="H480" s="18">
        <v>2</v>
      </c>
      <c r="I480" s="19">
        <v>0</v>
      </c>
      <c r="J480" s="20">
        <v>0</v>
      </c>
      <c r="K480" s="21">
        <v>1</v>
      </c>
      <c r="L480" s="22">
        <v>0</v>
      </c>
      <c r="M480" s="38" t="s">
        <v>3411</v>
      </c>
      <c r="N480" s="38"/>
    </row>
    <row r="481" spans="1:14" x14ac:dyDescent="0.3">
      <c r="A481" s="17" t="s">
        <v>1117</v>
      </c>
      <c r="B481" s="17" t="s">
        <v>3162</v>
      </c>
      <c r="C481" s="17" t="s">
        <v>1363</v>
      </c>
      <c r="D481" s="17" t="s">
        <v>1411</v>
      </c>
      <c r="E481" s="17" t="s">
        <v>1116</v>
      </c>
      <c r="F481" s="17" t="s">
        <v>3163</v>
      </c>
      <c r="G481" s="18">
        <v>1</v>
      </c>
      <c r="H481" s="18">
        <v>1</v>
      </c>
      <c r="I481" s="19">
        <v>0</v>
      </c>
      <c r="J481" s="20">
        <v>0</v>
      </c>
      <c r="K481" s="21">
        <v>0</v>
      </c>
      <c r="L481" s="22">
        <v>1</v>
      </c>
      <c r="M481" s="38" t="s">
        <v>3411</v>
      </c>
      <c r="N481" s="38"/>
    </row>
    <row r="482" spans="1:14" x14ac:dyDescent="0.3">
      <c r="A482" s="17" t="s">
        <v>815</v>
      </c>
      <c r="B482" s="17" t="s">
        <v>3164</v>
      </c>
      <c r="C482" s="17" t="s">
        <v>3165</v>
      </c>
      <c r="D482" s="17" t="s">
        <v>3166</v>
      </c>
      <c r="E482" s="17" t="s">
        <v>516</v>
      </c>
      <c r="F482" s="17" t="s">
        <v>3167</v>
      </c>
      <c r="G482" s="18">
        <v>1</v>
      </c>
      <c r="H482" s="18">
        <v>1</v>
      </c>
      <c r="I482" s="19">
        <v>0</v>
      </c>
      <c r="J482" s="20">
        <v>0</v>
      </c>
      <c r="K482" s="21">
        <v>1</v>
      </c>
      <c r="L482" s="22">
        <v>0</v>
      </c>
      <c r="M482" s="38" t="s">
        <v>3411</v>
      </c>
      <c r="N482" s="38"/>
    </row>
    <row r="483" spans="1:14" x14ac:dyDescent="0.3">
      <c r="A483" s="17" t="s">
        <v>3168</v>
      </c>
      <c r="B483" s="17" t="s">
        <v>3169</v>
      </c>
      <c r="C483" s="17" t="s">
        <v>2907</v>
      </c>
      <c r="D483" s="17" t="s">
        <v>2805</v>
      </c>
      <c r="E483" s="17" t="s">
        <v>3170</v>
      </c>
      <c r="F483" s="17" t="s">
        <v>3171</v>
      </c>
      <c r="G483" s="18">
        <v>1</v>
      </c>
      <c r="H483" s="18">
        <v>3</v>
      </c>
      <c r="I483" s="19">
        <v>0</v>
      </c>
      <c r="J483" s="20">
        <v>1</v>
      </c>
      <c r="K483" s="21">
        <v>0</v>
      </c>
      <c r="L483" s="22">
        <v>0</v>
      </c>
      <c r="M483" s="38" t="s">
        <v>3412</v>
      </c>
      <c r="N483" s="38"/>
    </row>
    <row r="484" spans="1:14" x14ac:dyDescent="0.3">
      <c r="A484" s="17" t="s">
        <v>3172</v>
      </c>
      <c r="B484" s="17" t="s">
        <v>3173</v>
      </c>
      <c r="C484" s="17" t="s">
        <v>1859</v>
      </c>
      <c r="D484" s="17" t="s">
        <v>1411</v>
      </c>
      <c r="E484" s="17" t="s">
        <v>2217</v>
      </c>
      <c r="F484" s="17" t="s">
        <v>3174</v>
      </c>
      <c r="G484" s="18">
        <v>1</v>
      </c>
      <c r="H484" s="18">
        <v>1</v>
      </c>
      <c r="I484" s="19">
        <v>0</v>
      </c>
      <c r="J484" s="20">
        <v>1</v>
      </c>
      <c r="K484" s="21">
        <v>0</v>
      </c>
      <c r="L484" s="22">
        <v>0</v>
      </c>
      <c r="M484" s="38" t="s">
        <v>3410</v>
      </c>
      <c r="N484" s="38"/>
    </row>
    <row r="485" spans="1:14" x14ac:dyDescent="0.3">
      <c r="A485" s="17" t="s">
        <v>3175</v>
      </c>
      <c r="B485" s="17" t="s">
        <v>3176</v>
      </c>
      <c r="C485" s="17" t="s">
        <v>3122</v>
      </c>
      <c r="D485" s="17" t="s">
        <v>1411</v>
      </c>
      <c r="E485" s="17" t="s">
        <v>588</v>
      </c>
      <c r="F485" s="17" t="s">
        <v>3177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38" t="s">
        <v>3412</v>
      </c>
      <c r="N485" s="38"/>
    </row>
    <row r="486" spans="1:14" x14ac:dyDescent="0.3">
      <c r="A486" s="17" t="s">
        <v>3178</v>
      </c>
      <c r="B486" s="17" t="s">
        <v>3179</v>
      </c>
      <c r="C486" s="17" t="s">
        <v>3180</v>
      </c>
      <c r="D486" s="17" t="s">
        <v>1407</v>
      </c>
      <c r="E486" s="17" t="s">
        <v>613</v>
      </c>
      <c r="F486" s="17" t="s">
        <v>3181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38" t="s">
        <v>3410</v>
      </c>
      <c r="N486" s="38"/>
    </row>
    <row r="487" spans="1:14" x14ac:dyDescent="0.3">
      <c r="A487" s="17" t="s">
        <v>3182</v>
      </c>
      <c r="B487" s="17" t="s">
        <v>3183</v>
      </c>
      <c r="C487" s="17" t="s">
        <v>1363</v>
      </c>
      <c r="D487" s="17" t="s">
        <v>1411</v>
      </c>
      <c r="E487" s="17" t="s">
        <v>3184</v>
      </c>
      <c r="F487" s="17" t="s">
        <v>3185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38" t="s">
        <v>3412</v>
      </c>
      <c r="N487" s="38"/>
    </row>
    <row r="488" spans="1:14" x14ac:dyDescent="0.3">
      <c r="A488" s="17" t="s">
        <v>3186</v>
      </c>
      <c r="B488" s="17" t="s">
        <v>3187</v>
      </c>
      <c r="C488" s="17" t="s">
        <v>3188</v>
      </c>
      <c r="D488" s="17" t="s">
        <v>1870</v>
      </c>
      <c r="E488" s="17" t="s">
        <v>1871</v>
      </c>
      <c r="F488" s="17" t="s">
        <v>3189</v>
      </c>
      <c r="G488" s="18">
        <v>1</v>
      </c>
      <c r="H488" s="18">
        <v>2</v>
      </c>
      <c r="I488" s="19">
        <v>0</v>
      </c>
      <c r="J488" s="20">
        <v>1</v>
      </c>
      <c r="K488" s="21">
        <v>0</v>
      </c>
      <c r="L488" s="22">
        <v>0</v>
      </c>
      <c r="M488" s="38" t="s">
        <v>3412</v>
      </c>
      <c r="N488" s="38"/>
    </row>
    <row r="489" spans="1:14" x14ac:dyDescent="0.3">
      <c r="A489" s="17" t="s">
        <v>3190</v>
      </c>
      <c r="B489" s="17" t="s">
        <v>3191</v>
      </c>
      <c r="C489" s="17" t="s">
        <v>2923</v>
      </c>
      <c r="D489" s="17" t="s">
        <v>3192</v>
      </c>
      <c r="E489" s="17" t="s">
        <v>684</v>
      </c>
      <c r="F489" s="17" t="s">
        <v>3193</v>
      </c>
      <c r="G489" s="18">
        <v>1</v>
      </c>
      <c r="H489" s="18">
        <v>1</v>
      </c>
      <c r="I489" s="19">
        <v>1</v>
      </c>
      <c r="J489" s="20">
        <v>0</v>
      </c>
      <c r="K489" s="21">
        <v>0</v>
      </c>
      <c r="L489" s="22">
        <v>0</v>
      </c>
      <c r="M489" s="38" t="s">
        <v>3410</v>
      </c>
      <c r="N489" s="38"/>
    </row>
    <row r="490" spans="1:14" x14ac:dyDescent="0.3">
      <c r="A490" s="17" t="s">
        <v>3194</v>
      </c>
      <c r="B490" s="17" t="s">
        <v>3195</v>
      </c>
      <c r="C490" s="17" t="s">
        <v>1960</v>
      </c>
      <c r="D490" s="17" t="s">
        <v>1961</v>
      </c>
      <c r="E490" s="17" t="s">
        <v>799</v>
      </c>
      <c r="F490" s="17" t="s">
        <v>3196</v>
      </c>
      <c r="G490" s="18">
        <v>1</v>
      </c>
      <c r="H490" s="18">
        <v>2</v>
      </c>
      <c r="I490" s="19">
        <v>0</v>
      </c>
      <c r="J490" s="20">
        <v>1</v>
      </c>
      <c r="K490" s="21">
        <v>0</v>
      </c>
      <c r="L490" s="22">
        <v>0</v>
      </c>
      <c r="M490" s="38" t="s">
        <v>3412</v>
      </c>
      <c r="N490" s="38"/>
    </row>
    <row r="491" spans="1:14" x14ac:dyDescent="0.3">
      <c r="A491" s="17" t="s">
        <v>3197</v>
      </c>
      <c r="B491" s="17" t="s">
        <v>3198</v>
      </c>
      <c r="C491" s="17" t="s">
        <v>3199</v>
      </c>
      <c r="D491" s="17" t="s">
        <v>1411</v>
      </c>
      <c r="E491" s="17" t="s">
        <v>1861</v>
      </c>
      <c r="F491" s="17" t="s">
        <v>3200</v>
      </c>
      <c r="G491" s="18">
        <v>1</v>
      </c>
      <c r="H491" s="18">
        <v>6</v>
      </c>
      <c r="I491" s="19">
        <v>0</v>
      </c>
      <c r="J491" s="20">
        <v>1</v>
      </c>
      <c r="K491" s="21">
        <v>0</v>
      </c>
      <c r="L491" s="22">
        <v>0</v>
      </c>
      <c r="M491" s="38" t="s">
        <v>3410</v>
      </c>
      <c r="N491" s="38"/>
    </row>
    <row r="492" spans="1:14" x14ac:dyDescent="0.3">
      <c r="A492" s="17" t="s">
        <v>999</v>
      </c>
      <c r="B492" s="17" t="s">
        <v>3201</v>
      </c>
      <c r="C492" s="17" t="s">
        <v>1532</v>
      </c>
      <c r="D492" s="17" t="s">
        <v>1411</v>
      </c>
      <c r="E492" s="17" t="s">
        <v>1001</v>
      </c>
      <c r="F492" s="17" t="s">
        <v>3202</v>
      </c>
      <c r="G492" s="18">
        <v>1</v>
      </c>
      <c r="H492" s="18">
        <v>1</v>
      </c>
      <c r="I492" s="19">
        <v>0</v>
      </c>
      <c r="J492" s="20">
        <v>0</v>
      </c>
      <c r="K492" s="21">
        <v>0</v>
      </c>
      <c r="L492" s="22">
        <v>1</v>
      </c>
      <c r="M492" s="38" t="s">
        <v>3411</v>
      </c>
      <c r="N492" s="38"/>
    </row>
    <row r="493" spans="1:14" x14ac:dyDescent="0.3">
      <c r="A493" s="17" t="s">
        <v>3203</v>
      </c>
      <c r="B493" s="17" t="s">
        <v>3204</v>
      </c>
      <c r="C493" s="17" t="s">
        <v>3205</v>
      </c>
      <c r="D493" s="17" t="s">
        <v>2313</v>
      </c>
      <c r="E493" s="17" t="s">
        <v>1861</v>
      </c>
      <c r="F493" s="17" t="s">
        <v>3206</v>
      </c>
      <c r="G493" s="18">
        <v>1</v>
      </c>
      <c r="H493" s="18">
        <v>1</v>
      </c>
      <c r="I493" s="19">
        <v>1</v>
      </c>
      <c r="J493" s="20">
        <v>0</v>
      </c>
      <c r="K493" s="21">
        <v>0</v>
      </c>
      <c r="L493" s="22">
        <v>0</v>
      </c>
      <c r="M493" s="38" t="s">
        <v>3412</v>
      </c>
      <c r="N493" s="38"/>
    </row>
    <row r="494" spans="1:14" x14ac:dyDescent="0.3">
      <c r="A494" s="17" t="s">
        <v>3207</v>
      </c>
      <c r="B494" s="17" t="s">
        <v>3208</v>
      </c>
      <c r="C494" s="17" t="s">
        <v>1363</v>
      </c>
      <c r="D494" s="17" t="s">
        <v>1411</v>
      </c>
      <c r="E494" s="17" t="s">
        <v>588</v>
      </c>
      <c r="F494" s="17" t="s">
        <v>3209</v>
      </c>
      <c r="G494" s="18">
        <v>1</v>
      </c>
      <c r="H494" s="18">
        <v>2</v>
      </c>
      <c r="I494" s="19">
        <v>0</v>
      </c>
      <c r="J494" s="20">
        <v>1</v>
      </c>
      <c r="K494" s="21">
        <v>0</v>
      </c>
      <c r="L494" s="22">
        <v>0</v>
      </c>
      <c r="M494" s="38" t="s">
        <v>3410</v>
      </c>
      <c r="N494" s="38"/>
    </row>
    <row r="495" spans="1:14" x14ac:dyDescent="0.3">
      <c r="A495" s="17" t="s">
        <v>3210</v>
      </c>
      <c r="B495" s="17" t="s">
        <v>3211</v>
      </c>
      <c r="C495" s="17" t="s">
        <v>3212</v>
      </c>
      <c r="D495" s="17" t="s">
        <v>1411</v>
      </c>
      <c r="E495" s="17" t="s">
        <v>1187</v>
      </c>
      <c r="F495" s="17" t="s">
        <v>3213</v>
      </c>
      <c r="G495" s="18">
        <v>1</v>
      </c>
      <c r="H495" s="18">
        <v>2</v>
      </c>
      <c r="I495" s="19">
        <v>0</v>
      </c>
      <c r="J495" s="20">
        <v>1</v>
      </c>
      <c r="K495" s="21">
        <v>0</v>
      </c>
      <c r="L495" s="22">
        <v>0</v>
      </c>
      <c r="M495" s="38" t="s">
        <v>3410</v>
      </c>
      <c r="N495" s="38"/>
    </row>
    <row r="496" spans="1:14" x14ac:dyDescent="0.3">
      <c r="A496" s="17" t="s">
        <v>3214</v>
      </c>
      <c r="B496" s="17" t="s">
        <v>3215</v>
      </c>
      <c r="C496" s="17" t="s">
        <v>3216</v>
      </c>
      <c r="D496" s="17" t="s">
        <v>2610</v>
      </c>
      <c r="E496" s="17" t="s">
        <v>845</v>
      </c>
      <c r="F496" s="17" t="s">
        <v>3217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38" t="s">
        <v>3410</v>
      </c>
      <c r="N496" s="38"/>
    </row>
    <row r="497" spans="1:14" x14ac:dyDescent="0.3">
      <c r="A497" s="17" t="s">
        <v>3218</v>
      </c>
      <c r="B497" s="17" t="s">
        <v>3219</v>
      </c>
      <c r="C497" s="17" t="s">
        <v>1363</v>
      </c>
      <c r="D497" s="17" t="s">
        <v>1411</v>
      </c>
      <c r="E497" s="17" t="s">
        <v>804</v>
      </c>
      <c r="F497" s="17" t="s">
        <v>3220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38" t="s">
        <v>3410</v>
      </c>
      <c r="N497" s="38"/>
    </row>
    <row r="498" spans="1:14" x14ac:dyDescent="0.3">
      <c r="A498" s="17" t="s">
        <v>3221</v>
      </c>
      <c r="B498" s="17" t="s">
        <v>3128</v>
      </c>
      <c r="C498" s="17" t="s">
        <v>1960</v>
      </c>
      <c r="D498" s="17" t="s">
        <v>1961</v>
      </c>
      <c r="E498" s="17" t="s">
        <v>799</v>
      </c>
      <c r="F498" s="17" t="s">
        <v>3222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38" t="s">
        <v>3412</v>
      </c>
      <c r="N498" s="38"/>
    </row>
    <row r="499" spans="1:14" x14ac:dyDescent="0.3">
      <c r="A499" s="17" t="s">
        <v>1297</v>
      </c>
      <c r="B499" s="17" t="s">
        <v>3223</v>
      </c>
      <c r="C499" s="17" t="s">
        <v>3224</v>
      </c>
      <c r="D499" s="17" t="s">
        <v>2041</v>
      </c>
      <c r="E499" s="17" t="s">
        <v>516</v>
      </c>
      <c r="F499" s="17" t="s">
        <v>3225</v>
      </c>
      <c r="G499" s="18">
        <v>1</v>
      </c>
      <c r="H499" s="18">
        <v>8</v>
      </c>
      <c r="I499" s="19">
        <v>0</v>
      </c>
      <c r="J499" s="20">
        <v>0</v>
      </c>
      <c r="K499" s="21">
        <v>0</v>
      </c>
      <c r="L499" s="22">
        <v>1</v>
      </c>
      <c r="M499" s="38" t="s">
        <v>3411</v>
      </c>
      <c r="N499" s="38"/>
    </row>
    <row r="500" spans="1:14" x14ac:dyDescent="0.3">
      <c r="A500" s="17" t="s">
        <v>3226</v>
      </c>
      <c r="B500" s="17" t="s">
        <v>3227</v>
      </c>
      <c r="C500" s="17" t="s">
        <v>1859</v>
      </c>
      <c r="D500" s="17" t="s">
        <v>1411</v>
      </c>
      <c r="E500" s="17" t="s">
        <v>512</v>
      </c>
      <c r="F500" s="17" t="s">
        <v>3228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38" t="s">
        <v>3410</v>
      </c>
      <c r="N500" s="38"/>
    </row>
    <row r="501" spans="1:14" x14ac:dyDescent="0.3">
      <c r="A501" s="17" t="s">
        <v>902</v>
      </c>
      <c r="B501" s="17" t="s">
        <v>3229</v>
      </c>
      <c r="C501" s="17" t="s">
        <v>3230</v>
      </c>
      <c r="D501" s="17" t="s">
        <v>1411</v>
      </c>
      <c r="E501" s="17" t="s">
        <v>466</v>
      </c>
      <c r="F501" s="17" t="s">
        <v>3231</v>
      </c>
      <c r="G501" s="18">
        <v>1</v>
      </c>
      <c r="H501" s="18">
        <v>1</v>
      </c>
      <c r="I501" s="19">
        <v>0</v>
      </c>
      <c r="J501" s="20">
        <v>0</v>
      </c>
      <c r="K501" s="21">
        <v>1</v>
      </c>
      <c r="L501" s="22">
        <v>0</v>
      </c>
      <c r="M501" s="38" t="s">
        <v>3411</v>
      </c>
      <c r="N501" s="38"/>
    </row>
    <row r="502" spans="1:14" x14ac:dyDescent="0.3">
      <c r="A502" s="17" t="s">
        <v>3232</v>
      </c>
      <c r="B502" s="17" t="s">
        <v>3233</v>
      </c>
      <c r="C502" s="17" t="s">
        <v>1363</v>
      </c>
      <c r="D502" s="17" t="s">
        <v>1438</v>
      </c>
      <c r="E502" s="17" t="s">
        <v>804</v>
      </c>
      <c r="F502" s="17" t="s">
        <v>3234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38" t="s">
        <v>3410</v>
      </c>
      <c r="N502" s="38"/>
    </row>
    <row r="503" spans="1:14" x14ac:dyDescent="0.3">
      <c r="A503" s="17" t="s">
        <v>3235</v>
      </c>
      <c r="B503" s="17" t="s">
        <v>3236</v>
      </c>
      <c r="C503" s="17" t="s">
        <v>3237</v>
      </c>
      <c r="D503" s="17" t="s">
        <v>1961</v>
      </c>
      <c r="E503" s="17" t="s">
        <v>516</v>
      </c>
      <c r="F503" s="17" t="s">
        <v>3238</v>
      </c>
      <c r="G503" s="18">
        <v>1</v>
      </c>
      <c r="H503" s="18">
        <v>4</v>
      </c>
      <c r="I503" s="19">
        <v>0</v>
      </c>
      <c r="J503" s="20">
        <v>1</v>
      </c>
      <c r="K503" s="21">
        <v>0</v>
      </c>
      <c r="L503" s="22">
        <v>0</v>
      </c>
      <c r="M503" s="38" t="s">
        <v>3412</v>
      </c>
      <c r="N503" s="38"/>
    </row>
    <row r="504" spans="1:14" x14ac:dyDescent="0.3">
      <c r="A504" s="17" t="s">
        <v>3239</v>
      </c>
      <c r="B504" s="17" t="s">
        <v>3240</v>
      </c>
      <c r="C504" s="17" t="s">
        <v>3241</v>
      </c>
      <c r="D504" s="17" t="s">
        <v>3242</v>
      </c>
      <c r="E504" s="17" t="s">
        <v>495</v>
      </c>
      <c r="F504" s="17" t="s">
        <v>3243</v>
      </c>
      <c r="G504" s="18">
        <v>1</v>
      </c>
      <c r="H504" s="18">
        <v>10</v>
      </c>
      <c r="I504" s="19">
        <v>1</v>
      </c>
      <c r="J504" s="20">
        <v>0</v>
      </c>
      <c r="K504" s="21">
        <v>0</v>
      </c>
      <c r="L504" s="22">
        <v>0</v>
      </c>
      <c r="M504" s="38" t="s">
        <v>3412</v>
      </c>
      <c r="N504" s="38"/>
    </row>
    <row r="505" spans="1:14" x14ac:dyDescent="0.3">
      <c r="A505" s="17" t="s">
        <v>3244</v>
      </c>
      <c r="B505" s="17" t="s">
        <v>3245</v>
      </c>
      <c r="C505" s="17" t="s">
        <v>1363</v>
      </c>
      <c r="D505" s="17" t="s">
        <v>1833</v>
      </c>
      <c r="E505" s="17" t="s">
        <v>671</v>
      </c>
      <c r="F505" s="17" t="s">
        <v>3246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38" t="s">
        <v>3410</v>
      </c>
      <c r="N505" s="38"/>
    </row>
    <row r="506" spans="1:14" x14ac:dyDescent="0.3">
      <c r="A506" s="17" t="s">
        <v>3247</v>
      </c>
      <c r="B506" s="17" t="s">
        <v>3248</v>
      </c>
      <c r="C506" s="17" t="s">
        <v>1363</v>
      </c>
      <c r="D506" s="17" t="s">
        <v>1411</v>
      </c>
      <c r="E506" s="17" t="s">
        <v>495</v>
      </c>
      <c r="F506" s="17" t="s">
        <v>3249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38" t="s">
        <v>3410</v>
      </c>
      <c r="N506" s="38"/>
    </row>
    <row r="507" spans="1:14" x14ac:dyDescent="0.3">
      <c r="A507" s="17" t="s">
        <v>1058</v>
      </c>
      <c r="B507" s="17" t="s">
        <v>1059</v>
      </c>
      <c r="C507" s="17" t="s">
        <v>1363</v>
      </c>
      <c r="D507" s="17" t="s">
        <v>1411</v>
      </c>
      <c r="E507" s="17" t="s">
        <v>975</v>
      </c>
      <c r="F507" s="17" t="s">
        <v>3250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38" t="s">
        <v>3409</v>
      </c>
      <c r="N507" s="38"/>
    </row>
    <row r="508" spans="1:14" x14ac:dyDescent="0.3">
      <c r="A508" s="17" t="s">
        <v>518</v>
      </c>
      <c r="B508" s="17" t="s">
        <v>3251</v>
      </c>
      <c r="C508" s="17" t="s">
        <v>3252</v>
      </c>
      <c r="D508" s="17" t="s">
        <v>3253</v>
      </c>
      <c r="E508" s="17" t="s">
        <v>521</v>
      </c>
      <c r="F508" s="17" t="s">
        <v>3254</v>
      </c>
      <c r="G508" s="18">
        <v>1</v>
      </c>
      <c r="H508" s="18">
        <v>1</v>
      </c>
      <c r="I508" s="19">
        <v>0</v>
      </c>
      <c r="J508" s="20">
        <v>0</v>
      </c>
      <c r="K508" s="21">
        <v>1</v>
      </c>
      <c r="L508" s="22">
        <v>0</v>
      </c>
      <c r="M508" s="38" t="s">
        <v>3411</v>
      </c>
      <c r="N508" s="38"/>
    </row>
    <row r="509" spans="1:14" x14ac:dyDescent="0.3">
      <c r="A509" s="17" t="s">
        <v>598</v>
      </c>
      <c r="B509" s="17" t="s">
        <v>3255</v>
      </c>
      <c r="C509" s="17" t="s">
        <v>2006</v>
      </c>
      <c r="D509" s="17" t="s">
        <v>1711</v>
      </c>
      <c r="E509" s="17" t="s">
        <v>600</v>
      </c>
      <c r="F509" s="17" t="s">
        <v>3256</v>
      </c>
      <c r="G509" s="18">
        <v>1</v>
      </c>
      <c r="H509" s="18">
        <v>2</v>
      </c>
      <c r="I509" s="19">
        <v>0</v>
      </c>
      <c r="J509" s="20">
        <v>0</v>
      </c>
      <c r="K509" s="21">
        <v>1</v>
      </c>
      <c r="L509" s="22">
        <v>0</v>
      </c>
      <c r="M509" s="38" t="s">
        <v>3411</v>
      </c>
      <c r="N509" s="38"/>
    </row>
    <row r="510" spans="1:14" x14ac:dyDescent="0.3">
      <c r="A510" s="17" t="s">
        <v>764</v>
      </c>
      <c r="B510" s="17" t="s">
        <v>3257</v>
      </c>
      <c r="C510" s="17" t="s">
        <v>3258</v>
      </c>
      <c r="D510" s="17" t="s">
        <v>1411</v>
      </c>
      <c r="E510" s="17" t="s">
        <v>767</v>
      </c>
      <c r="F510" s="17" t="s">
        <v>3259</v>
      </c>
      <c r="G510" s="18">
        <v>1</v>
      </c>
      <c r="H510" s="18">
        <v>1</v>
      </c>
      <c r="I510" s="19">
        <v>0</v>
      </c>
      <c r="J510" s="20">
        <v>0</v>
      </c>
      <c r="K510" s="21">
        <v>1</v>
      </c>
      <c r="L510" s="22">
        <v>0</v>
      </c>
      <c r="M510" s="38" t="s">
        <v>3411</v>
      </c>
      <c r="N510" s="38"/>
    </row>
    <row r="511" spans="1:14" x14ac:dyDescent="0.3">
      <c r="A511" s="17" t="s">
        <v>791</v>
      </c>
      <c r="B511" s="17" t="s">
        <v>3260</v>
      </c>
      <c r="C511" s="17" t="s">
        <v>1363</v>
      </c>
      <c r="D511" s="17" t="s">
        <v>3261</v>
      </c>
      <c r="E511" s="17" t="s">
        <v>793</v>
      </c>
      <c r="F511" s="17" t="s">
        <v>3262</v>
      </c>
      <c r="G511" s="18">
        <v>1</v>
      </c>
      <c r="H511" s="18">
        <v>4</v>
      </c>
      <c r="I511" s="19">
        <v>0</v>
      </c>
      <c r="J511" s="20">
        <v>0</v>
      </c>
      <c r="K511" s="21">
        <v>1</v>
      </c>
      <c r="L511" s="22">
        <v>0</v>
      </c>
      <c r="M511" s="38" t="s">
        <v>3411</v>
      </c>
      <c r="N511" s="38"/>
    </row>
    <row r="512" spans="1:14" x14ac:dyDescent="0.3">
      <c r="A512" s="17" t="s">
        <v>1141</v>
      </c>
      <c r="B512" s="17" t="s">
        <v>3263</v>
      </c>
      <c r="C512" s="17" t="s">
        <v>1363</v>
      </c>
      <c r="D512" s="17" t="s">
        <v>1411</v>
      </c>
      <c r="E512" s="17" t="s">
        <v>1143</v>
      </c>
      <c r="F512" s="17" t="s">
        <v>3264</v>
      </c>
      <c r="G512" s="18">
        <v>1</v>
      </c>
      <c r="H512" s="18">
        <v>1</v>
      </c>
      <c r="I512" s="19">
        <v>0</v>
      </c>
      <c r="J512" s="20">
        <v>0</v>
      </c>
      <c r="K512" s="21">
        <v>0</v>
      </c>
      <c r="L512" s="22">
        <v>1</v>
      </c>
      <c r="M512" s="38" t="s">
        <v>3411</v>
      </c>
      <c r="N512" s="38"/>
    </row>
    <row r="513" spans="1:14" x14ac:dyDescent="0.3">
      <c r="A513" s="17" t="s">
        <v>3265</v>
      </c>
      <c r="B513" s="17" t="s">
        <v>3266</v>
      </c>
      <c r="C513" s="17" t="s">
        <v>3267</v>
      </c>
      <c r="D513" s="17" t="s">
        <v>1984</v>
      </c>
      <c r="E513" s="17" t="s">
        <v>671</v>
      </c>
      <c r="F513" s="17" t="s">
        <v>3268</v>
      </c>
      <c r="G513" s="18">
        <v>1</v>
      </c>
      <c r="H513" s="18">
        <v>2</v>
      </c>
      <c r="I513" s="19">
        <v>0</v>
      </c>
      <c r="J513" s="20">
        <v>1</v>
      </c>
      <c r="K513" s="21">
        <v>0</v>
      </c>
      <c r="L513" s="22">
        <v>0</v>
      </c>
      <c r="M513" s="38" t="s">
        <v>3411</v>
      </c>
      <c r="N513" s="38"/>
    </row>
    <row r="514" spans="1:14" x14ac:dyDescent="0.3">
      <c r="A514" s="17" t="s">
        <v>645</v>
      </c>
      <c r="B514" s="17" t="s">
        <v>3269</v>
      </c>
      <c r="C514" s="17" t="s">
        <v>1363</v>
      </c>
      <c r="D514" s="17" t="s">
        <v>1411</v>
      </c>
      <c r="E514" s="17" t="s">
        <v>647</v>
      </c>
      <c r="F514" s="17" t="s">
        <v>3270</v>
      </c>
      <c r="G514" s="18">
        <v>1</v>
      </c>
      <c r="H514" s="18">
        <v>2</v>
      </c>
      <c r="I514" s="19">
        <v>0</v>
      </c>
      <c r="J514" s="20">
        <v>0</v>
      </c>
      <c r="K514" s="21">
        <v>1</v>
      </c>
      <c r="L514" s="22">
        <v>0</v>
      </c>
      <c r="M514" s="38" t="s">
        <v>3411</v>
      </c>
      <c r="N514" s="38"/>
    </row>
    <row r="515" spans="1:14" x14ac:dyDescent="0.3">
      <c r="A515" s="17" t="s">
        <v>3271</v>
      </c>
      <c r="B515" s="17" t="s">
        <v>3272</v>
      </c>
      <c r="C515" s="17" t="s">
        <v>3273</v>
      </c>
      <c r="D515" s="17" t="s">
        <v>3274</v>
      </c>
      <c r="E515" s="17" t="s">
        <v>3275</v>
      </c>
      <c r="F515" s="17" t="s">
        <v>3276</v>
      </c>
      <c r="G515" s="18">
        <v>1</v>
      </c>
      <c r="H515" s="18">
        <v>2</v>
      </c>
      <c r="I515" s="19">
        <v>0</v>
      </c>
      <c r="J515" s="20">
        <v>1</v>
      </c>
      <c r="K515" s="21">
        <v>0</v>
      </c>
      <c r="L515" s="22">
        <v>0</v>
      </c>
      <c r="M515" s="38" t="s">
        <v>3410</v>
      </c>
      <c r="N515" s="38"/>
    </row>
    <row r="516" spans="1:14" x14ac:dyDescent="0.3">
      <c r="A516" s="17" t="s">
        <v>3277</v>
      </c>
      <c r="B516" s="17" t="s">
        <v>3278</v>
      </c>
      <c r="C516" s="17" t="s">
        <v>3279</v>
      </c>
      <c r="D516" s="17" t="s">
        <v>1754</v>
      </c>
      <c r="E516" s="17" t="s">
        <v>644</v>
      </c>
      <c r="F516" s="17" t="s">
        <v>3280</v>
      </c>
      <c r="G516" s="18">
        <v>1</v>
      </c>
      <c r="H516" s="18">
        <v>1</v>
      </c>
      <c r="I516" s="19">
        <v>0</v>
      </c>
      <c r="J516" s="20">
        <v>1</v>
      </c>
      <c r="K516" s="21">
        <v>0</v>
      </c>
      <c r="L516" s="22">
        <v>0</v>
      </c>
      <c r="M516" s="38" t="s">
        <v>3410</v>
      </c>
      <c r="N516" s="38"/>
    </row>
    <row r="517" spans="1:14" x14ac:dyDescent="0.3">
      <c r="A517" s="17" t="s">
        <v>3281</v>
      </c>
      <c r="B517" s="17" t="s">
        <v>3282</v>
      </c>
      <c r="C517" s="17" t="s">
        <v>3283</v>
      </c>
      <c r="D517" s="17" t="s">
        <v>3284</v>
      </c>
      <c r="E517" s="17" t="s">
        <v>3285</v>
      </c>
      <c r="F517" s="17" t="s">
        <v>3286</v>
      </c>
      <c r="G517" s="18">
        <v>1</v>
      </c>
      <c r="H517" s="18">
        <v>1</v>
      </c>
      <c r="I517" s="19">
        <v>0</v>
      </c>
      <c r="J517" s="20">
        <v>1</v>
      </c>
      <c r="K517" s="21">
        <v>0</v>
      </c>
      <c r="L517" s="22">
        <v>0</v>
      </c>
      <c r="M517" s="38" t="s">
        <v>3410</v>
      </c>
      <c r="N517" s="38"/>
    </row>
    <row r="518" spans="1:14" x14ac:dyDescent="0.3">
      <c r="A518" s="17" t="s">
        <v>3287</v>
      </c>
      <c r="B518" s="17" t="s">
        <v>3288</v>
      </c>
      <c r="C518" s="17" t="s">
        <v>3289</v>
      </c>
      <c r="D518" s="17" t="s">
        <v>3290</v>
      </c>
      <c r="E518" s="17" t="s">
        <v>466</v>
      </c>
      <c r="F518" s="17" t="s">
        <v>3291</v>
      </c>
      <c r="G518" s="18">
        <v>1</v>
      </c>
      <c r="H518" s="18">
        <v>20</v>
      </c>
      <c r="I518" s="19">
        <v>1</v>
      </c>
      <c r="J518" s="20">
        <v>0</v>
      </c>
      <c r="K518" s="21">
        <v>0</v>
      </c>
      <c r="L518" s="22">
        <v>0</v>
      </c>
      <c r="M518" s="38" t="s">
        <v>3412</v>
      </c>
      <c r="N518" s="38"/>
    </row>
    <row r="519" spans="1:14" x14ac:dyDescent="0.3">
      <c r="A519" s="17" t="s">
        <v>3292</v>
      </c>
      <c r="B519" s="17" t="s">
        <v>3293</v>
      </c>
      <c r="C519" s="17" t="s">
        <v>1363</v>
      </c>
      <c r="D519" s="17" t="s">
        <v>2002</v>
      </c>
      <c r="E519" s="17" t="s">
        <v>3294</v>
      </c>
      <c r="F519" s="17" t="s">
        <v>3295</v>
      </c>
      <c r="G519" s="18">
        <v>1</v>
      </c>
      <c r="H519" s="18">
        <v>2</v>
      </c>
      <c r="I519" s="19">
        <v>0</v>
      </c>
      <c r="J519" s="20">
        <v>1</v>
      </c>
      <c r="K519" s="21">
        <v>0</v>
      </c>
      <c r="L519" s="22">
        <v>0</v>
      </c>
      <c r="M519" s="38" t="s">
        <v>3412</v>
      </c>
      <c r="N519" s="38"/>
    </row>
    <row r="520" spans="1:14" x14ac:dyDescent="0.3">
      <c r="A520" s="17" t="s">
        <v>674</v>
      </c>
      <c r="B520" s="17" t="s">
        <v>3296</v>
      </c>
      <c r="C520" s="17" t="s">
        <v>3297</v>
      </c>
      <c r="D520" s="17" t="s">
        <v>1671</v>
      </c>
      <c r="E520" s="17" t="s">
        <v>677</v>
      </c>
      <c r="F520" s="17" t="s">
        <v>3298</v>
      </c>
      <c r="G520" s="18">
        <v>1</v>
      </c>
      <c r="H520" s="18">
        <v>1</v>
      </c>
      <c r="I520" s="19">
        <v>0</v>
      </c>
      <c r="J520" s="20">
        <v>0</v>
      </c>
      <c r="K520" s="21">
        <v>1</v>
      </c>
      <c r="L520" s="22">
        <v>0</v>
      </c>
      <c r="M520" s="38" t="s">
        <v>3411</v>
      </c>
      <c r="N520" s="38"/>
    </row>
    <row r="521" spans="1:14" x14ac:dyDescent="0.3">
      <c r="A521" s="17" t="s">
        <v>1210</v>
      </c>
      <c r="B521" s="17" t="s">
        <v>3299</v>
      </c>
      <c r="C521" s="17" t="s">
        <v>3300</v>
      </c>
      <c r="D521" s="17" t="s">
        <v>3301</v>
      </c>
      <c r="E521" s="17" t="s">
        <v>1101</v>
      </c>
      <c r="F521" s="17" t="s">
        <v>3302</v>
      </c>
      <c r="G521" s="18">
        <v>1</v>
      </c>
      <c r="H521" s="18">
        <v>1</v>
      </c>
      <c r="I521" s="19">
        <v>0</v>
      </c>
      <c r="J521" s="20">
        <v>0</v>
      </c>
      <c r="K521" s="21">
        <v>0</v>
      </c>
      <c r="L521" s="22">
        <v>1</v>
      </c>
      <c r="M521" s="38" t="s">
        <v>3411</v>
      </c>
      <c r="N521" s="38"/>
    </row>
    <row r="522" spans="1:14" x14ac:dyDescent="0.3">
      <c r="A522" s="17" t="s">
        <v>3303</v>
      </c>
      <c r="B522" s="17" t="s">
        <v>3304</v>
      </c>
      <c r="C522" s="17" t="s">
        <v>1363</v>
      </c>
      <c r="D522" s="17" t="s">
        <v>1920</v>
      </c>
      <c r="E522" s="17" t="s">
        <v>546</v>
      </c>
      <c r="F522" s="17" t="s">
        <v>3305</v>
      </c>
      <c r="G522" s="18">
        <v>1</v>
      </c>
      <c r="H522" s="18">
        <v>100</v>
      </c>
      <c r="I522" s="19">
        <v>1</v>
      </c>
      <c r="J522" s="20">
        <v>0</v>
      </c>
      <c r="K522" s="21">
        <v>0</v>
      </c>
      <c r="L522" s="22">
        <v>0</v>
      </c>
      <c r="M522" s="38" t="s">
        <v>3412</v>
      </c>
      <c r="N522" s="38"/>
    </row>
    <row r="523" spans="1:14" x14ac:dyDescent="0.3">
      <c r="A523" s="17" t="s">
        <v>3306</v>
      </c>
      <c r="B523" s="17" t="s">
        <v>3307</v>
      </c>
      <c r="C523" s="17" t="s">
        <v>3129</v>
      </c>
      <c r="D523" s="17" t="s">
        <v>1961</v>
      </c>
      <c r="E523" s="17" t="s">
        <v>3308</v>
      </c>
      <c r="F523" s="17" t="s">
        <v>3309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38" t="s">
        <v>3410</v>
      </c>
      <c r="N523" s="38"/>
    </row>
    <row r="524" spans="1:14" x14ac:dyDescent="0.3">
      <c r="A524" s="17" t="s">
        <v>3310</v>
      </c>
      <c r="B524" s="17" t="s">
        <v>3311</v>
      </c>
      <c r="C524" s="17" t="s">
        <v>1363</v>
      </c>
      <c r="D524" s="17" t="s">
        <v>3312</v>
      </c>
      <c r="E524" s="17" t="s">
        <v>1473</v>
      </c>
      <c r="F524" s="17" t="s">
        <v>3313</v>
      </c>
      <c r="G524" s="18">
        <v>1</v>
      </c>
      <c r="H524" s="18">
        <v>6</v>
      </c>
      <c r="I524" s="19">
        <v>0</v>
      </c>
      <c r="J524" s="20">
        <v>1</v>
      </c>
      <c r="K524" s="21">
        <v>0</v>
      </c>
      <c r="L524" s="22">
        <v>0</v>
      </c>
      <c r="M524" s="38" t="s">
        <v>3410</v>
      </c>
      <c r="N524" s="38"/>
    </row>
    <row r="525" spans="1:14" x14ac:dyDescent="0.3">
      <c r="A525" s="17" t="s">
        <v>3314</v>
      </c>
      <c r="B525" s="17" t="s">
        <v>3315</v>
      </c>
      <c r="C525" s="17" t="s">
        <v>3316</v>
      </c>
      <c r="D525" s="17" t="s">
        <v>1411</v>
      </c>
      <c r="E525" s="17" t="s">
        <v>1191</v>
      </c>
      <c r="F525" s="17" t="s">
        <v>3317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38" t="s">
        <v>3410</v>
      </c>
      <c r="N525" s="38"/>
    </row>
    <row r="526" spans="1:14" x14ac:dyDescent="0.3">
      <c r="A526" s="17" t="s">
        <v>3318</v>
      </c>
      <c r="B526" s="17" t="s">
        <v>3319</v>
      </c>
      <c r="C526" s="17" t="s">
        <v>1507</v>
      </c>
      <c r="D526" s="17" t="s">
        <v>2208</v>
      </c>
      <c r="E526" s="17" t="s">
        <v>2844</v>
      </c>
      <c r="F526" s="17" t="s">
        <v>3320</v>
      </c>
      <c r="G526" s="18">
        <v>1</v>
      </c>
      <c r="H526" s="18">
        <v>4</v>
      </c>
      <c r="I526" s="19">
        <v>0</v>
      </c>
      <c r="J526" s="20">
        <v>1</v>
      </c>
      <c r="K526" s="21">
        <v>0</v>
      </c>
      <c r="L526" s="22">
        <v>0</v>
      </c>
      <c r="M526" s="38" t="s">
        <v>3412</v>
      </c>
      <c r="N526" s="38"/>
    </row>
    <row r="527" spans="1:14" x14ac:dyDescent="0.3">
      <c r="A527" s="17" t="s">
        <v>659</v>
      </c>
      <c r="B527" s="17" t="s">
        <v>3321</v>
      </c>
      <c r="C527" s="17" t="s">
        <v>3322</v>
      </c>
      <c r="D527" s="17" t="s">
        <v>1411</v>
      </c>
      <c r="E527" s="17" t="s">
        <v>534</v>
      </c>
      <c r="F527" s="17" t="s">
        <v>3323</v>
      </c>
      <c r="G527" s="18">
        <v>1</v>
      </c>
      <c r="H527" s="18">
        <v>1</v>
      </c>
      <c r="I527" s="19">
        <v>0</v>
      </c>
      <c r="J527" s="20">
        <v>0</v>
      </c>
      <c r="K527" s="21">
        <v>1</v>
      </c>
      <c r="L527" s="22">
        <v>0</v>
      </c>
      <c r="M527" s="38" t="s">
        <v>3411</v>
      </c>
      <c r="N527" s="38"/>
    </row>
    <row r="528" spans="1:14" x14ac:dyDescent="0.3">
      <c r="A528" s="17" t="s">
        <v>1099</v>
      </c>
      <c r="B528" s="17" t="s">
        <v>3324</v>
      </c>
      <c r="C528" s="17" t="s">
        <v>1363</v>
      </c>
      <c r="D528" s="17" t="s">
        <v>1840</v>
      </c>
      <c r="E528" s="17" t="s">
        <v>1101</v>
      </c>
      <c r="F528" s="17" t="s">
        <v>3325</v>
      </c>
      <c r="G528" s="18">
        <v>1</v>
      </c>
      <c r="H528" s="18">
        <v>1</v>
      </c>
      <c r="I528" s="19">
        <v>0</v>
      </c>
      <c r="J528" s="20">
        <v>0</v>
      </c>
      <c r="K528" s="21">
        <v>0</v>
      </c>
      <c r="L528" s="22">
        <v>1</v>
      </c>
      <c r="M528" s="38" t="s">
        <v>3411</v>
      </c>
      <c r="N528" s="38"/>
    </row>
    <row r="529" spans="1:14" x14ac:dyDescent="0.3">
      <c r="A529" s="17" t="s">
        <v>3326</v>
      </c>
      <c r="B529" s="17" t="s">
        <v>3327</v>
      </c>
      <c r="C529" s="17" t="s">
        <v>3328</v>
      </c>
      <c r="D529" s="17" t="s">
        <v>3329</v>
      </c>
      <c r="E529" s="17" t="s">
        <v>1478</v>
      </c>
      <c r="F529" s="17" t="s">
        <v>3330</v>
      </c>
      <c r="G529" s="18">
        <v>1</v>
      </c>
      <c r="H529" s="18">
        <v>2</v>
      </c>
      <c r="I529" s="19">
        <v>0</v>
      </c>
      <c r="J529" s="20">
        <v>1</v>
      </c>
      <c r="K529" s="21">
        <v>0</v>
      </c>
      <c r="L529" s="22">
        <v>0</v>
      </c>
      <c r="M529" s="38" t="s">
        <v>3410</v>
      </c>
      <c r="N529" s="38"/>
    </row>
    <row r="530" spans="1:14" x14ac:dyDescent="0.3">
      <c r="A530" s="17" t="s">
        <v>3331</v>
      </c>
      <c r="B530" s="17" t="s">
        <v>3332</v>
      </c>
      <c r="C530" s="17" t="s">
        <v>1859</v>
      </c>
      <c r="D530" s="17" t="s">
        <v>1411</v>
      </c>
      <c r="E530" s="17" t="s">
        <v>2217</v>
      </c>
      <c r="F530" s="17" t="s">
        <v>3333</v>
      </c>
      <c r="G530" s="18">
        <v>1</v>
      </c>
      <c r="H530" s="18">
        <v>1</v>
      </c>
      <c r="I530" s="19">
        <v>0</v>
      </c>
      <c r="J530" s="20">
        <v>1</v>
      </c>
      <c r="K530" s="21">
        <v>0</v>
      </c>
      <c r="L530" s="22">
        <v>0</v>
      </c>
      <c r="M530" s="38" t="s">
        <v>3410</v>
      </c>
      <c r="N530" s="38"/>
    </row>
    <row r="531" spans="1:14" x14ac:dyDescent="0.3">
      <c r="A531" s="17" t="s">
        <v>3334</v>
      </c>
      <c r="B531" s="17" t="s">
        <v>3335</v>
      </c>
      <c r="C531" s="17" t="s">
        <v>1363</v>
      </c>
      <c r="D531" s="17" t="s">
        <v>3336</v>
      </c>
      <c r="E531" s="17" t="s">
        <v>3337</v>
      </c>
      <c r="F531" s="17" t="s">
        <v>3338</v>
      </c>
      <c r="G531" s="18">
        <v>1</v>
      </c>
      <c r="H531" s="18">
        <v>20</v>
      </c>
      <c r="I531" s="19">
        <v>0</v>
      </c>
      <c r="J531" s="20">
        <v>1</v>
      </c>
      <c r="K531" s="21">
        <v>0</v>
      </c>
      <c r="L531" s="22">
        <v>0</v>
      </c>
      <c r="M531" s="38" t="s">
        <v>3412</v>
      </c>
      <c r="N531" s="38"/>
    </row>
    <row r="532" spans="1:14" x14ac:dyDescent="0.3">
      <c r="A532" s="17" t="s">
        <v>1064</v>
      </c>
      <c r="B532" s="17" t="s">
        <v>3339</v>
      </c>
      <c r="C532" s="17" t="s">
        <v>3340</v>
      </c>
      <c r="D532" s="17" t="s">
        <v>1411</v>
      </c>
      <c r="E532" s="17" t="s">
        <v>1066</v>
      </c>
      <c r="F532" s="17" t="s">
        <v>3341</v>
      </c>
      <c r="G532" s="18">
        <v>1</v>
      </c>
      <c r="H532" s="18">
        <v>5</v>
      </c>
      <c r="I532" s="19">
        <v>0</v>
      </c>
      <c r="J532" s="20">
        <v>0</v>
      </c>
      <c r="K532" s="21">
        <v>0</v>
      </c>
      <c r="L532" s="22">
        <v>1</v>
      </c>
      <c r="M532" s="38" t="s">
        <v>3411</v>
      </c>
      <c r="N532" s="38"/>
    </row>
    <row r="533" spans="1:14" x14ac:dyDescent="0.3">
      <c r="A533" s="17" t="s">
        <v>3342</v>
      </c>
      <c r="B533" s="17" t="s">
        <v>3343</v>
      </c>
      <c r="C533" s="17" t="s">
        <v>3344</v>
      </c>
      <c r="D533" s="17" t="s">
        <v>1984</v>
      </c>
      <c r="E533" s="17" t="s">
        <v>2275</v>
      </c>
      <c r="F533" s="17" t="s">
        <v>3345</v>
      </c>
      <c r="G533" s="18">
        <v>1</v>
      </c>
      <c r="H533" s="18">
        <v>1</v>
      </c>
      <c r="I533" s="19">
        <v>0</v>
      </c>
      <c r="J533" s="20">
        <v>1</v>
      </c>
      <c r="K533" s="21">
        <v>0</v>
      </c>
      <c r="L533" s="22">
        <v>0</v>
      </c>
      <c r="M533" s="38" t="s">
        <v>3412</v>
      </c>
      <c r="N533" s="38"/>
    </row>
    <row r="534" spans="1:14" x14ac:dyDescent="0.3">
      <c r="A534" s="17" t="s">
        <v>1081</v>
      </c>
      <c r="B534" s="17" t="s">
        <v>3346</v>
      </c>
      <c r="C534" s="17" t="s">
        <v>3347</v>
      </c>
      <c r="D534" s="17" t="s">
        <v>1984</v>
      </c>
      <c r="E534" s="17" t="s">
        <v>671</v>
      </c>
      <c r="F534" s="17" t="s">
        <v>3348</v>
      </c>
      <c r="G534" s="18">
        <v>1</v>
      </c>
      <c r="H534" s="18">
        <v>1</v>
      </c>
      <c r="I534" s="19">
        <v>0</v>
      </c>
      <c r="J534" s="20">
        <v>0</v>
      </c>
      <c r="K534" s="21">
        <v>0</v>
      </c>
      <c r="L534" s="22">
        <v>1</v>
      </c>
      <c r="M534" s="38" t="s">
        <v>3411</v>
      </c>
      <c r="N534" s="38"/>
    </row>
    <row r="535" spans="1:14" x14ac:dyDescent="0.3">
      <c r="A535" s="17" t="s">
        <v>3349</v>
      </c>
      <c r="B535" s="17" t="s">
        <v>3350</v>
      </c>
      <c r="C535" s="17" t="s">
        <v>1363</v>
      </c>
      <c r="D535" s="17" t="s">
        <v>1411</v>
      </c>
      <c r="E535" s="17" t="s">
        <v>975</v>
      </c>
      <c r="F535" s="17" t="s">
        <v>3351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38" t="s">
        <v>3410</v>
      </c>
      <c r="N535" s="38"/>
    </row>
    <row r="536" spans="1:14" x14ac:dyDescent="0.3">
      <c r="A536" s="17" t="s">
        <v>3352</v>
      </c>
      <c r="B536" s="17" t="s">
        <v>3353</v>
      </c>
      <c r="C536" s="17" t="s">
        <v>2836</v>
      </c>
      <c r="D536" s="17" t="s">
        <v>3354</v>
      </c>
      <c r="E536" s="17" t="s">
        <v>2281</v>
      </c>
      <c r="F536" s="17" t="s">
        <v>3355</v>
      </c>
      <c r="G536" s="18">
        <v>1</v>
      </c>
      <c r="H536" s="18">
        <v>5</v>
      </c>
      <c r="I536" s="19">
        <v>1</v>
      </c>
      <c r="J536" s="20">
        <v>0</v>
      </c>
      <c r="K536" s="21">
        <v>0</v>
      </c>
      <c r="L536" s="22">
        <v>0</v>
      </c>
      <c r="M536" s="38" t="s">
        <v>3410</v>
      </c>
      <c r="N536" s="38"/>
    </row>
    <row r="537" spans="1:14" x14ac:dyDescent="0.3">
      <c r="A537" s="17" t="s">
        <v>719</v>
      </c>
      <c r="B537" s="17" t="s">
        <v>3356</v>
      </c>
      <c r="C537" s="17" t="s">
        <v>2006</v>
      </c>
      <c r="D537" s="17" t="s">
        <v>1411</v>
      </c>
      <c r="E537" s="17" t="s">
        <v>722</v>
      </c>
      <c r="F537" s="17" t="s">
        <v>3357</v>
      </c>
      <c r="G537" s="18">
        <v>1</v>
      </c>
      <c r="H537" s="18">
        <v>6</v>
      </c>
      <c r="I537" s="19">
        <v>0</v>
      </c>
      <c r="J537" s="20">
        <v>0</v>
      </c>
      <c r="K537" s="21">
        <v>1</v>
      </c>
      <c r="L537" s="22">
        <v>0</v>
      </c>
      <c r="M537" s="38" t="s">
        <v>3411</v>
      </c>
      <c r="N537" s="38"/>
    </row>
    <row r="538" spans="1:14" x14ac:dyDescent="0.3">
      <c r="A538" s="17" t="s">
        <v>1087</v>
      </c>
      <c r="B538" s="17" t="s">
        <v>1088</v>
      </c>
      <c r="C538" s="17" t="s">
        <v>3358</v>
      </c>
      <c r="D538" s="17" t="s">
        <v>1411</v>
      </c>
      <c r="E538" s="17" t="s">
        <v>521</v>
      </c>
      <c r="F538" s="17" t="s">
        <v>3359</v>
      </c>
      <c r="G538" s="18">
        <v>1</v>
      </c>
      <c r="H538" s="18">
        <v>1</v>
      </c>
      <c r="I538" s="19">
        <v>0</v>
      </c>
      <c r="J538" s="20">
        <v>0</v>
      </c>
      <c r="K538" s="21">
        <v>0</v>
      </c>
      <c r="L538" s="22">
        <v>1</v>
      </c>
      <c r="M538" s="38" t="s">
        <v>3411</v>
      </c>
      <c r="N538" s="38"/>
    </row>
    <row r="539" spans="1:14" x14ac:dyDescent="0.3">
      <c r="A539" s="17" t="s">
        <v>1266</v>
      </c>
      <c r="B539" s="17" t="s">
        <v>3360</v>
      </c>
      <c r="C539" s="17" t="s">
        <v>1363</v>
      </c>
      <c r="D539" s="17" t="s">
        <v>1402</v>
      </c>
      <c r="E539" s="17" t="s">
        <v>918</v>
      </c>
      <c r="F539" s="17" t="s">
        <v>3361</v>
      </c>
      <c r="G539" s="18">
        <v>1</v>
      </c>
      <c r="H539" s="18">
        <v>7</v>
      </c>
      <c r="I539" s="19">
        <v>0</v>
      </c>
      <c r="J539" s="20">
        <v>0</v>
      </c>
      <c r="K539" s="21">
        <v>0</v>
      </c>
      <c r="L539" s="22">
        <v>1</v>
      </c>
      <c r="M539" s="38" t="s">
        <v>3408</v>
      </c>
      <c r="N539" s="38"/>
    </row>
    <row r="540" spans="1:14" x14ac:dyDescent="0.3">
      <c r="A540" s="17" t="s">
        <v>3362</v>
      </c>
      <c r="B540" s="17" t="s">
        <v>3363</v>
      </c>
      <c r="C540" s="17" t="s">
        <v>3364</v>
      </c>
      <c r="D540" s="17" t="s">
        <v>1416</v>
      </c>
      <c r="E540" s="17" t="s">
        <v>3365</v>
      </c>
      <c r="F540" s="17" t="s">
        <v>3366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38" t="s">
        <v>3410</v>
      </c>
      <c r="N540" s="38"/>
    </row>
    <row r="541" spans="1:14" x14ac:dyDescent="0.3">
      <c r="A541" s="17" t="s">
        <v>1245</v>
      </c>
      <c r="B541" s="17" t="s">
        <v>3367</v>
      </c>
      <c r="C541" s="17" t="s">
        <v>1363</v>
      </c>
      <c r="D541" s="17" t="s">
        <v>1411</v>
      </c>
      <c r="E541" s="17" t="s">
        <v>647</v>
      </c>
      <c r="F541" s="17" t="s">
        <v>3368</v>
      </c>
      <c r="G541" s="18">
        <v>1</v>
      </c>
      <c r="H541" s="18">
        <v>4</v>
      </c>
      <c r="I541" s="19">
        <v>0</v>
      </c>
      <c r="J541" s="20">
        <v>0</v>
      </c>
      <c r="K541" s="21">
        <v>0</v>
      </c>
      <c r="L541" s="22">
        <v>1</v>
      </c>
      <c r="M541" s="38" t="s">
        <v>3411</v>
      </c>
      <c r="N541" s="38"/>
    </row>
    <row r="542" spans="1:14" x14ac:dyDescent="0.3">
      <c r="A542" s="17" t="s">
        <v>3369</v>
      </c>
      <c r="B542" s="17" t="s">
        <v>3370</v>
      </c>
      <c r="C542" s="17" t="s">
        <v>3371</v>
      </c>
      <c r="D542" s="17" t="s">
        <v>3372</v>
      </c>
      <c r="E542" s="17" t="s">
        <v>666</v>
      </c>
      <c r="F542" s="17" t="s">
        <v>3373</v>
      </c>
      <c r="G542" s="18">
        <v>1</v>
      </c>
      <c r="H542" s="18">
        <v>2</v>
      </c>
      <c r="I542" s="19">
        <v>0</v>
      </c>
      <c r="J542" s="20">
        <v>1</v>
      </c>
      <c r="K542" s="21">
        <v>0</v>
      </c>
      <c r="L542" s="22">
        <v>0</v>
      </c>
      <c r="M542" s="38" t="s">
        <v>3412</v>
      </c>
      <c r="N542" s="38"/>
    </row>
    <row r="543" spans="1:14" x14ac:dyDescent="0.3">
      <c r="A543" s="17" t="s">
        <v>1197</v>
      </c>
      <c r="B543" s="17" t="s">
        <v>3374</v>
      </c>
      <c r="C543" s="17" t="s">
        <v>1363</v>
      </c>
      <c r="D543" s="17" t="s">
        <v>1411</v>
      </c>
      <c r="E543" s="17" t="s">
        <v>1199</v>
      </c>
      <c r="F543" s="17" t="s">
        <v>3375</v>
      </c>
      <c r="G543" s="18">
        <v>1</v>
      </c>
      <c r="H543" s="18">
        <v>1</v>
      </c>
      <c r="I543" s="19">
        <v>0</v>
      </c>
      <c r="J543" s="20">
        <v>0</v>
      </c>
      <c r="K543" s="21">
        <v>0</v>
      </c>
      <c r="L543" s="22">
        <v>1</v>
      </c>
      <c r="M543" s="38" t="s">
        <v>3411</v>
      </c>
      <c r="N543" s="38"/>
    </row>
    <row r="544" spans="1:14" x14ac:dyDescent="0.3">
      <c r="A544" s="17" t="s">
        <v>1230</v>
      </c>
      <c r="B544" s="17" t="s">
        <v>3376</v>
      </c>
      <c r="C544" s="17" t="s">
        <v>3377</v>
      </c>
      <c r="D544" s="17" t="s">
        <v>1438</v>
      </c>
      <c r="E544" s="17" t="s">
        <v>1232</v>
      </c>
      <c r="F544" s="17" t="s">
        <v>3378</v>
      </c>
      <c r="G544" s="18">
        <v>1</v>
      </c>
      <c r="H544" s="18">
        <v>2</v>
      </c>
      <c r="I544" s="19">
        <v>0</v>
      </c>
      <c r="J544" s="20">
        <v>0</v>
      </c>
      <c r="K544" s="21">
        <v>0</v>
      </c>
      <c r="L544" s="22">
        <v>1</v>
      </c>
      <c r="M544" s="38" t="s">
        <v>3411</v>
      </c>
      <c r="N544" s="38"/>
    </row>
    <row r="545" spans="1:14" x14ac:dyDescent="0.3">
      <c r="A545" s="17" t="s">
        <v>3379</v>
      </c>
      <c r="B545" s="17" t="s">
        <v>3380</v>
      </c>
      <c r="C545" s="17" t="s">
        <v>3381</v>
      </c>
      <c r="D545" s="17" t="s">
        <v>1416</v>
      </c>
      <c r="E545" s="17" t="s">
        <v>2275</v>
      </c>
      <c r="F545" s="17" t="s">
        <v>3382</v>
      </c>
      <c r="G545" s="18">
        <v>1</v>
      </c>
      <c r="H545" s="18">
        <v>1</v>
      </c>
      <c r="I545" s="19">
        <v>0</v>
      </c>
      <c r="J545" s="20">
        <v>1</v>
      </c>
      <c r="K545" s="21">
        <v>0</v>
      </c>
      <c r="L545" s="22">
        <v>0</v>
      </c>
      <c r="M545" s="38" t="s">
        <v>3412</v>
      </c>
      <c r="N545" s="38"/>
    </row>
    <row r="546" spans="1:14" x14ac:dyDescent="0.3">
      <c r="A546" s="17" t="s">
        <v>3383</v>
      </c>
      <c r="B546" s="17" t="s">
        <v>3384</v>
      </c>
      <c r="C546" s="17" t="s">
        <v>1363</v>
      </c>
      <c r="D546" s="17" t="s">
        <v>1411</v>
      </c>
      <c r="E546" s="17" t="s">
        <v>2917</v>
      </c>
      <c r="F546" s="17" t="s">
        <v>3385</v>
      </c>
      <c r="G546" s="18">
        <v>1</v>
      </c>
      <c r="H546" s="18">
        <v>10</v>
      </c>
      <c r="I546" s="19">
        <v>1</v>
      </c>
      <c r="J546" s="20">
        <v>0</v>
      </c>
      <c r="K546" s="21">
        <v>0</v>
      </c>
      <c r="L546" s="22">
        <v>0</v>
      </c>
      <c r="M546" s="38" t="s">
        <v>3412</v>
      </c>
      <c r="N546" s="38"/>
    </row>
    <row r="547" spans="1:14" x14ac:dyDescent="0.3">
      <c r="A547" s="17" t="s">
        <v>3386</v>
      </c>
      <c r="B547" s="17" t="s">
        <v>3387</v>
      </c>
      <c r="C547" s="17" t="s">
        <v>1363</v>
      </c>
      <c r="D547" s="17" t="s">
        <v>1411</v>
      </c>
      <c r="E547" s="17" t="s">
        <v>2770</v>
      </c>
      <c r="F547" s="17" t="s">
        <v>3388</v>
      </c>
      <c r="G547" s="18">
        <v>1</v>
      </c>
      <c r="H547" s="18">
        <v>2</v>
      </c>
      <c r="I547" s="19">
        <v>0</v>
      </c>
      <c r="J547" s="20">
        <v>1</v>
      </c>
      <c r="K547" s="21">
        <v>0</v>
      </c>
      <c r="L547" s="22">
        <v>0</v>
      </c>
      <c r="M547" s="38" t="s">
        <v>3412</v>
      </c>
      <c r="N547" s="3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9E15-FFF2-4586-86C8-CB1BE94E0D13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9" t="s">
        <v>3425</v>
      </c>
      <c r="B1" s="59"/>
      <c r="C1" s="59"/>
      <c r="D1" s="59"/>
    </row>
    <row r="2" spans="1:14" ht="15" thickBot="1" x14ac:dyDescent="0.35">
      <c r="A2" s="43" t="s">
        <v>3421</v>
      </c>
      <c r="B2" s="44" t="s">
        <v>3419</v>
      </c>
      <c r="C2" s="44" t="s">
        <v>3418</v>
      </c>
      <c r="D2" s="45" t="s">
        <v>3417</v>
      </c>
    </row>
    <row r="3" spans="1:14" x14ac:dyDescent="0.3">
      <c r="A3" s="51" t="s">
        <v>3422</v>
      </c>
      <c r="B3" s="72" t="s">
        <v>3411</v>
      </c>
      <c r="C3" s="73">
        <v>187</v>
      </c>
      <c r="D3" s="74">
        <v>136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187</v>
      </c>
      <c r="N3" t="str">
        <f>IF($L3=2,$C3,"")</f>
        <v/>
      </c>
    </row>
    <row r="4" spans="1:14" x14ac:dyDescent="0.3">
      <c r="A4" s="41"/>
      <c r="B4" s="39" t="s">
        <v>3408</v>
      </c>
      <c r="C4" s="40">
        <v>99</v>
      </c>
      <c r="D4" s="42">
        <v>19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1"/>
      <c r="B5" s="39" t="s">
        <v>3409</v>
      </c>
      <c r="C5" s="40">
        <v>45</v>
      </c>
      <c r="D5" s="42">
        <v>15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5"/>
      <c r="B6" s="63" t="s">
        <v>3420</v>
      </c>
      <c r="C6" s="64">
        <v>26</v>
      </c>
      <c r="D6" s="65">
        <v>3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50" t="s">
        <v>3423</v>
      </c>
      <c r="B7" s="69" t="s">
        <v>3410</v>
      </c>
      <c r="C7" s="70">
        <v>194</v>
      </c>
      <c r="D7" s="71">
        <v>141</v>
      </c>
      <c r="K7" s="27">
        <f t="shared" si="0"/>
        <v>1</v>
      </c>
      <c r="L7" s="27" t="str">
        <f t="shared" si="1"/>
        <v/>
      </c>
      <c r="M7" s="27">
        <f t="shared" si="2"/>
        <v>194</v>
      </c>
      <c r="N7" s="27" t="str">
        <f t="shared" si="3"/>
        <v/>
      </c>
    </row>
    <row r="8" spans="1:14" x14ac:dyDescent="0.3">
      <c r="A8" s="41"/>
      <c r="B8" s="66" t="s">
        <v>3413</v>
      </c>
      <c r="C8" s="67">
        <v>47</v>
      </c>
      <c r="D8" s="68">
        <v>7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6"/>
      <c r="B9" s="47" t="s">
        <v>3414</v>
      </c>
      <c r="C9" s="48">
        <v>1</v>
      </c>
      <c r="D9" s="49">
        <v>1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1" t="s">
        <v>3424</v>
      </c>
      <c r="B10" s="52" t="s">
        <v>3407</v>
      </c>
      <c r="C10" s="53">
        <v>447</v>
      </c>
      <c r="D10" s="54">
        <v>85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A11" s="55"/>
      <c r="B11" s="60" t="s">
        <v>3412</v>
      </c>
      <c r="C11" s="61">
        <v>164</v>
      </c>
      <c r="D11" s="62">
        <v>138</v>
      </c>
      <c r="K11" s="27">
        <f t="shared" si="0"/>
        <v>1</v>
      </c>
      <c r="L11" s="27" t="str">
        <f t="shared" si="1"/>
        <v/>
      </c>
      <c r="M11" s="27">
        <f t="shared" si="2"/>
        <v>164</v>
      </c>
      <c r="N11" s="27" t="str">
        <f t="shared" si="3"/>
        <v/>
      </c>
    </row>
    <row r="12" spans="1:14" ht="15" thickBot="1" x14ac:dyDescent="0.35">
      <c r="B12" s="56" t="s">
        <v>11</v>
      </c>
      <c r="C12" s="57">
        <v>1210</v>
      </c>
      <c r="D12" s="58">
        <v>545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1210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545</v>
      </c>
      <c r="N20">
        <f>SUM(N1:N19)</f>
        <v>1210</v>
      </c>
      <c r="O20">
        <f>M20/N20</f>
        <v>0.45041322314049587</v>
      </c>
    </row>
    <row r="21" spans="13:15" x14ac:dyDescent="0.3">
      <c r="O21" t="str">
        <f>TEXT(O20,"0.0%")</f>
        <v>45.0%</v>
      </c>
    </row>
  </sheetData>
  <mergeCells count="4">
    <mergeCell ref="A3:A6"/>
    <mergeCell ref="A7:A9"/>
    <mergeCell ref="A10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25F8-FA07-4A14-B3DA-5E06E9B92AD0}">
  <dimension ref="A1:V12"/>
  <sheetViews>
    <sheetView showGridLines="0" workbookViewId="0">
      <selection activeCell="C12" sqref="C12:L12"/>
    </sheetView>
  </sheetViews>
  <sheetFormatPr defaultColWidth="12.33203125" defaultRowHeight="14.4" x14ac:dyDescent="0.3"/>
  <cols>
    <col min="1" max="13" width="12.33203125" style="75"/>
    <col min="14" max="22" width="0" style="75" hidden="1" customWidth="1"/>
    <col min="23" max="16384" width="12.33203125" style="75"/>
  </cols>
  <sheetData>
    <row r="1" spans="1:22" x14ac:dyDescent="0.3">
      <c r="A1" s="91" t="s">
        <v>3433</v>
      </c>
      <c r="B1" s="91"/>
      <c r="C1" s="91"/>
      <c r="D1" s="91"/>
      <c r="E1" s="91"/>
      <c r="F1" s="91"/>
      <c r="G1" s="91"/>
      <c r="H1" s="91"/>
      <c r="I1" s="91"/>
      <c r="J1" s="90"/>
      <c r="K1" s="89" t="s">
        <v>3390</v>
      </c>
      <c r="L1" s="88"/>
      <c r="N1" s="75" t="s">
        <v>3406</v>
      </c>
      <c r="O1" s="87"/>
      <c r="P1" s="87"/>
      <c r="Q1" s="87"/>
      <c r="R1" s="87" t="s">
        <v>3406</v>
      </c>
      <c r="S1" s="87"/>
      <c r="T1" s="89"/>
      <c r="U1" s="88"/>
      <c r="V1" s="87" t="s">
        <v>3433</v>
      </c>
    </row>
    <row r="2" spans="1:22" x14ac:dyDescent="0.3">
      <c r="A2" s="86" t="s">
        <v>3391</v>
      </c>
      <c r="B2" s="86" t="s">
        <v>3432</v>
      </c>
      <c r="C2" s="86" t="s">
        <v>3</v>
      </c>
      <c r="D2" s="86" t="s">
        <v>4</v>
      </c>
      <c r="E2" s="86" t="s">
        <v>3431</v>
      </c>
      <c r="F2" s="86" t="s">
        <v>6</v>
      </c>
      <c r="G2" s="86" t="s">
        <v>3430</v>
      </c>
      <c r="H2" s="86" t="s">
        <v>8</v>
      </c>
      <c r="I2" s="86" t="s">
        <v>9</v>
      </c>
      <c r="J2" s="86" t="s">
        <v>10</v>
      </c>
      <c r="K2" s="86" t="s">
        <v>3431</v>
      </c>
      <c r="L2" s="86" t="s">
        <v>3430</v>
      </c>
      <c r="N2" s="86" t="s">
        <v>3391</v>
      </c>
      <c r="O2" s="86" t="s">
        <v>3432</v>
      </c>
      <c r="P2" s="86" t="s">
        <v>3431</v>
      </c>
      <c r="Q2" s="86" t="s">
        <v>3430</v>
      </c>
      <c r="R2" s="86" t="s">
        <v>3391</v>
      </c>
      <c r="S2" s="86" t="s">
        <v>3432</v>
      </c>
      <c r="T2" s="86" t="s">
        <v>3431</v>
      </c>
      <c r="U2" s="86" t="s">
        <v>3430</v>
      </c>
    </row>
    <row r="3" spans="1:22" x14ac:dyDescent="0.3">
      <c r="A3" s="85">
        <v>2016</v>
      </c>
      <c r="B3" s="77" t="s">
        <v>3426</v>
      </c>
      <c r="C3" s="77">
        <v>6412</v>
      </c>
      <c r="D3" s="77">
        <v>5849</v>
      </c>
      <c r="E3" s="76">
        <v>0.91219588271990015</v>
      </c>
      <c r="F3" s="77">
        <v>291</v>
      </c>
      <c r="G3" s="76">
        <v>0.95757953836556453</v>
      </c>
      <c r="H3" s="77">
        <v>108</v>
      </c>
      <c r="I3" s="77">
        <v>62</v>
      </c>
      <c r="J3" s="77">
        <v>102</v>
      </c>
      <c r="K3" s="76">
        <f>(D3+I3+J3)/C3</f>
        <v>0.93777292576419213</v>
      </c>
      <c r="L3" s="76">
        <f>(D3+F3+I3+J3)/C3</f>
        <v>0.98315658140985651</v>
      </c>
      <c r="N3" s="85">
        <v>2016</v>
      </c>
      <c r="O3" s="77" t="s">
        <v>3426</v>
      </c>
      <c r="P3" s="76">
        <v>0.91219588271990015</v>
      </c>
      <c r="Q3" s="76">
        <v>0.95757953836556453</v>
      </c>
      <c r="R3" s="85">
        <v>2016</v>
      </c>
      <c r="S3" s="77" t="s">
        <v>3426</v>
      </c>
      <c r="T3" s="76">
        <v>0.93777292576419213</v>
      </c>
      <c r="U3" s="76">
        <v>0.98315658140985651</v>
      </c>
    </row>
    <row r="4" spans="1:22" x14ac:dyDescent="0.3">
      <c r="A4" s="84">
        <v>2017</v>
      </c>
      <c r="B4" s="77" t="s">
        <v>3429</v>
      </c>
      <c r="C4" s="80">
        <v>6659</v>
      </c>
      <c r="D4" s="80">
        <v>6098</v>
      </c>
      <c r="E4" s="79">
        <v>0.91575311608349597</v>
      </c>
      <c r="F4" s="80">
        <v>298</v>
      </c>
      <c r="G4" s="79">
        <v>0.96050458026730756</v>
      </c>
      <c r="H4" s="80">
        <v>77</v>
      </c>
      <c r="I4" s="80">
        <v>61</v>
      </c>
      <c r="J4" s="80">
        <v>125</v>
      </c>
      <c r="K4" s="76">
        <f>(D4+I4+J4)/C4</f>
        <v>0.94368523802372728</v>
      </c>
      <c r="L4" s="76">
        <f>(D4+F4+I4+J4)/C4</f>
        <v>0.98843670220753865</v>
      </c>
      <c r="N4" s="84">
        <v>2017</v>
      </c>
      <c r="O4" s="77" t="s">
        <v>3429</v>
      </c>
      <c r="P4" s="79">
        <v>0.91575311608349597</v>
      </c>
      <c r="Q4" s="79">
        <v>0.96050458026730756</v>
      </c>
      <c r="R4" s="84">
        <v>2017</v>
      </c>
      <c r="S4" s="77" t="s">
        <v>3429</v>
      </c>
      <c r="T4" s="76">
        <v>0.94368523802372728</v>
      </c>
      <c r="U4" s="76">
        <v>0.98843670220753865</v>
      </c>
    </row>
    <row r="5" spans="1:22" x14ac:dyDescent="0.3">
      <c r="A5" s="83"/>
      <c r="B5" s="77" t="s">
        <v>3428</v>
      </c>
      <c r="C5" s="80">
        <v>7444</v>
      </c>
      <c r="D5" s="80">
        <v>6709</v>
      </c>
      <c r="E5" s="79">
        <v>0.9012627619559378</v>
      </c>
      <c r="F5" s="80">
        <v>387</v>
      </c>
      <c r="G5" s="79">
        <v>0.95325094035464819</v>
      </c>
      <c r="H5" s="80">
        <v>157</v>
      </c>
      <c r="I5" s="80">
        <v>73</v>
      </c>
      <c r="J5" s="80">
        <v>118</v>
      </c>
      <c r="K5" s="76">
        <f>(D5+I5+J5)/C5</f>
        <v>0.92692101020956474</v>
      </c>
      <c r="L5" s="76">
        <f>(D5+F5+I5+J5)/C5</f>
        <v>0.97890918860827514</v>
      </c>
      <c r="N5" s="83"/>
      <c r="O5" s="77" t="s">
        <v>3428</v>
      </c>
      <c r="P5" s="79">
        <v>0.9012627619559378</v>
      </c>
      <c r="Q5" s="79">
        <v>0.95325094035464819</v>
      </c>
      <c r="R5" s="83"/>
      <c r="S5" s="77" t="s">
        <v>3428</v>
      </c>
      <c r="T5" s="76">
        <v>0.92692101020956474</v>
      </c>
      <c r="U5" s="76">
        <v>0.97890918860827514</v>
      </c>
    </row>
    <row r="6" spans="1:22" x14ac:dyDescent="0.3">
      <c r="A6" s="83"/>
      <c r="B6" s="77" t="s">
        <v>3427</v>
      </c>
      <c r="C6" s="80">
        <v>8872</v>
      </c>
      <c r="D6" s="80">
        <v>7762</v>
      </c>
      <c r="E6" s="79">
        <v>0.87488728584310194</v>
      </c>
      <c r="F6" s="80">
        <v>563</v>
      </c>
      <c r="G6" s="79">
        <v>0.93834535617673576</v>
      </c>
      <c r="H6" s="80">
        <v>333</v>
      </c>
      <c r="I6" s="80">
        <v>117</v>
      </c>
      <c r="J6" s="80">
        <v>97</v>
      </c>
      <c r="K6" s="76">
        <v>0.89900811541929671</v>
      </c>
      <c r="L6" s="76">
        <v>0.96246618575293053</v>
      </c>
      <c r="N6" s="83"/>
      <c r="O6" s="77" t="s">
        <v>3427</v>
      </c>
      <c r="P6" s="79">
        <v>0.87488728584310194</v>
      </c>
      <c r="Q6" s="79">
        <v>0.93834535617673576</v>
      </c>
      <c r="R6" s="83"/>
      <c r="S6" s="77" t="s">
        <v>3427</v>
      </c>
      <c r="T6" s="76">
        <v>0.89900811541929671</v>
      </c>
      <c r="U6" s="76">
        <v>0.96246618575293053</v>
      </c>
    </row>
    <row r="7" spans="1:22" x14ac:dyDescent="0.3">
      <c r="A7" s="82"/>
      <c r="B7" s="77" t="s">
        <v>3426</v>
      </c>
      <c r="C7" s="80">
        <v>9911</v>
      </c>
      <c r="D7" s="80">
        <v>8706</v>
      </c>
      <c r="E7" s="79">
        <v>0.87841791948340231</v>
      </c>
      <c r="F7" s="80">
        <v>606</v>
      </c>
      <c r="G7" s="79">
        <v>0.93956210271415597</v>
      </c>
      <c r="H7" s="80">
        <v>360</v>
      </c>
      <c r="I7" s="80">
        <v>90</v>
      </c>
      <c r="J7" s="80">
        <v>149</v>
      </c>
      <c r="K7" s="76">
        <v>0.90253253960246194</v>
      </c>
      <c r="L7" s="76">
        <v>0.96367672283321559</v>
      </c>
      <c r="N7" s="82"/>
      <c r="O7" s="77" t="s">
        <v>3426</v>
      </c>
      <c r="P7" s="79">
        <v>0.87841791948340231</v>
      </c>
      <c r="Q7" s="79">
        <v>0.93956210271415597</v>
      </c>
      <c r="R7" s="82"/>
      <c r="S7" s="77" t="s">
        <v>3426</v>
      </c>
      <c r="T7" s="76">
        <v>0.90253253960246194</v>
      </c>
      <c r="U7" s="76">
        <v>0.96367672283321559</v>
      </c>
    </row>
    <row r="8" spans="1:22" x14ac:dyDescent="0.3">
      <c r="A8" s="81">
        <v>2018</v>
      </c>
      <c r="B8" s="77" t="s">
        <v>3429</v>
      </c>
      <c r="C8" s="80">
        <v>11270</v>
      </c>
      <c r="D8" s="80">
        <v>9840</v>
      </c>
      <c r="E8" s="79">
        <v>0.87311446317657504</v>
      </c>
      <c r="F8" s="80">
        <v>530</v>
      </c>
      <c r="G8" s="79">
        <v>0.92014196983141094</v>
      </c>
      <c r="H8" s="80">
        <v>552</v>
      </c>
      <c r="I8" s="80">
        <v>125</v>
      </c>
      <c r="J8" s="80">
        <v>223</v>
      </c>
      <c r="K8" s="76">
        <v>0.90399290150842948</v>
      </c>
      <c r="L8" s="76">
        <v>0.95102040816326527</v>
      </c>
      <c r="N8" s="81">
        <v>2018</v>
      </c>
      <c r="O8" s="77" t="s">
        <v>3429</v>
      </c>
      <c r="P8" s="79">
        <v>0.87311446317657504</v>
      </c>
      <c r="Q8" s="79">
        <v>0.92014196983141094</v>
      </c>
      <c r="R8" s="81">
        <v>2018</v>
      </c>
      <c r="S8" s="77" t="s">
        <v>3429</v>
      </c>
      <c r="T8" s="76">
        <v>0.90399290150842948</v>
      </c>
      <c r="U8" s="76">
        <v>0.95102040816326527</v>
      </c>
    </row>
    <row r="9" spans="1:22" x14ac:dyDescent="0.3">
      <c r="A9" s="78"/>
      <c r="B9" s="77" t="s">
        <v>3428</v>
      </c>
      <c r="C9" s="80">
        <v>10066</v>
      </c>
      <c r="D9" s="80">
        <v>9057</v>
      </c>
      <c r="E9" s="79">
        <v>0.89976157361414666</v>
      </c>
      <c r="F9" s="80">
        <v>455</v>
      </c>
      <c r="G9" s="79">
        <v>0.94496324259884756</v>
      </c>
      <c r="H9" s="80">
        <v>280</v>
      </c>
      <c r="I9" s="80">
        <v>108</v>
      </c>
      <c r="J9" s="80">
        <v>166</v>
      </c>
      <c r="K9" s="76">
        <v>0.92698191933240615</v>
      </c>
      <c r="L9" s="76">
        <v>0.97218358831710705</v>
      </c>
      <c r="N9" s="78"/>
      <c r="O9" s="77" t="s">
        <v>3428</v>
      </c>
      <c r="P9" s="79">
        <v>0.89976157361414666</v>
      </c>
      <c r="Q9" s="79">
        <v>0.94496324259884756</v>
      </c>
      <c r="R9" s="78"/>
      <c r="S9" s="77" t="s">
        <v>3428</v>
      </c>
      <c r="T9" s="76">
        <v>0.92698191933240615</v>
      </c>
      <c r="U9" s="76">
        <v>0.97218358831710705</v>
      </c>
    </row>
    <row r="10" spans="1:22" x14ac:dyDescent="0.3">
      <c r="A10" s="78"/>
      <c r="B10" s="77" t="s">
        <v>3427</v>
      </c>
      <c r="C10" s="80">
        <v>10639</v>
      </c>
      <c r="D10" s="80">
        <v>9732</v>
      </c>
      <c r="E10" s="79">
        <v>0.91474762665664078</v>
      </c>
      <c r="F10" s="80">
        <v>413</v>
      </c>
      <c r="G10" s="79">
        <v>0.95356706457373819</v>
      </c>
      <c r="H10" s="80">
        <v>286</v>
      </c>
      <c r="I10" s="80">
        <v>88</v>
      </c>
      <c r="J10" s="80">
        <v>120</v>
      </c>
      <c r="K10" s="76">
        <v>0.93429833630980352</v>
      </c>
      <c r="L10" s="76">
        <v>0.97311777422690104</v>
      </c>
      <c r="N10" s="78"/>
      <c r="O10" s="77" t="s">
        <v>3427</v>
      </c>
      <c r="P10" s="79">
        <v>0.91474762665664078</v>
      </c>
      <c r="Q10" s="79">
        <v>0.95356706457373819</v>
      </c>
      <c r="R10" s="78"/>
      <c r="S10" s="77" t="s">
        <v>3427</v>
      </c>
      <c r="T10" s="76">
        <v>0.93429833630980352</v>
      </c>
      <c r="U10" s="76">
        <v>0.97311777422690104</v>
      </c>
    </row>
    <row r="11" spans="1:22" x14ac:dyDescent="0.3">
      <c r="A11" s="78"/>
      <c r="B11" s="77" t="s">
        <v>3426</v>
      </c>
      <c r="C11" s="80">
        <v>10759</v>
      </c>
      <c r="D11" s="80">
        <v>9716</v>
      </c>
      <c r="E11" s="79">
        <v>0.90305790500975935</v>
      </c>
      <c r="F11" s="80">
        <v>411</v>
      </c>
      <c r="G11" s="79">
        <v>0.94125848127149359</v>
      </c>
      <c r="H11" s="80">
        <v>342</v>
      </c>
      <c r="I11" s="80">
        <v>129</v>
      </c>
      <c r="J11" s="80">
        <v>161</v>
      </c>
      <c r="K11" s="76">
        <v>0.93001208290733339</v>
      </c>
      <c r="L11" s="76">
        <v>0.96821265916906774</v>
      </c>
      <c r="N11" s="78"/>
      <c r="O11" s="77" t="s">
        <v>3426</v>
      </c>
      <c r="P11" s="79">
        <v>0.90305790500975935</v>
      </c>
      <c r="Q11" s="79">
        <v>0.94125848127149359</v>
      </c>
      <c r="R11" s="78"/>
      <c r="S11" s="77" t="s">
        <v>3426</v>
      </c>
      <c r="T11" s="76">
        <v>0.93001208290733339</v>
      </c>
      <c r="U11" s="76">
        <v>0.96821265916906774</v>
      </c>
    </row>
    <row r="12" spans="1:22" x14ac:dyDescent="0.3">
      <c r="A12" s="75">
        <v>2019</v>
      </c>
      <c r="B12" s="77" t="s">
        <v>3429</v>
      </c>
      <c r="C12" s="80">
        <v>12599</v>
      </c>
      <c r="D12" s="80">
        <v>11389</v>
      </c>
      <c r="E12" s="79">
        <v>0.90396063179617425</v>
      </c>
      <c r="F12" s="80">
        <v>507</v>
      </c>
      <c r="G12" s="79">
        <v>0.94420192078736409</v>
      </c>
      <c r="H12" s="80">
        <v>382</v>
      </c>
      <c r="I12" s="80">
        <v>126</v>
      </c>
      <c r="J12" s="80">
        <v>195</v>
      </c>
      <c r="K12" s="76">
        <v>0.92943884435272639</v>
      </c>
      <c r="L12" s="76">
        <v>0.96968013334391623</v>
      </c>
      <c r="N12" s="75">
        <v>2019</v>
      </c>
      <c r="O12" s="77" t="s">
        <v>3429</v>
      </c>
      <c r="P12" s="79">
        <v>0.90396063179617425</v>
      </c>
      <c r="Q12" s="79">
        <v>0.94420192078736409</v>
      </c>
      <c r="R12" s="75">
        <v>2019</v>
      </c>
      <c r="S12" s="77" t="s">
        <v>3429</v>
      </c>
      <c r="T12" s="76">
        <v>0.92943884435272639</v>
      </c>
      <c r="U12" s="76">
        <v>0.96968013334391623</v>
      </c>
    </row>
  </sheetData>
  <mergeCells count="9">
    <mergeCell ref="N4:N7"/>
    <mergeCell ref="N8:N11"/>
    <mergeCell ref="R4:R7"/>
    <mergeCell ref="R8:R11"/>
    <mergeCell ref="T1:U1"/>
    <mergeCell ref="A8:A11"/>
    <mergeCell ref="A1:J1"/>
    <mergeCell ref="K1:L1"/>
    <mergeCell ref="A4:A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4" t="s">
        <v>3389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3390</v>
      </c>
      <c r="L2" s="35"/>
    </row>
    <row r="3" spans="1:12" ht="27.45" customHeight="1" x14ac:dyDescent="0.3">
      <c r="A3" s="23" t="s">
        <v>3391</v>
      </c>
      <c r="B3" s="23" t="s">
        <v>3392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3393</v>
      </c>
    </row>
    <row r="4" spans="1:12" ht="14.4" x14ac:dyDescent="0.3">
      <c r="A4" s="36">
        <v>2018</v>
      </c>
      <c r="B4" s="25" t="s">
        <v>3394</v>
      </c>
      <c r="C4" s="26">
        <v>2884</v>
      </c>
      <c r="D4" s="26">
        <v>2595</v>
      </c>
      <c r="E4" s="24">
        <v>0.89979195561719838</v>
      </c>
      <c r="F4" s="26">
        <v>125</v>
      </c>
      <c r="G4" s="24">
        <v>0.9431345353675451</v>
      </c>
      <c r="H4" s="26">
        <v>79</v>
      </c>
      <c r="I4" s="26">
        <v>32</v>
      </c>
      <c r="J4" s="26">
        <v>53</v>
      </c>
      <c r="K4" s="24">
        <v>0.92711682743837087</v>
      </c>
      <c r="L4" s="24">
        <v>0.97045624532535524</v>
      </c>
    </row>
    <row r="5" spans="1:12" ht="14.4" x14ac:dyDescent="0.3">
      <c r="A5" s="36">
        <v>2018</v>
      </c>
      <c r="B5" s="25" t="s">
        <v>3395</v>
      </c>
      <c r="C5" s="26">
        <v>3774</v>
      </c>
      <c r="D5" s="26">
        <v>3405</v>
      </c>
      <c r="E5" s="24">
        <v>0.9022257551669316</v>
      </c>
      <c r="F5" s="26">
        <v>155</v>
      </c>
      <c r="G5" s="24">
        <v>0.94329623741388446</v>
      </c>
      <c r="H5" s="26">
        <v>95</v>
      </c>
      <c r="I5" s="26">
        <v>49</v>
      </c>
      <c r="J5" s="26">
        <v>70</v>
      </c>
      <c r="K5" s="24">
        <v>0.93160054719562235</v>
      </c>
      <c r="L5" s="24">
        <v>0.97285714285714286</v>
      </c>
    </row>
    <row r="6" spans="1:12" ht="14.4" x14ac:dyDescent="0.3">
      <c r="A6" s="36">
        <v>2018</v>
      </c>
      <c r="B6" s="25" t="s">
        <v>3396</v>
      </c>
      <c r="C6" s="26">
        <v>3408</v>
      </c>
      <c r="D6" s="26">
        <v>3057</v>
      </c>
      <c r="E6" s="24">
        <v>0.89700704225352113</v>
      </c>
      <c r="F6" s="26">
        <v>175</v>
      </c>
      <c r="G6" s="24">
        <v>0.94835680751173712</v>
      </c>
      <c r="H6" s="26">
        <v>106</v>
      </c>
      <c r="I6" s="26">
        <v>27</v>
      </c>
      <c r="J6" s="26">
        <v>43</v>
      </c>
      <c r="K6" s="24">
        <v>0.91581785500299584</v>
      </c>
      <c r="L6" s="24">
        <v>0.96648751185583304</v>
      </c>
    </row>
    <row r="7" spans="1:12" ht="14.4" x14ac:dyDescent="0.3">
      <c r="A7" s="36">
        <v>2018</v>
      </c>
      <c r="B7" s="25" t="s">
        <v>3397</v>
      </c>
      <c r="C7" s="26">
        <v>3846</v>
      </c>
      <c r="D7" s="26">
        <v>3521</v>
      </c>
      <c r="E7" s="24">
        <v>0.91549661986479469</v>
      </c>
      <c r="F7" s="26">
        <v>140</v>
      </c>
      <c r="G7" s="24">
        <v>0.95189807592303699</v>
      </c>
      <c r="H7" s="26">
        <v>103</v>
      </c>
      <c r="I7" s="26">
        <v>39</v>
      </c>
      <c r="J7" s="26">
        <v>43</v>
      </c>
      <c r="K7" s="24">
        <v>0.93544102019128583</v>
      </c>
      <c r="L7" s="24">
        <v>0.97157836644591611</v>
      </c>
    </row>
    <row r="8" spans="1:12" ht="14.4" x14ac:dyDescent="0.3">
      <c r="A8" s="36">
        <v>2018</v>
      </c>
      <c r="B8" s="25" t="s">
        <v>3398</v>
      </c>
      <c r="C8" s="26">
        <v>3426</v>
      </c>
      <c r="D8" s="26">
        <v>3137</v>
      </c>
      <c r="E8" s="24">
        <v>0.91564506713368354</v>
      </c>
      <c r="F8" s="26">
        <v>149</v>
      </c>
      <c r="G8" s="24">
        <v>0.9591360186806771</v>
      </c>
      <c r="H8" s="26">
        <v>88</v>
      </c>
      <c r="I8" s="26">
        <v>24</v>
      </c>
      <c r="J8" s="26">
        <v>28</v>
      </c>
      <c r="K8" s="24">
        <v>0.9297569650266746</v>
      </c>
      <c r="L8" s="24">
        <v>0.9727131782945736</v>
      </c>
    </row>
    <row r="9" spans="1:12" ht="14.4" x14ac:dyDescent="0.3">
      <c r="A9" s="36">
        <v>2018</v>
      </c>
      <c r="B9" s="25" t="s">
        <v>3399</v>
      </c>
      <c r="C9" s="26">
        <v>3367</v>
      </c>
      <c r="D9" s="26">
        <v>3074</v>
      </c>
      <c r="E9" s="24">
        <v>0.91297891297891298</v>
      </c>
      <c r="F9" s="26">
        <v>124</v>
      </c>
      <c r="G9" s="24">
        <v>0.9498069498069498</v>
      </c>
      <c r="H9" s="26">
        <v>95</v>
      </c>
      <c r="I9" s="26">
        <v>25</v>
      </c>
      <c r="J9" s="26">
        <v>49</v>
      </c>
      <c r="K9" s="24">
        <v>0.93349529304585488</v>
      </c>
      <c r="L9" s="24">
        <v>0.9700220889870621</v>
      </c>
    </row>
    <row r="10" spans="1:12" ht="14.4" x14ac:dyDescent="0.3">
      <c r="A10" s="36">
        <v>2018</v>
      </c>
      <c r="B10" s="25" t="s">
        <v>3400</v>
      </c>
      <c r="C10" s="26">
        <v>4576</v>
      </c>
      <c r="D10" s="26">
        <v>4138</v>
      </c>
      <c r="E10" s="24">
        <v>0.90428321678321677</v>
      </c>
      <c r="F10" s="26">
        <v>155</v>
      </c>
      <c r="G10" s="24">
        <v>0.93815559440559437</v>
      </c>
      <c r="H10" s="26">
        <v>163</v>
      </c>
      <c r="I10" s="26">
        <v>37</v>
      </c>
      <c r="J10" s="26">
        <v>83</v>
      </c>
      <c r="K10" s="24">
        <v>0.92863554757630173</v>
      </c>
      <c r="L10" s="24">
        <v>0.96210183678214367</v>
      </c>
    </row>
    <row r="11" spans="1:12" ht="14.4" x14ac:dyDescent="0.3">
      <c r="A11" s="36">
        <v>2018</v>
      </c>
      <c r="B11" s="25" t="s">
        <v>3401</v>
      </c>
      <c r="C11" s="26">
        <v>3220</v>
      </c>
      <c r="D11" s="26">
        <v>2835</v>
      </c>
      <c r="E11" s="24">
        <v>0.88043478260869568</v>
      </c>
      <c r="F11" s="26">
        <v>151</v>
      </c>
      <c r="G11" s="24">
        <v>0.92732919254658386</v>
      </c>
      <c r="H11" s="26">
        <v>117</v>
      </c>
      <c r="I11" s="26">
        <v>61</v>
      </c>
      <c r="J11" s="26">
        <v>56</v>
      </c>
      <c r="K11" s="24">
        <v>0.91363196906219779</v>
      </c>
      <c r="L11" s="24">
        <v>0.96036585365853655</v>
      </c>
    </row>
    <row r="12" spans="1:12" ht="14.4" x14ac:dyDescent="0.3">
      <c r="A12" s="36">
        <v>2018</v>
      </c>
      <c r="B12" s="25" t="s">
        <v>3402</v>
      </c>
      <c r="C12" s="26">
        <v>2963</v>
      </c>
      <c r="D12" s="26">
        <v>2743</v>
      </c>
      <c r="E12" s="24">
        <v>0.92575092811339854</v>
      </c>
      <c r="F12" s="26">
        <v>105</v>
      </c>
      <c r="G12" s="24">
        <v>0.96118798515018566</v>
      </c>
      <c r="H12" s="26">
        <v>62</v>
      </c>
      <c r="I12" s="26">
        <v>31</v>
      </c>
      <c r="J12" s="26">
        <v>22</v>
      </c>
      <c r="K12" s="24">
        <v>0.94261168384879723</v>
      </c>
      <c r="L12" s="24">
        <v>0.97789661319073096</v>
      </c>
    </row>
    <row r="13" spans="1:12" ht="14.4" x14ac:dyDescent="0.3">
      <c r="A13" s="36">
        <v>2019</v>
      </c>
      <c r="B13" s="25" t="s">
        <v>3403</v>
      </c>
      <c r="C13" s="26">
        <v>4563</v>
      </c>
      <c r="D13" s="26">
        <v>4109</v>
      </c>
      <c r="E13" s="24">
        <v>0.90050405435020819</v>
      </c>
      <c r="F13" s="26">
        <v>186</v>
      </c>
      <c r="G13" s="24">
        <v>0.94126671049747968</v>
      </c>
      <c r="H13" s="26">
        <v>152</v>
      </c>
      <c r="I13" s="26">
        <v>42</v>
      </c>
      <c r="J13" s="26">
        <v>74</v>
      </c>
      <c r="K13" s="24">
        <v>0.92399370362041822</v>
      </c>
      <c r="L13" s="24">
        <v>0.96432762262379723</v>
      </c>
    </row>
    <row r="14" spans="1:12" ht="14.4" x14ac:dyDescent="0.3">
      <c r="A14" s="36">
        <v>2019</v>
      </c>
      <c r="B14" s="25" t="s">
        <v>3404</v>
      </c>
      <c r="C14" s="26">
        <v>3873</v>
      </c>
      <c r="D14" s="26">
        <v>3574</v>
      </c>
      <c r="E14" s="24">
        <v>0.92279886392977017</v>
      </c>
      <c r="F14" s="26">
        <v>121</v>
      </c>
      <c r="G14" s="24">
        <v>0.95404079524916086</v>
      </c>
      <c r="H14" s="26">
        <v>97</v>
      </c>
      <c r="I14" s="26">
        <v>32</v>
      </c>
      <c r="J14" s="26">
        <v>49</v>
      </c>
      <c r="K14" s="24">
        <v>0.94251054852320659</v>
      </c>
      <c r="L14" s="24">
        <v>0.97357668210296922</v>
      </c>
    </row>
    <row r="15" spans="1:12" ht="14.4" x14ac:dyDescent="0.3">
      <c r="A15" s="36">
        <v>2019</v>
      </c>
      <c r="B15" s="25" t="s">
        <v>3405</v>
      </c>
      <c r="C15" s="26">
        <v>4163</v>
      </c>
      <c r="D15" s="26">
        <v>3706</v>
      </c>
      <c r="E15" s="24">
        <v>0.89022339658899829</v>
      </c>
      <c r="F15" s="26">
        <v>200</v>
      </c>
      <c r="G15" s="24">
        <v>0.93826567379293779</v>
      </c>
      <c r="H15" s="26">
        <v>133</v>
      </c>
      <c r="I15" s="26">
        <v>52</v>
      </c>
      <c r="J15" s="26">
        <v>72</v>
      </c>
      <c r="K15" s="24">
        <v>0.91755384996286216</v>
      </c>
      <c r="L15" s="24">
        <v>0.96535556134410005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2019-04-04T14:12:22Z</dcterms:created>
  <dcterms:modified xsi:type="dcterms:W3CDTF">2019-04-05T15:09:47Z</dcterms:modified>
</cp:coreProperties>
</file>