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Piedmont\"/>
    </mc:Choice>
  </mc:AlternateContent>
  <xr:revisionPtr revIDLastSave="0" documentId="10_ncr:100000_{A5392584-A91B-40E6-BBCB-96C624EF8FDC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Detail'!$A$2:$N$399</definedName>
  </definedNames>
  <calcPr calcId="179017"/>
  <pivotCaches>
    <pivotCache cacheId="74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K3" i="7"/>
  <c r="L3" i="7"/>
  <c r="K4" i="7"/>
  <c r="L4" i="7"/>
  <c r="K5" i="7"/>
  <c r="L5" i="7"/>
</calcChain>
</file>

<file path=xl/sharedStrings.xml><?xml version="1.0" encoding="utf-8"?>
<sst xmlns="http://schemas.openxmlformats.org/spreadsheetml/2006/main" count="5809" uniqueCount="2608">
  <si>
    <t>PIEDMONT   Ship-To Fill Rate  -  Jul 2018 through Sep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</si>
  <si>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</si>
  <si>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</si>
  <si>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</si>
  <si>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</si>
  <si>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</si>
  <si>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</si>
  <si>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</si>
  <si>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</si>
  <si>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</si>
  <si>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</si>
  <si>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</si>
  <si>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</si>
  <si>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3054549</t>
  </si>
  <si>
    <t>Piedmont Phys Uro Spec</t>
  </si>
  <si>
    <t>3054603</t>
  </si>
  <si>
    <t>Piedmont Physicians OBGYN @PMP</t>
  </si>
  <si>
    <t>3467610</t>
  </si>
  <si>
    <t>PPG Urgent Care Athens</t>
  </si>
  <si>
    <t>3453637</t>
  </si>
  <si>
    <t>PPG Social Circle</t>
  </si>
  <si>
    <t>3054520</t>
  </si>
  <si>
    <t>PP @ Newnan Professional Cente</t>
  </si>
  <si>
    <t>3054593</t>
  </si>
  <si>
    <t>Piedmont Physicians Urol @PMP</t>
  </si>
  <si>
    <t>3467173</t>
  </si>
  <si>
    <t>PPG Jefferson Fam Prac</t>
  </si>
  <si>
    <t>3685555</t>
  </si>
  <si>
    <t>Piedmont Urgent Care</t>
  </si>
  <si>
    <t>3288426</t>
  </si>
  <si>
    <t>Georgia Ortho &amp; Sports Medicine</t>
  </si>
  <si>
    <t>3467705</t>
  </si>
  <si>
    <t>PPG Midwifery Clinic</t>
  </si>
  <si>
    <t>3080420</t>
  </si>
  <si>
    <t>PPG Brookhaven</t>
  </si>
  <si>
    <t>3054527</t>
  </si>
  <si>
    <t>Pediatrics Jefferson Pky</t>
  </si>
  <si>
    <t>3053724</t>
  </si>
  <si>
    <t>PHIP Fayetteville</t>
  </si>
  <si>
    <t>3467625</t>
  </si>
  <si>
    <t>PPG Urgent Care Barrow</t>
  </si>
  <si>
    <t>3467605</t>
  </si>
  <si>
    <t>PPG Urgent Care Watkinsville</t>
  </si>
  <si>
    <t>3080520</t>
  </si>
  <si>
    <t>OBGYN At Mountainside</t>
  </si>
  <si>
    <t>3052027</t>
  </si>
  <si>
    <t>PPG At Medical Park Drive</t>
  </si>
  <si>
    <t>3080505</t>
  </si>
  <si>
    <t>PPG At Mountainside</t>
  </si>
  <si>
    <t>3080110</t>
  </si>
  <si>
    <t>PPG Premier Medical</t>
  </si>
  <si>
    <t>3051944</t>
  </si>
  <si>
    <t>PPG White Oak</t>
  </si>
  <si>
    <t>3531647</t>
  </si>
  <si>
    <t>PPG RFC OHC</t>
  </si>
  <si>
    <t>1614296</t>
  </si>
  <si>
    <t>General Surgeon Mtnside</t>
  </si>
  <si>
    <t>3531642</t>
  </si>
  <si>
    <t>PPG OHC Peds</t>
  </si>
  <si>
    <t>3467582</t>
  </si>
  <si>
    <t>PPG Resource Med 600CD Peds</t>
  </si>
  <si>
    <t>3696139</t>
  </si>
  <si>
    <t>PPG Newton Drive Clinic</t>
  </si>
  <si>
    <t>3080415</t>
  </si>
  <si>
    <t>Piedmont Physicians Peachtree</t>
  </si>
  <si>
    <t>3054540</t>
  </si>
  <si>
    <t>PP Thomas Crossroads IM</t>
  </si>
  <si>
    <t>3467220</t>
  </si>
  <si>
    <t>PPG Gateway Family Medicine</t>
  </si>
  <si>
    <t>2347684</t>
  </si>
  <si>
    <t>PPG 35 775</t>
  </si>
  <si>
    <t>3719163</t>
  </si>
  <si>
    <t>PPG Orthopedics</t>
  </si>
  <si>
    <t>3052322</t>
  </si>
  <si>
    <t>Piedmont Heart Inst Phy Buckhead</t>
  </si>
  <si>
    <t>3051895</t>
  </si>
  <si>
    <t>PPG Cascade IM</t>
  </si>
  <si>
    <t>3647649</t>
  </si>
  <si>
    <t>Piedmont Heart Athens</t>
  </si>
  <si>
    <t>3054367</t>
  </si>
  <si>
    <t>PHI Sharpsburg</t>
  </si>
  <si>
    <t>3499114</t>
  </si>
  <si>
    <t>PPG Conyers</t>
  </si>
  <si>
    <t>3054416</t>
  </si>
  <si>
    <t>PPG East Ellijay</t>
  </si>
  <si>
    <t>3675250</t>
  </si>
  <si>
    <t>PPG Newton Urology</t>
  </si>
  <si>
    <t>3531639</t>
  </si>
  <si>
    <t>PPG OHC Fam Prac</t>
  </si>
  <si>
    <t>3054623</t>
  </si>
  <si>
    <t>Yorktown Immediate Care</t>
  </si>
  <si>
    <t>3696130</t>
  </si>
  <si>
    <t>PPG North Druid Hills</t>
  </si>
  <si>
    <t>3723609</t>
  </si>
  <si>
    <t>PPG Buckhead</t>
  </si>
  <si>
    <t>3080427</t>
  </si>
  <si>
    <t>PPG Roswell</t>
  </si>
  <si>
    <t>3735306</t>
  </si>
  <si>
    <t>PPG Commerce Internal Medicine</t>
  </si>
  <si>
    <t>3052120</t>
  </si>
  <si>
    <t>Breast Surg Specialists</t>
  </si>
  <si>
    <t>3685558</t>
  </si>
  <si>
    <t>Piedmont Physicians Grp At Bridgewater</t>
  </si>
  <si>
    <t>3532630</t>
  </si>
  <si>
    <t>MS PPG Atlantic Station</t>
  </si>
  <si>
    <t>3080504</t>
  </si>
  <si>
    <t>PHI Blairsville</t>
  </si>
  <si>
    <t>3051722</t>
  </si>
  <si>
    <t>PPG Vinings Clinic</t>
  </si>
  <si>
    <t>3054469</t>
  </si>
  <si>
    <t>TCR Administration</t>
  </si>
  <si>
    <t>3685596</t>
  </si>
  <si>
    <t>Piedmont Physicians Group At Wellbrook</t>
  </si>
  <si>
    <t>3054429</t>
  </si>
  <si>
    <t>PPG Marietta</t>
  </si>
  <si>
    <t>3054642</t>
  </si>
  <si>
    <t>PP Neurology At Newnan X-ing E</t>
  </si>
  <si>
    <t>3072741</t>
  </si>
  <si>
    <t>Peds Thomas Crossroads</t>
  </si>
  <si>
    <t>3707341</t>
  </si>
  <si>
    <t>MS PPG OBGYN</t>
  </si>
  <si>
    <t>3054656</t>
  </si>
  <si>
    <t>PPG Mountainside IM</t>
  </si>
  <si>
    <t>3054564</t>
  </si>
  <si>
    <t>Southern Vein Clinic</t>
  </si>
  <si>
    <t>3685550</t>
  </si>
  <si>
    <t>Piedmont Phy Grp At Corner Market</t>
  </si>
  <si>
    <t>3080485</t>
  </si>
  <si>
    <t>PPG Canton</t>
  </si>
  <si>
    <t>3054601</t>
  </si>
  <si>
    <t>Newnan Surg Specialists</t>
  </si>
  <si>
    <t>3051627</t>
  </si>
  <si>
    <t>PPG GLA  AUSTELL</t>
  </si>
  <si>
    <t>3054620</t>
  </si>
  <si>
    <t>PPG At Town Lake</t>
  </si>
  <si>
    <t>3080554</t>
  </si>
  <si>
    <t>PHIP Newnan</t>
  </si>
  <si>
    <t>3525098</t>
  </si>
  <si>
    <t>Piedmont Athens Regional</t>
  </si>
  <si>
    <t>3531625</t>
  </si>
  <si>
    <t>PPG Hawthorne Med OHC</t>
  </si>
  <si>
    <t>3467175</t>
  </si>
  <si>
    <t>PPG Hawthorne Med Athens</t>
  </si>
  <si>
    <t>3080465</t>
  </si>
  <si>
    <t>PPG Fayetteville</t>
  </si>
  <si>
    <t>3649061</t>
  </si>
  <si>
    <t>11 Piedmont Quickcare Newnan</t>
  </si>
  <si>
    <t>3080402</t>
  </si>
  <si>
    <t>PPG Sandy Springs</t>
  </si>
  <si>
    <t>3712784</t>
  </si>
  <si>
    <t>PPG Resource Medical 600EF Peds</t>
  </si>
  <si>
    <t>3054648</t>
  </si>
  <si>
    <t>PPG Sharpsburg</t>
  </si>
  <si>
    <t>3054365</t>
  </si>
  <si>
    <t>PHI Jasper Office</t>
  </si>
  <si>
    <t>3707354</t>
  </si>
  <si>
    <t>3370077</t>
  </si>
  <si>
    <t>PPG Inman Park</t>
  </si>
  <si>
    <t>3391163</t>
  </si>
  <si>
    <t>Piedmont Physicians Gilmer</t>
  </si>
  <si>
    <t>3467112</t>
  </si>
  <si>
    <t>PPG Resource Med 600B Peds</t>
  </si>
  <si>
    <t>3218587</t>
  </si>
  <si>
    <t>PPG Atlanta Rheumatology</t>
  </si>
  <si>
    <t>3080418</t>
  </si>
  <si>
    <t>Southern Vein At Peachtree City</t>
  </si>
  <si>
    <t>3685580</t>
  </si>
  <si>
    <t>Piedmont Physicians Group Gynecology</t>
  </si>
  <si>
    <t>2672088</t>
  </si>
  <si>
    <t>PP At Camp Creek</t>
  </si>
  <si>
    <t>3072745</t>
  </si>
  <si>
    <t>PPG Kennesaw</t>
  </si>
  <si>
    <t>3054630</t>
  </si>
  <si>
    <t>PPG GLA MARIETTA</t>
  </si>
  <si>
    <t>3157837</t>
  </si>
  <si>
    <t>PPG Jenkins Clinic At Collier Rd</t>
  </si>
  <si>
    <t>3649029</t>
  </si>
  <si>
    <t>11 Piedmont Quickcare Acworth</t>
  </si>
  <si>
    <t>3054414</t>
  </si>
  <si>
    <t>PPG 35 500</t>
  </si>
  <si>
    <t>3054639</t>
  </si>
  <si>
    <t>PMCC McDonough</t>
  </si>
  <si>
    <t>3080601</t>
  </si>
  <si>
    <t>PHI Austell</t>
  </si>
  <si>
    <t>3649052</t>
  </si>
  <si>
    <t>11 Piedmont Quickcare Kennesaw</t>
  </si>
  <si>
    <t>3054536</t>
  </si>
  <si>
    <t>PHI Surgery</t>
  </si>
  <si>
    <t>3707358</t>
  </si>
  <si>
    <t>MS PPG At Bateman Drive</t>
  </si>
  <si>
    <t>3467163</t>
  </si>
  <si>
    <t>PPG Resource Med 2200 Primary Care</t>
  </si>
  <si>
    <t>3052558</t>
  </si>
  <si>
    <t>PHI Douglasville</t>
  </si>
  <si>
    <t>3649063</t>
  </si>
  <si>
    <t>11 Piedmont Quickcare Peachtree</t>
  </si>
  <si>
    <t>3645315</t>
  </si>
  <si>
    <t>Atlanta Vein Care</t>
  </si>
  <si>
    <t>3649036</t>
  </si>
  <si>
    <t>11 Piedmont Quickcare Canton</t>
  </si>
  <si>
    <t>3649066</t>
  </si>
  <si>
    <t>11 Piedmont Quickcare Brookhaven</t>
  </si>
  <si>
    <t>3052109</t>
  </si>
  <si>
    <t>Piedmont Gynecology</t>
  </si>
  <si>
    <t>2803243</t>
  </si>
  <si>
    <t>PPG 35 M 260</t>
  </si>
  <si>
    <t>3054651</t>
  </si>
  <si>
    <t>Piedmont Phys Of Locust Grove</t>
  </si>
  <si>
    <t>3649051</t>
  </si>
  <si>
    <t>11 Piedmont Quickcare Douglasville</t>
  </si>
  <si>
    <t>3467184</t>
  </si>
  <si>
    <t>PPG Hawthorne Med Watkinsville</t>
  </si>
  <si>
    <t>3707365</t>
  </si>
  <si>
    <t>MS PPG Of Loganville</t>
  </si>
  <si>
    <t>3648924</t>
  </si>
  <si>
    <t>11 Piedmont Quickcare Lawrence</t>
  </si>
  <si>
    <t>3707203</t>
  </si>
  <si>
    <t>MS PPG ENT</t>
  </si>
  <si>
    <t>3080508</t>
  </si>
  <si>
    <t>PHI Perimeter</t>
  </si>
  <si>
    <t>3648921</t>
  </si>
  <si>
    <t>11 Piedmont Quickcare Lithonia</t>
  </si>
  <si>
    <t>3649074</t>
  </si>
  <si>
    <t>11 Piedmont Quickcare Sandy Springs</t>
  </si>
  <si>
    <t>3649065</t>
  </si>
  <si>
    <t>11 Piedmont Quickcare Stockbridge</t>
  </si>
  <si>
    <t>3649020</t>
  </si>
  <si>
    <t>11 Piedmont Quickcare Stone Mountain</t>
  </si>
  <si>
    <t>1956278</t>
  </si>
  <si>
    <t>PPG Hembree Road</t>
  </si>
  <si>
    <t>3721963</t>
  </si>
  <si>
    <t>PPG PMH Neurosurgery</t>
  </si>
  <si>
    <t>3685586</t>
  </si>
  <si>
    <t>Piedmont Physicians Group At Salem Road</t>
  </si>
  <si>
    <t>3648917</t>
  </si>
  <si>
    <t>11 Piedmont Quickcare Alpharetta</t>
  </si>
  <si>
    <t>3648931</t>
  </si>
  <si>
    <t>11 Piedmont Quickcare Loganville</t>
  </si>
  <si>
    <t>3467365</t>
  </si>
  <si>
    <t>PPG Resource Med Surgical Spec</t>
  </si>
  <si>
    <t>3685564</t>
  </si>
  <si>
    <t>Piedmont Phy Grp Of Brown Bridge</t>
  </si>
  <si>
    <t>3735318</t>
  </si>
  <si>
    <t>PPG Homer Internal Medicine</t>
  </si>
  <si>
    <t>3080444</t>
  </si>
  <si>
    <t>PP Pulmonology</t>
  </si>
  <si>
    <t>3080551</t>
  </si>
  <si>
    <t>PPG Moutainside OB/GYN</t>
  </si>
  <si>
    <t>3054413</t>
  </si>
  <si>
    <t>PPG GA Lung At BUCKHEAD</t>
  </si>
  <si>
    <t>3648913</t>
  </si>
  <si>
    <t>11 Piedmont Quickcare Grayson</t>
  </si>
  <si>
    <t>3648971</t>
  </si>
  <si>
    <t>11 Piedmont Quickcare Shallowford</t>
  </si>
  <si>
    <t>3649072</t>
  </si>
  <si>
    <t>11 Piedmont Quickcare Princeton Lakes</t>
  </si>
  <si>
    <t>3459100</t>
  </si>
  <si>
    <t>PPG Glynn Street</t>
  </si>
  <si>
    <t>3191122</t>
  </si>
  <si>
    <t>PPG PTC Rheumatology</t>
  </si>
  <si>
    <t>3648953</t>
  </si>
  <si>
    <t>11 Piedmont Quickcare Roswell</t>
  </si>
  <si>
    <t>3467164</t>
  </si>
  <si>
    <t>PPG Resource Med 3400 Primary Care</t>
  </si>
  <si>
    <t>3685583</t>
  </si>
  <si>
    <t>Piedmont Physicians Group At Heritage</t>
  </si>
  <si>
    <t>3648966</t>
  </si>
  <si>
    <t>11 Piedmont Quickcare Dallas Hwy</t>
  </si>
  <si>
    <t>3649059</t>
  </si>
  <si>
    <t>11 Piedmont Quickcare McDonough</t>
  </si>
  <si>
    <t>3707304</t>
  </si>
  <si>
    <t>MS PPG Infectious Disease</t>
  </si>
  <si>
    <t>3685594</t>
  </si>
  <si>
    <t>Piedmont Physicians Grp Surg Specialist</t>
  </si>
  <si>
    <t>3072751</t>
  </si>
  <si>
    <t>PMM General Surgery</t>
  </si>
  <si>
    <t>3464805</t>
  </si>
  <si>
    <t>Timbert MD, Davis</t>
  </si>
  <si>
    <t>3649018</t>
  </si>
  <si>
    <t>11 Piedmont Quickcare Smyrna</t>
  </si>
  <si>
    <t>3693845</t>
  </si>
  <si>
    <t>PPG Gynecology</t>
  </si>
  <si>
    <t>3648252</t>
  </si>
  <si>
    <t>PPG Endocrinology Newnan</t>
  </si>
  <si>
    <t>3052535</t>
  </si>
  <si>
    <t>PHI Canton</t>
  </si>
  <si>
    <t>3080610</t>
  </si>
  <si>
    <t>East Ellijay PHI</t>
  </si>
  <si>
    <t>3711535</t>
  </si>
  <si>
    <t>PPG Endocrinology Fayette</t>
  </si>
  <si>
    <t>3675077</t>
  </si>
  <si>
    <t>PPG Midtown</t>
  </si>
  <si>
    <t>3649048</t>
  </si>
  <si>
    <t>11 Piedmont Quickcare Powder Springs</t>
  </si>
  <si>
    <t>3072734</t>
  </si>
  <si>
    <t>PPG 105 1030</t>
  </si>
  <si>
    <t>3288409</t>
  </si>
  <si>
    <t>PPG Surgical Specialists-Newton</t>
  </si>
  <si>
    <t>3486218</t>
  </si>
  <si>
    <t>PPG Surgical Spec</t>
  </si>
  <si>
    <t>3698310</t>
  </si>
  <si>
    <t>Piedmont Rockdale Hospital For-Profit</t>
  </si>
  <si>
    <t>3649039</t>
  </si>
  <si>
    <t>11 Piedmont Quickcare Carrollton</t>
  </si>
  <si>
    <t>3072780</t>
  </si>
  <si>
    <t>PHI Marietta</t>
  </si>
  <si>
    <t>3665278</t>
  </si>
  <si>
    <t>MS Piedmont Athens Heart</t>
  </si>
  <si>
    <t>3649032</t>
  </si>
  <si>
    <t>11 Piedmont Quickcare Austell</t>
  </si>
  <si>
    <t>3054644</t>
  </si>
  <si>
    <t>Piedmont Physicians Of Hiram</t>
  </si>
  <si>
    <t>3054658</t>
  </si>
  <si>
    <t>Piedmont PPG Stockbridge</t>
  </si>
  <si>
    <t>3334290</t>
  </si>
  <si>
    <t>PHI Intervention</t>
  </si>
  <si>
    <t>3467170</t>
  </si>
  <si>
    <t>PPG Resource Med 2500 Primary Care</t>
  </si>
  <si>
    <t>3707195</t>
  </si>
  <si>
    <t>MS PPG General Surgery</t>
  </si>
  <si>
    <t>3707263</t>
  </si>
  <si>
    <t>MS PPG Gastroenterology</t>
  </si>
  <si>
    <t>3685551</t>
  </si>
  <si>
    <t>Piedmont Heart Vascular Surg Of Rockdale</t>
  </si>
  <si>
    <t>3435253</t>
  </si>
  <si>
    <t>PPG Fairburn</t>
  </si>
  <si>
    <t>3649025</t>
  </si>
  <si>
    <t>11 Piedmont Quickcare Five Forks</t>
  </si>
  <si>
    <t>3054604</t>
  </si>
  <si>
    <t>Piedmont Phys Neurosurgery</t>
  </si>
  <si>
    <t>3467626</t>
  </si>
  <si>
    <t>PPG Quickcare Athens</t>
  </si>
  <si>
    <t>3051606</t>
  </si>
  <si>
    <t>Piedmont Radiation Oncology Svcs</t>
  </si>
  <si>
    <t>3471162</t>
  </si>
  <si>
    <t>Peachtree City Pulmonology</t>
  </si>
  <si>
    <t>3707372</t>
  </si>
  <si>
    <t>Garrison, Joel Robert</t>
  </si>
  <si>
    <t>3649053</t>
  </si>
  <si>
    <t>11 Piedmont Quickcare Woodstock</t>
  </si>
  <si>
    <t>3467587</t>
  </si>
  <si>
    <t>PPG Athens Neurosurgery</t>
  </si>
  <si>
    <t>3344227</t>
  </si>
  <si>
    <t>Piedmont Physicians Group-Johns Creek</t>
  </si>
  <si>
    <t>3080476</t>
  </si>
  <si>
    <t>PHI Rockdale</t>
  </si>
  <si>
    <t>3072760</t>
  </si>
  <si>
    <t>PP Gen Surg At Piedmont</t>
  </si>
  <si>
    <t>3467614</t>
  </si>
  <si>
    <t>PPG Occup Med Athens</t>
  </si>
  <si>
    <t>3685570</t>
  </si>
  <si>
    <t>Piedmont Phy Grp Gastroenterolo</t>
  </si>
  <si>
    <t>3467720</t>
  </si>
  <si>
    <t>3467371</t>
  </si>
  <si>
    <t>PHI Athens Card</t>
  </si>
  <si>
    <t>3688551</t>
  </si>
  <si>
    <t>Atlanta Brain And Spine</t>
  </si>
  <si>
    <t>3054366</t>
  </si>
  <si>
    <t>Roswell North Fulton</t>
  </si>
  <si>
    <t>3052325</t>
  </si>
  <si>
    <t>Lab Coumadin Clinic</t>
  </si>
  <si>
    <t>3648975</t>
  </si>
  <si>
    <t>11 Piedmont Quickcare West Crossville</t>
  </si>
  <si>
    <t>3750443</t>
  </si>
  <si>
    <t>Piedmont Physicians Obesity Medicine</t>
  </si>
  <si>
    <t>3215499</t>
  </si>
  <si>
    <t>PHI Thoracic Surgery</t>
  </si>
  <si>
    <t>3171380</t>
  </si>
  <si>
    <t>Piedmont Physicians Neurosurgery</t>
  </si>
  <si>
    <t>3054422</t>
  </si>
  <si>
    <t>PPG Urology</t>
  </si>
  <si>
    <t>3715082</t>
  </si>
  <si>
    <t>PPG Brookhaven Pulmonary</t>
  </si>
  <si>
    <t>3685556</t>
  </si>
  <si>
    <t>Piedmont Phy Grp At Adams St</t>
  </si>
  <si>
    <t>3072479</t>
  </si>
  <si>
    <t>Piedmont Physicians Family</t>
  </si>
  <si>
    <t>2760466</t>
  </si>
  <si>
    <t>Piedmont Newnan Hospital</t>
  </si>
  <si>
    <t>3080562</t>
  </si>
  <si>
    <t>PPG Buckhead Endocrinology</t>
  </si>
  <si>
    <t>3054486</t>
  </si>
  <si>
    <t>Piedmont Physicians Occ Health</t>
  </si>
  <si>
    <t>3054383</t>
  </si>
  <si>
    <t>Piedmont Immediate Care</t>
  </si>
  <si>
    <t>3054379</t>
  </si>
  <si>
    <t>PHI Executive Admin</t>
  </si>
  <si>
    <t>3467080</t>
  </si>
  <si>
    <t>Administration Support</t>
  </si>
  <si>
    <t>3112675</t>
  </si>
  <si>
    <t>PPG Sleep Specialists Mountainside</t>
  </si>
  <si>
    <t>3288399</t>
  </si>
  <si>
    <t>Newton Medical Family Practice</t>
  </si>
  <si>
    <t>3051710</t>
  </si>
  <si>
    <t>Piedmont Med Care Corporation</t>
  </si>
  <si>
    <t>3080531</t>
  </si>
  <si>
    <t>TCR Laboratory</t>
  </si>
  <si>
    <t>PIEDMONT   NSI Items  -  Jul 2018 through Sep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</si>
  <si>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</si>
  <si>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</si>
  <si>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</si>
  <si>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</si>
  <si>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</si>
  <si>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</si>
  <si>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</si>
  <si>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</si>
  <si>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</si>
  <si>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</si>
  <si>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</si>
  <si>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</si>
  <si>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</si>
  <si>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Athens</t>
  </si>
  <si>
    <t>GA</t>
  </si>
  <si>
    <t xml:space="preserve">306062188   </t>
  </si>
  <si>
    <t>66430222</t>
  </si>
  <si>
    <t>SZ</t>
  </si>
  <si>
    <t>5660410</t>
  </si>
  <si>
    <t>OAE Probe Tubes Hearing</t>
  </si>
  <si>
    <t>08/03/2018</t>
  </si>
  <si>
    <t>XD</t>
  </si>
  <si>
    <t>WELCH</t>
  </si>
  <si>
    <t>Jasper</t>
  </si>
  <si>
    <t xml:space="preserve">301436226   </t>
  </si>
  <si>
    <t>67335989</t>
  </si>
  <si>
    <t>6404276</t>
  </si>
  <si>
    <t>Cath Greer Seroma Teflon</t>
  </si>
  <si>
    <t>08/29/2018</t>
  </si>
  <si>
    <t>MICRMD</t>
  </si>
  <si>
    <t>Newnan</t>
  </si>
  <si>
    <t xml:space="preserve">302652313   </t>
  </si>
  <si>
    <t>67102207</t>
  </si>
  <si>
    <t>5820221</t>
  </si>
  <si>
    <t>Drape Paper Ster 2.75'</t>
  </si>
  <si>
    <t>08/22/2018</t>
  </si>
  <si>
    <t>MEDLIN</t>
  </si>
  <si>
    <t>Jefferson</t>
  </si>
  <si>
    <t xml:space="preserve">305495400   </t>
  </si>
  <si>
    <t>65493573</t>
  </si>
  <si>
    <t>1152189</t>
  </si>
  <si>
    <t>Splint Baseball Finger</t>
  </si>
  <si>
    <t>07/05/2018</t>
  </si>
  <si>
    <t>5550567</t>
  </si>
  <si>
    <t>Suture CTD Vicryl Und Br PS3</t>
  </si>
  <si>
    <t>ETHICO</t>
  </si>
  <si>
    <t>65738693</t>
  </si>
  <si>
    <t>2499264</t>
  </si>
  <si>
    <t>Syringe Oral 10ml Clear</t>
  </si>
  <si>
    <t>07/12/2018</t>
  </si>
  <si>
    <t>BD</t>
  </si>
  <si>
    <t>68318399</t>
  </si>
  <si>
    <t>1469599</t>
  </si>
  <si>
    <t>Carrying Case f/Digital Finger</t>
  </si>
  <si>
    <t>09/26/2018</t>
  </si>
  <si>
    <t>SIMPOR</t>
  </si>
  <si>
    <t xml:space="preserve">302652409   </t>
  </si>
  <si>
    <t>65493574</t>
  </si>
  <si>
    <t>7794108</t>
  </si>
  <si>
    <t>Bag Clear Specimen w/Symbol</t>
  </si>
  <si>
    <t>07/04/2018</t>
  </si>
  <si>
    <t>MEDGEN</t>
  </si>
  <si>
    <t>66274827</t>
  </si>
  <si>
    <t>07/30/2018</t>
  </si>
  <si>
    <t>Monroe</t>
  </si>
  <si>
    <t xml:space="preserve">306553196   </t>
  </si>
  <si>
    <t>68402132</t>
  </si>
  <si>
    <t>09/28/2018</t>
  </si>
  <si>
    <t xml:space="preserve">302635823   </t>
  </si>
  <si>
    <t>65628485</t>
  </si>
  <si>
    <t>2881632</t>
  </si>
  <si>
    <t>BAG INFECT WASTE 30-33GL 16MIC</t>
  </si>
  <si>
    <t>07/10/2018</t>
  </si>
  <si>
    <t>CARDNB</t>
  </si>
  <si>
    <t>65715609</t>
  </si>
  <si>
    <t>66521973</t>
  </si>
  <si>
    <t>08/06/2018</t>
  </si>
  <si>
    <t>6780000</t>
  </si>
  <si>
    <t>Battery Rechargeable Red</t>
  </si>
  <si>
    <t>Ellijay</t>
  </si>
  <si>
    <t xml:space="preserve">305403804   </t>
  </si>
  <si>
    <t>65715563</t>
  </si>
  <si>
    <t>1135984</t>
  </si>
  <si>
    <t>Gauze Avant Dlx 4-Ply 4x4</t>
  </si>
  <si>
    <t xml:space="preserve">306062797   </t>
  </si>
  <si>
    <t>67233511</t>
  </si>
  <si>
    <t>1226915</t>
  </si>
  <si>
    <t>Hydrion Paper Double Roll</t>
  </si>
  <si>
    <t>08/27/2018</t>
  </si>
  <si>
    <t>FISHER</t>
  </si>
  <si>
    <t>Conyers</t>
  </si>
  <si>
    <t xml:space="preserve">300136723   </t>
  </si>
  <si>
    <t>66235564</t>
  </si>
  <si>
    <t>07/27/2018</t>
  </si>
  <si>
    <t xml:space="preserve">302652299   </t>
  </si>
  <si>
    <t>67540117</t>
  </si>
  <si>
    <t>1116054</t>
  </si>
  <si>
    <t>Thermometer Vaccine 5mL Trace</t>
  </si>
  <si>
    <t>09/05/2018</t>
  </si>
  <si>
    <t>HEALOG</t>
  </si>
  <si>
    <t>Social Circle</t>
  </si>
  <si>
    <t xml:space="preserve">300252887   </t>
  </si>
  <si>
    <t>65774278</t>
  </si>
  <si>
    <t>1243715</t>
  </si>
  <si>
    <t>Marker Nipple Artifact</t>
  </si>
  <si>
    <t>07/13/2018</t>
  </si>
  <si>
    <t>ALIMED</t>
  </si>
  <si>
    <t>Atlanta</t>
  </si>
  <si>
    <t xml:space="preserve">303091711   </t>
  </si>
  <si>
    <t>67927115</t>
  </si>
  <si>
    <t>1163430</t>
  </si>
  <si>
    <t>Pouch Premier High Output</t>
  </si>
  <si>
    <t>09/14/2018</t>
  </si>
  <si>
    <t>HOLLIS</t>
  </si>
  <si>
    <t>68307978</t>
  </si>
  <si>
    <t>1409049</t>
  </si>
  <si>
    <t>Cath Heyman Follower Str-Tip</t>
  </si>
  <si>
    <t>BARDBI</t>
  </si>
  <si>
    <t>1731012</t>
  </si>
  <si>
    <t>68402210</t>
  </si>
  <si>
    <t>1182273</t>
  </si>
  <si>
    <t>Bands f/Transducer Cover NS LF</t>
  </si>
  <si>
    <t>CIVCO</t>
  </si>
  <si>
    <t>Bethlehem</t>
  </si>
  <si>
    <t xml:space="preserve">306201759   </t>
  </si>
  <si>
    <t>68119931</t>
  </si>
  <si>
    <t>3710010</t>
  </si>
  <si>
    <t>Cryogenic Gloves Elbow</t>
  </si>
  <si>
    <t>09/20/2018</t>
  </si>
  <si>
    <t>AMBISU</t>
  </si>
  <si>
    <t>Loganville</t>
  </si>
  <si>
    <t xml:space="preserve">300523918   </t>
  </si>
  <si>
    <t>66726716</t>
  </si>
  <si>
    <t>2881161</t>
  </si>
  <si>
    <t>Pk Circumcision Presource Stnd</t>
  </si>
  <si>
    <t>08/10/2018</t>
  </si>
  <si>
    <t>CARDSP</t>
  </si>
  <si>
    <t xml:space="preserve">302652297   </t>
  </si>
  <si>
    <t>65591127</t>
  </si>
  <si>
    <t>9870000</t>
  </si>
  <si>
    <t>Oral Syringe 5ml w/Tip Cap</t>
  </si>
  <si>
    <t>07/09/2018</t>
  </si>
  <si>
    <t>Canton</t>
  </si>
  <si>
    <t xml:space="preserve">301145259   </t>
  </si>
  <si>
    <t>66474539</t>
  </si>
  <si>
    <t>1257644</t>
  </si>
  <si>
    <t>Pad CPR OneStep</t>
  </si>
  <si>
    <t>ZOLL</t>
  </si>
  <si>
    <t xml:space="preserve">303091750   </t>
  </si>
  <si>
    <t>66937854</t>
  </si>
  <si>
    <t>SO</t>
  </si>
  <si>
    <t>1272013</t>
  </si>
  <si>
    <t>Generator LEEP Elecsurg</t>
  </si>
  <si>
    <t>08/16/2018</t>
  </si>
  <si>
    <t>ABCO</t>
  </si>
  <si>
    <t xml:space="preserve">302658302   </t>
  </si>
  <si>
    <t>65502077</t>
  </si>
  <si>
    <t>1067367</t>
  </si>
  <si>
    <t>MadaJet XL f/Urology</t>
  </si>
  <si>
    <t>MADA</t>
  </si>
  <si>
    <t>66485353</t>
  </si>
  <si>
    <t>67460641</t>
  </si>
  <si>
    <t>09/03/2018</t>
  </si>
  <si>
    <t xml:space="preserve">302658303   </t>
  </si>
  <si>
    <t>67349498</t>
  </si>
  <si>
    <t>1157821</t>
  </si>
  <si>
    <t>Neuro Patties Sterile</t>
  </si>
  <si>
    <t>FABCO</t>
  </si>
  <si>
    <t>Douglasville</t>
  </si>
  <si>
    <t xml:space="preserve">301351205   </t>
  </si>
  <si>
    <t>66110091</t>
  </si>
  <si>
    <t>07/24/2018</t>
  </si>
  <si>
    <t>Fayetteville</t>
  </si>
  <si>
    <t xml:space="preserve">302142114   </t>
  </si>
  <si>
    <t>66430274</t>
  </si>
  <si>
    <t>08/02/2018</t>
  </si>
  <si>
    <t xml:space="preserve">300123819   </t>
  </si>
  <si>
    <t>68355921</t>
  </si>
  <si>
    <t>8747279</t>
  </si>
  <si>
    <t>Grab Bar Chrome 24"</t>
  </si>
  <si>
    <t>09/27/2018</t>
  </si>
  <si>
    <t>GF</t>
  </si>
  <si>
    <t>Roswell</t>
  </si>
  <si>
    <t xml:space="preserve">300765723   </t>
  </si>
  <si>
    <t>65643080</t>
  </si>
  <si>
    <t>1255929</t>
  </si>
  <si>
    <t>Clips EKG f/ GE MAC 5500</t>
  </si>
  <si>
    <t>VYAIRE</t>
  </si>
  <si>
    <t>Commerce</t>
  </si>
  <si>
    <t xml:space="preserve">305298802   </t>
  </si>
  <si>
    <t>67150387</t>
  </si>
  <si>
    <t>1083632</t>
  </si>
  <si>
    <t>Dewar</t>
  </si>
  <si>
    <t>08/23/2018</t>
  </si>
  <si>
    <t>WALACH</t>
  </si>
  <si>
    <t>Sharpsburg</t>
  </si>
  <si>
    <t xml:space="preserve">302773589   </t>
  </si>
  <si>
    <t>65628407</t>
  </si>
  <si>
    <t>65739962</t>
  </si>
  <si>
    <t xml:space="preserve">306062179   </t>
  </si>
  <si>
    <t>66324306</t>
  </si>
  <si>
    <t>5660413</t>
  </si>
  <si>
    <t>OAE Hearing Screener Printer</t>
  </si>
  <si>
    <t>07/31/2018</t>
  </si>
  <si>
    <t xml:space="preserve">301145257   </t>
  </si>
  <si>
    <t>65643010</t>
  </si>
  <si>
    <t>2840046</t>
  </si>
  <si>
    <t>Cannula/Holder Adult Nasal</t>
  </si>
  <si>
    <t>SALTE</t>
  </si>
  <si>
    <t>Marietta</t>
  </si>
  <si>
    <t xml:space="preserve">300609412   </t>
  </si>
  <si>
    <t>65774205</t>
  </si>
  <si>
    <t>1138009</t>
  </si>
  <si>
    <t>Aerosol Mask Adult</t>
  </si>
  <si>
    <t>PARI</t>
  </si>
  <si>
    <t>68020268</t>
  </si>
  <si>
    <t>09/18/2018</t>
  </si>
  <si>
    <t>Mcdonough</t>
  </si>
  <si>
    <t xml:space="preserve">302522914   </t>
  </si>
  <si>
    <t>67050916</t>
  </si>
  <si>
    <t>1155593</t>
  </si>
  <si>
    <t>Vios Aerosol Compression Sys</t>
  </si>
  <si>
    <t>08/21/2018</t>
  </si>
  <si>
    <t>67336047</t>
  </si>
  <si>
    <t xml:space="preserve">303091476   </t>
  </si>
  <si>
    <t>67595465</t>
  </si>
  <si>
    <t>1261363</t>
  </si>
  <si>
    <t>Wastebasket Slim Jim Resin</t>
  </si>
  <si>
    <t>RUBBMD</t>
  </si>
  <si>
    <t>Stockbridge</t>
  </si>
  <si>
    <t xml:space="preserve">302816330   </t>
  </si>
  <si>
    <t>68252744</t>
  </si>
  <si>
    <t>09/25/2018</t>
  </si>
  <si>
    <t xml:space="preserve">302144537   </t>
  </si>
  <si>
    <t>66959657</t>
  </si>
  <si>
    <t>08/17/2018</t>
  </si>
  <si>
    <t xml:space="preserve">302144556   </t>
  </si>
  <si>
    <t>66274882</t>
  </si>
  <si>
    <t>1117524</t>
  </si>
  <si>
    <t>Ear Clip Sensor</t>
  </si>
  <si>
    <t>NONIN</t>
  </si>
  <si>
    <t xml:space="preserve">301434894   </t>
  </si>
  <si>
    <t>65580174</t>
  </si>
  <si>
    <t>2771207</t>
  </si>
  <si>
    <t>Scissor Iris Curved Disp Strle</t>
  </si>
  <si>
    <t>MISDFK</t>
  </si>
  <si>
    <t xml:space="preserve">303180921   </t>
  </si>
  <si>
    <t>65827772</t>
  </si>
  <si>
    <t>8401679</t>
  </si>
  <si>
    <t>Bulb Irrigation Syringe</t>
  </si>
  <si>
    <t>07/16/2018</t>
  </si>
  <si>
    <t>DYNAM</t>
  </si>
  <si>
    <t xml:space="preserve">303091752   </t>
  </si>
  <si>
    <t>65965372</t>
  </si>
  <si>
    <t>1101264</t>
  </si>
  <si>
    <t>Dover 14FR Urethral Cath Tray</t>
  </si>
  <si>
    <t>07/19/2018</t>
  </si>
  <si>
    <t>KENDAL</t>
  </si>
  <si>
    <t>67642296</t>
  </si>
  <si>
    <t>09/07/2018</t>
  </si>
  <si>
    <t>CARDKN</t>
  </si>
  <si>
    <t>68154553</t>
  </si>
  <si>
    <t>09/21/2018</t>
  </si>
  <si>
    <t xml:space="preserve">302144551   </t>
  </si>
  <si>
    <t>67159974</t>
  </si>
  <si>
    <t>9359314</t>
  </si>
  <si>
    <t>Hemostats Kelly Sterile Disp S</t>
  </si>
  <si>
    <t>MEDACT</t>
  </si>
  <si>
    <t>67288209</t>
  </si>
  <si>
    <t>2390903</t>
  </si>
  <si>
    <t>Crile Forcep Hemostat Sterile</t>
  </si>
  <si>
    <t>08/28/2018</t>
  </si>
  <si>
    <t xml:space="preserve">300608902   </t>
  </si>
  <si>
    <t>66623876</t>
  </si>
  <si>
    <t>1153534</t>
  </si>
  <si>
    <t>Emergency Box Trunk Style</t>
  </si>
  <si>
    <t>08/08/2018</t>
  </si>
  <si>
    <t>Covington</t>
  </si>
  <si>
    <t xml:space="preserve">300142541   </t>
  </si>
  <si>
    <t>66763089</t>
  </si>
  <si>
    <t>1246448</t>
  </si>
  <si>
    <t>Book Treating Breast Cancer</t>
  </si>
  <si>
    <t>08/13/2018</t>
  </si>
  <si>
    <t>KRAMES</t>
  </si>
  <si>
    <t>1217258</t>
  </si>
  <si>
    <t>Booklet Diverticular Disease</t>
  </si>
  <si>
    <t xml:space="preserve">306015583   </t>
  </si>
  <si>
    <t>65738653</t>
  </si>
  <si>
    <t xml:space="preserve">302658305   </t>
  </si>
  <si>
    <t>65547178</t>
  </si>
  <si>
    <t>07/06/2018</t>
  </si>
  <si>
    <t xml:space="preserve">303052372   </t>
  </si>
  <si>
    <t>65774266</t>
  </si>
  <si>
    <t>1102118</t>
  </si>
  <si>
    <t>Rack f/Test Tube 48Place</t>
  </si>
  <si>
    <t>BEL-A</t>
  </si>
  <si>
    <t>66285881</t>
  </si>
  <si>
    <t>66474487</t>
  </si>
  <si>
    <t>1845786</t>
  </si>
  <si>
    <t>Phlebotomy Tray</t>
  </si>
  <si>
    <t>PHLEB</t>
  </si>
  <si>
    <t>66145972</t>
  </si>
  <si>
    <t>1067765</t>
  </si>
  <si>
    <t>Exercise Band Level 4</t>
  </si>
  <si>
    <t>07/25/2018</t>
  </si>
  <si>
    <t>TROY</t>
  </si>
  <si>
    <t>67863046</t>
  </si>
  <si>
    <t>09/13/2018</t>
  </si>
  <si>
    <t xml:space="preserve">306062191   </t>
  </si>
  <si>
    <t>66670908</t>
  </si>
  <si>
    <t>08/09/2018</t>
  </si>
  <si>
    <t xml:space="preserve">300142690   </t>
  </si>
  <si>
    <t>65456426</t>
  </si>
  <si>
    <t>1164761</t>
  </si>
  <si>
    <t>Brush Clean Single End 6.0mm</t>
  </si>
  <si>
    <t>07/03/2018</t>
  </si>
  <si>
    <t>HALYAR</t>
  </si>
  <si>
    <t>66372859</t>
  </si>
  <si>
    <t>8881045</t>
  </si>
  <si>
    <t>Catheter Latex Red Rubber Clsd</t>
  </si>
  <si>
    <t>08/01/2018</t>
  </si>
  <si>
    <t>67380036</t>
  </si>
  <si>
    <t>08/30/2018</t>
  </si>
  <si>
    <t>1245017</t>
  </si>
  <si>
    <t>Pamphlet Krames Cystoscopy</t>
  </si>
  <si>
    <t>2600032</t>
  </si>
  <si>
    <t>Brochure Kidney Stones Underst</t>
  </si>
  <si>
    <t>1284608</t>
  </si>
  <si>
    <t>Pamphlet "Self-Catheterization</t>
  </si>
  <si>
    <t>68369037</t>
  </si>
  <si>
    <t>2384526</t>
  </si>
  <si>
    <t>Follower Phillips Woven</t>
  </si>
  <si>
    <t>2387724</t>
  </si>
  <si>
    <t>1868119</t>
  </si>
  <si>
    <t>Phillips Woven Follower</t>
  </si>
  <si>
    <t>4934695</t>
  </si>
  <si>
    <t>Followe Phillips Woven</t>
  </si>
  <si>
    <t>2387725</t>
  </si>
  <si>
    <t>Phillips Follower Woven</t>
  </si>
  <si>
    <t>2381338</t>
  </si>
  <si>
    <t>1086340</t>
  </si>
  <si>
    <t>Suture Chromic Gut CV25</t>
  </si>
  <si>
    <t>Watkinsville</t>
  </si>
  <si>
    <t xml:space="preserve">306777241   </t>
  </si>
  <si>
    <t>65738586</t>
  </si>
  <si>
    <t>66671117</t>
  </si>
  <si>
    <t xml:space="preserve">303091710   </t>
  </si>
  <si>
    <t>66274746</t>
  </si>
  <si>
    <t>3261150</t>
  </si>
  <si>
    <t>Clip Hemo Titanium Large</t>
  </si>
  <si>
    <t>RUSCH</t>
  </si>
  <si>
    <t>Austell</t>
  </si>
  <si>
    <t xml:space="preserve">301061110   </t>
  </si>
  <si>
    <t>67691594</t>
  </si>
  <si>
    <t>1298262</t>
  </si>
  <si>
    <t>Paper Sheets Absorbent</t>
  </si>
  <si>
    <t>09/10/2018</t>
  </si>
  <si>
    <t>BIODEX</t>
  </si>
  <si>
    <t>68062299</t>
  </si>
  <si>
    <t>09/19/2018</t>
  </si>
  <si>
    <t>PIEDMONT   Drop-Ship Items  -  Jul 2018 through Sep 2018</t>
  </si>
  <si>
    <t>66235559</t>
  </si>
  <si>
    <t>1278265</t>
  </si>
  <si>
    <t>CLINITEK Status Analyzer Star</t>
  </si>
  <si>
    <t>D</t>
  </si>
  <si>
    <t>AMES</t>
  </si>
  <si>
    <t>68198542</t>
  </si>
  <si>
    <t>9029209</t>
  </si>
  <si>
    <t>LYSOL SPRAY,LINEN SCENT,1</t>
  </si>
  <si>
    <t>09/24/2018</t>
  </si>
  <si>
    <t>ODEPOT</t>
  </si>
  <si>
    <t>Lawrenceville</t>
  </si>
  <si>
    <t xml:space="preserve">300445872   </t>
  </si>
  <si>
    <t>68402150</t>
  </si>
  <si>
    <t>8250041</t>
  </si>
  <si>
    <t>Control Multianalyt Lv 1&amp;2</t>
  </si>
  <si>
    <t>CHOLES</t>
  </si>
  <si>
    <t>65628464</t>
  </si>
  <si>
    <t>3720322</t>
  </si>
  <si>
    <t>Sling Arm Buckle Closure</t>
  </si>
  <si>
    <t>DEROYA</t>
  </si>
  <si>
    <t>1155917</t>
  </si>
  <si>
    <t>Stirrup Ankle Air/Foam</t>
  </si>
  <si>
    <t>66145974</t>
  </si>
  <si>
    <t xml:space="preserve">30606       </t>
  </si>
  <si>
    <t>66335244</t>
  </si>
  <si>
    <t>1156919</t>
  </si>
  <si>
    <t>Electrodes ECG Resting</t>
  </si>
  <si>
    <t>1141811</t>
  </si>
  <si>
    <t>Hemocue HBC Control Norml</t>
  </si>
  <si>
    <t>R&amp;DSYS</t>
  </si>
  <si>
    <t>1220223</t>
  </si>
  <si>
    <t>IV Pole Alum 5-Leg 2-Hook</t>
  </si>
  <si>
    <t>CLINT</t>
  </si>
  <si>
    <t>1117388</t>
  </si>
  <si>
    <t>Hemocue HGB Control High</t>
  </si>
  <si>
    <t>67651534</t>
  </si>
  <si>
    <t>1223565</t>
  </si>
  <si>
    <t>Shelf Wire/PVC w/Clips</t>
  </si>
  <si>
    <t>68020357</t>
  </si>
  <si>
    <t>68367086</t>
  </si>
  <si>
    <t>1311014</t>
  </si>
  <si>
    <t>Label Paper Thermal Zebra Drct</t>
  </si>
  <si>
    <t>66049785</t>
  </si>
  <si>
    <t>1155367</t>
  </si>
  <si>
    <t>Lysol Neutra Air Spray 10oz</t>
  </si>
  <si>
    <t>07/23/2018</t>
  </si>
  <si>
    <t xml:space="preserve">300946673   </t>
  </si>
  <si>
    <t>65628491</t>
  </si>
  <si>
    <t>66824747</t>
  </si>
  <si>
    <t>08/14/2018</t>
  </si>
  <si>
    <t>1144933</t>
  </si>
  <si>
    <t>Pipet Transfer 3" 1.7ml</t>
  </si>
  <si>
    <t>68402232</t>
  </si>
  <si>
    <t>1299691</t>
  </si>
  <si>
    <t>Hemoglobin 201+ Starter Promo</t>
  </si>
  <si>
    <t>HEMOCU</t>
  </si>
  <si>
    <t>67363378</t>
  </si>
  <si>
    <t>3981560</t>
  </si>
  <si>
    <t>Eightcheck 3wp X-tra 4x2mlx3</t>
  </si>
  <si>
    <t>SYSMEX</t>
  </si>
  <si>
    <t>66430373</t>
  </si>
  <si>
    <t>1130641</t>
  </si>
  <si>
    <t>X-Ray Apron Easy Wrap Blk</t>
  </si>
  <si>
    <t>WOLF</t>
  </si>
  <si>
    <t>1168637</t>
  </si>
  <si>
    <t>Apron Easy Wrap .5mm Blk</t>
  </si>
  <si>
    <t>1227094</t>
  </si>
  <si>
    <t>Apronette XRay Ld Unisex 0.5mm</t>
  </si>
  <si>
    <t xml:space="preserve">300164127   </t>
  </si>
  <si>
    <t>65916493</t>
  </si>
  <si>
    <t>1221910</t>
  </si>
  <si>
    <t>Chair Blood Draw Lab X Pad Arm</t>
  </si>
  <si>
    <t>07/18/2018</t>
  </si>
  <si>
    <t xml:space="preserve">300123923   </t>
  </si>
  <si>
    <t>65738627</t>
  </si>
  <si>
    <t>6784241</t>
  </si>
  <si>
    <t>Bag Drain Nephrostomy</t>
  </si>
  <si>
    <t>ARGON</t>
  </si>
  <si>
    <t>68119884</t>
  </si>
  <si>
    <t>1188612</t>
  </si>
  <si>
    <t>Foot Stool Step Standard</t>
  </si>
  <si>
    <t>HAUSM</t>
  </si>
  <si>
    <t xml:space="preserve">303096857   </t>
  </si>
  <si>
    <t>68198572</t>
  </si>
  <si>
    <t>68307791</t>
  </si>
  <si>
    <t>Peachtree City</t>
  </si>
  <si>
    <t xml:space="preserve">302694795   </t>
  </si>
  <si>
    <t>65456237</t>
  </si>
  <si>
    <t>65817065</t>
  </si>
  <si>
    <t>66158403</t>
  </si>
  <si>
    <t xml:space="preserve">300132127   </t>
  </si>
  <si>
    <t>65546986</t>
  </si>
  <si>
    <t>1263919</t>
  </si>
  <si>
    <t>Shelf Refrigerator</t>
  </si>
  <si>
    <t xml:space="preserve">303195257   </t>
  </si>
  <si>
    <t>65466164</t>
  </si>
  <si>
    <t>4997552</t>
  </si>
  <si>
    <t>Lysol Citrus Sanit Wipes/110</t>
  </si>
  <si>
    <t>66681617</t>
  </si>
  <si>
    <t>9026347</t>
  </si>
  <si>
    <t>LYSOL SPRAY,FRESH SCENT,1</t>
  </si>
  <si>
    <t>67825981</t>
  </si>
  <si>
    <t>09/12/2018</t>
  </si>
  <si>
    <t>67873888</t>
  </si>
  <si>
    <t>1215706</t>
  </si>
  <si>
    <t>Lab Coat Protective SMS Disp</t>
  </si>
  <si>
    <t>SUNIND</t>
  </si>
  <si>
    <t>66866505</t>
  </si>
  <si>
    <t>08/15/2018</t>
  </si>
  <si>
    <t>Kennesaw</t>
  </si>
  <si>
    <t xml:space="preserve">301445677   </t>
  </si>
  <si>
    <t>65738707</t>
  </si>
  <si>
    <t xml:space="preserve">303422690   </t>
  </si>
  <si>
    <t>65867975</t>
  </si>
  <si>
    <t>07/17/2018</t>
  </si>
  <si>
    <t>68367090</t>
  </si>
  <si>
    <t>66738984</t>
  </si>
  <si>
    <t>1315565</t>
  </si>
  <si>
    <t>ECG Sys MAC 2000 -560938</t>
  </si>
  <si>
    <t>MARQ</t>
  </si>
  <si>
    <t>1264642</t>
  </si>
  <si>
    <t>Mac2000 Trolley</t>
  </si>
  <si>
    <t>1264645</t>
  </si>
  <si>
    <t>Mac2000 Trolley Acquisitionarm</t>
  </si>
  <si>
    <t>67339698</t>
  </si>
  <si>
    <t>1289993</t>
  </si>
  <si>
    <t>Installation MAC2000 Onst WiFI</t>
  </si>
  <si>
    <t>67773642</t>
  </si>
  <si>
    <t>1146451</t>
  </si>
  <si>
    <t>Probe &amp; Cord Cover Kit ST</t>
  </si>
  <si>
    <t>09/11/2018</t>
  </si>
  <si>
    <t>MEDRES</t>
  </si>
  <si>
    <t xml:space="preserve">301434895   </t>
  </si>
  <si>
    <t>65774277</t>
  </si>
  <si>
    <t>66633444</t>
  </si>
  <si>
    <t>1313984</t>
  </si>
  <si>
    <t>Pocketalker w/ Earbuds</t>
  </si>
  <si>
    <t>BHPHOT</t>
  </si>
  <si>
    <t xml:space="preserve">302658301   </t>
  </si>
  <si>
    <t>65547175</t>
  </si>
  <si>
    <t>67386169</t>
  </si>
  <si>
    <t>66049777</t>
  </si>
  <si>
    <t>68307706</t>
  </si>
  <si>
    <t>1255385</t>
  </si>
  <si>
    <t>Analyzer Body Cmp Tanita</t>
  </si>
  <si>
    <t>TANI</t>
  </si>
  <si>
    <t>Stone Mountain</t>
  </si>
  <si>
    <t xml:space="preserve">300873045   </t>
  </si>
  <si>
    <t>66430355</t>
  </si>
  <si>
    <t>68402160</t>
  </si>
  <si>
    <t>8910581</t>
  </si>
  <si>
    <t>Coaguchek XS Meter</t>
  </si>
  <si>
    <t>BIODYN</t>
  </si>
  <si>
    <t>67953976</t>
  </si>
  <si>
    <t>1278270</t>
  </si>
  <si>
    <t>Total Diabetes Care Pkg Promo</t>
  </si>
  <si>
    <t>09/17/2018</t>
  </si>
  <si>
    <t xml:space="preserve">302141578   </t>
  </si>
  <si>
    <t>68252790</t>
  </si>
  <si>
    <t>67336099</t>
  </si>
  <si>
    <t>1839384</t>
  </si>
  <si>
    <t>Stool Exam Shadow Grey</t>
  </si>
  <si>
    <t>MIDMAK</t>
  </si>
  <si>
    <t>67965080</t>
  </si>
  <si>
    <t xml:space="preserve">303091603   </t>
  </si>
  <si>
    <t>68307787</t>
  </si>
  <si>
    <t>67001768</t>
  </si>
  <si>
    <t>08/20/2018</t>
  </si>
  <si>
    <t>67760392</t>
  </si>
  <si>
    <t>66372865</t>
  </si>
  <si>
    <t>68356067</t>
  </si>
  <si>
    <t>68402194</t>
  </si>
  <si>
    <t xml:space="preserve">302142050   </t>
  </si>
  <si>
    <t>68252818</t>
  </si>
  <si>
    <t>Homer</t>
  </si>
  <si>
    <t xml:space="preserve">305472720   </t>
  </si>
  <si>
    <t>67750720</t>
  </si>
  <si>
    <t>1275800</t>
  </si>
  <si>
    <t>Adapter f/E8 Portafuge</t>
  </si>
  <si>
    <t>LWSCIE</t>
  </si>
  <si>
    <t>67953890</t>
  </si>
  <si>
    <t>McDonough</t>
  </si>
  <si>
    <t xml:space="preserve">302537079   </t>
  </si>
  <si>
    <t>68252891</t>
  </si>
  <si>
    <t xml:space="preserve">302147664   </t>
  </si>
  <si>
    <t>68299606</t>
  </si>
  <si>
    <t>1113324</t>
  </si>
  <si>
    <t>i-STAT Blood Analysis System</t>
  </si>
  <si>
    <t>ABBCON</t>
  </si>
  <si>
    <t>1246422</t>
  </si>
  <si>
    <t>Printer I-Stat f/Analyzer</t>
  </si>
  <si>
    <t>Blairsville</t>
  </si>
  <si>
    <t xml:space="preserve">305122220   </t>
  </si>
  <si>
    <t>67651528</t>
  </si>
  <si>
    <t>1196691</t>
  </si>
  <si>
    <t>Cable f/GE Case Stress System</t>
  </si>
  <si>
    <t xml:space="preserve">301434910   </t>
  </si>
  <si>
    <t>65715614</t>
  </si>
  <si>
    <t>1263638</t>
  </si>
  <si>
    <t>Shelf f/23 CuFt Lab Refrig</t>
  </si>
  <si>
    <t>65738694</t>
  </si>
  <si>
    <t xml:space="preserve">302815000   </t>
  </si>
  <si>
    <t>68402216</t>
  </si>
  <si>
    <t>Locust Grove</t>
  </si>
  <si>
    <t xml:space="preserve">302483605   </t>
  </si>
  <si>
    <t>67589762</t>
  </si>
  <si>
    <t>09/06/2018</t>
  </si>
  <si>
    <t>68252788</t>
  </si>
  <si>
    <t>Sandy Springs</t>
  </si>
  <si>
    <t xml:space="preserve">303285546   </t>
  </si>
  <si>
    <t>67642297</t>
  </si>
  <si>
    <t>65782501</t>
  </si>
  <si>
    <t>68109681</t>
  </si>
  <si>
    <t>68252537</t>
  </si>
  <si>
    <t>65738728</t>
  </si>
  <si>
    <t>1316687</t>
  </si>
  <si>
    <t>Scissor Mayo Curved Eur-Med</t>
  </si>
  <si>
    <t>COOPSR</t>
  </si>
  <si>
    <t>66914403</t>
  </si>
  <si>
    <t>1323839</t>
  </si>
  <si>
    <t>RITTER 250 LED EXAM LIGHT</t>
  </si>
  <si>
    <t>1324937</t>
  </si>
  <si>
    <t>250 Light Caster Base</t>
  </si>
  <si>
    <t xml:space="preserve">303091606   </t>
  </si>
  <si>
    <t>66007188</t>
  </si>
  <si>
    <t>07/20/2018</t>
  </si>
  <si>
    <t xml:space="preserve">306553214   </t>
  </si>
  <si>
    <t>67349517</t>
  </si>
  <si>
    <t>1268642</t>
  </si>
  <si>
    <t>Tube Gastrostomy Mic-G</t>
  </si>
  <si>
    <t>East Ellijay</t>
  </si>
  <si>
    <t xml:space="preserve">305402347   </t>
  </si>
  <si>
    <t>68010788</t>
  </si>
  <si>
    <t>68210873</t>
  </si>
  <si>
    <t xml:space="preserve">302693530   </t>
  </si>
  <si>
    <t>67604050</t>
  </si>
  <si>
    <t xml:space="preserve">306553210   </t>
  </si>
  <si>
    <t>66581728</t>
  </si>
  <si>
    <t>1317637</t>
  </si>
  <si>
    <t>Applicator Kit Phenol Apdyne</t>
  </si>
  <si>
    <t>08/07/2018</t>
  </si>
  <si>
    <t>68366998</t>
  </si>
  <si>
    <t>66773030</t>
  </si>
  <si>
    <t>1244228</t>
  </si>
  <si>
    <t>Monitor BP Automatic/Digital</t>
  </si>
  <si>
    <t xml:space="preserve">303075625   </t>
  </si>
  <si>
    <t>68402165</t>
  </si>
  <si>
    <t>67386218</t>
  </si>
  <si>
    <t>1253742</t>
  </si>
  <si>
    <t>Stool Exam Pneum w/ Bck</t>
  </si>
  <si>
    <t>DELTUB</t>
  </si>
  <si>
    <t>64806034</t>
  </si>
  <si>
    <t>07/02/2018</t>
  </si>
  <si>
    <t>67908157</t>
  </si>
  <si>
    <t>67540205</t>
  </si>
  <si>
    <t>1239354</t>
  </si>
  <si>
    <t>Cutter Cast Blade</t>
  </si>
  <si>
    <t>SOMTEC</t>
  </si>
  <si>
    <t xml:space="preserve">302815173   </t>
  </si>
  <si>
    <t>66243338</t>
  </si>
  <si>
    <t>66773068</t>
  </si>
  <si>
    <t>7982260</t>
  </si>
  <si>
    <t>Arm Sling w/Pad</t>
  </si>
  <si>
    <t>67112882</t>
  </si>
  <si>
    <t>1263813</t>
  </si>
  <si>
    <t>Strip Glucose EvenCare G2</t>
  </si>
  <si>
    <t>68198507</t>
  </si>
  <si>
    <t>66763070</t>
  </si>
  <si>
    <t>1146289</t>
  </si>
  <si>
    <t>Tray Suture Removal Premium</t>
  </si>
  <si>
    <t>66049879</t>
  </si>
  <si>
    <t>65816838</t>
  </si>
  <si>
    <t>9530469</t>
  </si>
  <si>
    <t>Forceps Baby-Mixter, Curved</t>
  </si>
  <si>
    <t>MILTEX</t>
  </si>
  <si>
    <t>3312149</t>
  </si>
  <si>
    <t>Iris Super Cut Scissors</t>
  </si>
  <si>
    <t>67202853</t>
  </si>
  <si>
    <t>08/24/2018</t>
  </si>
  <si>
    <t>66772953</t>
  </si>
  <si>
    <t>1319960</t>
  </si>
  <si>
    <t>Guide Wire Micro Nit-Vu</t>
  </si>
  <si>
    <t>HORMED</t>
  </si>
  <si>
    <t xml:space="preserve">303182594   </t>
  </si>
  <si>
    <t>67102379</t>
  </si>
  <si>
    <t>PIEDMONT   Item Detail  -  Jul 2018 through Sep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</si>
  <si>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</si>
  <si>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</si>
  <si>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</si>
  <si>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</si>
  <si>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</si>
  <si>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</si>
  <si>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</si>
  <si>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</si>
  <si>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</si>
  <si>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1126848</t>
  </si>
  <si>
    <t xml:space="preserve">Maxitest Biological Indicator </t>
  </si>
  <si>
    <t xml:space="preserve">Refills     </t>
  </si>
  <si>
    <t xml:space="preserve">100/Bx  </t>
  </si>
  <si>
    <t>CROSSC</t>
  </si>
  <si>
    <t>CSBI100HS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</si>
  <si>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</si>
  <si>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</si>
  <si>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</si>
  <si>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</si>
  <si>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</si>
  <si>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</si>
  <si>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5700310</t>
  </si>
  <si>
    <t>Maxitest Steam Steriliz Integr</t>
  </si>
  <si>
    <t xml:space="preserve">            </t>
  </si>
  <si>
    <t xml:space="preserve">100/Bg  </t>
  </si>
  <si>
    <t>SSI-100HS</t>
  </si>
  <si>
    <t>1296508</t>
  </si>
  <si>
    <t xml:space="preserve">Lidocaine HCl MDV 50mL        </t>
  </si>
  <si>
    <t xml:space="preserve">1%          </t>
  </si>
  <si>
    <t xml:space="preserve">10/Pk   </t>
  </si>
  <si>
    <t>WESINJ</t>
  </si>
  <si>
    <t>00143957710</t>
  </si>
  <si>
    <t>1043735</t>
  </si>
  <si>
    <t xml:space="preserve">Ful-Glo Ophth Strips          </t>
  </si>
  <si>
    <t xml:space="preserve">1mg         </t>
  </si>
  <si>
    <t>AKORN</t>
  </si>
  <si>
    <t>17478040401</t>
  </si>
  <si>
    <t>2275611</t>
  </si>
  <si>
    <t>QuickVue Influ A+B Tst Non Ret</t>
  </si>
  <si>
    <t xml:space="preserve">25/Bx   </t>
  </si>
  <si>
    <t>MONANT</t>
  </si>
  <si>
    <t>20183</t>
  </si>
  <si>
    <t xml:space="preserve">LYSOL SPRAY,FRESH SCENT,1     </t>
  </si>
  <si>
    <t xml:space="preserve">1/PK    </t>
  </si>
  <si>
    <t>422469</t>
  </si>
  <si>
    <t>1258459</t>
  </si>
  <si>
    <t>Liner Trash 40x48 16mic XHeavy</t>
  </si>
  <si>
    <t>40-45gal Blk</t>
  </si>
  <si>
    <t xml:space="preserve">250/Ca  </t>
  </si>
  <si>
    <t>PITTPL</t>
  </si>
  <si>
    <t>MR40483MK</t>
  </si>
  <si>
    <t xml:space="preserve">2.25x1.25"  </t>
  </si>
  <si>
    <t xml:space="preserve">12Rl/Ca </t>
  </si>
  <si>
    <t>638276</t>
  </si>
  <si>
    <t>1530071</t>
  </si>
  <si>
    <t xml:space="preserve">Esteem TruBlu Glove Nitrile   </t>
  </si>
  <si>
    <t xml:space="preserve">Lg Stretchy </t>
  </si>
  <si>
    <t>ALLEG</t>
  </si>
  <si>
    <t>8898N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</si>
  <si>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</si>
  <si>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</si>
  <si>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</si>
  <si>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</si>
  <si>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</si>
  <si>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</si>
  <si>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1103839</t>
  </si>
  <si>
    <t>Lidocaine Inj SDV Pr Free 30mL</t>
  </si>
  <si>
    <t xml:space="preserve">25/Pk   </t>
  </si>
  <si>
    <t>PFIZNJ</t>
  </si>
  <si>
    <t>00409427902</t>
  </si>
  <si>
    <t>6012165</t>
  </si>
  <si>
    <t xml:space="preserve">Thermometer Digital w/Memory  </t>
  </si>
  <si>
    <t xml:space="preserve">Ea      </t>
  </si>
  <si>
    <t>066624</t>
  </si>
  <si>
    <t xml:space="preserve">LYSOL SPRAY,LINEN SCENT,1     </t>
  </si>
  <si>
    <t>654521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</si>
  <si>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</si>
  <si>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</si>
  <si>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</si>
  <si>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</si>
  <si>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</si>
  <si>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</si>
  <si>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>1258440</t>
  </si>
  <si>
    <t>Liner Trash 30x36 .95mil White</t>
  </si>
  <si>
    <t xml:space="preserve">20-30gal    </t>
  </si>
  <si>
    <t xml:space="preserve">200/Ca  </t>
  </si>
  <si>
    <t>MT373XW</t>
  </si>
  <si>
    <t>7680000</t>
  </si>
  <si>
    <t xml:space="preserve">Sm Stretchy </t>
  </si>
  <si>
    <t>8896N</t>
  </si>
  <si>
    <t>1276483</t>
  </si>
  <si>
    <t xml:space="preserve">Epinephrine Auto Injector Jr  </t>
  </si>
  <si>
    <t xml:space="preserve">0.15mg      </t>
  </si>
  <si>
    <t xml:space="preserve">2/Pk    </t>
  </si>
  <si>
    <t>CARDGN</t>
  </si>
  <si>
    <t>5325550</t>
  </si>
  <si>
    <t>1046880</t>
  </si>
  <si>
    <t xml:space="preserve">Lidocaine HCL Inj MDV 20ml    </t>
  </si>
  <si>
    <t xml:space="preserve">2%          </t>
  </si>
  <si>
    <t>00409427701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</si>
  <si>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</si>
  <si>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</si>
  <si>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</si>
  <si>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</si>
  <si>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</si>
  <si>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 xml:space="preserve">Hemocue HGB Control High      </t>
  </si>
  <si>
    <t xml:space="preserve">1.5ml       </t>
  </si>
  <si>
    <t xml:space="preserve">3Vl/Bx  </t>
  </si>
  <si>
    <t>GH00HX</t>
  </si>
  <si>
    <t xml:space="preserve">Hemocue HBC Control Norml     </t>
  </si>
  <si>
    <t xml:space="preserve">1.5mL       </t>
  </si>
  <si>
    <t xml:space="preserve">3/Pk    </t>
  </si>
  <si>
    <t>GH00NX</t>
  </si>
  <si>
    <t>1279954</t>
  </si>
  <si>
    <t xml:space="preserve">Epinephrine Auto Inject Adult </t>
  </si>
  <si>
    <t xml:space="preserve">0.3mg       </t>
  </si>
  <si>
    <t>5361274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</si>
  <si>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</si>
  <si>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</si>
  <si>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</si>
  <si>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</si>
  <si>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</si>
  <si>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 xml:space="preserve">Thermometer Vaccine 5mL Trace </t>
  </si>
  <si>
    <t xml:space="preserve">Digital     </t>
  </si>
  <si>
    <t>14144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</si>
  <si>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</si>
  <si>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</si>
  <si>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</si>
  <si>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</si>
  <si>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</si>
  <si>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</si>
  <si>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 xml:space="preserve">Gauze Avant Dlx 4-Ply 4x4     </t>
  </si>
  <si>
    <t xml:space="preserve">200x10/Ca   </t>
  </si>
  <si>
    <t xml:space="preserve">2000/Ca </t>
  </si>
  <si>
    <t>NON26444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</si>
  <si>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</si>
  <si>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</si>
  <si>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</si>
  <si>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</si>
  <si>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</si>
  <si>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</si>
  <si>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1300550</t>
  </si>
  <si>
    <t xml:space="preserve">Lidocaine HCL Inj MDV 10ml    </t>
  </si>
  <si>
    <t>63323020110</t>
  </si>
  <si>
    <t>7680001</t>
  </si>
  <si>
    <t>Med Stretchy</t>
  </si>
  <si>
    <t>8897N</t>
  </si>
  <si>
    <t>9872059</t>
  </si>
  <si>
    <t xml:space="preserve">TB Syringes w/Needle Slip 1cc </t>
  </si>
  <si>
    <t xml:space="preserve">25gx5/8"    </t>
  </si>
  <si>
    <t>309626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</si>
  <si>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</si>
  <si>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</si>
  <si>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</si>
  <si>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</si>
  <si>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</si>
  <si>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1234779</t>
  </si>
  <si>
    <t xml:space="preserve">Kotex Maxi Pad                </t>
  </si>
  <si>
    <t xml:space="preserve">Regular     </t>
  </si>
  <si>
    <t xml:space="preserve">24/Pk   </t>
  </si>
  <si>
    <t>KIMBER</t>
  </si>
  <si>
    <t>01084</t>
  </si>
  <si>
    <t>6430288</t>
  </si>
  <si>
    <t xml:space="preserve">Tissue Toilet Cottonelle Stnd </t>
  </si>
  <si>
    <t xml:space="preserve">Ind Wrapped </t>
  </si>
  <si>
    <t xml:space="preserve">60Rl/Ca </t>
  </si>
  <si>
    <t>17713</t>
  </si>
  <si>
    <t>2883186</t>
  </si>
  <si>
    <t xml:space="preserve">Strap Tourniquet Orange Lf    </t>
  </si>
  <si>
    <t xml:space="preserve">1x18"       </t>
  </si>
  <si>
    <t>CH6063</t>
  </si>
  <si>
    <t>1085735</t>
  </si>
  <si>
    <t xml:space="preserve">Lidocaine HCL Inj Amp PF      </t>
  </si>
  <si>
    <t xml:space="preserve">1% 5mL      </t>
  </si>
  <si>
    <t>00409471302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</si>
  <si>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</si>
  <si>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</si>
  <si>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</si>
  <si>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</si>
  <si>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</si>
  <si>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 xml:space="preserve">Lysol Citrus Sanit Wipes/110  </t>
  </si>
  <si>
    <t>406019</t>
  </si>
  <si>
    <t>6667246</t>
  </si>
  <si>
    <t xml:space="preserve">In Room Sharps Clear Mailbox  </t>
  </si>
  <si>
    <t xml:space="preserve">Lid         </t>
  </si>
  <si>
    <t xml:space="preserve">5qt/Ea  </t>
  </si>
  <si>
    <t>85121</t>
  </si>
  <si>
    <t>9875904</t>
  </si>
  <si>
    <t xml:space="preserve">Safetyglide Syringe 3cc       </t>
  </si>
  <si>
    <t xml:space="preserve">25x5/8"     </t>
  </si>
  <si>
    <t xml:space="preserve">50/Bx   </t>
  </si>
  <si>
    <t>305904</t>
  </si>
  <si>
    <t>3453230</t>
  </si>
  <si>
    <t xml:space="preserve">Epipen Junior Twin Pack       </t>
  </si>
  <si>
    <t>DEY</t>
  </si>
  <si>
    <t>49502050102</t>
  </si>
  <si>
    <t>1067307</t>
  </si>
  <si>
    <t xml:space="preserve">Eye Wash Plstc Btl Empty Opth </t>
  </si>
  <si>
    <t xml:space="preserve">32oz        </t>
  </si>
  <si>
    <t>F248510000</t>
  </si>
  <si>
    <t xml:space="preserve">Lysol Neutra Air Spray 10oz   </t>
  </si>
  <si>
    <t xml:space="preserve">FreshScent  </t>
  </si>
  <si>
    <t>207044</t>
  </si>
  <si>
    <t>1500118</t>
  </si>
  <si>
    <t xml:space="preserve">Xylocaine Plain 10mL MDV      </t>
  </si>
  <si>
    <t>ABRAX</t>
  </si>
  <si>
    <t>63323048617</t>
  </si>
  <si>
    <t>1245702</t>
  </si>
  <si>
    <t>Traceable Excursion-Trac Therm</t>
  </si>
  <si>
    <t xml:space="preserve">W/Bottle    </t>
  </si>
  <si>
    <t>CONTOL</t>
  </si>
  <si>
    <t>6430</t>
  </si>
  <si>
    <t>7190548</t>
  </si>
  <si>
    <t xml:space="preserve">Battery Eveready              </t>
  </si>
  <si>
    <t xml:space="preserve">AA          </t>
  </si>
  <si>
    <t>EVEREN</t>
  </si>
  <si>
    <t>1215</t>
  </si>
  <si>
    <t>7500006</t>
  </si>
  <si>
    <t xml:space="preserve">Zerowet Supershield           </t>
  </si>
  <si>
    <t>SS-100</t>
  </si>
  <si>
    <t>8904207</t>
  </si>
  <si>
    <t xml:space="preserve">Curity Eye Pad Oval           </t>
  </si>
  <si>
    <t xml:space="preserve">Sterile     </t>
  </si>
  <si>
    <t>2841-</t>
  </si>
  <si>
    <t>1273469</t>
  </si>
  <si>
    <t xml:space="preserve">Lidocaine Topical Solutio     </t>
  </si>
  <si>
    <t xml:space="preserve">4%          </t>
  </si>
  <si>
    <t xml:space="preserve">50mL/Bt </t>
  </si>
  <si>
    <t>IGILAB</t>
  </si>
  <si>
    <t>52565000950</t>
  </si>
  <si>
    <t>1046817</t>
  </si>
  <si>
    <t xml:space="preserve">Lidocaine HCL MDV 50mL        </t>
  </si>
  <si>
    <t>00409427602</t>
  </si>
  <si>
    <t>7020022</t>
  </si>
  <si>
    <t>Device Incisn Gentleheel NB ST</t>
  </si>
  <si>
    <t xml:space="preserve">2.5x1mm Gr  </t>
  </si>
  <si>
    <t xml:space="preserve">200/Bx  </t>
  </si>
  <si>
    <t>GHN5X200</t>
  </si>
  <si>
    <t xml:space="preserve">f/Oximeter  </t>
  </si>
  <si>
    <t>3427</t>
  </si>
  <si>
    <t>3861713</t>
  </si>
  <si>
    <t xml:space="preserve">Chamber Filter                </t>
  </si>
  <si>
    <t xml:space="preserve">Ster        </t>
  </si>
  <si>
    <t xml:space="preserve">2/Pkg   </t>
  </si>
  <si>
    <t>002-0360-00</t>
  </si>
  <si>
    <t>1271222</t>
  </si>
  <si>
    <t>Bandage Strips Road Runner Coy</t>
  </si>
  <si>
    <t xml:space="preserve">3/4"x3"     </t>
  </si>
  <si>
    <t>DUKAL</t>
  </si>
  <si>
    <t>1076737</t>
  </si>
  <si>
    <t>1253019</t>
  </si>
  <si>
    <t xml:space="preserve">Lancet Surgilance Light       </t>
  </si>
  <si>
    <t xml:space="preserve">2.2mm       </t>
  </si>
  <si>
    <t>SRGLNC</t>
  </si>
  <si>
    <t>SLL220</t>
  </si>
  <si>
    <t>1223402</t>
  </si>
  <si>
    <t xml:space="preserve">Lidocaine HCl Inj PF SDV      </t>
  </si>
  <si>
    <t xml:space="preserve">30mL/Vl </t>
  </si>
  <si>
    <t>AURPHA</t>
  </si>
  <si>
    <t>55150016330</t>
  </si>
  <si>
    <t xml:space="preserve">Pad CPR OneStep               </t>
  </si>
  <si>
    <t xml:space="preserve">Pediatric   </t>
  </si>
  <si>
    <t>8900-000219-01</t>
  </si>
  <si>
    <t>2480103</t>
  </si>
  <si>
    <t xml:space="preserve">Ethyl Chloride Medium         </t>
  </si>
  <si>
    <t xml:space="preserve">Glass       </t>
  </si>
  <si>
    <t>GEBAUE</t>
  </si>
  <si>
    <t>2480103-1PK</t>
  </si>
  <si>
    <t>1249572</t>
  </si>
  <si>
    <t xml:space="preserve">iCup DX 12 Panel Drug Cup     </t>
  </si>
  <si>
    <t>INSTEC</t>
  </si>
  <si>
    <t>I-DXA-1127-0</t>
  </si>
  <si>
    <t>1047771</t>
  </si>
  <si>
    <t>00409427601</t>
  </si>
  <si>
    <t>8310243</t>
  </si>
  <si>
    <t xml:space="preserve">Bandage Gauze Sof-Form NS LF  </t>
  </si>
  <si>
    <t xml:space="preserve">3"          </t>
  </si>
  <si>
    <t xml:space="preserve">12/Bg   </t>
  </si>
  <si>
    <t>NON25493</t>
  </si>
  <si>
    <t xml:space="preserve">Control Multianalyt Lv 1&amp;2    </t>
  </si>
  <si>
    <t xml:space="preserve">2x.25mL     </t>
  </si>
  <si>
    <t>88773</t>
  </si>
  <si>
    <t>9875912</t>
  </si>
  <si>
    <t xml:space="preserve">Needle Disposable             </t>
  </si>
  <si>
    <t xml:space="preserve">18gx1-1/2"  </t>
  </si>
  <si>
    <t>305196</t>
  </si>
  <si>
    <t>1066920</t>
  </si>
  <si>
    <t xml:space="preserve">Guide Needle Endocavity Ster  </t>
  </si>
  <si>
    <t xml:space="preserve">24/Bx   </t>
  </si>
  <si>
    <t>742-306</t>
  </si>
  <si>
    <t xml:space="preserve">CLINITEK Status Analyzer Star </t>
  </si>
  <si>
    <t xml:space="preserve">Promo       </t>
  </si>
  <si>
    <t xml:space="preserve">1/Kt    </t>
  </si>
  <si>
    <t>STARTUA</t>
  </si>
  <si>
    <t>9879348</t>
  </si>
  <si>
    <t xml:space="preserve">Integra Safety Syr w/Ndl 3ml  </t>
  </si>
  <si>
    <t xml:space="preserve">25x1"       </t>
  </si>
  <si>
    <t>305270</t>
  </si>
  <si>
    <t>1049909</t>
  </si>
  <si>
    <t xml:space="preserve">Ketorolac Inj IM SDV 2mL      </t>
  </si>
  <si>
    <t xml:space="preserve">60mg/2mL    </t>
  </si>
  <si>
    <t>00409379601</t>
  </si>
  <si>
    <t xml:space="preserve">Stirrup Ankle Air/Foam        </t>
  </si>
  <si>
    <t>ORT27220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</si>
  <si>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</si>
  <si>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</si>
  <si>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</si>
  <si>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</si>
  <si>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</si>
  <si>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</si>
  <si>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 xml:space="preserve">Dover 14FR Urethral Cath Tray </t>
  </si>
  <si>
    <t xml:space="preserve">20/Ca   </t>
  </si>
  <si>
    <t>8887600057</t>
  </si>
  <si>
    <t>3661301</t>
  </si>
  <si>
    <t xml:space="preserve">Sticker Licensed Assortment   </t>
  </si>
  <si>
    <t xml:space="preserve">2500 Count  </t>
  </si>
  <si>
    <t xml:space="preserve">2500/Pk </t>
  </si>
  <si>
    <t>SHERMN</t>
  </si>
  <si>
    <t>PS501</t>
  </si>
  <si>
    <t>1173101</t>
  </si>
  <si>
    <t xml:space="preserve">Stapler Skin Reflex TL        </t>
  </si>
  <si>
    <t xml:space="preserve">15 Staples  </t>
  </si>
  <si>
    <t xml:space="preserve">6/Ca    </t>
  </si>
  <si>
    <t>CONMD</t>
  </si>
  <si>
    <t>8735</t>
  </si>
  <si>
    <t>2480409</t>
  </si>
  <si>
    <t xml:space="preserve">Xylocaine Plain MDV N-R       </t>
  </si>
  <si>
    <t>63323048557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</si>
  <si>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</si>
  <si>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</si>
  <si>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</si>
  <si>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</si>
  <si>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</si>
  <si>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6312615</t>
  </si>
  <si>
    <t xml:space="preserve">Marcaine Inj MDV              </t>
  </si>
  <si>
    <t>00409161050</t>
  </si>
  <si>
    <t>2582664</t>
  </si>
  <si>
    <t xml:space="preserve">Aminophylline Inj 20mL SDV    </t>
  </si>
  <si>
    <t>00409592201</t>
  </si>
  <si>
    <t>1318998</t>
  </si>
  <si>
    <t xml:space="preserve">Ondansetron OD Tablets UD     </t>
  </si>
  <si>
    <t xml:space="preserve">8mg         </t>
  </si>
  <si>
    <t xml:space="preserve">3X10/Pk </t>
  </si>
  <si>
    <t>CARACO</t>
  </si>
  <si>
    <t>62756035664</t>
  </si>
  <si>
    <t>1251590</t>
  </si>
  <si>
    <t xml:space="preserve">Jelly Lube Strl Prof Soluble  </t>
  </si>
  <si>
    <t xml:space="preserve">3gm Foil Pk </t>
  </si>
  <si>
    <t xml:space="preserve">150/Bx  </t>
  </si>
  <si>
    <t>82-280</t>
  </si>
  <si>
    <t>5137912</t>
  </si>
  <si>
    <t xml:space="preserve">Gauge &amp; Bulb Only Hand Sphyg  </t>
  </si>
  <si>
    <t>5098-03</t>
  </si>
  <si>
    <t>9532890</t>
  </si>
  <si>
    <t xml:space="preserve">Universal Scissors Vantage    </t>
  </si>
  <si>
    <t xml:space="preserve">Red 7-1/2"  </t>
  </si>
  <si>
    <t>V95-1025</t>
  </si>
  <si>
    <t xml:space="preserve">Stool Exam Shadow Grey        </t>
  </si>
  <si>
    <t xml:space="preserve">w/Back      </t>
  </si>
  <si>
    <t>271-001-232</t>
  </si>
  <si>
    <t>8944894</t>
  </si>
  <si>
    <t xml:space="preserve">Biopsy Instrument 14gx10      </t>
  </si>
  <si>
    <t xml:space="preserve">5/Ca    </t>
  </si>
  <si>
    <t>BARDR</t>
  </si>
  <si>
    <t>MC1410</t>
  </si>
  <si>
    <t xml:space="preserve">Total Diabetes Care Pkg Promo </t>
  </si>
  <si>
    <t>TOTALCARE</t>
  </si>
  <si>
    <t xml:space="preserve">Drape Paper Ster 2.75'        </t>
  </si>
  <si>
    <t xml:space="preserve">18"x26"     </t>
  </si>
  <si>
    <t xml:space="preserve">300/Ca  </t>
  </si>
  <si>
    <t>NON21002</t>
  </si>
  <si>
    <t>6353877</t>
  </si>
  <si>
    <t xml:space="preserve">Labstar Sphygmomanometer      </t>
  </si>
  <si>
    <t xml:space="preserve">Lg Adult    </t>
  </si>
  <si>
    <t>202X</t>
  </si>
  <si>
    <t>1189127</t>
  </si>
  <si>
    <t xml:space="preserve">Bracket Wall f/Alcare         </t>
  </si>
  <si>
    <t xml:space="preserve">9oz Can     </t>
  </si>
  <si>
    <t xml:space="preserve">24/Ca   </t>
  </si>
  <si>
    <t>DEBMED</t>
  </si>
  <si>
    <t>T603Q7</t>
  </si>
  <si>
    <t>6781760</t>
  </si>
  <si>
    <t xml:space="preserve">Epi-Clenz Hand Sanitizer      </t>
  </si>
  <si>
    <t xml:space="preserve">4oz/Bt  </t>
  </si>
  <si>
    <t>MSC097030</t>
  </si>
  <si>
    <t xml:space="preserve">Vios Aerosol Compression Sys  </t>
  </si>
  <si>
    <t xml:space="preserve">w/LC Plus   </t>
  </si>
  <si>
    <t>310F83-LC+</t>
  </si>
  <si>
    <t>9517814</t>
  </si>
  <si>
    <t xml:space="preserve">Safety-Lok Syringe 3cc        </t>
  </si>
  <si>
    <t xml:space="preserve">22gx1"      </t>
  </si>
  <si>
    <t>309596</t>
  </si>
  <si>
    <t>1062688</t>
  </si>
  <si>
    <t xml:space="preserve">Eye Wash Plstc Btl Opth Sol   </t>
  </si>
  <si>
    <t xml:space="preserve">16oz        </t>
  </si>
  <si>
    <t>F248500000</t>
  </si>
  <si>
    <t>8310262</t>
  </si>
  <si>
    <t xml:space="preserve">Bandage Gauze Sof-Form 4"x75" </t>
  </si>
  <si>
    <t xml:space="preserve">Nonsterile  </t>
  </si>
  <si>
    <t xml:space="preserve">12/Bx   </t>
  </si>
  <si>
    <t>NON25494</t>
  </si>
  <si>
    <t>1049659</t>
  </si>
  <si>
    <t xml:space="preserve">Lidocaine W/EPI Inj MDV 20mL  </t>
  </si>
  <si>
    <t xml:space="preserve">1% 1:100m   </t>
  </si>
  <si>
    <t>00409317801</t>
  </si>
  <si>
    <t>8310897</t>
  </si>
  <si>
    <t>Basin Emesis Graphite 10"X8.5"</t>
  </si>
  <si>
    <t xml:space="preserve">500mL       </t>
  </si>
  <si>
    <t>DYND80327</t>
  </si>
  <si>
    <t xml:space="preserve">Exercise Band Level 4         </t>
  </si>
  <si>
    <t xml:space="preserve">Blueberry   </t>
  </si>
  <si>
    <t xml:space="preserve">50yd/Rl </t>
  </si>
  <si>
    <t>561318</t>
  </si>
  <si>
    <t>8900433</t>
  </si>
  <si>
    <t>Tray Allergy TB Safety Syr 1mL</t>
  </si>
  <si>
    <t xml:space="preserve">27GX1/2     </t>
  </si>
  <si>
    <t xml:space="preserve">20/Pk   </t>
  </si>
  <si>
    <t>8881882712T</t>
  </si>
  <si>
    <t xml:space="preserve">Syringe Oral 10ml Clear       </t>
  </si>
  <si>
    <t xml:space="preserve">10ml        </t>
  </si>
  <si>
    <t xml:space="preserve">500/CA  </t>
  </si>
  <si>
    <t>305219</t>
  </si>
  <si>
    <t xml:space="preserve">Bag Clear Specimen w/Symbol   </t>
  </si>
  <si>
    <t xml:space="preserve">&amp;Pouch 8x10 </t>
  </si>
  <si>
    <t xml:space="preserve">1000/Ca </t>
  </si>
  <si>
    <t>4915.ORG</t>
  </si>
  <si>
    <t>1530138</t>
  </si>
  <si>
    <t xml:space="preserve">Esteem Strchy Glove Nitrile I </t>
  </si>
  <si>
    <t xml:space="preserve">Medium      </t>
  </si>
  <si>
    <t>8817NB</t>
  </si>
  <si>
    <t>3861658</t>
  </si>
  <si>
    <t xml:space="preserve">IQspiro - USB w/o Calibration </t>
  </si>
  <si>
    <t>4-000-0025</t>
  </si>
  <si>
    <t>1196490</t>
  </si>
  <si>
    <t xml:space="preserve">Penile Clamp Zipser           </t>
  </si>
  <si>
    <t xml:space="preserve">Lat Free    </t>
  </si>
  <si>
    <t>600404</t>
  </si>
  <si>
    <t>1200052</t>
  </si>
  <si>
    <t xml:space="preserve">Sponges,Gauze 4x4 12 Ply      </t>
  </si>
  <si>
    <t xml:space="preserve">NonStrl     </t>
  </si>
  <si>
    <t>TIDI-E</t>
  </si>
  <si>
    <t>908295</t>
  </si>
  <si>
    <t>1098126</t>
  </si>
  <si>
    <t xml:space="preserve">Push Button Blade Electrode   </t>
  </si>
  <si>
    <t xml:space="preserve">50/Ca   </t>
  </si>
  <si>
    <t>ESPB2000</t>
  </si>
  <si>
    <t xml:space="preserve">Arm Sling w/Pad               </t>
  </si>
  <si>
    <t xml:space="preserve">Small       </t>
  </si>
  <si>
    <t>TX9901-12</t>
  </si>
  <si>
    <t xml:space="preserve">Rack f/Test Tube 48Place      </t>
  </si>
  <si>
    <t xml:space="preserve">Orange      </t>
  </si>
  <si>
    <t>187550003</t>
  </si>
  <si>
    <t>4067616</t>
  </si>
  <si>
    <t xml:space="preserve">Dexamethasone Pres Fr SDV 1mL </t>
  </si>
  <si>
    <t xml:space="preserve">10mg/1mL    </t>
  </si>
  <si>
    <t>63323050601</t>
  </si>
  <si>
    <t>6799575</t>
  </si>
  <si>
    <t xml:space="preserve">Wrap Coban LF Self-Adh Tan HT </t>
  </si>
  <si>
    <t xml:space="preserve">2"X5Yd      </t>
  </si>
  <si>
    <t xml:space="preserve">36/CA   </t>
  </si>
  <si>
    <t>3MMED</t>
  </si>
  <si>
    <t>2082</t>
  </si>
  <si>
    <t>9874315</t>
  </si>
  <si>
    <t xml:space="preserve">Vacutainer Tube Hemoguard     </t>
  </si>
  <si>
    <t xml:space="preserve">13x75 2.7mL </t>
  </si>
  <si>
    <t>363083</t>
  </si>
  <si>
    <t>9871201</t>
  </si>
  <si>
    <t xml:space="preserve">Eclipse Syringe w/Needle 3cc  </t>
  </si>
  <si>
    <t xml:space="preserve">23gX1"      </t>
  </si>
  <si>
    <t>305782</t>
  </si>
  <si>
    <t>2581455</t>
  </si>
  <si>
    <t xml:space="preserve">Sodium Chloride 0.9% Inj      </t>
  </si>
  <si>
    <t xml:space="preserve">500ml       </t>
  </si>
  <si>
    <t>500ML/Bg</t>
  </si>
  <si>
    <t>ABBHOS</t>
  </si>
  <si>
    <t>0798303</t>
  </si>
  <si>
    <t>1109570</t>
  </si>
  <si>
    <t xml:space="preserve">Drug Test E-Z Split Key Cup   </t>
  </si>
  <si>
    <t xml:space="preserve">10 Panel    </t>
  </si>
  <si>
    <t>DOA-21107-019</t>
  </si>
  <si>
    <t>6490112</t>
  </si>
  <si>
    <t xml:space="preserve">Seat Cover Toilet 1/4 Fold    </t>
  </si>
  <si>
    <t>GEOPAC</t>
  </si>
  <si>
    <t>47047</t>
  </si>
  <si>
    <t>6850137</t>
  </si>
  <si>
    <t xml:space="preserve">Gammex PF SynPI MicroSurg Whi </t>
  </si>
  <si>
    <t xml:space="preserve">SZ 7        </t>
  </si>
  <si>
    <t xml:space="preserve">50Pr/Bx </t>
  </si>
  <si>
    <t>ANSELL</t>
  </si>
  <si>
    <t>20685970</t>
  </si>
  <si>
    <t>8316079</t>
  </si>
  <si>
    <t>Triumph PF Latex Sterile Glove</t>
  </si>
  <si>
    <t xml:space="preserve">Size 7      </t>
  </si>
  <si>
    <t>MSG2270</t>
  </si>
  <si>
    <t>1130694</t>
  </si>
  <si>
    <t xml:space="preserve">Biohazard Waste Cont 10Ga     </t>
  </si>
  <si>
    <t xml:space="preserve">Step On     </t>
  </si>
  <si>
    <t>44331</t>
  </si>
  <si>
    <t xml:space="preserve">Splint Baseball Finger        </t>
  </si>
  <si>
    <t xml:space="preserve">Med         </t>
  </si>
  <si>
    <t xml:space="preserve">12/Ca   </t>
  </si>
  <si>
    <t>ORT32500M</t>
  </si>
  <si>
    <t>1127152</t>
  </si>
  <si>
    <t xml:space="preserve">Sharps Container Counter Bal  </t>
  </si>
  <si>
    <t xml:space="preserve">5qt Red     </t>
  </si>
  <si>
    <t>OAKRID</t>
  </si>
  <si>
    <t>0354-150M-HS</t>
  </si>
  <si>
    <t>7640145</t>
  </si>
  <si>
    <t xml:space="preserve">PhenolPro Safety Applicator   </t>
  </si>
  <si>
    <t xml:space="preserve">0.27mL      </t>
  </si>
  <si>
    <t xml:space="preserve">10/Bx   </t>
  </si>
  <si>
    <t>PH-1000</t>
  </si>
  <si>
    <t xml:space="preserve">Cryogenic Gloves Elbow        </t>
  </si>
  <si>
    <t xml:space="preserve">Large       </t>
  </si>
  <si>
    <t xml:space="preserve">2/Pr    </t>
  </si>
  <si>
    <t>ABS CG EB L</t>
  </si>
  <si>
    <t>1048583</t>
  </si>
  <si>
    <t xml:space="preserve">Sodium Chloride INJ MDV 30ml  </t>
  </si>
  <si>
    <t xml:space="preserve">0.9%BACT    </t>
  </si>
  <si>
    <t>00409196607</t>
  </si>
  <si>
    <t>6665678</t>
  </si>
  <si>
    <t>Marker Skin Surg Cnvrtr Rg Tip</t>
  </si>
  <si>
    <t xml:space="preserve">Viol        </t>
  </si>
  <si>
    <t>212PR</t>
  </si>
  <si>
    <t>3451926</t>
  </si>
  <si>
    <t xml:space="preserve">Epipen Adult Twin Pack        </t>
  </si>
  <si>
    <t>49502050002</t>
  </si>
  <si>
    <t>9767355</t>
  </si>
  <si>
    <t xml:space="preserve">Soap Softcide w/Pump          </t>
  </si>
  <si>
    <t>ERIE</t>
  </si>
  <si>
    <t>21016-06-001</t>
  </si>
  <si>
    <t>1315909</t>
  </si>
  <si>
    <t xml:space="preserve">Debrox Ear Wax Removal Aid    </t>
  </si>
  <si>
    <t xml:space="preserve">0.5oz/B </t>
  </si>
  <si>
    <t>MEDTPI</t>
  </si>
  <si>
    <t>104792A</t>
  </si>
  <si>
    <t>2483041</t>
  </si>
  <si>
    <t xml:space="preserve">Lidocaine HCL Inj Non-Ret MDV </t>
  </si>
  <si>
    <t>00409427702</t>
  </si>
  <si>
    <t>1011437</t>
  </si>
  <si>
    <t xml:space="preserve">Steth Ltmn Blk 1Hd Cardio     </t>
  </si>
  <si>
    <t xml:space="preserve">27" Length  </t>
  </si>
  <si>
    <t>2161</t>
  </si>
  <si>
    <t>1249854</t>
  </si>
  <si>
    <t xml:space="preserve">Acetic Acid 5%                </t>
  </si>
  <si>
    <t xml:space="preserve">12mL vial   </t>
  </si>
  <si>
    <t>PREMED</t>
  </si>
  <si>
    <t>9045052</t>
  </si>
  <si>
    <t>1386758</t>
  </si>
  <si>
    <t xml:space="preserve">Dexamethasone Sod Phs SDV     </t>
  </si>
  <si>
    <t xml:space="preserve">10mg/ml     </t>
  </si>
  <si>
    <t>00641036725</t>
  </si>
  <si>
    <t>1068974</t>
  </si>
  <si>
    <t xml:space="preserve">Shepard Tube 1.00mm Lumin     </t>
  </si>
  <si>
    <t xml:space="preserve">6/Bx    </t>
  </si>
  <si>
    <t>VT-0204-01</t>
  </si>
  <si>
    <t>1125809</t>
  </si>
  <si>
    <t xml:space="preserve">Emesis Basin Mauve 16oz       </t>
  </si>
  <si>
    <t xml:space="preserve">8.5"        </t>
  </si>
  <si>
    <t>1046989</t>
  </si>
  <si>
    <t xml:space="preserve">Sodium Chloride INJ SDV 50ml  </t>
  </si>
  <si>
    <t xml:space="preserve">0.9%        </t>
  </si>
  <si>
    <t>00409488850</t>
  </si>
  <si>
    <t xml:space="preserve">15Fr        </t>
  </si>
  <si>
    <t>DYND10407</t>
  </si>
  <si>
    <t xml:space="preserve">Electrodes ECG Resting        </t>
  </si>
  <si>
    <t xml:space="preserve">5000/Ca </t>
  </si>
  <si>
    <t>MDS616101A</t>
  </si>
  <si>
    <t>6542445</t>
  </si>
  <si>
    <t xml:space="preserve">Suture Ethilon Mono Blk Pc1   </t>
  </si>
  <si>
    <t xml:space="preserve">6-0 18"     </t>
  </si>
  <si>
    <t>1856G</t>
  </si>
  <si>
    <t>5700340</t>
  </si>
  <si>
    <t xml:space="preserve">Needle Disposable Safety      </t>
  </si>
  <si>
    <t xml:space="preserve">23gX1.5"    </t>
  </si>
  <si>
    <t>SOLMIL</t>
  </si>
  <si>
    <t>SN2315</t>
  </si>
  <si>
    <t>8510030</t>
  </si>
  <si>
    <t xml:space="preserve">Nebulizer Hand Held w/Tube    </t>
  </si>
  <si>
    <t xml:space="preserve">7' 22mm     </t>
  </si>
  <si>
    <t>002435</t>
  </si>
  <si>
    <t>7695330</t>
  </si>
  <si>
    <t xml:space="preserve">Covers f/Toilet Seat          </t>
  </si>
  <si>
    <t xml:space="preserve">20x250      </t>
  </si>
  <si>
    <t>47046</t>
  </si>
  <si>
    <t xml:space="preserve">33X40       </t>
  </si>
  <si>
    <t>44-01</t>
  </si>
  <si>
    <t>7777265</t>
  </si>
  <si>
    <t>Coban Self Adhere Wrap Asst Co</t>
  </si>
  <si>
    <t xml:space="preserve">3"x5yd      </t>
  </si>
  <si>
    <t>1583A</t>
  </si>
  <si>
    <t>1124079</t>
  </si>
  <si>
    <t xml:space="preserve">Nose Clip f/Spirometer        </t>
  </si>
  <si>
    <t xml:space="preserve">Disp        </t>
  </si>
  <si>
    <t>SPIRO</t>
  </si>
  <si>
    <t>D1060-2</t>
  </si>
  <si>
    <t>6350015</t>
  </si>
  <si>
    <t xml:space="preserve">Pulse Oximeter DigiO2         </t>
  </si>
  <si>
    <t xml:space="preserve">Finger      </t>
  </si>
  <si>
    <t>JB02007</t>
  </si>
  <si>
    <t>1012361</t>
  </si>
  <si>
    <t>Storage Bins 10-7/8"x5-1/2 X5"</t>
  </si>
  <si>
    <t xml:space="preserve">Red         </t>
  </si>
  <si>
    <t xml:space="preserve">12/Cr   </t>
  </si>
  <si>
    <t>AKRO</t>
  </si>
  <si>
    <t>30230RED</t>
  </si>
  <si>
    <t xml:space="preserve">X-Ray Apron Easy Wrap Blk     </t>
  </si>
  <si>
    <t xml:space="preserve">24x42       </t>
  </si>
  <si>
    <t>65023-25</t>
  </si>
  <si>
    <t>1531434</t>
  </si>
  <si>
    <t xml:space="preserve">Sodium Chloride 0.9% Irrig    </t>
  </si>
  <si>
    <t xml:space="preserve">1000mL/Bt   </t>
  </si>
  <si>
    <t xml:space="preserve">EA      </t>
  </si>
  <si>
    <t>TRAVOL</t>
  </si>
  <si>
    <t>2F7124</t>
  </si>
  <si>
    <t>5138931</t>
  </si>
  <si>
    <t xml:space="preserve">Inflation System - 2 Tube     </t>
  </si>
  <si>
    <t xml:space="preserve">Lrg Adult   </t>
  </si>
  <si>
    <t>5082-23</t>
  </si>
  <si>
    <t xml:space="preserve">Crile Forcep Hemostat Sterile </t>
  </si>
  <si>
    <t xml:space="preserve">6-1/4"      </t>
  </si>
  <si>
    <t>17-3062</t>
  </si>
  <si>
    <t xml:space="preserve">Ear Clip Sensor               </t>
  </si>
  <si>
    <t xml:space="preserve">8000Q2      </t>
  </si>
  <si>
    <t>6455-000</t>
  </si>
  <si>
    <t xml:space="preserve">Sling Arm Buckle Closure      </t>
  </si>
  <si>
    <t xml:space="preserve">Child       </t>
  </si>
  <si>
    <t>A112092</t>
  </si>
  <si>
    <t xml:space="preserve">Guide Wire Micro Nit-Vu       </t>
  </si>
  <si>
    <t xml:space="preserve">Straight    </t>
  </si>
  <si>
    <t xml:space="preserve">3/Bx    </t>
  </si>
  <si>
    <t>05800115</t>
  </si>
  <si>
    <t xml:space="preserve">Tray Suture Removal Premium   </t>
  </si>
  <si>
    <t xml:space="preserve">100/Ca  </t>
  </si>
  <si>
    <t>DYND71012</t>
  </si>
  <si>
    <t>1200781</t>
  </si>
  <si>
    <t xml:space="preserve">Lollipop Dum-Dum Assorted     </t>
  </si>
  <si>
    <t>Assorted Flv</t>
  </si>
  <si>
    <t xml:space="preserve">120/Bx  </t>
  </si>
  <si>
    <t>OPTINT</t>
  </si>
  <si>
    <t>00066</t>
  </si>
  <si>
    <t>9871855</t>
  </si>
  <si>
    <t>Guardian Sharps Nestable Pearl</t>
  </si>
  <si>
    <t xml:space="preserve">5.4qt       </t>
  </si>
  <si>
    <t>305444</t>
  </si>
  <si>
    <t>1049843</t>
  </si>
  <si>
    <t>7099834</t>
  </si>
  <si>
    <t xml:space="preserve">Wire Glove Box Holder         </t>
  </si>
  <si>
    <t>OMNIMD</t>
  </si>
  <si>
    <t>305325</t>
  </si>
  <si>
    <t xml:space="preserve">Clips EKG f/ GE MAC 5500      </t>
  </si>
  <si>
    <t xml:space="preserve">14/Pk   </t>
  </si>
  <si>
    <t>2056813-014</t>
  </si>
  <si>
    <t>7644313</t>
  </si>
  <si>
    <t xml:space="preserve">Adapter Wand f/WP-360         </t>
  </si>
  <si>
    <t xml:space="preserve">3/Bg    </t>
  </si>
  <si>
    <t>BIONX</t>
  </si>
  <si>
    <t>7215</t>
  </si>
  <si>
    <t xml:space="preserve">Shelf f/23 CuFt Lab Refrig    </t>
  </si>
  <si>
    <t xml:space="preserve">Adjustable  </t>
  </si>
  <si>
    <t>ABT-FS-G/S23</t>
  </si>
  <si>
    <t xml:space="preserve">Grab Bar Chrome 24"           </t>
  </si>
  <si>
    <t xml:space="preserve">Knurled     </t>
  </si>
  <si>
    <t>2019A</t>
  </si>
  <si>
    <t xml:space="preserve">Pamphlet Krames Cystoscopy    </t>
  </si>
  <si>
    <t xml:space="preserve">50/Pk   </t>
  </si>
  <si>
    <t>940396</t>
  </si>
  <si>
    <t>1220452</t>
  </si>
  <si>
    <t xml:space="preserve">Eletrode ECG Tab Adult        </t>
  </si>
  <si>
    <t>MDS616201A</t>
  </si>
  <si>
    <t>6114212</t>
  </si>
  <si>
    <t xml:space="preserve">Amies Gel Swab W/o Charco     </t>
  </si>
  <si>
    <t xml:space="preserve">SNGLES      </t>
  </si>
  <si>
    <t>B-DMIC</t>
  </si>
  <si>
    <t>220116</t>
  </si>
  <si>
    <t>8667559</t>
  </si>
  <si>
    <t>AED Plus W/CPR-D Pds/Carry Cas</t>
  </si>
  <si>
    <t xml:space="preserve">Batteries   </t>
  </si>
  <si>
    <t>210000101002011010</t>
  </si>
  <si>
    <t>1234121</t>
  </si>
  <si>
    <t xml:space="preserve">Carbamide Ear Wax Drops       </t>
  </si>
  <si>
    <t xml:space="preserve">6.5%        </t>
  </si>
  <si>
    <t xml:space="preserve">15mL/Bt </t>
  </si>
  <si>
    <t>GERIP</t>
  </si>
  <si>
    <t>57896033905</t>
  </si>
  <si>
    <t>5900019</t>
  </si>
  <si>
    <t xml:space="preserve">Provon Soap w/Triclosan       </t>
  </si>
  <si>
    <t xml:space="preserve">NXT 1000mL  </t>
  </si>
  <si>
    <t xml:space="preserve">8/Ca    </t>
  </si>
  <si>
    <t>GOJO</t>
  </si>
  <si>
    <t>2158-08</t>
  </si>
  <si>
    <t xml:space="preserve">RITTER 250 LED EXAM LIGHT     </t>
  </si>
  <si>
    <t>250-003</t>
  </si>
  <si>
    <t>8906297</t>
  </si>
  <si>
    <t xml:space="preserve">Curity Iodoform Pack Strip    </t>
  </si>
  <si>
    <t xml:space="preserve">1"x5yds     </t>
  </si>
  <si>
    <t xml:space="preserve">1/Bt    </t>
  </si>
  <si>
    <t>7833</t>
  </si>
  <si>
    <t>1046992</t>
  </si>
  <si>
    <t xml:space="preserve">Lidocaine HCL ABJ LFS Syr 5ml </t>
  </si>
  <si>
    <t xml:space="preserve">2% PF       </t>
  </si>
  <si>
    <t>00409490334</t>
  </si>
  <si>
    <t>1228572</t>
  </si>
  <si>
    <t xml:space="preserve">Booklet Gallbladder Surgery   </t>
  </si>
  <si>
    <t>12102</t>
  </si>
  <si>
    <t xml:space="preserve">Wastebasket Slim Jim Resin    </t>
  </si>
  <si>
    <t xml:space="preserve">8gal Red    </t>
  </si>
  <si>
    <t>1883565</t>
  </si>
  <si>
    <t>2488012</t>
  </si>
  <si>
    <t>Lidocaine Ansyr Syr Non Return</t>
  </si>
  <si>
    <t xml:space="preserve">5mL/Ea  </t>
  </si>
  <si>
    <t>00409132305</t>
  </si>
  <si>
    <t>2482785</t>
  </si>
  <si>
    <t>Sodium Chl Inj SDV Non-Retrnbl</t>
  </si>
  <si>
    <t>1530139</t>
  </si>
  <si>
    <t>8818NB</t>
  </si>
  <si>
    <t>7578615</t>
  </si>
  <si>
    <t xml:space="preserve">Cortrosyn Inj SDV             </t>
  </si>
  <si>
    <t xml:space="preserve">0.25mg      </t>
  </si>
  <si>
    <t>AMPPHA</t>
  </si>
  <si>
    <t>00548590000</t>
  </si>
  <si>
    <t xml:space="preserve">Followe Phillips Woven        </t>
  </si>
  <si>
    <t xml:space="preserve">12FR        </t>
  </si>
  <si>
    <t>021512</t>
  </si>
  <si>
    <t>1046816</t>
  </si>
  <si>
    <t xml:space="preserve">Sodium Chloride Inj Bag       </t>
  </si>
  <si>
    <t xml:space="preserve">1000ml  </t>
  </si>
  <si>
    <t>0798309</t>
  </si>
  <si>
    <t>2883021</t>
  </si>
  <si>
    <t xml:space="preserve">Try Suture Iris Scsr&amp;Adson ST </t>
  </si>
  <si>
    <t xml:space="preserve">Kit         </t>
  </si>
  <si>
    <t>SR217</t>
  </si>
  <si>
    <t xml:space="preserve">Adapter f/E8 Portafuge        </t>
  </si>
  <si>
    <t xml:space="preserve">12Volt 6A   </t>
  </si>
  <si>
    <t>E8P-ADWU-12V</t>
  </si>
  <si>
    <t>9211712</t>
  </si>
  <si>
    <t xml:space="preserve">Kaltostat Dressing 4x8        </t>
  </si>
  <si>
    <t xml:space="preserve">4X8"        </t>
  </si>
  <si>
    <t>BRISTL</t>
  </si>
  <si>
    <t>168214</t>
  </si>
  <si>
    <t>1182154</t>
  </si>
  <si>
    <t xml:space="preserve">Lidocaine Jelly Urojet 10mL   </t>
  </si>
  <si>
    <t>IMSCO</t>
  </si>
  <si>
    <t>76329301305</t>
  </si>
  <si>
    <t>5668854</t>
  </si>
  <si>
    <t>Durashock Sphyg Premium W/Cuff</t>
  </si>
  <si>
    <t>DS45-09</t>
  </si>
  <si>
    <t>1102224</t>
  </si>
  <si>
    <t xml:space="preserve">Gown Isolation Yellow NS      </t>
  </si>
  <si>
    <t>NON27236</t>
  </si>
  <si>
    <t xml:space="preserve">Phillips Woven Follower       </t>
  </si>
  <si>
    <t>021516</t>
  </si>
  <si>
    <t>2881888</t>
  </si>
  <si>
    <t>Flexam Glove Nitrl Sterl Singl</t>
  </si>
  <si>
    <t>N8820</t>
  </si>
  <si>
    <t>3720256</t>
  </si>
  <si>
    <t xml:space="preserve">Sling Arm Disposable w/Pad    </t>
  </si>
  <si>
    <t xml:space="preserve">XL          </t>
  </si>
  <si>
    <t>8003-05</t>
  </si>
  <si>
    <t xml:space="preserve">Scissor Mayo Curved Eur-Med   </t>
  </si>
  <si>
    <t xml:space="preserve">5-1/2" SS   </t>
  </si>
  <si>
    <t>62070</t>
  </si>
  <si>
    <t>1113390</t>
  </si>
  <si>
    <t xml:space="preserve">6+ Cartridge                  </t>
  </si>
  <si>
    <t>03P8025</t>
  </si>
  <si>
    <t>1214083</t>
  </si>
  <si>
    <t xml:space="preserve">Bupivacaine Hcl SDV 30mL PF   </t>
  </si>
  <si>
    <t>55150017030</t>
  </si>
  <si>
    <t>1258336</t>
  </si>
  <si>
    <t xml:space="preserve">Receptacle Slim Jim 8gal      </t>
  </si>
  <si>
    <t xml:space="preserve">Beige       </t>
  </si>
  <si>
    <t>1883457</t>
  </si>
  <si>
    <t>1046849</t>
  </si>
  <si>
    <t xml:space="preserve">Water For Inj Sterile Vial    </t>
  </si>
  <si>
    <t xml:space="preserve">20ml        </t>
  </si>
  <si>
    <t>00409488720</t>
  </si>
  <si>
    <t xml:space="preserve">Booklet Diverticular Disease  </t>
  </si>
  <si>
    <t xml:space="preserve">English     </t>
  </si>
  <si>
    <t>11966</t>
  </si>
  <si>
    <t>1180925</t>
  </si>
  <si>
    <t xml:space="preserve">250ml   </t>
  </si>
  <si>
    <t>0798302</t>
  </si>
  <si>
    <t>8401206</t>
  </si>
  <si>
    <t xml:space="preserve">Pack Hot Small Inst Disposabl </t>
  </si>
  <si>
    <t xml:space="preserve">4.5x9       </t>
  </si>
  <si>
    <t>11443-512</t>
  </si>
  <si>
    <t xml:space="preserve">MadaJet XL f/Urology          </t>
  </si>
  <si>
    <t>401UR</t>
  </si>
  <si>
    <t>6503100</t>
  </si>
  <si>
    <t xml:space="preserve">Astound Gown Surgical         </t>
  </si>
  <si>
    <t>39515</t>
  </si>
  <si>
    <t xml:space="preserve">Cath Heyman Follower Str-Tip  </t>
  </si>
  <si>
    <t xml:space="preserve">16Fr        </t>
  </si>
  <si>
    <t xml:space="preserve">10/Ca   </t>
  </si>
  <si>
    <t>021116</t>
  </si>
  <si>
    <t>9530333</t>
  </si>
  <si>
    <t xml:space="preserve">Needle Holder Mayo-Hegar      </t>
  </si>
  <si>
    <t xml:space="preserve">6"          </t>
  </si>
  <si>
    <t>8-44TC</t>
  </si>
  <si>
    <t>1314542</t>
  </si>
  <si>
    <t xml:space="preserve">Lidocaine Top Jelly 5mL       </t>
  </si>
  <si>
    <t>3498359</t>
  </si>
  <si>
    <t>6023287</t>
  </si>
  <si>
    <t>Bupivacaine HCL MDV Non-Return</t>
  </si>
  <si>
    <t xml:space="preserve">0.25%       </t>
  </si>
  <si>
    <t>00409116001</t>
  </si>
  <si>
    <t>1083306</t>
  </si>
  <si>
    <t xml:space="preserve">Venturi Mask w/Tubing         </t>
  </si>
  <si>
    <t xml:space="preserve">Adult       </t>
  </si>
  <si>
    <t>001363</t>
  </si>
  <si>
    <t>1500096</t>
  </si>
  <si>
    <t xml:space="preserve">Xylocaine Plain MDV 50mL      </t>
  </si>
  <si>
    <t>63323048657</t>
  </si>
  <si>
    <t>1132847</t>
  </si>
  <si>
    <t xml:space="preserve">Kimcare Luxury Foam           </t>
  </si>
  <si>
    <t>Skin Cleanse</t>
  </si>
  <si>
    <t>91565</t>
  </si>
  <si>
    <t xml:space="preserve">Follower Phillips Woven       </t>
  </si>
  <si>
    <t xml:space="preserve">14FR        </t>
  </si>
  <si>
    <t>021514</t>
  </si>
  <si>
    <t>1004441</t>
  </si>
  <si>
    <t xml:space="preserve">Foot Stool                    </t>
  </si>
  <si>
    <t>T-40</t>
  </si>
  <si>
    <t xml:space="preserve">Hemoglobin 201+ Starter Promo </t>
  </si>
  <si>
    <t>H1PROMO</t>
  </si>
  <si>
    <t>8900024</t>
  </si>
  <si>
    <t xml:space="preserve">Kendall Hypoallergenic Tape   </t>
  </si>
  <si>
    <t xml:space="preserve">3"x10yds    </t>
  </si>
  <si>
    <t xml:space="preserve">4/Bx    </t>
  </si>
  <si>
    <t>3394C</t>
  </si>
  <si>
    <t>1318869</t>
  </si>
  <si>
    <t xml:space="preserve">Fleet Mineral Oil Enema       </t>
  </si>
  <si>
    <t>4.5oz/Bt</t>
  </si>
  <si>
    <t>301</t>
  </si>
  <si>
    <t xml:space="preserve">Applicator Kit Phenol Apdyne  </t>
  </si>
  <si>
    <t xml:space="preserve">6/Bg    </t>
  </si>
  <si>
    <t>A-E1506BG</t>
  </si>
  <si>
    <t xml:space="preserve">Clip Hemo Titanium Large      </t>
  </si>
  <si>
    <t xml:space="preserve">150/BX  </t>
  </si>
  <si>
    <t>523770</t>
  </si>
  <si>
    <t xml:space="preserve">250 Light Caster Base         </t>
  </si>
  <si>
    <t>9A621001</t>
  </si>
  <si>
    <t>1194521</t>
  </si>
  <si>
    <t xml:space="preserve">Coude Lubricath Catheter      </t>
  </si>
  <si>
    <t xml:space="preserve">22fr        </t>
  </si>
  <si>
    <t>0168L22</t>
  </si>
  <si>
    <t xml:space="preserve">Printer I-Stat f/Analyzer     </t>
  </si>
  <si>
    <t>04P74-04</t>
  </si>
  <si>
    <t>1500069</t>
  </si>
  <si>
    <t xml:space="preserve">Xylocaine MPF 5mL SDV         </t>
  </si>
  <si>
    <t>63323049257</t>
  </si>
  <si>
    <t xml:space="preserve">i-STAT Blood Analysis System  </t>
  </si>
  <si>
    <t>04J6020</t>
  </si>
  <si>
    <t>1314501</t>
  </si>
  <si>
    <t xml:space="preserve">Ketorolac Inj IM/IV SDV 1mL   </t>
  </si>
  <si>
    <t xml:space="preserve">30mg/mL     </t>
  </si>
  <si>
    <t>ALVOGE</t>
  </si>
  <si>
    <t>47781058468</t>
  </si>
  <si>
    <t>1218837</t>
  </si>
  <si>
    <t xml:space="preserve">Booklet Hernia Surgery        </t>
  </si>
  <si>
    <t xml:space="preserve">24 Page     </t>
  </si>
  <si>
    <t>11968</t>
  </si>
  <si>
    <t xml:space="preserve">20/Bx   </t>
  </si>
  <si>
    <t>56221</t>
  </si>
  <si>
    <t>1263374</t>
  </si>
  <si>
    <t>IQECG Digital ECG w/ Lead Mgmt</t>
  </si>
  <si>
    <t>4-000-0062</t>
  </si>
  <si>
    <t>1047230</t>
  </si>
  <si>
    <t xml:space="preserve">New Sponge N/W 2x2 N/S        </t>
  </si>
  <si>
    <t xml:space="preserve">Sponges     </t>
  </si>
  <si>
    <t xml:space="preserve">8000/Ca </t>
  </si>
  <si>
    <t>6112</t>
  </si>
  <si>
    <t>1530496</t>
  </si>
  <si>
    <t xml:space="preserve">Flexal Glove Nitrile          </t>
  </si>
  <si>
    <t xml:space="preserve">X-Small     </t>
  </si>
  <si>
    <t>88TN01XS</t>
  </si>
  <si>
    <t xml:space="preserve">Neuro Patties Sterile         </t>
  </si>
  <si>
    <t xml:space="preserve">1/2x3"      </t>
  </si>
  <si>
    <t>35501610</t>
  </si>
  <si>
    <t>1277784</t>
  </si>
  <si>
    <t xml:space="preserve">Applicator Pur-Wraps Rayon    </t>
  </si>
  <si>
    <t xml:space="preserve">Strl 5"     </t>
  </si>
  <si>
    <t>HARDWO</t>
  </si>
  <si>
    <t>25-800 R 50</t>
  </si>
  <si>
    <t>1194839</t>
  </si>
  <si>
    <t xml:space="preserve">Dressing Curad Xerofoam Gauze </t>
  </si>
  <si>
    <t xml:space="preserve">1x8" 1 Ply  </t>
  </si>
  <si>
    <t>CUR253180</t>
  </si>
  <si>
    <t>9534572</t>
  </si>
  <si>
    <t xml:space="preserve">Scissor Iris Carbide Curved   </t>
  </si>
  <si>
    <t xml:space="preserve">4-1/2"      </t>
  </si>
  <si>
    <t>5-306TC</t>
  </si>
  <si>
    <t xml:space="preserve">OAE Probe Tubes Hearing       </t>
  </si>
  <si>
    <t>39421</t>
  </si>
  <si>
    <t>5075000</t>
  </si>
  <si>
    <t xml:space="preserve">Bottle      </t>
  </si>
  <si>
    <t>R5000-01</t>
  </si>
  <si>
    <t>6780331</t>
  </si>
  <si>
    <t xml:space="preserve">Biohazard Bag 4 Gallon        </t>
  </si>
  <si>
    <t xml:space="preserve">17x17       </t>
  </si>
  <si>
    <t xml:space="preserve">500/Ca  </t>
  </si>
  <si>
    <t>NON151717</t>
  </si>
  <si>
    <t>940401</t>
  </si>
  <si>
    <t xml:space="preserve">Hydrion Paper Double Roll     </t>
  </si>
  <si>
    <t xml:space="preserve">3.0-8.0     </t>
  </si>
  <si>
    <t xml:space="preserve">ea      </t>
  </si>
  <si>
    <t>1485010J</t>
  </si>
  <si>
    <t>5823001</t>
  </si>
  <si>
    <t>Wheelchair 500Lb Dsk Elevation</t>
  </si>
  <si>
    <t xml:space="preserve">22Wx18D     </t>
  </si>
  <si>
    <t xml:space="preserve">1/Ca    </t>
  </si>
  <si>
    <t>CW0006CEL</t>
  </si>
  <si>
    <t>7193679</t>
  </si>
  <si>
    <t xml:space="preserve">Battery Alkaline              </t>
  </si>
  <si>
    <t xml:space="preserve">C           </t>
  </si>
  <si>
    <t xml:space="preserve">12/Pk   </t>
  </si>
  <si>
    <t>EN93</t>
  </si>
  <si>
    <t>9703611</t>
  </si>
  <si>
    <t xml:space="preserve">Irrigation Tray w/Piston      </t>
  </si>
  <si>
    <t xml:space="preserve">60cc        </t>
  </si>
  <si>
    <t>750301</t>
  </si>
  <si>
    <t>1271336</t>
  </si>
  <si>
    <t xml:space="preserve">Bandage Adhesive Herbie       </t>
  </si>
  <si>
    <t>15601</t>
  </si>
  <si>
    <t xml:space="preserve">4.5 Sh/Shrp </t>
  </si>
  <si>
    <t>96-2506</t>
  </si>
  <si>
    <t xml:space="preserve">Shelf Refrigerator            </t>
  </si>
  <si>
    <t>ABT-FS-G/S 12&amp;16</t>
  </si>
  <si>
    <t xml:space="preserve">Mac2000 Trolley               </t>
  </si>
  <si>
    <t>2056556-001</t>
  </si>
  <si>
    <t>1113912</t>
  </si>
  <si>
    <t xml:space="preserve">Emergency Box Economy         </t>
  </si>
  <si>
    <t xml:space="preserve">Empty       </t>
  </si>
  <si>
    <t>1781</t>
  </si>
  <si>
    <t>1278191</t>
  </si>
  <si>
    <t xml:space="preserve">Lorazepam Inj Syr CJT LL      </t>
  </si>
  <si>
    <t xml:space="preserve">2mg/mL      </t>
  </si>
  <si>
    <t>00409198530</t>
  </si>
  <si>
    <t>6350162</t>
  </si>
  <si>
    <t xml:space="preserve">BP Monitor 7 Series Wrist     </t>
  </si>
  <si>
    <t>MARSHA</t>
  </si>
  <si>
    <t>BP652</t>
  </si>
  <si>
    <t>2882094</t>
  </si>
  <si>
    <t xml:space="preserve">Protexis PI Micro Glove PF    </t>
  </si>
  <si>
    <t xml:space="preserve">Sz 8 Cream  </t>
  </si>
  <si>
    <t>2D73PM80</t>
  </si>
  <si>
    <t xml:space="preserve">Marker Nipple Artifact        </t>
  </si>
  <si>
    <t xml:space="preserve">100/Pk  </t>
  </si>
  <si>
    <t>921962</t>
  </si>
  <si>
    <t>1238388</t>
  </si>
  <si>
    <t xml:space="preserve">Bandage Gauze SupraForm LF St </t>
  </si>
  <si>
    <t xml:space="preserve">4"x75"      </t>
  </si>
  <si>
    <t xml:space="preserve">96/Ca   </t>
  </si>
  <si>
    <t>PRM25498</t>
  </si>
  <si>
    <t>1047765</t>
  </si>
  <si>
    <t xml:space="preserve">Water F/Inj Bacterio Vl 30ml  </t>
  </si>
  <si>
    <t>30ml Sterile</t>
  </si>
  <si>
    <t>00409397703</t>
  </si>
  <si>
    <t>1046851</t>
  </si>
  <si>
    <t>Sod Chl Inj Bacterios MDV 10ml</t>
  </si>
  <si>
    <t xml:space="preserve">0.9% LF     </t>
  </si>
  <si>
    <t>00409196612</t>
  </si>
  <si>
    <t>9878346</t>
  </si>
  <si>
    <t xml:space="preserve">Syringe 3cc W/Needle LL Tip   </t>
  </si>
  <si>
    <t>309580</t>
  </si>
  <si>
    <t xml:space="preserve">Eightcheck 3wp X-tra 4x2mlx3  </t>
  </si>
  <si>
    <t>140-3004-0</t>
  </si>
  <si>
    <t>1004833</t>
  </si>
  <si>
    <t xml:space="preserve">Dissecting Scissors Mayo      </t>
  </si>
  <si>
    <t xml:space="preserve">Str 6-3/4"  </t>
  </si>
  <si>
    <t>100-4833</t>
  </si>
  <si>
    <t>7268135</t>
  </si>
  <si>
    <t xml:space="preserve">Stress Electrode Rectangle    </t>
  </si>
  <si>
    <t xml:space="preserve">Lg Wet      </t>
  </si>
  <si>
    <t>10x60/Ca</t>
  </si>
  <si>
    <t>A10012-60S</t>
  </si>
  <si>
    <t xml:space="preserve">Pipet Transfer 3" 1.7ml       </t>
  </si>
  <si>
    <t xml:space="preserve">500/Pk  </t>
  </si>
  <si>
    <t>1371141</t>
  </si>
  <si>
    <t>1097382</t>
  </si>
  <si>
    <t xml:space="preserve">Stand Surgical Mayo 2Whl Cr   </t>
  </si>
  <si>
    <t xml:space="preserve">Ss 34-54"   </t>
  </si>
  <si>
    <t>M-22</t>
  </si>
  <si>
    <t xml:space="preserve">Shelf Wire/PVC w/Clips        </t>
  </si>
  <si>
    <t>ABT-100-19</t>
  </si>
  <si>
    <t xml:space="preserve">Dewar                         </t>
  </si>
  <si>
    <t xml:space="preserve">5 Liter     </t>
  </si>
  <si>
    <t>900109-1</t>
  </si>
  <si>
    <t>9800907</t>
  </si>
  <si>
    <t xml:space="preserve">Nasal Cannula Curved          </t>
  </si>
  <si>
    <t xml:space="preserve">Curved      </t>
  </si>
  <si>
    <t>1820</t>
  </si>
  <si>
    <t xml:space="preserve">Orange Lrg  </t>
  </si>
  <si>
    <t>610-689</t>
  </si>
  <si>
    <t>9004972</t>
  </si>
  <si>
    <t xml:space="preserve">Triple Antibiotic Ointment    </t>
  </si>
  <si>
    <t xml:space="preserve">1oz/Tb  </t>
  </si>
  <si>
    <t>300335100004</t>
  </si>
  <si>
    <t xml:space="preserve">Generator LEEP Elecsurg       </t>
  </si>
  <si>
    <t xml:space="preserve">952 Unit    </t>
  </si>
  <si>
    <t>A952G</t>
  </si>
  <si>
    <t xml:space="preserve">Spcfy Color </t>
  </si>
  <si>
    <t>66010</t>
  </si>
  <si>
    <t xml:space="preserve">Iris Super Cut Scissors       </t>
  </si>
  <si>
    <t xml:space="preserve">4.5 STR     </t>
  </si>
  <si>
    <t>5-SC-304TC</t>
  </si>
  <si>
    <t>9875903</t>
  </si>
  <si>
    <t xml:space="preserve">Safetyglide Syringe 1cc       </t>
  </si>
  <si>
    <t>305903</t>
  </si>
  <si>
    <t>1236232</t>
  </si>
  <si>
    <t xml:space="preserve">Contour Glucose Meter Only    </t>
  </si>
  <si>
    <t>ASCCIA</t>
  </si>
  <si>
    <t>7189</t>
  </si>
  <si>
    <t xml:space="preserve">Monitor BP Automatic/Digital  </t>
  </si>
  <si>
    <t xml:space="preserve">Wrist       </t>
  </si>
  <si>
    <t>MDS3003</t>
  </si>
  <si>
    <t>3090106</t>
  </si>
  <si>
    <t xml:space="preserve">OSOM Ultra Flu A&amp;B Test       </t>
  </si>
  <si>
    <t xml:space="preserve">27/Bx   </t>
  </si>
  <si>
    <t>WYNTEK</t>
  </si>
  <si>
    <t>1006</t>
  </si>
  <si>
    <t>8300111</t>
  </si>
  <si>
    <t xml:space="preserve">Pillow Std Disp 19"X25"       </t>
  </si>
  <si>
    <t xml:space="preserve">15oz        </t>
  </si>
  <si>
    <t>PILFAC</t>
  </si>
  <si>
    <t>51107-652</t>
  </si>
  <si>
    <t>9533235</t>
  </si>
  <si>
    <t xml:space="preserve">Pessary Shortstem Gelhrn      </t>
  </si>
  <si>
    <t xml:space="preserve">2.25" Sz3   </t>
  </si>
  <si>
    <t>30-GS3</t>
  </si>
  <si>
    <t>7200041</t>
  </si>
  <si>
    <t xml:space="preserve">Droplet Collect Tray Blood Rk </t>
  </si>
  <si>
    <t xml:space="preserve">16mm        </t>
  </si>
  <si>
    <t>HEATHS</t>
  </si>
  <si>
    <t>HS2200B</t>
  </si>
  <si>
    <t>5947704</t>
  </si>
  <si>
    <t xml:space="preserve">Thyroid Collar-Beige          </t>
  </si>
  <si>
    <t xml:space="preserve">0.5mm       </t>
  </si>
  <si>
    <t>75060-23</t>
  </si>
  <si>
    <t xml:space="preserve">IV Pole Alum 5-Leg 2-Hook     </t>
  </si>
  <si>
    <t xml:space="preserve">Economy     </t>
  </si>
  <si>
    <t>IV-45</t>
  </si>
  <si>
    <t>4306709</t>
  </si>
  <si>
    <t xml:space="preserve">Safe-t-check 1 Way Valve      </t>
  </si>
  <si>
    <t xml:space="preserve">200/CA  </t>
  </si>
  <si>
    <t>SDIDIA</t>
  </si>
  <si>
    <t>29-7020</t>
  </si>
  <si>
    <t xml:space="preserve">Emergency Box Trunk Style     </t>
  </si>
  <si>
    <t>1824</t>
  </si>
  <si>
    <t xml:space="preserve">Probe &amp; Cord Cover Kit ST     </t>
  </si>
  <si>
    <t xml:space="preserve">3.5"x12"    </t>
  </si>
  <si>
    <t xml:space="preserve">75/Ca   </t>
  </si>
  <si>
    <t>5-35340</t>
  </si>
  <si>
    <t>1098439</t>
  </si>
  <si>
    <t xml:space="preserve">Tidi Bibs 13x18 2P/P Diam     </t>
  </si>
  <si>
    <t xml:space="preserve">White       </t>
  </si>
  <si>
    <t>919461</t>
  </si>
  <si>
    <t>6129781</t>
  </si>
  <si>
    <t xml:space="preserve">Stool 273 Airlift w/Back      </t>
  </si>
  <si>
    <t xml:space="preserve">Shadow Grey </t>
  </si>
  <si>
    <t>273-001-232</t>
  </si>
  <si>
    <t>6687915</t>
  </si>
  <si>
    <t xml:space="preserve">Amielle Vaginal Dilator       </t>
  </si>
  <si>
    <t xml:space="preserve">Set         </t>
  </si>
  <si>
    <t>SM2100</t>
  </si>
  <si>
    <t>1049943</t>
  </si>
  <si>
    <t xml:space="preserve">Sodium Chloride 10ml MPF      </t>
  </si>
  <si>
    <t>00409488810</t>
  </si>
  <si>
    <t>6544169</t>
  </si>
  <si>
    <t>Suture Ethilon Nyl Mono Clr P3</t>
  </si>
  <si>
    <t xml:space="preserve">5-0 18"     </t>
  </si>
  <si>
    <t>690G</t>
  </si>
  <si>
    <t>6542217</t>
  </si>
  <si>
    <t xml:space="preserve">Suture Ethilon Mono Blk Fs1   </t>
  </si>
  <si>
    <t xml:space="preserve">3-0 18"     </t>
  </si>
  <si>
    <t>663G</t>
  </si>
  <si>
    <t xml:space="preserve">Suture CTD Vicryl Und Br PS3  </t>
  </si>
  <si>
    <t>VCP500G</t>
  </si>
  <si>
    <t>1160710</t>
  </si>
  <si>
    <t xml:space="preserve">Ammonia Inhalant Amp          </t>
  </si>
  <si>
    <t>XGENPI</t>
  </si>
  <si>
    <t>39822990001</t>
  </si>
  <si>
    <t xml:space="preserve">ECG Sys MAC 2000 -560938      </t>
  </si>
  <si>
    <t>2063587-001-560938</t>
  </si>
  <si>
    <t>1255464</t>
  </si>
  <si>
    <t>Safety Lancet Push Btn Micro F</t>
  </si>
  <si>
    <t xml:space="preserve">28Gx1.6mm   </t>
  </si>
  <si>
    <t>SLPBMF200</t>
  </si>
  <si>
    <t>4550008</t>
  </si>
  <si>
    <t xml:space="preserve">Cotton Balls Non-Sterile      </t>
  </si>
  <si>
    <t xml:space="preserve">4000/Ca </t>
  </si>
  <si>
    <t>CT12000</t>
  </si>
  <si>
    <t xml:space="preserve">Stool Exam Pneum w/ Bck       </t>
  </si>
  <si>
    <t xml:space="preserve">Blk Stn     </t>
  </si>
  <si>
    <t>1101BFR-PR40</t>
  </si>
  <si>
    <t>4370036</t>
  </si>
  <si>
    <t xml:space="preserve">Clorox Bleach Germ Cleaner    </t>
  </si>
  <si>
    <t xml:space="preserve">PullTop     </t>
  </si>
  <si>
    <t xml:space="preserve">32oz/Bt </t>
  </si>
  <si>
    <t>HELINK</t>
  </si>
  <si>
    <t>68832</t>
  </si>
  <si>
    <t xml:space="preserve">Tube Gastrostomy Mic-G        </t>
  </si>
  <si>
    <t xml:space="preserve">30Fr        </t>
  </si>
  <si>
    <t>0100-30</t>
  </si>
  <si>
    <t>2770398</t>
  </si>
  <si>
    <t xml:space="preserve">Acetic Acid /HC Otic Solution </t>
  </si>
  <si>
    <t xml:space="preserve">2%/1%       </t>
  </si>
  <si>
    <t xml:space="preserve">10mL/Bt </t>
  </si>
  <si>
    <t>4232690</t>
  </si>
  <si>
    <t>2880543</t>
  </si>
  <si>
    <t>Lab Jkt Hplgth SMS Fldrst Whte</t>
  </si>
  <si>
    <t xml:space="preserve">L           </t>
  </si>
  <si>
    <t>C3630WHL</t>
  </si>
  <si>
    <t>2464217</t>
  </si>
  <si>
    <t xml:space="preserve">Finger Clip Sensor Adult      </t>
  </si>
  <si>
    <t>3278-001</t>
  </si>
  <si>
    <t xml:space="preserve">Coaguchek XS Meter            </t>
  </si>
  <si>
    <t>04837975001</t>
  </si>
  <si>
    <t>1144898</t>
  </si>
  <si>
    <t xml:space="preserve">Syringe f/Calibration 3Liter  </t>
  </si>
  <si>
    <t xml:space="preserve">Reuse       </t>
  </si>
  <si>
    <t>1-100-0007</t>
  </si>
  <si>
    <t>5660352</t>
  </si>
  <si>
    <t xml:space="preserve">Paper EKG Z Fold f/CP150      </t>
  </si>
  <si>
    <t xml:space="preserve">8.25x11"    </t>
  </si>
  <si>
    <t xml:space="preserve">200/Pk  </t>
  </si>
  <si>
    <t>105353</t>
  </si>
  <si>
    <t>3725425</t>
  </si>
  <si>
    <t xml:space="preserve">Pope Ear Wick Sterile         </t>
  </si>
  <si>
    <t xml:space="preserve">5/Pk    </t>
  </si>
  <si>
    <t>30-048</t>
  </si>
  <si>
    <t>9537745</t>
  </si>
  <si>
    <t>Needle Holder Mayo-Hegar TC SS</t>
  </si>
  <si>
    <t xml:space="preserve">5"          </t>
  </si>
  <si>
    <t>8-42TC</t>
  </si>
  <si>
    <t xml:space="preserve">Phlebotomy Tray               </t>
  </si>
  <si>
    <t>1885-WH</t>
  </si>
  <si>
    <t xml:space="preserve">Cable f/GE Case Stress System </t>
  </si>
  <si>
    <t xml:space="preserve">40ft        </t>
  </si>
  <si>
    <t>700798-001</t>
  </si>
  <si>
    <t>1160748</t>
  </si>
  <si>
    <t xml:space="preserve">Alaris Oral Probe             </t>
  </si>
  <si>
    <t>3-009-0024</t>
  </si>
  <si>
    <t>9880136</t>
  </si>
  <si>
    <t>Cone Resp Securegard N95 Md/Lg</t>
  </si>
  <si>
    <t>Medium/Large</t>
  </si>
  <si>
    <t>N95-ML</t>
  </si>
  <si>
    <t>11973</t>
  </si>
  <si>
    <t>1043081</t>
  </si>
  <si>
    <t xml:space="preserve">Splint Wrist Cock-Up          </t>
  </si>
  <si>
    <t xml:space="preserve">8" Sm       </t>
  </si>
  <si>
    <t>SMTNEP</t>
  </si>
  <si>
    <t>79-87383</t>
  </si>
  <si>
    <t>5902512</t>
  </si>
  <si>
    <t xml:space="preserve">Purell Foaming Hand Sanitizer </t>
  </si>
  <si>
    <t xml:space="preserve">15oz/Cn </t>
  </si>
  <si>
    <t>9698-12</t>
  </si>
  <si>
    <t xml:space="preserve">Pouch Premier High Output     </t>
  </si>
  <si>
    <t xml:space="preserve">2-3/4"      </t>
  </si>
  <si>
    <t>80070</t>
  </si>
  <si>
    <t xml:space="preserve">Battery Rechargeable Red      </t>
  </si>
  <si>
    <t xml:space="preserve">2.5V        </t>
  </si>
  <si>
    <t>W-A72000</t>
  </si>
  <si>
    <t>8900128</t>
  </si>
  <si>
    <t xml:space="preserve">Plastic Bandage               </t>
  </si>
  <si>
    <t>44113-</t>
  </si>
  <si>
    <t>1271932</t>
  </si>
  <si>
    <t xml:space="preserve">Container Spec Click N Close  </t>
  </si>
  <si>
    <t>4 oz Sterile</t>
  </si>
  <si>
    <t>DYND30389</t>
  </si>
  <si>
    <t>9089783</t>
  </si>
  <si>
    <t xml:space="preserve">Depo-Medrol Inj MDV           </t>
  </si>
  <si>
    <t xml:space="preserve">40mg/mL     </t>
  </si>
  <si>
    <t xml:space="preserve">5ml/Vl  </t>
  </si>
  <si>
    <t>PFIINJ</t>
  </si>
  <si>
    <t>00009028002</t>
  </si>
  <si>
    <t xml:space="preserve">Foot Stool Step Standard      </t>
  </si>
  <si>
    <t>2000</t>
  </si>
  <si>
    <t xml:space="preserve">1-3 Units   </t>
  </si>
  <si>
    <t>2082426-001</t>
  </si>
  <si>
    <t xml:space="preserve">Forceps Baby-Mixter, Curved   </t>
  </si>
  <si>
    <t xml:space="preserve">5-1/2"      </t>
  </si>
  <si>
    <t>FLM-275</t>
  </si>
  <si>
    <t>6355512</t>
  </si>
  <si>
    <t xml:space="preserve">Paper Measuring Tape 24in     </t>
  </si>
  <si>
    <t xml:space="preserve">INFANT      </t>
  </si>
  <si>
    <t xml:space="preserve">1000/ca </t>
  </si>
  <si>
    <t>1336</t>
  </si>
  <si>
    <t>1046887</t>
  </si>
  <si>
    <t>Lidocaine HCL Amp 2ml Pres Fre</t>
  </si>
  <si>
    <t>00409428201</t>
  </si>
  <si>
    <t>1184648</t>
  </si>
  <si>
    <t xml:space="preserve">Panel Wall Board f/STP 30"    </t>
  </si>
  <si>
    <t xml:space="preserve">Pre-Drilled </t>
  </si>
  <si>
    <t>77790-3</t>
  </si>
  <si>
    <t xml:space="preserve">Bag Drain Nephrostomy         </t>
  </si>
  <si>
    <t xml:space="preserve">5/Bx    </t>
  </si>
  <si>
    <t>DBAG600H</t>
  </si>
  <si>
    <t>1156308</t>
  </si>
  <si>
    <t xml:space="preserve">Stress Paper Red Grid         </t>
  </si>
  <si>
    <t xml:space="preserve">8Pk/Ca  </t>
  </si>
  <si>
    <t>2009828-024</t>
  </si>
  <si>
    <t>6544648</t>
  </si>
  <si>
    <t xml:space="preserve">Suture Pds Ii Mono Vio PS2    </t>
  </si>
  <si>
    <t xml:space="preserve">4-0 18"     </t>
  </si>
  <si>
    <t>Z513G</t>
  </si>
  <si>
    <t xml:space="preserve">Lab Coat Protective SMS Disp  </t>
  </si>
  <si>
    <t>2XL Ceil Blu</t>
  </si>
  <si>
    <t>3600-350-2XL</t>
  </si>
  <si>
    <t xml:space="preserve">Cutter Cast Blade             </t>
  </si>
  <si>
    <t xml:space="preserve">2-1/2"      </t>
  </si>
  <si>
    <t>0940-023-000</t>
  </si>
  <si>
    <t xml:space="preserve">Apron Easy Wrap .5mm Blk      </t>
  </si>
  <si>
    <t xml:space="preserve">X-Large     </t>
  </si>
  <si>
    <t>65026-25</t>
  </si>
  <si>
    <t>1205123</t>
  </si>
  <si>
    <t xml:space="preserve">Immobilizer Knee Gry Nyl 24"  </t>
  </si>
  <si>
    <t xml:space="preserve">Universal   </t>
  </si>
  <si>
    <t>79-80030</t>
  </si>
  <si>
    <t>1261186</t>
  </si>
  <si>
    <t xml:space="preserve">LINER CAN 24 X 32IN CLEAR     </t>
  </si>
  <si>
    <t xml:space="preserve">.35 Mil     </t>
  </si>
  <si>
    <t>VP3310DXC</t>
  </si>
  <si>
    <t>1142692</t>
  </si>
  <si>
    <t xml:space="preserve">GS300 Light General Exam w/   </t>
  </si>
  <si>
    <t xml:space="preserve">Stand       </t>
  </si>
  <si>
    <t>44400</t>
  </si>
  <si>
    <t xml:space="preserve">Analyzer Body Cmp Tanita      </t>
  </si>
  <si>
    <t>TBF-400</t>
  </si>
  <si>
    <t>5132629</t>
  </si>
  <si>
    <t xml:space="preserve">Cuff &amp; Bladder                </t>
  </si>
  <si>
    <t>5082-26</t>
  </si>
  <si>
    <t xml:space="preserve">Cannula/Holder Adult Nasal    </t>
  </si>
  <si>
    <t xml:space="preserve">25/Ca   </t>
  </si>
  <si>
    <t>5742-7-7-25</t>
  </si>
  <si>
    <t xml:space="preserve">Pocketalker w/ Earbuds        </t>
  </si>
  <si>
    <t>WIPKTD1EH</t>
  </si>
  <si>
    <t>1010852</t>
  </si>
  <si>
    <t xml:space="preserve">Duoderm Gel                   </t>
  </si>
  <si>
    <t xml:space="preserve">30Gm        </t>
  </si>
  <si>
    <t>187987</t>
  </si>
  <si>
    <t>9535461</t>
  </si>
  <si>
    <t xml:space="preserve">Locke Elevator Nar Blade      </t>
  </si>
  <si>
    <t>40-94</t>
  </si>
  <si>
    <t>6091889</t>
  </si>
  <si>
    <t xml:space="preserve">Bag Biohazard Red 1-3Gal      </t>
  </si>
  <si>
    <t>50-42</t>
  </si>
  <si>
    <t xml:space="preserve">Oral Syringe 5ml w/Tip Cap    </t>
  </si>
  <si>
    <t xml:space="preserve">Amber       </t>
  </si>
  <si>
    <t>305208</t>
  </si>
  <si>
    <t>2882016</t>
  </si>
  <si>
    <t xml:space="preserve">Instant Cold Pk XS Ind Wrap   </t>
  </si>
  <si>
    <t xml:space="preserve">5x5.5"      </t>
  </si>
  <si>
    <t>103</t>
  </si>
  <si>
    <t>1981324</t>
  </si>
  <si>
    <t xml:space="preserve">Sporicidin Disinfecting Sol   </t>
  </si>
  <si>
    <t xml:space="preserve">Gallon      </t>
  </si>
  <si>
    <t>SPOR</t>
  </si>
  <si>
    <t>SSS-1284C</t>
  </si>
  <si>
    <t xml:space="preserve">Suture Chromic Gut CV25       </t>
  </si>
  <si>
    <t xml:space="preserve">4/0 30"     </t>
  </si>
  <si>
    <t xml:space="preserve">36/Bx   </t>
  </si>
  <si>
    <t>GG181</t>
  </si>
  <si>
    <t>1272677</t>
  </si>
  <si>
    <t xml:space="preserve">Epinephrine Adult Auto-Inject </t>
  </si>
  <si>
    <t>49502010202</t>
  </si>
  <si>
    <t>1124076</t>
  </si>
  <si>
    <t xml:space="preserve">Omnipaque Media 100mL PlusPak </t>
  </si>
  <si>
    <t xml:space="preserve">350mg/mL    </t>
  </si>
  <si>
    <t>NYCOMD</t>
  </si>
  <si>
    <t>Y542</t>
  </si>
  <si>
    <t>1258687</t>
  </si>
  <si>
    <t xml:space="preserve">Esteem Strchy Glove Synthetic </t>
  </si>
  <si>
    <t>8881DOTP</t>
  </si>
  <si>
    <t>5900030</t>
  </si>
  <si>
    <t xml:space="preserve">Provon Hand Wash Foam w/Moist </t>
  </si>
  <si>
    <t xml:space="preserve">TFX 1200mL  </t>
  </si>
  <si>
    <t xml:space="preserve">2/Ca    </t>
  </si>
  <si>
    <t>5385-02</t>
  </si>
  <si>
    <t>7192637</t>
  </si>
  <si>
    <t xml:space="preserve">9 Volt      </t>
  </si>
  <si>
    <t>EN22</t>
  </si>
  <si>
    <t>2488473</t>
  </si>
  <si>
    <t xml:space="preserve">Sodium Bicarb Inj Abj PED N/R </t>
  </si>
  <si>
    <t xml:space="preserve">8.4%        </t>
  </si>
  <si>
    <t>10ML/Syr</t>
  </si>
  <si>
    <t>00409490034</t>
  </si>
  <si>
    <t>1002767</t>
  </si>
  <si>
    <t xml:space="preserve">Scissor Iris 4.5" Straight    </t>
  </si>
  <si>
    <t xml:space="preserve">Standard    </t>
  </si>
  <si>
    <t>JINSTR</t>
  </si>
  <si>
    <t>100-2767</t>
  </si>
  <si>
    <t xml:space="preserve">Aerosol Mask Adult            </t>
  </si>
  <si>
    <t>044F7252</t>
  </si>
  <si>
    <t>9871962</t>
  </si>
  <si>
    <t xml:space="preserve">Safety-Lok Syringe LL 3cc     </t>
  </si>
  <si>
    <t>309606</t>
  </si>
  <si>
    <t>1000060</t>
  </si>
  <si>
    <t>Bottle Dropper Glass 2 Oz Ambr</t>
  </si>
  <si>
    <t xml:space="preserve">2 Oz        </t>
  </si>
  <si>
    <t>VETMAR</t>
  </si>
  <si>
    <t>0766-06A</t>
  </si>
  <si>
    <t>1001033</t>
  </si>
  <si>
    <t xml:space="preserve">Small/Med   </t>
  </si>
  <si>
    <t>9505</t>
  </si>
  <si>
    <t>4996016</t>
  </si>
  <si>
    <t xml:space="preserve">Tape Silk/Cloth               </t>
  </si>
  <si>
    <t xml:space="preserve">1"x10yd     </t>
  </si>
  <si>
    <t>MDSRCE</t>
  </si>
  <si>
    <t>MS-15110</t>
  </si>
  <si>
    <t xml:space="preserve">No Trolley  </t>
  </si>
  <si>
    <t>2064414-001</t>
  </si>
  <si>
    <t>1253673</t>
  </si>
  <si>
    <t xml:space="preserve">Catheter Intermittant 14fr    </t>
  </si>
  <si>
    <t xml:space="preserve">Self-Cath   </t>
  </si>
  <si>
    <t xml:space="preserve">30/Bx   </t>
  </si>
  <si>
    <t>COLPLA</t>
  </si>
  <si>
    <t>240</t>
  </si>
  <si>
    <t xml:space="preserve">Bulb Irrigation Syringe       </t>
  </si>
  <si>
    <t xml:space="preserve">50cc        </t>
  </si>
  <si>
    <t>4261</t>
  </si>
  <si>
    <t>1258689</t>
  </si>
  <si>
    <t>8883DOTP</t>
  </si>
  <si>
    <t>2770718</t>
  </si>
  <si>
    <t xml:space="preserve">Lidocaine Topical Jelly       </t>
  </si>
  <si>
    <t xml:space="preserve">30mL/Tb </t>
  </si>
  <si>
    <t>3498367</t>
  </si>
  <si>
    <t>2770123</t>
  </si>
  <si>
    <t xml:space="preserve">Mapap Elixir Cherry           </t>
  </si>
  <si>
    <t xml:space="preserve">160mg/5mL   </t>
  </si>
  <si>
    <t xml:space="preserve">16oz/Bt </t>
  </si>
  <si>
    <t>1631688</t>
  </si>
  <si>
    <t>1211882</t>
  </si>
  <si>
    <t xml:space="preserve">Ondansetron OD Tabs UD        </t>
  </si>
  <si>
    <t xml:space="preserve">4mg         </t>
  </si>
  <si>
    <t xml:space="preserve">3x10/Pk </t>
  </si>
  <si>
    <t>AUROPH</t>
  </si>
  <si>
    <t>65862039010</t>
  </si>
  <si>
    <t xml:space="preserve">10FR        </t>
  </si>
  <si>
    <t>021510</t>
  </si>
  <si>
    <t>1183670</t>
  </si>
  <si>
    <t xml:space="preserve">CoaguChek Capillary Tubes     </t>
  </si>
  <si>
    <t xml:space="preserve">30 Bulbs    </t>
  </si>
  <si>
    <t>11621173001</t>
  </si>
  <si>
    <t xml:space="preserve">Black       </t>
  </si>
  <si>
    <t>69098-25</t>
  </si>
  <si>
    <t>2881978</t>
  </si>
  <si>
    <t xml:space="preserve">Esteem w/NeuThera Glove Synth </t>
  </si>
  <si>
    <t>S88RX02</t>
  </si>
  <si>
    <t>7016335</t>
  </si>
  <si>
    <t xml:space="preserve">Ekg Resting Tabs Electrodes   </t>
  </si>
  <si>
    <t xml:space="preserve">1000/Bx </t>
  </si>
  <si>
    <t>45008-0000</t>
  </si>
  <si>
    <t xml:space="preserve">Phillips Follower Woven       </t>
  </si>
  <si>
    <t xml:space="preserve">18FR        </t>
  </si>
  <si>
    <t>021518</t>
  </si>
  <si>
    <t>7777726</t>
  </si>
  <si>
    <t xml:space="preserve">Micropore Tape Dispenser      </t>
  </si>
  <si>
    <t xml:space="preserve">40/Ca   </t>
  </si>
  <si>
    <t>1535-3</t>
  </si>
  <si>
    <t>6813927</t>
  </si>
  <si>
    <t xml:space="preserve">Soap Lotion Antibact Btl/pump </t>
  </si>
  <si>
    <t xml:space="preserve">8oz         </t>
  </si>
  <si>
    <t>ABS3534</t>
  </si>
  <si>
    <t xml:space="preserve">Book Treating Breast Cancer   </t>
  </si>
  <si>
    <t>12100</t>
  </si>
  <si>
    <t>7985390</t>
  </si>
  <si>
    <t xml:space="preserve">Inflation Sys Comp Nonlat     </t>
  </si>
  <si>
    <t xml:space="preserve">LRG ARM     </t>
  </si>
  <si>
    <t>BAUM</t>
  </si>
  <si>
    <t>1825NL</t>
  </si>
  <si>
    <t>1126111</t>
  </si>
  <si>
    <t xml:space="preserve">Topical Skin Adhesive Blue    </t>
  </si>
  <si>
    <t xml:space="preserve">.5mL        </t>
  </si>
  <si>
    <t>TISSEA</t>
  </si>
  <si>
    <t>112-6111</t>
  </si>
  <si>
    <t>3865728</t>
  </si>
  <si>
    <t xml:space="preserve">Speedclean For Autoclave      </t>
  </si>
  <si>
    <t>002-0396-05</t>
  </si>
  <si>
    <t>4915598</t>
  </si>
  <si>
    <t xml:space="preserve">Sure Temp Probe Covers        </t>
  </si>
  <si>
    <t xml:space="preserve">1500/CA </t>
  </si>
  <si>
    <t>05031-150</t>
  </si>
  <si>
    <t>7777541</t>
  </si>
  <si>
    <t xml:space="preserve">Stethoscope Ltmn Blk Clsc2    </t>
  </si>
  <si>
    <t xml:space="preserve">28" Length  </t>
  </si>
  <si>
    <t>2201</t>
  </si>
  <si>
    <t>02-1400</t>
  </si>
  <si>
    <t>1153505</t>
  </si>
  <si>
    <t>Peri-Pad Curity 2.75x11 Winged</t>
  </si>
  <si>
    <t xml:space="preserve">Light       </t>
  </si>
  <si>
    <t xml:space="preserve">192/Ca  </t>
  </si>
  <si>
    <t>1580A</t>
  </si>
  <si>
    <t xml:space="preserve">Paper Sheets Absorbent        </t>
  </si>
  <si>
    <t xml:space="preserve">17x13"      </t>
  </si>
  <si>
    <t>033-013</t>
  </si>
  <si>
    <t>6356688</t>
  </si>
  <si>
    <t xml:space="preserve">Eye Shield Plastic            </t>
  </si>
  <si>
    <t>1276-1</t>
  </si>
  <si>
    <t xml:space="preserve">8FR         </t>
  </si>
  <si>
    <t>021508</t>
  </si>
  <si>
    <t>1296511</t>
  </si>
  <si>
    <t>00143957510</t>
  </si>
  <si>
    <t>3727197</t>
  </si>
  <si>
    <t xml:space="preserve">Replacement Canister Suction  </t>
  </si>
  <si>
    <t xml:space="preserve">1500cc      </t>
  </si>
  <si>
    <t>71-1101</t>
  </si>
  <si>
    <t xml:space="preserve">Cath Greer Seroma Teflon      </t>
  </si>
  <si>
    <t xml:space="preserve">14x2.75     </t>
  </si>
  <si>
    <t>GR-1275</t>
  </si>
  <si>
    <t>2971039</t>
  </si>
  <si>
    <t xml:space="preserve">Syringe Irrigatim Piston Type </t>
  </si>
  <si>
    <t xml:space="preserve">70cc        </t>
  </si>
  <si>
    <t>0038470</t>
  </si>
  <si>
    <t>6813088</t>
  </si>
  <si>
    <t xml:space="preserve">Diaper Curity Baby Size 1     </t>
  </si>
  <si>
    <t xml:space="preserve">Sm Heavy    </t>
  </si>
  <si>
    <t xml:space="preserve">40/Pk   </t>
  </si>
  <si>
    <t>80008A-</t>
  </si>
  <si>
    <t>1152629</t>
  </si>
  <si>
    <t xml:space="preserve">Pack Hot Med Instant Disp     </t>
  </si>
  <si>
    <t xml:space="preserve">6x6.5       </t>
  </si>
  <si>
    <t>11450-040</t>
  </si>
  <si>
    <t xml:space="preserve">14Fr        </t>
  </si>
  <si>
    <t>021114</t>
  </si>
  <si>
    <t>2430051</t>
  </si>
  <si>
    <t xml:space="preserve">Bottle Pump Hand Mount        </t>
  </si>
  <si>
    <t xml:space="preserve">1gal        </t>
  </si>
  <si>
    <t>29901-128</t>
  </si>
  <si>
    <t>1045676</t>
  </si>
  <si>
    <t xml:space="preserve">Monsel's Solution             </t>
  </si>
  <si>
    <t>WAVE</t>
  </si>
  <si>
    <t>5548E-16OZ</t>
  </si>
  <si>
    <t>1048859</t>
  </si>
  <si>
    <t xml:space="preserve">Sponge Forceps Foerster Serr  </t>
  </si>
  <si>
    <t xml:space="preserve">CVD 9 1/2"  </t>
  </si>
  <si>
    <t>104-8859</t>
  </si>
  <si>
    <t>1255386</t>
  </si>
  <si>
    <t xml:space="preserve">Ondansetron HCL SDV 2mL       </t>
  </si>
  <si>
    <t>HERPHA</t>
  </si>
  <si>
    <t>23155054741</t>
  </si>
  <si>
    <t>1207875</t>
  </si>
  <si>
    <t xml:space="preserve">Dispatch w/Bleach Towels      </t>
  </si>
  <si>
    <t xml:space="preserve">150/Can </t>
  </si>
  <si>
    <t>69150</t>
  </si>
  <si>
    <t>7881741</t>
  </si>
  <si>
    <t xml:space="preserve">Suction Tubing Non-Con ST     </t>
  </si>
  <si>
    <t xml:space="preserve">1/4"DIA     </t>
  </si>
  <si>
    <t xml:space="preserve">50/CA   </t>
  </si>
  <si>
    <t>BUSSE</t>
  </si>
  <si>
    <t>155</t>
  </si>
  <si>
    <t>1313440</t>
  </si>
  <si>
    <t xml:space="preserve">Thermom Digital Refr/Free     </t>
  </si>
  <si>
    <t xml:space="preserve">w/Alarm     </t>
  </si>
  <si>
    <t>0666411</t>
  </si>
  <si>
    <t>9106424</t>
  </si>
  <si>
    <t xml:space="preserve">Instant Cold Pack             </t>
  </si>
  <si>
    <t xml:space="preserve">6x9         </t>
  </si>
  <si>
    <t>CLDSTR</t>
  </si>
  <si>
    <t>010104</t>
  </si>
  <si>
    <t>1314568</t>
  </si>
  <si>
    <t xml:space="preserve">15mg/mL     </t>
  </si>
  <si>
    <t>47781058368</t>
  </si>
  <si>
    <t>1263227</t>
  </si>
  <si>
    <t xml:space="preserve">Filter MicroGard f/ PFT       </t>
  </si>
  <si>
    <t xml:space="preserve">80/Bx   </t>
  </si>
  <si>
    <t>V-892391</t>
  </si>
  <si>
    <t xml:space="preserve">OAE Hearing Screener Printer  </t>
  </si>
  <si>
    <t xml:space="preserve">MPT-II      </t>
  </si>
  <si>
    <t>39410</t>
  </si>
  <si>
    <t>3820015</t>
  </si>
  <si>
    <t xml:space="preserve">Solu-Medrol 2ml Act-O-Vial PF </t>
  </si>
  <si>
    <t xml:space="preserve">125mg       </t>
  </si>
  <si>
    <t>UPJOHN</t>
  </si>
  <si>
    <t>00009004722</t>
  </si>
  <si>
    <t>1245880</t>
  </si>
  <si>
    <t xml:space="preserve">Thermometer Frig/Frz Trac+    </t>
  </si>
  <si>
    <t>4227</t>
  </si>
  <si>
    <t>1208935</t>
  </si>
  <si>
    <t xml:space="preserve">Drape Sheet Tissue/Poly Blue  </t>
  </si>
  <si>
    <t xml:space="preserve">40"x90"     </t>
  </si>
  <si>
    <t>980929</t>
  </si>
  <si>
    <t>1247320</t>
  </si>
  <si>
    <t xml:space="preserve">Cleaner Prolystica Enzymatic  </t>
  </si>
  <si>
    <t>VESTAL</t>
  </si>
  <si>
    <t>1C3308</t>
  </si>
  <si>
    <t>1048645</t>
  </si>
  <si>
    <t xml:space="preserve">Diphenhydramine Inj SDV 1ml   </t>
  </si>
  <si>
    <t>5698024</t>
  </si>
  <si>
    <t xml:space="preserve">Signa Sensor Electrode        </t>
  </si>
  <si>
    <t xml:space="preserve">500/Bx  </t>
  </si>
  <si>
    <t>NIKO</t>
  </si>
  <si>
    <t>0315</t>
  </si>
  <si>
    <t xml:space="preserve">Brush Clean Single End 6.0mm  </t>
  </si>
  <si>
    <t>1.65mmx240cm</t>
  </si>
  <si>
    <t>60213</t>
  </si>
  <si>
    <t xml:space="preserve">Strip Glucose EvenCare G2     </t>
  </si>
  <si>
    <t xml:space="preserve">600/Ca  </t>
  </si>
  <si>
    <t>MPH1550</t>
  </si>
  <si>
    <t>1126777</t>
  </si>
  <si>
    <t xml:space="preserve">Steth Dualhead Teaching Blk   </t>
  </si>
  <si>
    <t>AMDIAG</t>
  </si>
  <si>
    <t>671HS</t>
  </si>
  <si>
    <t>1267632</t>
  </si>
  <si>
    <t xml:space="preserve">Wall System Integrated        </t>
  </si>
  <si>
    <t>Green Series</t>
  </si>
  <si>
    <t>77792-MNOBP</t>
  </si>
  <si>
    <t>2880611</t>
  </si>
  <si>
    <t xml:space="preserve">Crt Utility Plstc 200Lb Cpcty </t>
  </si>
  <si>
    <t xml:space="preserve">PLASTIC     </t>
  </si>
  <si>
    <t xml:space="preserve">1/Ea    </t>
  </si>
  <si>
    <t>C63530</t>
  </si>
  <si>
    <t>3362996</t>
  </si>
  <si>
    <t xml:space="preserve">Leg Bag 18oz                  </t>
  </si>
  <si>
    <t>9814</t>
  </si>
  <si>
    <t>7775253</t>
  </si>
  <si>
    <t xml:space="preserve">Removal Precise Staple        </t>
  </si>
  <si>
    <t>SR-1</t>
  </si>
  <si>
    <t>PIEDMONT MONTHLY FILL RATE LOG</t>
  </si>
  <si>
    <t>Stocking Items Only</t>
  </si>
  <si>
    <t>Year</t>
  </si>
  <si>
    <t>Month</t>
  </si>
  <si>
    <t>Total
 Fill Rate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</si>
  <si>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</si>
  <si>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</si>
  <si>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</si>
  <si>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</si>
  <si>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</si>
  <si>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</si>
  <si>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</si>
  <si>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</si>
  <si>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</si>
  <si>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</si>
  <si>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</si>
  <si>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</si>
  <si>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 </t>
  </si>
  <si>
    <t>Drop-ship only</t>
  </si>
  <si>
    <t>Discontinued</t>
  </si>
  <si>
    <t>Manufacturers back order</t>
  </si>
  <si>
    <t>Non-stock in the Primary DC - demand too low to convert</t>
  </si>
  <si>
    <t>Corporate non-stock - demand too low to convert</t>
  </si>
  <si>
    <t>Division limited stocking</t>
  </si>
  <si>
    <t>Low impact - only 1 or 2 line impact</t>
  </si>
  <si>
    <t>Non-stock in the primary DC - demand too low to convert</t>
  </si>
  <si>
    <t>Demand increase - converted to stock</t>
  </si>
  <si>
    <t>Status</t>
  </si>
  <si>
    <t>Monthly Demand- Jax</t>
  </si>
  <si>
    <t>Count of SKU</t>
  </si>
  <si>
    <t>Sum of LINES</t>
  </si>
  <si>
    <t>Row Labels</t>
  </si>
  <si>
    <t>Stock Status</t>
  </si>
  <si>
    <t>Non-stock in the Primary DC</t>
  </si>
  <si>
    <t xml:space="preserve">Corporate non-stock </t>
  </si>
  <si>
    <t>Stocked in the Primary DC</t>
  </si>
  <si>
    <t>Piedmont Item Impact Summary</t>
  </si>
  <si>
    <t>Q2</t>
  </si>
  <si>
    <t>Q1</t>
  </si>
  <si>
    <t>Q4</t>
  </si>
  <si>
    <t>Q3</t>
  </si>
  <si>
    <t>Network Fill Rate</t>
  </si>
  <si>
    <t>Primary Fill Rate</t>
  </si>
  <si>
    <t>Quarter</t>
  </si>
  <si>
    <t>PIEDMONT - Quarterly Fill Rate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</si>
</sst>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#0%"/>
    <numFmt numFmtId="166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9" fillId="7" borderId="0"/>
    <xf numFmtId="43" fontId="19" fillId="7" borderId="0" applyFont="0" applyFill="0" applyBorder="0" applyAlignment="0" applyProtection="0"/>
  </cellStyleXfs>
  <cellXfs count="89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 applyAlignment="1">
      <alignment horizontal="left" vertical="center"/>
    </xf>
    <xf numFmtId="0" fontId="0" fillId="0" borderId="11" xfId="0" applyNumberFormat="1" applyBorder="1"/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3" xfId="0" applyNumberFormat="1" applyBorder="1"/>
    <xf numFmtId="0" fontId="0" fillId="0" borderId="14" xfId="0" applyNumberFormat="1" applyBorder="1"/>
    <xf numFmtId="0" fontId="21" fillId="3" borderId="15" xfId="0" applyFont="1" applyFill="1" applyBorder="1" applyAlignment="1">
      <alignment horizontal="left" wrapText="1"/>
    </xf>
    <xf numFmtId="0" fontId="21" fillId="3" borderId="16" xfId="0" applyFont="1" applyFill="1" applyBorder="1" applyAlignment="1">
      <alignment horizontal="left" wrapText="1"/>
    </xf>
    <xf numFmtId="0" fontId="21" fillId="3" borderId="17" xfId="0" applyFont="1" applyFill="1" applyBorder="1" applyAlignment="1">
      <alignment horizontal="left" wrapText="1"/>
    </xf>
    <xf numFmtId="0" fontId="0" fillId="9" borderId="15" xfId="0" applyFill="1" applyBorder="1" applyAlignment="1">
      <alignment horizontal="left"/>
    </xf>
    <xf numFmtId="0" fontId="0" fillId="9" borderId="16" xfId="0" applyNumberFormat="1" applyFill="1" applyBorder="1"/>
    <xf numFmtId="0" fontId="0" fillId="9" borderId="17" xfId="0" applyNumberFormat="1" applyFill="1" applyBorder="1"/>
    <xf numFmtId="0" fontId="22" fillId="0" borderId="8" xfId="0" applyFont="1" applyBorder="1" applyAlignment="1">
      <alignment horizontal="left"/>
    </xf>
    <xf numFmtId="0" fontId="22" fillId="0" borderId="8" xfId="0" applyNumberFormat="1" applyFont="1" applyBorder="1"/>
    <xf numFmtId="0" fontId="22" fillId="0" borderId="9" xfId="0" applyNumberFormat="1" applyFont="1" applyBorder="1"/>
    <xf numFmtId="0" fontId="22" fillId="0" borderId="6" xfId="0" applyFont="1" applyBorder="1" applyAlignment="1">
      <alignment horizontal="left"/>
    </xf>
    <xf numFmtId="0" fontId="22" fillId="0" borderId="6" xfId="0" applyNumberFormat="1" applyFont="1" applyBorder="1"/>
    <xf numFmtId="0" fontId="22" fillId="0" borderId="13" xfId="0" applyFont="1" applyBorder="1" applyAlignment="1">
      <alignment horizontal="left"/>
    </xf>
    <xf numFmtId="0" fontId="22" fillId="0" borderId="13" xfId="0" applyNumberFormat="1" applyFont="1" applyBorder="1"/>
    <xf numFmtId="0" fontId="22" fillId="0" borderId="14" xfId="0" applyNumberFormat="1" applyFont="1" applyBorder="1"/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3" fillId="0" borderId="18" xfId="0" applyFont="1" applyBorder="1" applyAlignment="1">
      <alignment horizontal="center"/>
    </xf>
    <xf numFmtId="0" fontId="19" fillId="7" borderId="0" xfId="1"/>
    <xf numFmtId="10" fontId="4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2" fillId="7" borderId="0" xfId="1" applyFont="1" applyBorder="1" applyAlignment="1">
      <alignment horizontal="center"/>
    </xf>
    <xf numFmtId="10" fontId="4" fillId="9" borderId="3" xfId="1" applyNumberFormat="1" applyFont="1" applyFill="1" applyBorder="1" applyAlignment="1">
      <alignment horizontal="right"/>
    </xf>
    <xf numFmtId="3" fontId="4" fillId="9" borderId="3" xfId="1" applyNumberFormat="1" applyFont="1" applyFill="1" applyBorder="1" applyAlignment="1">
      <alignment horizontal="right"/>
    </xf>
    <xf numFmtId="0" fontId="2" fillId="7" borderId="19" xfId="1" applyFont="1" applyBorder="1" applyAlignment="1">
      <alignment horizontal="center"/>
    </xf>
    <xf numFmtId="1" fontId="4" fillId="7" borderId="20" xfId="2" applyNumberFormat="1" applyFont="1" applyFill="1" applyBorder="1" applyAlignment="1">
      <alignment horizontal="center" vertical="center"/>
    </xf>
    <xf numFmtId="1" fontId="4" fillId="7" borderId="21" xfId="2" applyNumberFormat="1" applyFont="1" applyFill="1" applyBorder="1" applyAlignment="1">
      <alignment horizontal="center" vertical="center"/>
    </xf>
    <xf numFmtId="1" fontId="4" fillId="7" borderId="22" xfId="2" applyNumberFormat="1" applyFont="1" applyFill="1" applyBorder="1" applyAlignment="1">
      <alignment horizontal="center" vertical="center"/>
    </xf>
    <xf numFmtId="1" fontId="4" fillId="7" borderId="5" xfId="2" applyNumberFormat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/>
    </xf>
    <xf numFmtId="0" fontId="1" fillId="7" borderId="1" xfId="1" applyFont="1" applyBorder="1" applyAlignment="1"/>
    <xf numFmtId="0" fontId="2" fillId="3" borderId="2" xfId="1" applyFont="1" applyFill="1" applyBorder="1" applyAlignment="1">
      <alignment horizontal="center"/>
    </xf>
    <xf numFmtId="0" fontId="2" fillId="3" borderId="23" xfId="1" applyFont="1" applyFill="1" applyBorder="1" applyAlignment="1">
      <alignment horizontal="center"/>
    </xf>
    <xf numFmtId="0" fontId="1" fillId="7" borderId="20" xfId="1" applyFont="1" applyBorder="1" applyAlignment="1">
      <alignment horizontal="center"/>
    </xf>
    <xf numFmtId="0" fontId="1" fillId="7" borderId="1" xfId="1" applyFont="1" applyBorder="1" applyAlignment="1">
      <alignment horizontal="center"/>
    </xf>
  </cellXfs>
  <cellStyles count="3">
    <cellStyle name="Comma 2" xfId="2" xr:uid="{BA24B6D2-5052-4935-8A7B-0A2BFD084C30}"/>
    <cellStyle name="Normal" xfId="0" builtinId="0"/>
    <cellStyle name="Normal 2" xfId="1" xr:uid="{4885F9CC-7FE1-4B96-BF18-85A0AF4B6F2B}"/>
  </cellStyles>
  <dxfs count="25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PIEDMONT -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Trend'!$P$3:$P$10</c:f>
              <c:numCache>
                <c:formatCode>0.00%</c:formatCode>
                <c:ptCount val="8"/>
                <c:pt idx="0">
                  <c:v>0.91219588271990015</c:v>
                </c:pt>
                <c:pt idx="1">
                  <c:v>0.91575311608349597</c:v>
                </c:pt>
                <c:pt idx="2">
                  <c:v>0.9012627619559378</c:v>
                </c:pt>
                <c:pt idx="3">
                  <c:v>0.87488728584310194</c:v>
                </c:pt>
                <c:pt idx="4">
                  <c:v>0.87841791948340231</c:v>
                </c:pt>
                <c:pt idx="5">
                  <c:v>0.87311446317657504</c:v>
                </c:pt>
                <c:pt idx="6">
                  <c:v>0.89976157361414666</c:v>
                </c:pt>
                <c:pt idx="7">
                  <c:v>0.91474762665664078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5-4567-8E8C-E107BB658F3D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Trend'!$Q$3:$Q$10</c:f>
              <c:numCache>
                <c:formatCode>0.00%</c:formatCode>
                <c:ptCount val="8"/>
                <c:pt idx="0">
                  <c:v>0.95757953836556453</c:v>
                </c:pt>
                <c:pt idx="1">
                  <c:v>0.96050458026730756</c:v>
                </c:pt>
                <c:pt idx="2">
                  <c:v>0.95325094035464819</c:v>
                </c:pt>
                <c:pt idx="3">
                  <c:v>0.93834535617673576</c:v>
                </c:pt>
                <c:pt idx="4">
                  <c:v>0.93956210271415597</c:v>
                </c:pt>
                <c:pt idx="5">
                  <c:v>0.92014196983141094</c:v>
                </c:pt>
                <c:pt idx="6">
                  <c:v>0.94496324259884756</c:v>
                </c:pt>
                <c:pt idx="7">
                  <c:v>0.95356706457373819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5-4567-8E8C-E107BB65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78776"/>
        <c:axId val="887180416"/>
      </c:lineChart>
      <c:catAx>
        <c:axId val="88717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87180416"/>
        <c:crosses val="autoZero"/>
        <c:auto val="1"/>
        <c:lblAlgn val="ctr"/>
        <c:lblOffset val="100"/>
        <c:noMultiLvlLbl val="0"/>
      </c:catAx>
      <c:valAx>
        <c:axId val="8871804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87178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PIEDMONT -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Trend'!$T$3:$T$10</c:f>
              <c:numCache>
                <c:formatCode>0.00%</c:formatCode>
                <c:ptCount val="8"/>
                <c:pt idx="0">
                  <c:v>0.93777292576419213</c:v>
                </c:pt>
                <c:pt idx="1">
                  <c:v>0.94368523802372728</c:v>
                </c:pt>
                <c:pt idx="2">
                  <c:v>0.92692101020956474</c:v>
                </c:pt>
                <c:pt idx="3">
                  <c:v>0.89900811541929671</c:v>
                </c:pt>
                <c:pt idx="4">
                  <c:v>0.90253253960246194</c:v>
                </c:pt>
                <c:pt idx="5">
                  <c:v>0.90399290150842948</c:v>
                </c:pt>
                <c:pt idx="6">
                  <c:v>0.92698191933240615</c:v>
                </c:pt>
                <c:pt idx="7">
                  <c:v>0.93429833630980352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8-4766-9259-7AD370AD55DA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Q4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5">
                    <c:v>2018</c:v>
                  </c:pt>
                </c:lvl>
              </c:multiLvlStrCache>
            </c:multiLvlStrRef>
          </c:cat>
          <c:val>
            <c:numRef>
              <c:f>'Quarterly Trend'!$U$3:$U$10</c:f>
              <c:numCache>
                <c:formatCode>0.00%</c:formatCode>
                <c:ptCount val="8"/>
                <c:pt idx="0">
                  <c:v>0.98315658140985651</c:v>
                </c:pt>
                <c:pt idx="1">
                  <c:v>0.98843670220753865</c:v>
                </c:pt>
                <c:pt idx="2">
                  <c:v>0.97890918860827514</c:v>
                </c:pt>
                <c:pt idx="3">
                  <c:v>0.96246618575293053</c:v>
                </c:pt>
                <c:pt idx="4">
                  <c:v>0.96367672283321559</c:v>
                </c:pt>
                <c:pt idx="5">
                  <c:v>0.95102040816326527</c:v>
                </c:pt>
                <c:pt idx="6">
                  <c:v>0.97218358831710705</c:v>
                </c:pt>
                <c:pt idx="7">
                  <c:v>0.97311777422690104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8-4766-9259-7AD370AD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16008"/>
        <c:axId val="894915352"/>
      </c:lineChart>
      <c:catAx>
        <c:axId val="89491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4915352"/>
        <c:crosses val="autoZero"/>
        <c:auto val="1"/>
        <c:lblAlgn val="ctr"/>
        <c:lblOffset val="100"/>
        <c:noMultiLvlLbl val="0"/>
      </c:catAx>
      <c:valAx>
        <c:axId val="8949153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4916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768341399985552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0.89004349927501214</c:v>
                </c:pt>
                <c:pt idx="1">
                  <c:v>0.91521816246896071</c:v>
                </c:pt>
                <c:pt idx="2">
                  <c:v>0.89981583793738484</c:v>
                </c:pt>
                <c:pt idx="3">
                  <c:v>0.87904015670910884</c:v>
                </c:pt>
                <c:pt idx="4">
                  <c:v>0.89835616438356169</c:v>
                </c:pt>
                <c:pt idx="5">
                  <c:v>0.93193224592220825</c:v>
                </c:pt>
                <c:pt idx="6">
                  <c:v>0.92711682743837087</c:v>
                </c:pt>
                <c:pt idx="7">
                  <c:v>0.93160054719562235</c:v>
                </c:pt>
                <c:pt idx="8">
                  <c:v>0.91581785500299584</c:v>
                </c:pt>
                <c:pt idx="9">
                  <c:v>0.93544102019128583</c:v>
                </c:pt>
                <c:pt idx="10">
                  <c:v>0.9297569650266746</c:v>
                </c:pt>
                <c:pt idx="11">
                  <c:v>0.93349529304585488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29-47C5-8BF4-67C5010AACE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0.95439232961907228</c:v>
                </c:pt>
                <c:pt idx="1">
                  <c:v>0.96810506566604138</c:v>
                </c:pt>
                <c:pt idx="2">
                  <c:v>0.96105428796223447</c:v>
                </c:pt>
                <c:pt idx="3">
                  <c:v>0.93222539600103871</c:v>
                </c:pt>
                <c:pt idx="4">
                  <c:v>0.9444124423963135</c:v>
                </c:pt>
                <c:pt idx="5">
                  <c:v>0.96806777451938741</c:v>
                </c:pt>
                <c:pt idx="6">
                  <c:v>0.97045624532535524</c:v>
                </c:pt>
                <c:pt idx="7">
                  <c:v>0.97285714285714286</c:v>
                </c:pt>
                <c:pt idx="8">
                  <c:v>0.96648751185583304</c:v>
                </c:pt>
                <c:pt idx="9">
                  <c:v>0.97157836644591611</c:v>
                </c:pt>
                <c:pt idx="10">
                  <c:v>0.9727131782945736</c:v>
                </c:pt>
                <c:pt idx="11">
                  <c:v>0.9700220889870621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29-47C5-8BF4-67C5010A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0.86679218639679911</c:v>
                </c:pt>
                <c:pt idx="1">
                  <c:v>0.90020935101186328</c:v>
                </c:pt>
                <c:pt idx="2">
                  <c:v>0.87374821173104433</c:v>
                </c:pt>
                <c:pt idx="3">
                  <c:v>0.85131610149395309</c:v>
                </c:pt>
                <c:pt idx="4">
                  <c:v>0.86976127320954921</c:v>
                </c:pt>
                <c:pt idx="5">
                  <c:v>0.90496497106305218</c:v>
                </c:pt>
                <c:pt idx="6">
                  <c:v>0.89979195561719838</c:v>
                </c:pt>
                <c:pt idx="7">
                  <c:v>0.9022257551669316</c:v>
                </c:pt>
                <c:pt idx="8">
                  <c:v>0.89700704225352113</c:v>
                </c:pt>
                <c:pt idx="9">
                  <c:v>0.91549661986479469</c:v>
                </c:pt>
                <c:pt idx="10">
                  <c:v>0.91564506713368354</c:v>
                </c:pt>
                <c:pt idx="11">
                  <c:v>0.91297891297891298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14-41F1-8F3C-E24FB7AF43A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0.93245469522240532</c:v>
                </c:pt>
                <c:pt idx="1">
                  <c:v>0.9539427773900907</c:v>
                </c:pt>
                <c:pt idx="2">
                  <c:v>0.93562231759656656</c:v>
                </c:pt>
                <c:pt idx="3">
                  <c:v>0.90656865069954928</c:v>
                </c:pt>
                <c:pt idx="4">
                  <c:v>0.9169761273209549</c:v>
                </c:pt>
                <c:pt idx="5">
                  <c:v>0.94121230581784954</c:v>
                </c:pt>
                <c:pt idx="6">
                  <c:v>0.9431345353675451</c:v>
                </c:pt>
                <c:pt idx="7">
                  <c:v>0.94329623741388446</c:v>
                </c:pt>
                <c:pt idx="8">
                  <c:v>0.94835680751173712</c:v>
                </c:pt>
                <c:pt idx="9">
                  <c:v>0.95189807592303699</c:v>
                </c:pt>
                <c:pt idx="10">
                  <c:v>0.9591360186806771</c:v>
                </c:pt>
                <c:pt idx="11">
                  <c:v>0.9498069498069498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14-41F1-8F3C-E24FB7AF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45A946-8284-46AE-9AB0-F6006FC8A1AB}"/>
            </a:ext>
          </a:extLst>
        </xdr:cNvPr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D04F408C-7F7D-4270-BDA4-B3868AC7148B}"/>
              </a:ext>
            </a:extLst>
          </xdr:cNvPr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98CE113C-7F58-470A-8BD3-0A507ABD6BCB}"/>
              </a:ext>
            </a:extLst>
          </xdr:cNvPr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81.595365740737" createdVersion="6" refreshedVersion="6" minRefreshableVersion="3" recordCount="397" xr:uid="{9A2D3593-E416-414D-945B-43A1CF928CAD}">
  <cacheSource type="worksheet">
    <worksheetSource ref="A2:N39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9"/>
    </cacheField>
    <cacheField name="QTY" numFmtId="0">
      <sharedItems containsSemiMixedTypes="0" containsString="0" containsNumber="1" containsInteger="1" minValue="1" maxValue="71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Drop-ship only"/>
        <s v="Demand increase - converted to stock"/>
        <s v="Discontinued"/>
        <s v="Non-stock in the Primary DC - demand too low to convert"/>
        <s v="Corporate non-stock - demand too low to convert"/>
        <s v="Division limited stocking"/>
        <s v="Low impact - only 1 or 2 line impact"/>
      </sharedItems>
    </cacheField>
    <cacheField name="Monthly Demand- Jax" numFmtId="0">
      <sharedItems containsString="0" containsBlank="1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1126848"/>
    <s v="Maxitest Biological Indicator "/>
    <s v="Refills     "/>
    <s v="100/Bx  "/>
    <s v="CROSSC"/>
    <s v="CSBI100HS"/>
    <n v="29"/>
    <n v="29"/>
    <n v="0.17241379310344829"/>
    <n v="0.82758620689655171"/>
    <n v="0"/>
    <n v="0"/>
    <x v="0"/>
    <m/>
  </r>
  <r>
    <s v="1166621"/>
    <s v="Cyanocobalamin Inj (B-12)     "/>
    <s v="1000mcg/mL  "/>
    <s v="25x1mL  "/>
    <s v="AMEPHA"/>
    <s v="63323004401"/>
    <n v="27"/>
    <n v="50"/>
    <n v="0.37037037037037041"/>
    <n v="0.62962962962962965"/>
    <n v="0"/>
    <n v="0"/>
    <x v="0"/>
    <m/>
  </r>
  <r>
    <s v="5700310"/>
    <s v="Maxitest Steam Steriliz Integr"/>
    <s v="            "/>
    <s v="100/Bg  "/>
    <s v="CROSSC"/>
    <s v="SSI-100HS"/>
    <n v="24"/>
    <n v="49"/>
    <n v="0"/>
    <n v="1"/>
    <n v="0"/>
    <n v="0"/>
    <x v="0"/>
    <m/>
  </r>
  <r>
    <s v="1296508"/>
    <s v="Lidocaine HCl MDV 50mL        "/>
    <s v="1%          "/>
    <s v="10/Pk   "/>
    <s v="WESINJ"/>
    <s v="00143957710"/>
    <n v="20"/>
    <n v="36"/>
    <n v="0.85"/>
    <n v="0.15"/>
    <n v="0"/>
    <n v="0"/>
    <x v="0"/>
    <m/>
  </r>
  <r>
    <s v="1043735"/>
    <s v="Ful-Glo Ophth Strips          "/>
    <s v="1mg         "/>
    <s v="100/Bx  "/>
    <s v="AKORN"/>
    <s v="17478040401"/>
    <n v="17"/>
    <n v="18"/>
    <n v="0.94117647058823539"/>
    <n v="5.8823529411764712E-2"/>
    <n v="0"/>
    <n v="0"/>
    <x v="0"/>
    <m/>
  </r>
  <r>
    <s v="2275611"/>
    <s v="QuickVue Influ A+B Tst Non Ret"/>
    <s v="            "/>
    <s v="25/Bx   "/>
    <s v="MONANT"/>
    <s v="20183"/>
    <n v="16"/>
    <n v="47"/>
    <n v="0.25"/>
    <n v="0.75"/>
    <n v="0"/>
    <n v="0"/>
    <x v="0"/>
    <m/>
  </r>
  <r>
    <s v="9026347"/>
    <s v="LYSOL SPRAY,FRESH SCENT,1     "/>
    <s v="            "/>
    <s v="1/PK    "/>
    <s v="ODEPOT"/>
    <s v="422469"/>
    <n v="15"/>
    <n v="99"/>
    <n v="0"/>
    <n v="0"/>
    <n v="0"/>
    <n v="1"/>
    <x v="1"/>
    <m/>
  </r>
  <r>
    <s v="1258459"/>
    <s v="Liner Trash 40x48 16mic XHeavy"/>
    <s v="40-45gal Blk"/>
    <s v="250/Ca  "/>
    <s v="PITTPL"/>
    <s v="MR40483MK"/>
    <n v="12"/>
    <n v="16"/>
    <n v="0"/>
    <n v="1"/>
    <n v="0"/>
    <n v="0"/>
    <x v="2"/>
    <n v="5"/>
  </r>
  <r>
    <s v="1311014"/>
    <s v="Label Paper Thermal Zebra Drct"/>
    <s v="2.25x1.25&quot;  "/>
    <s v="12Rl/Ca "/>
    <s v="ODEPOT"/>
    <s v="638276"/>
    <n v="12"/>
    <n v="15"/>
    <n v="0"/>
    <n v="0"/>
    <n v="0"/>
    <n v="1"/>
    <x v="1"/>
    <m/>
  </r>
  <r>
    <s v="1530071"/>
    <s v="Esteem TruBlu Glove Nitrile   "/>
    <s v="Lg Stretchy "/>
    <s v="100/Bx  "/>
    <s v="ALLEG"/>
    <s v="8898N"/>
    <n v="12"/>
    <n v="77"/>
    <n v="0.66666666666666674"/>
    <n v="0.33333333333333337"/>
    <n v="0"/>
    <n v="0"/>
    <x v="3"/>
    <m/>
  </r>
  <r>
    <s v="4550028"/>
    <s v="Glucose Tabs Orange 10/Bt     "/>
    <s v="4g          "/>
    <s v="6/Pk    "/>
    <s v="GEISS"/>
    <s v="LP12832"/>
    <n v="11"/>
    <n v="17"/>
    <n v="0"/>
    <n v="1"/>
    <n v="0"/>
    <n v="0"/>
    <x v="3"/>
    <m/>
  </r>
  <r>
    <s v="1103839"/>
    <s v="Lidocaine Inj SDV Pr Free 30mL"/>
    <s v="1%          "/>
    <s v="25/Pk   "/>
    <s v="PFIZNJ"/>
    <s v="00409427902"/>
    <n v="11"/>
    <n v="15"/>
    <n v="1"/>
    <n v="0"/>
    <n v="0"/>
    <n v="0"/>
    <x v="0"/>
    <m/>
  </r>
  <r>
    <s v="6012165"/>
    <s v="Thermometer Digital w/Memory  "/>
    <s v="            "/>
    <s v="Ea      "/>
    <s v="FISHER"/>
    <s v="066624"/>
    <n v="11"/>
    <n v="18"/>
    <n v="0.18181818181818182"/>
    <n v="0.81818181818181812"/>
    <n v="0"/>
    <n v="0"/>
    <x v="0"/>
    <m/>
  </r>
  <r>
    <s v="9029209"/>
    <s v="LYSOL SPRAY,LINEN SCENT,1     "/>
    <s v="            "/>
    <s v="1/PK    "/>
    <s v="ODEPOT"/>
    <s v="654521"/>
    <n v="10"/>
    <n v="52"/>
    <n v="0"/>
    <n v="0"/>
    <n v="0"/>
    <n v="1"/>
    <x v="1"/>
    <m/>
  </r>
  <r>
    <s v="5075001"/>
    <s v="Sterile Water For Irrigation  "/>
    <s v="500ml Str   "/>
    <s v="500ml/Bt"/>
    <s v="MCGAW"/>
    <s v="R5001-01"/>
    <n v="10"/>
    <n v="710"/>
    <n v="0.2"/>
    <n v="0.8"/>
    <n v="0"/>
    <n v="0"/>
    <x v="0"/>
    <m/>
  </r>
  <r>
    <s v="1258440"/>
    <s v="Liner Trash 30x36 .95mil White"/>
    <s v="20-30gal    "/>
    <s v="200/Ca  "/>
    <s v="PITTPL"/>
    <s v="MT373XW"/>
    <n v="9"/>
    <n v="9"/>
    <n v="0.1111111111111111"/>
    <n v="0.88888888888888884"/>
    <n v="0"/>
    <n v="0"/>
    <x v="4"/>
    <m/>
  </r>
  <r>
    <s v="7680000"/>
    <s v="Esteem TruBlu Glove Nitrile   "/>
    <s v="Sm Stretchy "/>
    <s v="100/Bx  "/>
    <s v="ALLEG"/>
    <s v="8896N"/>
    <n v="9"/>
    <n v="99"/>
    <n v="1"/>
    <n v="0"/>
    <n v="0"/>
    <n v="0"/>
    <x v="3"/>
    <m/>
  </r>
  <r>
    <s v="1276483"/>
    <s v="Epinephrine Auto Injector Jr  "/>
    <s v="0.15mg      "/>
    <s v="2/Pk    "/>
    <s v="CARDGN"/>
    <s v="5325550"/>
    <n v="8"/>
    <n v="9"/>
    <n v="1"/>
    <n v="0"/>
    <n v="0"/>
    <n v="0"/>
    <x v="0"/>
    <m/>
  </r>
  <r>
    <s v="1046880"/>
    <s v="Lidocaine HCL Inj MDV 20ml    "/>
    <s v="2%          "/>
    <s v="25/Bx   "/>
    <s v="PFIZNJ"/>
    <s v="00409427701"/>
    <n v="8"/>
    <n v="9"/>
    <n v="1"/>
    <n v="0"/>
    <n v="0"/>
    <n v="0"/>
    <x v="0"/>
    <m/>
  </r>
  <r>
    <s v="1002808"/>
    <s v="Sodium Chloride Sol Non-DEHP  "/>
    <s v="0.9% Inj    "/>
    <s v="1000Ml  "/>
    <s v="MCGAW"/>
    <s v="L8000"/>
    <n v="8"/>
    <n v="136"/>
    <n v="1"/>
    <n v="0"/>
    <n v="0"/>
    <n v="0"/>
    <x v="0"/>
    <m/>
  </r>
  <r>
    <s v="1117388"/>
    <s v="Hemocue HGB Control High      "/>
    <s v="1.5ml       "/>
    <s v="3Vl/Bx  "/>
    <s v="R&amp;DSYS"/>
    <s v="GH00HX"/>
    <n v="8"/>
    <n v="9"/>
    <n v="0"/>
    <n v="0"/>
    <n v="0"/>
    <n v="1"/>
    <x v="1"/>
    <m/>
  </r>
  <r>
    <s v="1141811"/>
    <s v="Hemocue HBC Control Norml     "/>
    <s v="1.5ml       "/>
    <s v="3/Pk    "/>
    <s v="R&amp;DSYS"/>
    <s v="GH00NX"/>
    <n v="8"/>
    <n v="8"/>
    <n v="0"/>
    <n v="0"/>
    <n v="0"/>
    <n v="1"/>
    <x v="1"/>
    <m/>
  </r>
  <r>
    <s v="1279954"/>
    <s v="Epinephrine Auto Inject Adult "/>
    <s v="0.3mg       "/>
    <s v="2/Pk    "/>
    <s v="CARDGN"/>
    <s v="5361274"/>
    <n v="7"/>
    <n v="7"/>
    <n v="0.7142857142857143"/>
    <n v="0.28571428571428575"/>
    <n v="0"/>
    <n v="0"/>
    <x v="0"/>
    <m/>
  </r>
  <r>
    <s v="1027248"/>
    <s v="Promethazine HCL Inj SDV      "/>
    <s v="25mg/mL     "/>
    <s v="25x1mL  "/>
    <s v="WESINJ"/>
    <s v="00641092825"/>
    <n v="7"/>
    <n v="7"/>
    <n v="1"/>
    <n v="0"/>
    <n v="0"/>
    <n v="0"/>
    <x v="0"/>
    <m/>
  </r>
  <r>
    <s v="1116054"/>
    <s v="Thermometer Vaccine 5mL Trace "/>
    <s v="Digital     "/>
    <s v="Ea      "/>
    <s v="HEALOG"/>
    <s v="14144"/>
    <n v="7"/>
    <n v="13"/>
    <n v="0"/>
    <n v="0"/>
    <n v="1"/>
    <n v="0"/>
    <x v="5"/>
    <m/>
  </r>
  <r>
    <s v="1084899"/>
    <s v="Diphenhydramine Inj MDV       "/>
    <s v="50mg/mL     "/>
    <s v="10mL/vL "/>
    <s v="BIONIC"/>
    <s v="67457012410"/>
    <n v="7"/>
    <n v="10"/>
    <n v="0.57142857142857151"/>
    <n v="0.42857142857142855"/>
    <n v="0"/>
    <n v="0"/>
    <x v="0"/>
    <m/>
  </r>
  <r>
    <s v="1135984"/>
    <s v="Gauze Avant Dlx 4-Ply 4x4     "/>
    <s v="200x10/Ca   "/>
    <s v="2000/Ca "/>
    <s v="MEDLIN"/>
    <s v="NON26444"/>
    <n v="7"/>
    <n v="12"/>
    <n v="0"/>
    <n v="0"/>
    <n v="1"/>
    <n v="0"/>
    <x v="3"/>
    <m/>
  </r>
  <r>
    <s v="1125680"/>
    <s v="Lubricating Jelly Sterile     "/>
    <s v="Fliptop     "/>
    <s v="4oz/Tb  "/>
    <s v="ULTSEA"/>
    <s v="300335100015"/>
    <n v="6"/>
    <n v="58"/>
    <n v="0.16666666666666669"/>
    <n v="0.83333333333333326"/>
    <n v="0"/>
    <n v="0"/>
    <x v="0"/>
    <m/>
  </r>
  <r>
    <s v="1300550"/>
    <s v="Lidocaine HCL Inj MDV 10ml    "/>
    <s v="1%          "/>
    <s v="25/Bx   "/>
    <s v="AMEPHA"/>
    <s v="63323020110"/>
    <n v="6"/>
    <n v="9"/>
    <n v="0.83333333333333326"/>
    <n v="0.16666666666666669"/>
    <n v="0"/>
    <n v="0"/>
    <x v="0"/>
    <m/>
  </r>
  <r>
    <s v="7680001"/>
    <s v="Esteem TruBlu Glove Nitrile   "/>
    <s v="Med Stretchy"/>
    <s v="100/Bx  "/>
    <s v="ALLEG"/>
    <s v="8897N"/>
    <n v="6"/>
    <n v="69"/>
    <n v="1"/>
    <n v="0"/>
    <n v="0"/>
    <n v="0"/>
    <x v="3"/>
    <m/>
  </r>
  <r>
    <s v="9872059"/>
    <s v="TB Syringes w/Needle Slip 1cc "/>
    <s v="25gx5/8&quot;    "/>
    <s v="100/Bx  "/>
    <s v="BD"/>
    <s v="309626"/>
    <n v="6"/>
    <n v="19"/>
    <n v="0.83333333333333326"/>
    <n v="0.16666666666666669"/>
    <n v="0"/>
    <n v="0"/>
    <x v="0"/>
    <m/>
  </r>
  <r>
    <s v="9870244"/>
    <s v="Saline Syringe Fill           "/>
    <s v="10mL        "/>
    <s v="30/Pk   "/>
    <s v="BD"/>
    <s v="306500"/>
    <n v="6"/>
    <n v="16"/>
    <n v="1"/>
    <n v="0"/>
    <n v="0"/>
    <n v="0"/>
    <x v="0"/>
    <m/>
  </r>
  <r>
    <s v="1234779"/>
    <s v="Kotex Maxi Pad                "/>
    <s v="Regular     "/>
    <s v="24/Pk   "/>
    <s v="KIMBER"/>
    <s v="01084"/>
    <n v="6"/>
    <n v="64"/>
    <n v="1"/>
    <n v="0"/>
    <n v="0"/>
    <n v="0"/>
    <x v="3"/>
    <m/>
  </r>
  <r>
    <s v="6430288"/>
    <s v="Tissue Toilet Cottonelle Stnd "/>
    <s v="Ind Wrapped "/>
    <s v="60Rl/Ca "/>
    <s v="KIMBER"/>
    <s v="17713"/>
    <n v="5"/>
    <n v="5"/>
    <n v="0.4"/>
    <n v="0.6"/>
    <n v="0"/>
    <n v="0"/>
    <x v="0"/>
    <m/>
  </r>
  <r>
    <s v="2883186"/>
    <s v="Strap Tourniquet Orange Lf    "/>
    <s v="1x18&quot;       "/>
    <s v="25/Bx   "/>
    <s v="ALLEG"/>
    <s v="CH6063"/>
    <n v="5"/>
    <n v="40"/>
    <n v="0"/>
    <n v="1"/>
    <n v="0"/>
    <n v="0"/>
    <x v="2"/>
    <m/>
  </r>
  <r>
    <s v="1085735"/>
    <s v="Lidocaine HCL Inj Amp PF      "/>
    <s v="1% 5mL      "/>
    <s v="25/Bx   "/>
    <s v="PFIZNJ"/>
    <s v="00409471302"/>
    <n v="5"/>
    <n v="5"/>
    <n v="1"/>
    <n v="0"/>
    <n v="0"/>
    <n v="0"/>
    <x v="0"/>
    <m/>
  </r>
  <r>
    <s v="1024486"/>
    <s v="Dexamethasone Sod Phos MDV    "/>
    <s v="4mg/ml      "/>
    <s v="30ml    "/>
    <s v="AMEPHA"/>
    <s v="63323016530"/>
    <n v="5"/>
    <n v="25"/>
    <n v="1"/>
    <n v="0"/>
    <n v="0"/>
    <n v="0"/>
    <x v="0"/>
    <m/>
  </r>
  <r>
    <s v="4997552"/>
    <s v="Lysol Citrus Sanit Wipes/110  "/>
    <s v="            "/>
    <s v="Ea      "/>
    <s v="ODEPOT"/>
    <s v="406019"/>
    <n v="5"/>
    <n v="20"/>
    <n v="0"/>
    <n v="0"/>
    <n v="0"/>
    <n v="1"/>
    <x v="1"/>
    <m/>
  </r>
  <r>
    <s v="6667246"/>
    <s v="In Room Sharps Clear Mailbox  "/>
    <s v="Lid         "/>
    <s v="5qt/Ea  "/>
    <s v="CARDKN"/>
    <s v="85121"/>
    <n v="5"/>
    <n v="65"/>
    <n v="1"/>
    <n v="0"/>
    <n v="0"/>
    <n v="0"/>
    <x v="0"/>
    <m/>
  </r>
  <r>
    <s v="9875904"/>
    <s v="Safetyglide Syringe 3cc       "/>
    <s v="25x5/8&quot;     "/>
    <s v="50/Bx   "/>
    <s v="BD"/>
    <s v="305904"/>
    <n v="5"/>
    <n v="17"/>
    <n v="0.2"/>
    <n v="0.8"/>
    <n v="0"/>
    <n v="0"/>
    <x v="0"/>
    <m/>
  </r>
  <r>
    <s v="3453230"/>
    <s v="Epipen Junior Twin Pack       "/>
    <s v="0.15mg      "/>
    <s v="2/Pk    "/>
    <s v="DEY"/>
    <s v="49502050102"/>
    <n v="5"/>
    <n v="5"/>
    <n v="0.2"/>
    <n v="0.8"/>
    <n v="0"/>
    <n v="0"/>
    <x v="0"/>
    <m/>
  </r>
  <r>
    <s v="1067307"/>
    <s v="Eye Wash Plstc Btl Empty Opth "/>
    <s v="32oz        "/>
    <s v="Ea      "/>
    <s v="BEL-A"/>
    <s v="F248510000"/>
    <n v="5"/>
    <n v="14"/>
    <n v="0"/>
    <n v="1"/>
    <n v="0"/>
    <n v="0"/>
    <x v="0"/>
    <m/>
  </r>
  <r>
    <s v="1155367"/>
    <s v="Lysol Neutra Air Spray 10oz   "/>
    <s v="FreshScent  "/>
    <s v="Ea      "/>
    <s v="ODEPOT"/>
    <s v="207044"/>
    <n v="5"/>
    <n v="29"/>
    <n v="0"/>
    <n v="0"/>
    <n v="0"/>
    <n v="1"/>
    <x v="1"/>
    <m/>
  </r>
  <r>
    <s v="1500118"/>
    <s v="Xylocaine Plain 10mL MDV      "/>
    <s v="2%          "/>
    <s v="25/Pk   "/>
    <s v="ABRAX"/>
    <s v="63323048617"/>
    <n v="4"/>
    <n v="6"/>
    <n v="1"/>
    <n v="0"/>
    <n v="0"/>
    <n v="0"/>
    <x v="0"/>
    <m/>
  </r>
  <r>
    <s v="1245702"/>
    <s v="Traceable Excursion-Trac Therm"/>
    <s v="W/Bottle    "/>
    <s v="Ea      "/>
    <s v="CONTOL"/>
    <s v="6430"/>
    <n v="4"/>
    <n v="5"/>
    <n v="0"/>
    <n v="1"/>
    <n v="0"/>
    <n v="0"/>
    <x v="0"/>
    <m/>
  </r>
  <r>
    <s v="7190548"/>
    <s v="Battery Eveready              "/>
    <s v="AA          "/>
    <s v="24/Pk   "/>
    <s v="EVEREN"/>
    <s v="1215"/>
    <n v="4"/>
    <n v="11"/>
    <n v="0"/>
    <n v="1"/>
    <n v="0"/>
    <n v="0"/>
    <x v="0"/>
    <m/>
  </r>
  <r>
    <s v="7500006"/>
    <s v="Zerowet Supershield           "/>
    <s v="            "/>
    <s v="Ea      "/>
    <s v="TROY"/>
    <s v="SS-100"/>
    <n v="4"/>
    <n v="105"/>
    <n v="0"/>
    <n v="1"/>
    <n v="0"/>
    <n v="0"/>
    <x v="0"/>
    <m/>
  </r>
  <r>
    <s v="8904207"/>
    <s v="Curity Eye Pad Oval           "/>
    <s v="Sterile     "/>
    <s v="50/Bx   "/>
    <s v="CARDKN"/>
    <s v="2841-"/>
    <n v="4"/>
    <n v="6"/>
    <n v="1"/>
    <n v="0"/>
    <n v="0"/>
    <n v="0"/>
    <x v="0"/>
    <m/>
  </r>
  <r>
    <s v="1273469"/>
    <s v="Lidocaine Topical Solutio     "/>
    <s v="4%          "/>
    <s v="50mL/Bt "/>
    <s v="IGILAB"/>
    <s v="52565000950"/>
    <n v="4"/>
    <n v="15"/>
    <n v="0"/>
    <n v="1"/>
    <n v="0"/>
    <n v="0"/>
    <x v="0"/>
    <m/>
  </r>
  <r>
    <s v="1046817"/>
    <s v="Lidocaine HCL MDV 50mL        "/>
    <s v="1%          "/>
    <s v="25/Bx   "/>
    <s v="PFIZNJ"/>
    <s v="00409427602"/>
    <n v="4"/>
    <n v="5"/>
    <n v="1"/>
    <n v="0"/>
    <n v="0"/>
    <n v="0"/>
    <x v="0"/>
    <m/>
  </r>
  <r>
    <s v="7020022"/>
    <s v="Device Incisn Gentleheel NB ST"/>
    <s v="2.5x1mm Gr  "/>
    <s v="200/Bx  "/>
    <s v="ALLEG"/>
    <s v="GHN5X200"/>
    <n v="4"/>
    <n v="5"/>
    <n v="0"/>
    <n v="1"/>
    <n v="0"/>
    <n v="0"/>
    <x v="2"/>
    <n v="2"/>
  </r>
  <r>
    <s v="1469599"/>
    <s v="Carrying Case f/Digital Finger"/>
    <s v="f/Oximeter  "/>
    <s v="Ea      "/>
    <s v="SIMPOR"/>
    <s v="3427"/>
    <n v="4"/>
    <n v="5"/>
    <n v="0"/>
    <n v="0"/>
    <n v="1"/>
    <n v="0"/>
    <x v="5"/>
    <m/>
  </r>
  <r>
    <s v="3861713"/>
    <s v="Chamber Filter                "/>
    <s v="Ster        "/>
    <s v="2/Pkg   "/>
    <s v="MIDMAK"/>
    <s v="002-0360-00"/>
    <n v="4"/>
    <n v="4"/>
    <n v="0"/>
    <n v="1"/>
    <n v="0"/>
    <n v="0"/>
    <x v="6"/>
    <m/>
  </r>
  <r>
    <s v="1271222"/>
    <s v="Bandage Strips Road Runner Coy"/>
    <s v="3/4&quot;x3&quot;     "/>
    <s v="100/Bx  "/>
    <s v="DUKAL"/>
    <s v="1076737"/>
    <n v="4"/>
    <n v="16"/>
    <n v="0"/>
    <n v="1"/>
    <n v="0"/>
    <n v="0"/>
    <x v="0"/>
    <m/>
  </r>
  <r>
    <s v="1253019"/>
    <s v="Lancet Surgilance Light       "/>
    <s v="2.2mm       "/>
    <s v="100/Bx  "/>
    <s v="SRGLNC"/>
    <s v="SLL220"/>
    <n v="4"/>
    <n v="19"/>
    <n v="1"/>
    <n v="0"/>
    <n v="0"/>
    <n v="0"/>
    <x v="0"/>
    <m/>
  </r>
  <r>
    <s v="1223402"/>
    <s v="Lidocaine HCl Inj PF SDV      "/>
    <s v="1%          "/>
    <s v="30mL/Vl "/>
    <s v="AURPHA"/>
    <s v="55150016330"/>
    <n v="4"/>
    <n v="18"/>
    <n v="1"/>
    <n v="0"/>
    <n v="0"/>
    <n v="0"/>
    <x v="0"/>
    <m/>
  </r>
  <r>
    <s v="1257644"/>
    <s v="Pad CPR OneStep               "/>
    <s v="Pediatric   "/>
    <s v="Ea      "/>
    <s v="ZOLL"/>
    <s v="8900-000219-01"/>
    <n v="3"/>
    <n v="7"/>
    <n v="0"/>
    <n v="0"/>
    <n v="1"/>
    <n v="0"/>
    <x v="5"/>
    <m/>
  </r>
  <r>
    <s v="2480103"/>
    <s v="Ethyl Chloride Medium         "/>
    <s v="Glass       "/>
    <s v="Ea      "/>
    <s v="GEBAUE"/>
    <s v="2480103-1PK"/>
    <n v="3"/>
    <n v="28"/>
    <n v="0"/>
    <n v="1"/>
    <n v="0"/>
    <n v="0"/>
    <x v="0"/>
    <m/>
  </r>
  <r>
    <s v="1249572"/>
    <s v="iCup DX 12 Panel Drug Cup     "/>
    <s v="            "/>
    <s v="25/Bx   "/>
    <s v="INSTEC"/>
    <s v="I-DXA-1127-0"/>
    <n v="3"/>
    <n v="3"/>
    <n v="1"/>
    <n v="0"/>
    <n v="0"/>
    <n v="0"/>
    <x v="0"/>
    <m/>
  </r>
  <r>
    <s v="1047771"/>
    <s v="Lidocaine HCL Inj MDV 20ml    "/>
    <s v="1%          "/>
    <s v="25/Bx   "/>
    <s v="PFIZNJ"/>
    <s v="00409427601"/>
    <n v="3"/>
    <n v="3"/>
    <n v="1"/>
    <n v="0"/>
    <n v="0"/>
    <n v="0"/>
    <x v="0"/>
    <m/>
  </r>
  <r>
    <s v="8310243"/>
    <s v="Bandage Gauze Sof-Form NS LF  "/>
    <s v="3&quot;          "/>
    <s v="12/Bg   "/>
    <s v="MEDLIN"/>
    <s v="NON25493"/>
    <n v="3"/>
    <n v="5"/>
    <n v="0.33333333333333337"/>
    <n v="0.66666666666666674"/>
    <n v="0"/>
    <n v="0"/>
    <x v="0"/>
    <m/>
  </r>
  <r>
    <s v="8250041"/>
    <s v="Control Multianalyt Lv 1&amp;2    "/>
    <s v="2x.25mL     "/>
    <s v="Ea      "/>
    <s v="CHOLES"/>
    <s v="88773"/>
    <n v="3"/>
    <n v="4"/>
    <n v="0"/>
    <n v="0"/>
    <n v="0"/>
    <n v="1"/>
    <x v="1"/>
    <m/>
  </r>
  <r>
    <s v="9875912"/>
    <s v="Needle Disposable             "/>
    <s v="18gx1-1/2&quot;  "/>
    <s v="100/Bx  "/>
    <s v="BD"/>
    <s v="305196"/>
    <n v="3"/>
    <n v="7"/>
    <n v="0"/>
    <n v="1"/>
    <n v="0"/>
    <n v="0"/>
    <x v="0"/>
    <m/>
  </r>
  <r>
    <s v="1066920"/>
    <s v="Guide Needle Endocavity Ster  "/>
    <s v="            "/>
    <s v="24/Bx   "/>
    <s v="CIVCO"/>
    <s v="742-306"/>
    <n v="3"/>
    <n v="7"/>
    <n v="0"/>
    <n v="1"/>
    <n v="0"/>
    <n v="0"/>
    <x v="4"/>
    <m/>
  </r>
  <r>
    <s v="1278265"/>
    <s v="CLINITEK Status Analyzer Star "/>
    <s v="Promo       "/>
    <s v="1/Kt    "/>
    <s v="AMES"/>
    <s v="STARTUA"/>
    <n v="3"/>
    <n v="3"/>
    <n v="0"/>
    <n v="0"/>
    <n v="0"/>
    <n v="1"/>
    <x v="1"/>
    <m/>
  </r>
  <r>
    <s v="9879348"/>
    <s v="Integra Safety Syr w/Ndl 3ml  "/>
    <s v="25x1&quot;       "/>
    <s v="100/Bx  "/>
    <s v="BD"/>
    <s v="305270"/>
    <n v="3"/>
    <n v="5"/>
    <n v="0"/>
    <n v="1"/>
    <n v="0"/>
    <n v="0"/>
    <x v="0"/>
    <m/>
  </r>
  <r>
    <s v="1049909"/>
    <s v="Ketorolac Inj IM SDV 2mL      "/>
    <s v="60mg/2mL    "/>
    <s v="25/Bx   "/>
    <s v="PFIZNJ"/>
    <s v="00409379601"/>
    <n v="3"/>
    <n v="5"/>
    <n v="0"/>
    <n v="1"/>
    <n v="0"/>
    <n v="0"/>
    <x v="3"/>
    <m/>
  </r>
  <r>
    <s v="1155917"/>
    <s v="Stirrup Ankle Air/Foam        "/>
    <s v="            "/>
    <s v="Ea      "/>
    <s v="MEDLIN"/>
    <s v="ORT27220"/>
    <n v="3"/>
    <n v="16"/>
    <n v="0"/>
    <n v="0"/>
    <n v="0"/>
    <n v="1"/>
    <x v="5"/>
    <m/>
  </r>
  <r>
    <s v="2488072"/>
    <s v="Bupivacaine HCL MDV Non Return"/>
    <s v="0.5%        "/>
    <s v="50mL/Vl "/>
    <s v="GIVREP"/>
    <s v="00409116301"/>
    <n v="3"/>
    <n v="22"/>
    <n v="1"/>
    <n v="0"/>
    <n v="0"/>
    <n v="0"/>
    <x v="0"/>
    <m/>
  </r>
  <r>
    <s v="1101264"/>
    <s v="Dover 14FR Urethral Cath Tray "/>
    <s v="            "/>
    <s v="20/Ca   "/>
    <s v="CARDKN"/>
    <s v="8887600057"/>
    <n v="3"/>
    <n v="3"/>
    <n v="0"/>
    <n v="0"/>
    <n v="1"/>
    <n v="0"/>
    <x v="5"/>
    <m/>
  </r>
  <r>
    <s v="3661301"/>
    <s v="Sticker Licensed Assortment   "/>
    <s v="2500 Count  "/>
    <s v="2500/Pk "/>
    <s v="SHERMN"/>
    <s v="PS501"/>
    <n v="3"/>
    <n v="3"/>
    <n v="0"/>
    <n v="1"/>
    <n v="0"/>
    <n v="0"/>
    <x v="4"/>
    <m/>
  </r>
  <r>
    <s v="1173101"/>
    <s v="Stapler Skin Reflex TL        "/>
    <s v="15 Staples  "/>
    <s v="6/Ca    "/>
    <s v="CONMD"/>
    <s v="8735"/>
    <n v="3"/>
    <n v="4"/>
    <n v="0"/>
    <n v="1"/>
    <n v="0"/>
    <n v="0"/>
    <x v="4"/>
    <m/>
  </r>
  <r>
    <s v="2480409"/>
    <s v="Xylocaine Plain MDV N-R       "/>
    <s v="1%          "/>
    <s v="50mL/Vl "/>
    <s v="GIVREP"/>
    <s v="63323048557"/>
    <n v="3"/>
    <n v="7"/>
    <n v="1"/>
    <n v="0"/>
    <n v="0"/>
    <n v="0"/>
    <x v="0"/>
    <m/>
  </r>
  <r>
    <s v="2480687"/>
    <s v="Diphenhydramine IJ SDV NR     "/>
    <s v="50mg/ml     "/>
    <s v="1ml/Vl  "/>
    <s v="GIVREP"/>
    <s v="63323066401"/>
    <n v="2"/>
    <n v="6"/>
    <n v="1"/>
    <n v="0"/>
    <n v="0"/>
    <n v="0"/>
    <x v="0"/>
    <m/>
  </r>
  <r>
    <s v="6312615"/>
    <s v="Marcaine Inj MDV              "/>
    <s v="0.5%        "/>
    <s v="50mL/Vl "/>
    <s v="PFIZNJ"/>
    <s v="00409161050"/>
    <n v="2"/>
    <n v="26"/>
    <n v="1"/>
    <n v="0"/>
    <n v="0"/>
    <n v="0"/>
    <x v="0"/>
    <m/>
  </r>
  <r>
    <s v="2582664"/>
    <s v="Aminophylline Inj 20mL SDV    "/>
    <s v="25mg/mL     "/>
    <s v="25/Pk   "/>
    <s v="PFIZNJ"/>
    <s v="00409592201"/>
    <n v="2"/>
    <n v="6"/>
    <n v="1"/>
    <n v="0"/>
    <n v="0"/>
    <n v="0"/>
    <x v="0"/>
    <m/>
  </r>
  <r>
    <s v="1318998"/>
    <s v="Ondansetron OD Tablets UD     "/>
    <s v="8mg         "/>
    <s v="3X10/Pk "/>
    <s v="CARACO"/>
    <s v="62756035664"/>
    <n v="2"/>
    <n v="2"/>
    <n v="1"/>
    <n v="0"/>
    <n v="0"/>
    <n v="0"/>
    <x v="7"/>
    <m/>
  </r>
  <r>
    <s v="1251590"/>
    <s v="Jelly Lube Strl Prof Soluble  "/>
    <s v="3gm Foil Pk "/>
    <s v="150/Bx  "/>
    <s v="MEDLIN"/>
    <s v="82-280"/>
    <n v="2"/>
    <n v="2"/>
    <n v="0"/>
    <n v="1"/>
    <n v="0"/>
    <n v="0"/>
    <x v="3"/>
    <m/>
  </r>
  <r>
    <s v="5137912"/>
    <s v="Gauge &amp; Bulb Only Hand Sphyg  "/>
    <s v="            "/>
    <s v="Ea      "/>
    <s v="WELCH"/>
    <s v="5098-03"/>
    <n v="2"/>
    <n v="2"/>
    <n v="0"/>
    <n v="1"/>
    <n v="0"/>
    <n v="0"/>
    <x v="4"/>
    <m/>
  </r>
  <r>
    <s v="9532890"/>
    <s v="Universal Scissors Vantage    "/>
    <s v="Red 7-1/2&quot;  "/>
    <s v="Ea      "/>
    <s v="MILTEX"/>
    <s v="V95-1025"/>
    <n v="2"/>
    <n v="4"/>
    <n v="0"/>
    <n v="1"/>
    <n v="0"/>
    <n v="0"/>
    <x v="4"/>
    <m/>
  </r>
  <r>
    <s v="1839384"/>
    <s v="Stool Exam Shadow Grey        "/>
    <s v="w/Back      "/>
    <s v="Ea      "/>
    <s v="MIDMAK"/>
    <s v="271-001-232"/>
    <n v="2"/>
    <n v="3"/>
    <n v="0"/>
    <n v="0"/>
    <n v="0"/>
    <n v="1"/>
    <x v="5"/>
    <m/>
  </r>
  <r>
    <s v="8944894"/>
    <s v="Biopsy Instrument 14gx10      "/>
    <s v="            "/>
    <s v="5/Ca    "/>
    <s v="BARDR"/>
    <s v="MC1410"/>
    <n v="2"/>
    <n v="2"/>
    <n v="0"/>
    <n v="1"/>
    <n v="0"/>
    <n v="0"/>
    <x v="4"/>
    <m/>
  </r>
  <r>
    <s v="1278270"/>
    <s v="Total Diabetes Care Pkg Promo "/>
    <s v="            "/>
    <s v="1/Kt    "/>
    <s v="AMES"/>
    <s v="TOTALCARE"/>
    <n v="2"/>
    <n v="2"/>
    <n v="0"/>
    <n v="0"/>
    <n v="0"/>
    <n v="1"/>
    <x v="5"/>
    <m/>
  </r>
  <r>
    <s v="5820221"/>
    <s v="Drape Paper Ster 2.75'        "/>
    <s v="18&quot;x26&quot;     "/>
    <s v="300/Ca  "/>
    <s v="MEDLIN"/>
    <s v="NON21002"/>
    <n v="2"/>
    <n v="6"/>
    <n v="0"/>
    <n v="0"/>
    <n v="1"/>
    <n v="0"/>
    <x v="5"/>
    <m/>
  </r>
  <r>
    <s v="6353877"/>
    <s v="Labstar Sphygmomanometer      "/>
    <s v="Lg Adult    "/>
    <s v="Ea      "/>
    <s v="GF"/>
    <s v="202X"/>
    <n v="2"/>
    <n v="22"/>
    <n v="0"/>
    <n v="1"/>
    <n v="0"/>
    <n v="0"/>
    <x v="4"/>
    <m/>
  </r>
  <r>
    <s v="1189127"/>
    <s v="Bracket Wall f/Alcare         "/>
    <s v="9oz Can     "/>
    <s v="24/Ca   "/>
    <s v="DEBMED"/>
    <s v="T603Q7"/>
    <n v="2"/>
    <n v="7"/>
    <n v="0"/>
    <n v="1"/>
    <n v="0"/>
    <n v="0"/>
    <x v="7"/>
    <m/>
  </r>
  <r>
    <s v="6781760"/>
    <s v="Epi-Clenz Hand Sanitizer      "/>
    <s v="            "/>
    <s v="4oz/Bt  "/>
    <s v="MEDLIN"/>
    <s v="MSC097030"/>
    <n v="2"/>
    <n v="2"/>
    <n v="0"/>
    <n v="1"/>
    <n v="0"/>
    <n v="0"/>
    <x v="4"/>
    <m/>
  </r>
  <r>
    <s v="1155593"/>
    <s v="Vios Aerosol Compression Sys  "/>
    <s v="w/LC Plus   "/>
    <s v="Ea      "/>
    <s v="PARI"/>
    <s v="310F83-LC+"/>
    <n v="2"/>
    <n v="2"/>
    <n v="0"/>
    <n v="0"/>
    <n v="1"/>
    <n v="0"/>
    <x v="5"/>
    <m/>
  </r>
  <r>
    <s v="9517814"/>
    <s v="Safety-Lok Syringe 3cc        "/>
    <s v="22gx1&quot;      "/>
    <s v="100/Bx  "/>
    <s v="BD"/>
    <s v="309596"/>
    <n v="2"/>
    <n v="5"/>
    <n v="0.5"/>
    <n v="0.5"/>
    <n v="0"/>
    <n v="0"/>
    <x v="7"/>
    <m/>
  </r>
  <r>
    <s v="1062688"/>
    <s v="Eye Wash Plstc Btl Opth Sol   "/>
    <s v="16oz        "/>
    <s v="Ea      "/>
    <s v="BEL-A"/>
    <s v="F248500000"/>
    <n v="2"/>
    <n v="4"/>
    <n v="0"/>
    <n v="1"/>
    <n v="0"/>
    <n v="0"/>
    <x v="4"/>
    <m/>
  </r>
  <r>
    <s v="8310262"/>
    <s v="Bandage Gauze Sof-Form 4&quot;x75&quot; "/>
    <s v="Nonsterile  "/>
    <s v="12/Bx   "/>
    <s v="MEDLIN"/>
    <s v="NON25494"/>
    <n v="2"/>
    <n v="7"/>
    <n v="0.5"/>
    <n v="0.5"/>
    <n v="0"/>
    <n v="0"/>
    <x v="7"/>
    <m/>
  </r>
  <r>
    <s v="1049659"/>
    <s v="Lidocaine W/EPI Inj MDV 20mL  "/>
    <s v="1% 1:100m   "/>
    <s v="25/Bx   "/>
    <s v="PFIZNJ"/>
    <s v="00409317801"/>
    <n v="2"/>
    <n v="2"/>
    <n v="1"/>
    <n v="0"/>
    <n v="0"/>
    <n v="0"/>
    <x v="0"/>
    <m/>
  </r>
  <r>
    <s v="8310897"/>
    <s v="Basin Emesis Graphite 10&quot;X8.5&quot;"/>
    <s v="500mL       "/>
    <s v="Ea      "/>
    <s v="MEDLIN"/>
    <s v="DYND80327"/>
    <n v="2"/>
    <n v="10"/>
    <n v="0.5"/>
    <n v="0.5"/>
    <n v="0"/>
    <n v="0"/>
    <x v="7"/>
    <m/>
  </r>
  <r>
    <s v="1067765"/>
    <s v="Exercise Band Level 4         "/>
    <s v="Blueberry   "/>
    <s v="50yd/Rl "/>
    <s v="TROY"/>
    <s v="561318"/>
    <n v="2"/>
    <n v="5"/>
    <n v="0"/>
    <n v="0"/>
    <n v="1"/>
    <n v="0"/>
    <x v="5"/>
    <m/>
  </r>
  <r>
    <s v="8900433"/>
    <s v="Tray Allergy TB Safety Syr 1mL"/>
    <s v="27GX1/2     "/>
    <s v="20/Pk   "/>
    <s v="CARDKN"/>
    <s v="8881882712T"/>
    <n v="2"/>
    <n v="7"/>
    <n v="0"/>
    <n v="1"/>
    <n v="0"/>
    <n v="0"/>
    <x v="7"/>
    <m/>
  </r>
  <r>
    <s v="2499264"/>
    <s v="Syringe Oral 10ml Clear       "/>
    <s v="10ml        "/>
    <s v="500/CA  "/>
    <s v="BD"/>
    <s v="305219"/>
    <n v="2"/>
    <n v="2"/>
    <n v="0"/>
    <n v="0"/>
    <n v="1"/>
    <n v="0"/>
    <x v="5"/>
    <m/>
  </r>
  <r>
    <s v="7794108"/>
    <s v="Bag Clear Specimen w/Symbol   "/>
    <s v="&amp;Pouch 8x10 "/>
    <s v="1000/Ca "/>
    <s v="MEDGEN"/>
    <s v="4915.ORG"/>
    <n v="2"/>
    <n v="2"/>
    <n v="0"/>
    <n v="0"/>
    <n v="1"/>
    <n v="0"/>
    <x v="5"/>
    <m/>
  </r>
  <r>
    <s v="1530138"/>
    <s v="Esteem Strchy Glove Nitrile I "/>
    <s v="Medium      "/>
    <s v="150/Bx  "/>
    <s v="ALLEG"/>
    <s v="8817NB"/>
    <n v="2"/>
    <n v="24"/>
    <n v="0"/>
    <n v="1"/>
    <n v="0"/>
    <n v="0"/>
    <x v="7"/>
    <m/>
  </r>
  <r>
    <s v="3861658"/>
    <s v="IQspiro - USB w/o Calibration "/>
    <s v="            "/>
    <s v="Ea      "/>
    <s v="MIDMAK"/>
    <s v="4-000-0025"/>
    <n v="2"/>
    <n v="2"/>
    <n v="0"/>
    <n v="1"/>
    <n v="0"/>
    <n v="0"/>
    <x v="4"/>
    <m/>
  </r>
  <r>
    <s v="1196490"/>
    <s v="Penile Clamp Zipser           "/>
    <s v="Lat Free    "/>
    <s v="Ea      "/>
    <s v="BARDBI"/>
    <s v="600404"/>
    <n v="2"/>
    <n v="4"/>
    <n v="1"/>
    <n v="0"/>
    <n v="0"/>
    <n v="0"/>
    <x v="7"/>
    <m/>
  </r>
  <r>
    <s v="1200052"/>
    <s v="Sponges,Gauze 4x4 12 Ply      "/>
    <s v="NonStrl     "/>
    <s v="2000/Ca "/>
    <s v="TIDI-E"/>
    <s v="908295"/>
    <n v="2"/>
    <n v="2"/>
    <n v="0.5"/>
    <n v="0.5"/>
    <n v="0"/>
    <n v="0"/>
    <x v="7"/>
    <m/>
  </r>
  <r>
    <s v="1098126"/>
    <s v="Push Button Blade Electrode   "/>
    <s v="            "/>
    <s v="50/Ca   "/>
    <s v="MEDLIN"/>
    <s v="ESPB2000"/>
    <n v="2"/>
    <n v="2"/>
    <n v="0"/>
    <n v="1"/>
    <n v="0"/>
    <n v="0"/>
    <x v="4"/>
    <m/>
  </r>
  <r>
    <s v="7982260"/>
    <s v="Arm Sling w/Pad               "/>
    <s v="Small       "/>
    <s v="Ea      "/>
    <s v="DEROYA"/>
    <s v="TX9901-12"/>
    <n v="2"/>
    <n v="5"/>
    <n v="0"/>
    <n v="0"/>
    <n v="0"/>
    <n v="1"/>
    <x v="5"/>
    <m/>
  </r>
  <r>
    <s v="1102118"/>
    <s v="Rack f/Test Tube 48Place      "/>
    <s v="Orange      "/>
    <s v="Ea      "/>
    <s v="BEL-A"/>
    <s v="187550003"/>
    <n v="2"/>
    <n v="7"/>
    <n v="0"/>
    <n v="0"/>
    <n v="1"/>
    <n v="0"/>
    <x v="5"/>
    <m/>
  </r>
  <r>
    <s v="4067616"/>
    <s v="Dexamethasone Pres Fr SDV 1mL "/>
    <s v="10mg/1mL    "/>
    <s v="25/Bx   "/>
    <s v="AMEPHA"/>
    <s v="63323050601"/>
    <n v="2"/>
    <n v="4"/>
    <n v="1"/>
    <n v="0"/>
    <n v="0"/>
    <n v="0"/>
    <x v="7"/>
    <m/>
  </r>
  <r>
    <s v="6799575"/>
    <s v="Wrap Coban LF Self-Adh Tan HT "/>
    <s v="2&quot;X5Yd      "/>
    <s v="36/CA   "/>
    <s v="3MMED"/>
    <s v="2082"/>
    <n v="2"/>
    <n v="5"/>
    <n v="0"/>
    <n v="1"/>
    <n v="0"/>
    <n v="0"/>
    <x v="7"/>
    <m/>
  </r>
  <r>
    <s v="9874315"/>
    <s v="Vacutainer Tube Hemoguard     "/>
    <s v="13x75 2.7mL "/>
    <s v="100/Bx  "/>
    <s v="BD"/>
    <s v="363083"/>
    <n v="2"/>
    <n v="2"/>
    <n v="0.5"/>
    <n v="0.5"/>
    <n v="0"/>
    <n v="0"/>
    <x v="7"/>
    <m/>
  </r>
  <r>
    <s v="9871201"/>
    <s v="Eclipse Syringe w/Needle 3cc  "/>
    <s v="23gX1&quot;      "/>
    <s v="50/Bx   "/>
    <s v="BD"/>
    <s v="305782"/>
    <n v="2"/>
    <n v="9"/>
    <n v="0"/>
    <n v="1"/>
    <n v="0"/>
    <n v="0"/>
    <x v="7"/>
    <m/>
  </r>
  <r>
    <s v="2581455"/>
    <s v="Sodium Chloride 0.9% Inj      "/>
    <s v="500ml       "/>
    <s v="500ML/Bg"/>
    <s v="ABBHOS"/>
    <s v="0798303"/>
    <n v="2"/>
    <n v="21"/>
    <n v="1"/>
    <n v="0"/>
    <n v="0"/>
    <n v="0"/>
    <x v="3"/>
    <m/>
  </r>
  <r>
    <s v="1109570"/>
    <s v="Drug Test E-Z Split Key Cup   "/>
    <s v="10 Panel    "/>
    <s v="25/Bx   "/>
    <s v="INSTEC"/>
    <s v="DOA-21107-019"/>
    <n v="2"/>
    <n v="2"/>
    <n v="0"/>
    <n v="1"/>
    <n v="0"/>
    <n v="0"/>
    <x v="4"/>
    <m/>
  </r>
  <r>
    <s v="6490112"/>
    <s v="Seat Cover Toilet 1/4 Fold    "/>
    <s v="            "/>
    <s v="200/Bx  "/>
    <s v="GEOPAC"/>
    <s v="47047"/>
    <n v="2"/>
    <n v="100"/>
    <n v="0"/>
    <n v="1"/>
    <n v="0"/>
    <n v="0"/>
    <x v="4"/>
    <m/>
  </r>
  <r>
    <s v="6850137"/>
    <s v="Gammex PF SynPI MicroSurg Whi "/>
    <s v="SZ 7        "/>
    <s v="50Pr/Bx "/>
    <s v="ANSELL"/>
    <s v="20685970"/>
    <n v="2"/>
    <n v="8"/>
    <n v="0.5"/>
    <n v="0.5"/>
    <n v="0"/>
    <n v="0"/>
    <x v="7"/>
    <m/>
  </r>
  <r>
    <s v="8316079"/>
    <s v="Triumph PF Latex Sterile Glove"/>
    <s v="Size 7      "/>
    <s v="50/Bx   "/>
    <s v="MEDLIN"/>
    <s v="MSG2270"/>
    <n v="2"/>
    <n v="3"/>
    <n v="0"/>
    <n v="1"/>
    <n v="0"/>
    <n v="0"/>
    <x v="4"/>
    <m/>
  </r>
  <r>
    <s v="1130694"/>
    <s v="Biohazard Waste Cont 10Ga     "/>
    <s v="Step On     "/>
    <s v="Ea      "/>
    <s v="TROY"/>
    <s v="44331"/>
    <n v="2"/>
    <n v="9"/>
    <n v="0"/>
    <n v="1"/>
    <n v="0"/>
    <n v="0"/>
    <x v="4"/>
    <m/>
  </r>
  <r>
    <s v="1152189"/>
    <s v="Splint Baseball Finger        "/>
    <s v="Med         "/>
    <s v="12/Ca   "/>
    <s v="MEDLIN"/>
    <s v="ORT32500M"/>
    <n v="2"/>
    <n v="3"/>
    <n v="0"/>
    <n v="0"/>
    <n v="1"/>
    <n v="0"/>
    <x v="5"/>
    <m/>
  </r>
  <r>
    <s v="1127152"/>
    <s v="Sharps Container Counter Bal  "/>
    <s v="5qt Red     "/>
    <s v="Ea      "/>
    <s v="OAKRID"/>
    <s v="0354-150M-HS"/>
    <n v="2"/>
    <n v="14"/>
    <n v="0"/>
    <n v="1"/>
    <n v="0"/>
    <n v="0"/>
    <x v="7"/>
    <m/>
  </r>
  <r>
    <s v="7640145"/>
    <s v="PhenolPro Safety Applicator   "/>
    <s v="0.27mL      "/>
    <s v="10/Bx   "/>
    <s v="MICRMD"/>
    <s v="PH-1000"/>
    <n v="2"/>
    <n v="2"/>
    <n v="0"/>
    <n v="1"/>
    <n v="0"/>
    <n v="0"/>
    <x v="4"/>
    <m/>
  </r>
  <r>
    <s v="3710010"/>
    <s v="Cryogenic Gloves Elbow        "/>
    <s v="Large       "/>
    <s v="2/Pr    "/>
    <s v="AMBISU"/>
    <s v="ABS CG EB L"/>
    <n v="2"/>
    <n v="2"/>
    <n v="0"/>
    <n v="0"/>
    <n v="1"/>
    <n v="0"/>
    <x v="5"/>
    <m/>
  </r>
  <r>
    <s v="1048583"/>
    <s v="Sodium Chloride INJ MDV 30ml  "/>
    <s v="0.9%BACT    "/>
    <s v="25/Bx   "/>
    <s v="PFIZNJ"/>
    <s v="00409196607"/>
    <n v="2"/>
    <n v="3"/>
    <n v="1"/>
    <n v="0"/>
    <n v="0"/>
    <n v="0"/>
    <x v="0"/>
    <m/>
  </r>
  <r>
    <s v="6665678"/>
    <s v="Marker Skin Surg Cnvrtr Rg Tip"/>
    <s v="Viol        "/>
    <s v="12/Bx   "/>
    <s v="ALLEG"/>
    <s v="212PR"/>
    <n v="2"/>
    <n v="12"/>
    <n v="0"/>
    <n v="1"/>
    <n v="0"/>
    <n v="0"/>
    <x v="7"/>
    <m/>
  </r>
  <r>
    <s v="3451926"/>
    <s v="Epipen Adult Twin Pack        "/>
    <s v="0.3mg       "/>
    <s v="2/Pk    "/>
    <s v="DEY"/>
    <s v="49502050002"/>
    <n v="2"/>
    <n v="2"/>
    <n v="1"/>
    <n v="0"/>
    <n v="0"/>
    <n v="0"/>
    <x v="7"/>
    <m/>
  </r>
  <r>
    <s v="9767355"/>
    <s v="Soap Softcide w/Pump          "/>
    <s v="16oz        "/>
    <s v="6/Ca    "/>
    <s v="ERIE"/>
    <s v="21016-06-001"/>
    <n v="2"/>
    <n v="3"/>
    <n v="0"/>
    <n v="1"/>
    <n v="0"/>
    <n v="0"/>
    <x v="4"/>
    <m/>
  </r>
  <r>
    <s v="1315909"/>
    <s v="Debrox Ear Wax Removal Aid    "/>
    <s v="            "/>
    <s v="0.5oz/B "/>
    <s v="MEDTPI"/>
    <s v="104792A"/>
    <n v="2"/>
    <n v="2"/>
    <n v="0"/>
    <n v="1"/>
    <n v="0"/>
    <n v="0"/>
    <x v="7"/>
    <m/>
  </r>
  <r>
    <s v="2483041"/>
    <s v="Lidocaine HCL Inj Non-Ret MDV "/>
    <s v="2%          "/>
    <s v="50mL/Vl "/>
    <s v="GIVREP"/>
    <s v="00409427702"/>
    <n v="2"/>
    <n v="4"/>
    <n v="1"/>
    <n v="0"/>
    <n v="0"/>
    <n v="0"/>
    <x v="0"/>
    <m/>
  </r>
  <r>
    <s v="1011437"/>
    <s v="Steth Ltmn Blk 1Hd Cardio     "/>
    <s v="27&quot; Length  "/>
    <s v="Ea      "/>
    <s v="3MMED"/>
    <s v="2161"/>
    <n v="2"/>
    <n v="2"/>
    <n v="0"/>
    <n v="1"/>
    <n v="0"/>
    <n v="0"/>
    <x v="4"/>
    <m/>
  </r>
  <r>
    <s v="1249854"/>
    <s v="Acetic Acid 5%                "/>
    <s v="12mL vial   "/>
    <s v="12/Bx   "/>
    <s v="PREMED"/>
    <s v="9045052"/>
    <n v="2"/>
    <n v="6"/>
    <n v="0"/>
    <n v="1"/>
    <n v="0"/>
    <n v="0"/>
    <x v="7"/>
    <m/>
  </r>
  <r>
    <s v="1386758"/>
    <s v="Dexamethasone Sod Phs SDV     "/>
    <s v="10mg/ml     "/>
    <s v="25x1ml  "/>
    <s v="WESINJ"/>
    <s v="00641036725"/>
    <n v="2"/>
    <n v="4"/>
    <n v="1"/>
    <n v="0"/>
    <n v="0"/>
    <n v="0"/>
    <x v="7"/>
    <m/>
  </r>
  <r>
    <s v="1068974"/>
    <s v="Shepard Tube 1.00mm Lumin     "/>
    <s v="            "/>
    <s v="6/Bx    "/>
    <s v="MICRMD"/>
    <s v="VT-0204-01"/>
    <n v="2"/>
    <n v="6"/>
    <n v="0"/>
    <n v="1"/>
    <n v="0"/>
    <n v="0"/>
    <x v="5"/>
    <m/>
  </r>
  <r>
    <s v="1125809"/>
    <s v="Emesis Basin Mauve 16oz       "/>
    <s v="8.5&quot;        "/>
    <s v="25/Bx   "/>
    <s v="DUKAL"/>
    <s v="1125809"/>
    <n v="2"/>
    <n v="3"/>
    <n v="1"/>
    <n v="0"/>
    <n v="0"/>
    <n v="0"/>
    <x v="7"/>
    <m/>
  </r>
  <r>
    <s v="1046989"/>
    <s v="Sodium Chloride INJ SDV 50ml  "/>
    <s v="0.9%        "/>
    <s v="25/Bx   "/>
    <s v="PFIZNJ"/>
    <s v="00409488850"/>
    <n v="2"/>
    <n v="2"/>
    <n v="1"/>
    <n v="0"/>
    <n v="0"/>
    <n v="0"/>
    <x v="0"/>
    <m/>
  </r>
  <r>
    <s v="8881045"/>
    <s v="Catheter Latex Red Rubber Clsd"/>
    <s v="15Fr        "/>
    <s v="20/Ca   "/>
    <s v="MEDLIN"/>
    <s v="DYND10407"/>
    <n v="2"/>
    <n v="2"/>
    <n v="0"/>
    <n v="0"/>
    <n v="1"/>
    <n v="0"/>
    <x v="5"/>
    <m/>
  </r>
  <r>
    <s v="1156919"/>
    <s v="Electrodes ECG Resting        "/>
    <s v="            "/>
    <s v="5000/Ca "/>
    <s v="MEDLIN"/>
    <s v="MDS616101A"/>
    <n v="2"/>
    <n v="2"/>
    <n v="0"/>
    <n v="0"/>
    <n v="0"/>
    <n v="1"/>
    <x v="5"/>
    <m/>
  </r>
  <r>
    <s v="6542445"/>
    <s v="Suture Ethilon Mono Blk Pc1   "/>
    <s v="6-0 18&quot;     "/>
    <s v="12/Bx   "/>
    <s v="ETHICO"/>
    <s v="1856G"/>
    <n v="2"/>
    <n v="2"/>
    <n v="0.5"/>
    <n v="0.5"/>
    <n v="0"/>
    <n v="0"/>
    <x v="4"/>
    <m/>
  </r>
  <r>
    <s v="5700340"/>
    <s v="Needle Disposable Safety      "/>
    <s v="23gX1.5&quot;    "/>
    <s v="100/Bx  "/>
    <s v="SOLMIL"/>
    <s v="SN2315"/>
    <n v="2"/>
    <n v="12"/>
    <n v="0.5"/>
    <n v="0.5"/>
    <n v="0"/>
    <n v="0"/>
    <x v="7"/>
    <m/>
  </r>
  <r>
    <s v="8510030"/>
    <s v="Nebulizer Hand Held w/Tube    "/>
    <s v="7' 22mm     "/>
    <s v="Ea      "/>
    <s v="VYAIRE"/>
    <s v="002435"/>
    <n v="2"/>
    <n v="100"/>
    <n v="0"/>
    <n v="1"/>
    <n v="0"/>
    <n v="0"/>
    <x v="4"/>
    <m/>
  </r>
  <r>
    <s v="7695330"/>
    <s v="Covers f/Toilet Seat          "/>
    <s v="20x250      "/>
    <s v="20/Ca   "/>
    <s v="GEOPAC"/>
    <s v="47046"/>
    <n v="2"/>
    <n v="2"/>
    <n v="0"/>
    <n v="1"/>
    <n v="0"/>
    <n v="0"/>
    <x v="4"/>
    <m/>
  </r>
  <r>
    <s v="2881632"/>
    <s v="BAG INFECT WASTE 30-33GL 16MIC"/>
    <s v="33X40       "/>
    <s v="250/Ca  "/>
    <s v="CARDNB"/>
    <s v="44-01"/>
    <n v="2"/>
    <n v="2"/>
    <n v="0"/>
    <n v="0"/>
    <n v="1"/>
    <n v="0"/>
    <x v="3"/>
    <m/>
  </r>
  <r>
    <s v="7777265"/>
    <s v="Coban Self Adhere Wrap Asst Co"/>
    <s v="3&quot;x5yd      "/>
    <s v="12/Bx   "/>
    <s v="3MMED"/>
    <s v="1583A"/>
    <n v="1"/>
    <n v="1"/>
    <n v="0"/>
    <n v="1"/>
    <n v="0"/>
    <n v="0"/>
    <x v="7"/>
    <m/>
  </r>
  <r>
    <s v="1124079"/>
    <s v="Nose Clip f/Spirometer        "/>
    <s v="Disp        "/>
    <s v="200/Bx  "/>
    <s v="SPIRO"/>
    <s v="D1060-2"/>
    <n v="1"/>
    <n v="2"/>
    <n v="0"/>
    <n v="1"/>
    <n v="0"/>
    <n v="0"/>
    <x v="7"/>
    <m/>
  </r>
  <r>
    <s v="6350015"/>
    <s v="Pulse Oximeter DigiO2         "/>
    <s v="Finger      "/>
    <s v="Ea      "/>
    <s v="GF"/>
    <s v="JB02007"/>
    <n v="1"/>
    <n v="1"/>
    <n v="1"/>
    <n v="0"/>
    <n v="0"/>
    <n v="0"/>
    <x v="4"/>
    <m/>
  </r>
  <r>
    <s v="1012361"/>
    <s v="Storage Bins 10-7/8&quot;x5-1/2 X5&quot;"/>
    <s v="Red         "/>
    <s v="12/Cr   "/>
    <s v="AKRO"/>
    <s v="30230RED"/>
    <n v="1"/>
    <n v="1"/>
    <n v="0"/>
    <n v="1"/>
    <n v="0"/>
    <n v="0"/>
    <x v="4"/>
    <m/>
  </r>
  <r>
    <s v="1130641"/>
    <s v="X-Ray Apron Easy Wrap Blk     "/>
    <s v="24x42       "/>
    <s v="Ea      "/>
    <s v="WOLF"/>
    <s v="65023-25"/>
    <n v="1"/>
    <n v="1"/>
    <n v="0"/>
    <n v="0"/>
    <n v="0"/>
    <n v="1"/>
    <x v="5"/>
    <m/>
  </r>
  <r>
    <s v="1531434"/>
    <s v="Sodium Chloride 0.9% Irrig    "/>
    <s v="1000mL/Bt   "/>
    <s v="EA      "/>
    <s v="TRAVOL"/>
    <s v="2F7124"/>
    <n v="1"/>
    <n v="12"/>
    <n v="0"/>
    <n v="1"/>
    <n v="0"/>
    <n v="0"/>
    <x v="7"/>
    <m/>
  </r>
  <r>
    <s v="5138931"/>
    <s v="Inflation System - 2 Tube     "/>
    <s v="Lrg Adult   "/>
    <s v="Ea      "/>
    <s v="WELCH"/>
    <s v="5082-23"/>
    <n v="1"/>
    <n v="1"/>
    <n v="1"/>
    <n v="0"/>
    <n v="0"/>
    <n v="0"/>
    <x v="7"/>
    <m/>
  </r>
  <r>
    <s v="2390903"/>
    <s v="Crile Forcep Hemostat Sterile "/>
    <s v="6-1/4&quot;      "/>
    <s v="Ea      "/>
    <s v="MISDFK"/>
    <s v="17-3062"/>
    <n v="1"/>
    <n v="2"/>
    <n v="0"/>
    <n v="0"/>
    <n v="1"/>
    <n v="0"/>
    <x v="5"/>
    <m/>
  </r>
  <r>
    <s v="1117524"/>
    <s v="Ear Clip Sensor               "/>
    <s v="8000Q2      "/>
    <s v="Ea      "/>
    <s v="NONIN"/>
    <s v="6455-000"/>
    <n v="1"/>
    <n v="1"/>
    <n v="0"/>
    <n v="0"/>
    <n v="1"/>
    <n v="0"/>
    <x v="5"/>
    <m/>
  </r>
  <r>
    <s v="3720322"/>
    <s v="Sling Arm Buckle Closure      "/>
    <s v="Child       "/>
    <s v="Ea      "/>
    <s v="DEROYA"/>
    <s v="A112092"/>
    <n v="1"/>
    <n v="4"/>
    <n v="0"/>
    <n v="0"/>
    <n v="0"/>
    <n v="1"/>
    <x v="5"/>
    <m/>
  </r>
  <r>
    <s v="1319960"/>
    <s v="Guide Wire Micro Nit-Vu       "/>
    <s v="Straight    "/>
    <s v="3/Bx    "/>
    <s v="HORMED"/>
    <s v="05800115"/>
    <n v="1"/>
    <n v="1"/>
    <n v="0"/>
    <n v="0"/>
    <n v="0"/>
    <n v="1"/>
    <x v="5"/>
    <m/>
  </r>
  <r>
    <s v="1146289"/>
    <s v="Tray Suture Removal Premium   "/>
    <s v="            "/>
    <s v="100/Ca  "/>
    <s v="MEDLIN"/>
    <s v="DYND71012"/>
    <n v="1"/>
    <n v="4"/>
    <n v="0"/>
    <n v="0"/>
    <n v="0"/>
    <n v="1"/>
    <x v="5"/>
    <m/>
  </r>
  <r>
    <s v="1200781"/>
    <s v="Lollipop Dum-Dum Assorted     "/>
    <s v="Assorted Flv"/>
    <s v="120/Bx  "/>
    <s v="OPTINT"/>
    <s v="00066"/>
    <n v="1"/>
    <n v="10"/>
    <n v="0"/>
    <n v="1"/>
    <n v="0"/>
    <n v="0"/>
    <x v="7"/>
    <m/>
  </r>
  <r>
    <s v="9871855"/>
    <s v="Guardian Sharps Nestable Pearl"/>
    <s v="5.4qt       "/>
    <s v="Ea      "/>
    <s v="BD"/>
    <s v="305444"/>
    <n v="1"/>
    <n v="6"/>
    <n v="1"/>
    <n v="0"/>
    <n v="0"/>
    <n v="0"/>
    <x v="7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0"/>
    <m/>
  </r>
  <r>
    <s v="7099834"/>
    <s v="Wire Glove Box Holder         "/>
    <s v="            "/>
    <s v="Ea      "/>
    <s v="OMNIMD"/>
    <s v="305325"/>
    <n v="1"/>
    <n v="1"/>
    <n v="0"/>
    <n v="1"/>
    <n v="0"/>
    <n v="0"/>
    <x v="4"/>
    <m/>
  </r>
  <r>
    <s v="1255929"/>
    <s v="Clips EKG f/ GE MAC 5500      "/>
    <s v="            "/>
    <s v="14/Pk   "/>
    <s v="VYAIRE"/>
    <s v="2056813-014"/>
    <n v="1"/>
    <n v="2"/>
    <n v="0"/>
    <n v="0"/>
    <n v="1"/>
    <n v="0"/>
    <x v="5"/>
    <m/>
  </r>
  <r>
    <s v="7644313"/>
    <s v="Adapter Wand f/WP-360         "/>
    <s v="            "/>
    <s v="3/Bg    "/>
    <s v="BIONX"/>
    <s v="7215"/>
    <n v="1"/>
    <n v="1"/>
    <n v="0"/>
    <n v="1"/>
    <n v="0"/>
    <n v="0"/>
    <x v="4"/>
    <m/>
  </r>
  <r>
    <s v="1263638"/>
    <s v="Shelf f/23 CuFt Lab Refrig    "/>
    <s v="Adjustable  "/>
    <s v="Ea      "/>
    <s v="AMBISU"/>
    <s v="ABT-FS-G/S23"/>
    <n v="1"/>
    <n v="2"/>
    <n v="0"/>
    <n v="0"/>
    <n v="0"/>
    <n v="1"/>
    <x v="5"/>
    <m/>
  </r>
  <r>
    <s v="8747279"/>
    <s v="Grab Bar Chrome 24&quot;           "/>
    <s v="Knurled     "/>
    <s v="Ea      "/>
    <s v="GF"/>
    <s v="2019A"/>
    <n v="1"/>
    <n v="3"/>
    <n v="0"/>
    <n v="0"/>
    <n v="1"/>
    <n v="0"/>
    <x v="5"/>
    <m/>
  </r>
  <r>
    <s v="1245017"/>
    <s v="Pamphlet Krames Cystoscopy    "/>
    <s v="            "/>
    <s v="50/Pk   "/>
    <s v="KRAMES"/>
    <s v="940396"/>
    <n v="1"/>
    <n v="4"/>
    <n v="0"/>
    <n v="0"/>
    <n v="1"/>
    <n v="0"/>
    <x v="5"/>
    <m/>
  </r>
  <r>
    <s v="1220452"/>
    <s v="Eletrode ECG Tab Adult        "/>
    <s v="            "/>
    <s v="5000/Ca "/>
    <s v="MEDLIN"/>
    <s v="MDS616201A"/>
    <n v="1"/>
    <n v="12"/>
    <n v="1"/>
    <n v="0"/>
    <n v="0"/>
    <n v="0"/>
    <x v="7"/>
    <m/>
  </r>
  <r>
    <s v="6114212"/>
    <s v="Amies Gel Swab W/o Charco     "/>
    <s v="SNGLES      "/>
    <s v="50/Bx   "/>
    <s v="B-DMIC"/>
    <s v="220116"/>
    <n v="1"/>
    <n v="2"/>
    <n v="0"/>
    <n v="1"/>
    <n v="0"/>
    <n v="0"/>
    <x v="7"/>
    <m/>
  </r>
  <r>
    <s v="8667559"/>
    <s v="AED Plus W/CPR-D Pds/Carry Cas"/>
    <s v="Batteries   "/>
    <s v="Ea      "/>
    <s v="ZOLL"/>
    <s v="210000101002011010"/>
    <n v="1"/>
    <n v="1"/>
    <n v="1"/>
    <n v="0"/>
    <n v="0"/>
    <n v="0"/>
    <x v="7"/>
    <m/>
  </r>
  <r>
    <s v="1234121"/>
    <s v="Carbamide Ear Wax Drops       "/>
    <s v="6.5%        "/>
    <s v="15mL/Bt "/>
    <s v="GERIP"/>
    <s v="57896033905"/>
    <n v="1"/>
    <n v="1"/>
    <n v="1"/>
    <n v="0"/>
    <n v="0"/>
    <n v="0"/>
    <x v="7"/>
    <m/>
  </r>
  <r>
    <s v="5900019"/>
    <s v="Provon Soap w/Triclosan       "/>
    <s v="NXT 1000mL  "/>
    <s v="8/Ca    "/>
    <s v="GOJO"/>
    <s v="2158-08"/>
    <n v="1"/>
    <n v="2"/>
    <n v="1"/>
    <n v="0"/>
    <n v="0"/>
    <n v="0"/>
    <x v="7"/>
    <m/>
  </r>
  <r>
    <s v="1323839"/>
    <s v="RITTER 250 LED EXAM LIGHT     "/>
    <s v="            "/>
    <s v="Ea      "/>
    <s v="MIDMAK"/>
    <s v="250-003"/>
    <n v="1"/>
    <n v="1"/>
    <n v="0"/>
    <n v="0"/>
    <n v="0"/>
    <n v="1"/>
    <x v="5"/>
    <m/>
  </r>
  <r>
    <s v="8906297"/>
    <s v="Curity Iodoform Pack Strip    "/>
    <s v="1&quot;x5yds     "/>
    <s v="1/Bt    "/>
    <s v="CARDKN"/>
    <s v="7833"/>
    <n v="1"/>
    <n v="3"/>
    <n v="0"/>
    <n v="1"/>
    <n v="0"/>
    <n v="0"/>
    <x v="7"/>
    <m/>
  </r>
  <r>
    <s v="1046992"/>
    <s v="Lidocaine HCL ABJ LFS Syr 5ml "/>
    <s v="2% PF       "/>
    <s v="10/Bx   "/>
    <s v="PFIZNJ"/>
    <s v="00409490334"/>
    <n v="1"/>
    <n v="4"/>
    <n v="1"/>
    <n v="0"/>
    <n v="0"/>
    <n v="0"/>
    <x v="0"/>
    <m/>
  </r>
  <r>
    <s v="1228572"/>
    <s v="Booklet Gallbladder Surgery   "/>
    <s v="            "/>
    <s v="Ea      "/>
    <s v="KRAMES"/>
    <s v="12102"/>
    <n v="1"/>
    <n v="25"/>
    <n v="1"/>
    <n v="0"/>
    <n v="0"/>
    <n v="0"/>
    <x v="4"/>
    <m/>
  </r>
  <r>
    <s v="1261363"/>
    <s v="Wastebasket Slim Jim Resin    "/>
    <s v="8gal Red    "/>
    <s v="Ea      "/>
    <s v="RUBBMD"/>
    <s v="1883565"/>
    <n v="1"/>
    <n v="1"/>
    <n v="0"/>
    <n v="0"/>
    <n v="1"/>
    <n v="0"/>
    <x v="5"/>
    <m/>
  </r>
  <r>
    <s v="2488012"/>
    <s v="Lidocaine Ansyr Syr Non Return"/>
    <s v="2% PF       "/>
    <s v="5mL/Ea  "/>
    <s v="GIVREP"/>
    <s v="00409132305"/>
    <n v="1"/>
    <n v="2"/>
    <n v="1"/>
    <n v="0"/>
    <n v="0"/>
    <n v="0"/>
    <x v="0"/>
    <m/>
  </r>
  <r>
    <s v="2482785"/>
    <s v="Sodium Chl Inj SDV Non-Retrnbl"/>
    <s v="0.9%        "/>
    <s v="50mL/Vl "/>
    <s v="GIVREP"/>
    <s v="00409488850"/>
    <n v="1"/>
    <n v="2"/>
    <n v="1"/>
    <n v="0"/>
    <n v="0"/>
    <n v="0"/>
    <x v="0"/>
    <m/>
  </r>
  <r>
    <s v="1530139"/>
    <s v="Esteem Strchy Glove Nitrile I "/>
    <s v="Large       "/>
    <s v="150/Bx  "/>
    <s v="ALLEG"/>
    <s v="8818NB"/>
    <n v="1"/>
    <n v="2"/>
    <n v="0"/>
    <n v="1"/>
    <n v="0"/>
    <n v="0"/>
    <x v="7"/>
    <m/>
  </r>
  <r>
    <s v="7578615"/>
    <s v="Cortrosyn Inj SDV             "/>
    <s v="0.25mg      "/>
    <s v="10/Bx   "/>
    <s v="AMPPHA"/>
    <s v="00548590000"/>
    <n v="1"/>
    <n v="1"/>
    <n v="0"/>
    <n v="1"/>
    <n v="0"/>
    <n v="0"/>
    <x v="4"/>
    <m/>
  </r>
  <r>
    <s v="4934695"/>
    <s v="Followe Phillips Woven        "/>
    <s v="12FR        "/>
    <s v="EA      "/>
    <s v="BARDBI"/>
    <s v="021512"/>
    <n v="1"/>
    <n v="2"/>
    <n v="0"/>
    <n v="0"/>
    <n v="1"/>
    <n v="0"/>
    <x v="5"/>
    <m/>
  </r>
  <r>
    <s v="1046816"/>
    <s v="Sodium Chloride Inj Bag       "/>
    <s v="0.9%        "/>
    <s v="1000ml  "/>
    <s v="ABBHOS"/>
    <s v="0798309"/>
    <n v="1"/>
    <n v="1"/>
    <n v="1"/>
    <n v="0"/>
    <n v="0"/>
    <n v="0"/>
    <x v="3"/>
    <m/>
  </r>
  <r>
    <s v="2883021"/>
    <s v="Try Suture Iris Scsr&amp;Adson ST "/>
    <s v="Kit         "/>
    <s v="Ea      "/>
    <s v="CARDSP"/>
    <s v="SR217"/>
    <n v="1"/>
    <n v="50"/>
    <n v="0"/>
    <n v="1"/>
    <n v="0"/>
    <n v="0"/>
    <x v="7"/>
    <m/>
  </r>
  <r>
    <s v="1275800"/>
    <s v="Adapter f/E8 Portafuge        "/>
    <s v="12Volt 6A   "/>
    <s v="Ea      "/>
    <s v="LWSCIE"/>
    <s v="E8P-ADWU-12V"/>
    <n v="1"/>
    <n v="1"/>
    <n v="0"/>
    <n v="0"/>
    <n v="0"/>
    <n v="1"/>
    <x v="5"/>
    <m/>
  </r>
  <r>
    <s v="9211712"/>
    <s v="Kaltostat Dressing 4x8        "/>
    <s v="4X8&quot;        "/>
    <s v="10/Bx   "/>
    <s v="BRISTL"/>
    <s v="168214"/>
    <n v="1"/>
    <n v="1"/>
    <n v="0"/>
    <n v="1"/>
    <n v="0"/>
    <n v="0"/>
    <x v="4"/>
    <m/>
  </r>
  <r>
    <s v="1182154"/>
    <s v="Lidocaine Jelly Urojet 10mL   "/>
    <s v="2%          "/>
    <s v="25/Pk   "/>
    <s v="IMSCO"/>
    <s v="76329301305"/>
    <n v="1"/>
    <n v="4"/>
    <n v="0"/>
    <n v="1"/>
    <n v="0"/>
    <n v="0"/>
    <x v="7"/>
    <m/>
  </r>
  <r>
    <s v="5668854"/>
    <s v="Durashock Sphyg Premium W/Cuff"/>
    <s v="Child       "/>
    <s v="Ea      "/>
    <s v="WELCH"/>
    <s v="DS45-09"/>
    <n v="1"/>
    <n v="1"/>
    <n v="0"/>
    <n v="1"/>
    <n v="0"/>
    <n v="0"/>
    <x v="4"/>
    <m/>
  </r>
  <r>
    <s v="1102224"/>
    <s v="Gown Isolation Yellow NS      "/>
    <s v="Regular     "/>
    <s v="50/Ca   "/>
    <s v="MEDLIN"/>
    <s v="NON27236"/>
    <n v="1"/>
    <n v="1"/>
    <n v="0"/>
    <n v="1"/>
    <n v="0"/>
    <n v="0"/>
    <x v="4"/>
    <m/>
  </r>
  <r>
    <s v="1868119"/>
    <s v="Phillips Woven Follower       "/>
    <s v="            "/>
    <s v="EA      "/>
    <s v="BARDBI"/>
    <s v="021516"/>
    <n v="1"/>
    <n v="4"/>
    <n v="0"/>
    <n v="0"/>
    <n v="1"/>
    <n v="0"/>
    <x v="5"/>
    <m/>
  </r>
  <r>
    <s v="2881888"/>
    <s v="Flexam Glove Nitrl Sterl Singl"/>
    <s v="Small       "/>
    <s v="50/Bx   "/>
    <s v="ALLEG"/>
    <s v="N8820"/>
    <n v="1"/>
    <n v="5"/>
    <n v="0"/>
    <n v="1"/>
    <n v="0"/>
    <n v="0"/>
    <x v="4"/>
    <m/>
  </r>
  <r>
    <s v="3720256"/>
    <s v="Sling Arm Disposable w/Pad    "/>
    <s v="XL          "/>
    <s v="Ea      "/>
    <s v="DEROYA"/>
    <s v="8003-05"/>
    <n v="1"/>
    <n v="2"/>
    <n v="0"/>
    <n v="1"/>
    <n v="0"/>
    <n v="0"/>
    <x v="5"/>
    <m/>
  </r>
  <r>
    <s v="1316687"/>
    <s v="Scissor Mayo Curved Eur-Med   "/>
    <s v="5-1/2&quot; SS   "/>
    <s v="Ea      "/>
    <s v="COOPSR"/>
    <s v="62070"/>
    <n v="1"/>
    <n v="2"/>
    <n v="0"/>
    <n v="0"/>
    <n v="0"/>
    <n v="1"/>
    <x v="5"/>
    <m/>
  </r>
  <r>
    <s v="1113390"/>
    <s v="6+ Cartridge                  "/>
    <s v="            "/>
    <s v="25/Bx   "/>
    <s v="ABBCON"/>
    <s v="03P8025"/>
    <n v="1"/>
    <n v="2"/>
    <n v="0"/>
    <n v="1"/>
    <n v="0"/>
    <n v="0"/>
    <x v="4"/>
    <m/>
  </r>
  <r>
    <s v="1214083"/>
    <s v="Bupivacaine Hcl SDV 30mL PF   "/>
    <s v="0.5%        "/>
    <s v="25/Bx   "/>
    <s v="AURPHA"/>
    <s v="55150017030"/>
    <n v="1"/>
    <n v="5"/>
    <n v="0"/>
    <n v="1"/>
    <n v="0"/>
    <n v="0"/>
    <x v="7"/>
    <m/>
  </r>
  <r>
    <s v="1258336"/>
    <s v="Receptacle Slim Jim 8gal      "/>
    <s v="Beige       "/>
    <s v="Ea      "/>
    <s v="RUBBMD"/>
    <s v="1883457"/>
    <n v="1"/>
    <n v="4"/>
    <n v="1"/>
    <n v="0"/>
    <n v="0"/>
    <n v="0"/>
    <x v="5"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0"/>
    <m/>
  </r>
  <r>
    <s v="1217258"/>
    <s v="Booklet Diverticular Disease  "/>
    <s v="English     "/>
    <s v="Ea      "/>
    <s v="KRAMES"/>
    <s v="11966"/>
    <n v="1"/>
    <n v="10"/>
    <n v="0"/>
    <n v="0"/>
    <n v="1"/>
    <n v="0"/>
    <x v="5"/>
    <m/>
  </r>
  <r>
    <s v="1180925"/>
    <s v="Sodium Chloride Inj Bag       "/>
    <s v="0.9%        "/>
    <s v="250ml   "/>
    <s v="ABBHOS"/>
    <s v="0798302"/>
    <n v="1"/>
    <n v="6"/>
    <n v="1"/>
    <n v="0"/>
    <n v="0"/>
    <n v="0"/>
    <x v="3"/>
    <m/>
  </r>
  <r>
    <s v="8401206"/>
    <s v="Pack Hot Small Inst Disposabl "/>
    <s v="4.5x9       "/>
    <s v="24/Ca   "/>
    <s v="ALLEG"/>
    <s v="11443-512"/>
    <n v="1"/>
    <n v="1"/>
    <n v="0"/>
    <n v="1"/>
    <n v="0"/>
    <n v="0"/>
    <x v="7"/>
    <m/>
  </r>
  <r>
    <s v="1067367"/>
    <s v="MadaJet XL f/Urology          "/>
    <s v="            "/>
    <s v="Ea      "/>
    <s v="MADA"/>
    <s v="401UR"/>
    <n v="1"/>
    <n v="1"/>
    <n v="0"/>
    <n v="0"/>
    <n v="1"/>
    <n v="0"/>
    <x v="5"/>
    <m/>
  </r>
  <r>
    <s v="6503100"/>
    <s v="Astound Gown Surgical         "/>
    <s v="Large       "/>
    <s v="20/Ca   "/>
    <s v="ALLEG"/>
    <s v="39515"/>
    <n v="1"/>
    <n v="1"/>
    <n v="0"/>
    <n v="1"/>
    <n v="0"/>
    <n v="0"/>
    <x v="3"/>
    <m/>
  </r>
  <r>
    <s v="1731012"/>
    <s v="Cath Heyman Follower Str-Tip  "/>
    <s v="16Fr        "/>
    <s v="10/Ca   "/>
    <s v="BARDBI"/>
    <s v="021116"/>
    <n v="1"/>
    <n v="1"/>
    <n v="0"/>
    <n v="0"/>
    <n v="1"/>
    <n v="0"/>
    <x v="5"/>
    <m/>
  </r>
  <r>
    <s v="9530333"/>
    <s v="Needle Holder Mayo-Hegar      "/>
    <s v="6&quot;          "/>
    <s v="Ea      "/>
    <s v="MILTEX"/>
    <s v="8-44TC"/>
    <n v="1"/>
    <n v="6"/>
    <n v="0"/>
    <n v="1"/>
    <n v="0"/>
    <n v="0"/>
    <x v="4"/>
    <m/>
  </r>
  <r>
    <s v="1314542"/>
    <s v="Lidocaine Top Jelly 5mL       "/>
    <s v="2%          "/>
    <s v="10/Bx   "/>
    <s v="CARDGN"/>
    <s v="3498359"/>
    <n v="1"/>
    <n v="1"/>
    <n v="1"/>
    <n v="0"/>
    <n v="0"/>
    <n v="0"/>
    <x v="7"/>
    <m/>
  </r>
  <r>
    <s v="6023287"/>
    <s v="Bupivacaine HCL MDV Non-Return"/>
    <s v="0.25%       "/>
    <s v="50mL/Vl "/>
    <s v="GIVREP"/>
    <s v="00409116001"/>
    <n v="1"/>
    <n v="10"/>
    <n v="0"/>
    <n v="1"/>
    <n v="0"/>
    <n v="0"/>
    <x v="0"/>
    <m/>
  </r>
  <r>
    <s v="1083306"/>
    <s v="Venturi Mask w/Tubing         "/>
    <s v="Adult       "/>
    <s v="50/Ca   "/>
    <s v="VYAIRE"/>
    <s v="001363"/>
    <n v="1"/>
    <n v="1"/>
    <n v="0"/>
    <n v="1"/>
    <n v="0"/>
    <n v="0"/>
    <x v="4"/>
    <m/>
  </r>
  <r>
    <s v="1500096"/>
    <s v="Xylocaine Plain MDV 50mL      "/>
    <s v="2%          "/>
    <s v="25/Pk   "/>
    <s v="ABRAX"/>
    <s v="63323048657"/>
    <n v="1"/>
    <n v="3"/>
    <n v="1"/>
    <n v="0"/>
    <n v="0"/>
    <n v="0"/>
    <x v="7"/>
    <m/>
  </r>
  <r>
    <s v="1132847"/>
    <s v="Kimcare Luxury Foam           "/>
    <s v="Skin Cleanse"/>
    <s v="6/Ca    "/>
    <s v="KIMBER"/>
    <s v="91565"/>
    <n v="1"/>
    <n v="2"/>
    <n v="0"/>
    <n v="1"/>
    <n v="0"/>
    <n v="0"/>
    <x v="4"/>
    <m/>
  </r>
  <r>
    <s v="2387724"/>
    <s v="Follower Phillips Woven       "/>
    <s v="14FR        "/>
    <s v="EA      "/>
    <s v="BARDBI"/>
    <s v="021514"/>
    <n v="1"/>
    <n v="4"/>
    <n v="0"/>
    <n v="0"/>
    <n v="1"/>
    <n v="0"/>
    <x v="5"/>
    <m/>
  </r>
  <r>
    <s v="1004441"/>
    <s v="Foot Stool                    "/>
    <s v="            "/>
    <s v="Ea      "/>
    <s v="CLINT"/>
    <s v="T-40"/>
    <n v="1"/>
    <n v="1"/>
    <n v="1"/>
    <n v="0"/>
    <n v="0"/>
    <n v="0"/>
    <x v="7"/>
    <m/>
  </r>
  <r>
    <s v="1299691"/>
    <s v="Hemoglobin 201+ Starter Promo "/>
    <s v="            "/>
    <s v="Ea      "/>
    <s v="HEMOCU"/>
    <s v="H1PROMO"/>
    <n v="1"/>
    <n v="1"/>
    <n v="0"/>
    <n v="0"/>
    <n v="0"/>
    <n v="1"/>
    <x v="5"/>
    <m/>
  </r>
  <r>
    <s v="8900024"/>
    <s v="Kendall Hypoallergenic Tape   "/>
    <s v="3&quot;x10yds    "/>
    <s v="4/Bx    "/>
    <s v="CARDKN"/>
    <s v="3394C"/>
    <n v="1"/>
    <n v="1"/>
    <n v="0"/>
    <n v="1"/>
    <n v="0"/>
    <n v="0"/>
    <x v="4"/>
    <m/>
  </r>
  <r>
    <s v="1318869"/>
    <s v="Fleet Mineral Oil Enema       "/>
    <s v="            "/>
    <s v="4.5oz/Bt"/>
    <s v="MEDTPI"/>
    <s v="301"/>
    <n v="1"/>
    <n v="15"/>
    <n v="0"/>
    <n v="1"/>
    <n v="0"/>
    <n v="0"/>
    <x v="7"/>
    <m/>
  </r>
  <r>
    <s v="1317637"/>
    <s v="Applicator Kit Phenol Apdyne  "/>
    <s v="            "/>
    <s v="6/Bg    "/>
    <s v="MEDLIN"/>
    <s v="A-E1506BG"/>
    <n v="1"/>
    <n v="2"/>
    <n v="0"/>
    <n v="0"/>
    <n v="0"/>
    <n v="1"/>
    <x v="5"/>
    <m/>
  </r>
  <r>
    <s v="3261150"/>
    <s v="Clip Hemo Titanium Large      "/>
    <s v="            "/>
    <s v="150/BX  "/>
    <s v="RUSCH"/>
    <s v="523770"/>
    <n v="1"/>
    <n v="1"/>
    <n v="0"/>
    <n v="0"/>
    <n v="1"/>
    <n v="0"/>
    <x v="5"/>
    <m/>
  </r>
  <r>
    <s v="1324937"/>
    <s v="250 Light Caster Base         "/>
    <s v="            "/>
    <s v="Ea      "/>
    <s v="MIDMAK"/>
    <s v="9A621001"/>
    <n v="1"/>
    <n v="1"/>
    <n v="0"/>
    <n v="0"/>
    <n v="0"/>
    <n v="1"/>
    <x v="5"/>
    <m/>
  </r>
  <r>
    <s v="1194521"/>
    <s v="Coude Lubricath Catheter      "/>
    <s v="22fr        "/>
    <s v="Ea      "/>
    <s v="BARDBI"/>
    <s v="0168L22"/>
    <n v="1"/>
    <n v="12"/>
    <n v="0"/>
    <n v="1"/>
    <n v="0"/>
    <n v="0"/>
    <x v="4"/>
    <m/>
  </r>
  <r>
    <s v="1246422"/>
    <s v="Printer I-Stat f/Analyzer     "/>
    <s v="            "/>
    <s v="Ea      "/>
    <s v="ABBCON"/>
    <s v="04P74-04"/>
    <n v="1"/>
    <n v="1"/>
    <n v="0"/>
    <n v="0"/>
    <n v="0"/>
    <n v="1"/>
    <x v="1"/>
    <m/>
  </r>
  <r>
    <s v="1500069"/>
    <s v="Xylocaine MPF 5mL SDV         "/>
    <s v="1%          "/>
    <s v="25/Bx   "/>
    <s v="ABRAX"/>
    <s v="63323049257"/>
    <n v="1"/>
    <n v="1"/>
    <n v="1"/>
    <n v="0"/>
    <n v="0"/>
    <n v="0"/>
    <x v="7"/>
    <m/>
  </r>
  <r>
    <s v="1113324"/>
    <s v="i-STAT Blood Analysis System  "/>
    <s v="            "/>
    <s v="Ea      "/>
    <s v="ABBCON"/>
    <s v="04J6020"/>
    <n v="1"/>
    <n v="1"/>
    <n v="0"/>
    <n v="0"/>
    <n v="0"/>
    <n v="1"/>
    <x v="1"/>
    <m/>
  </r>
  <r>
    <s v="1314501"/>
    <s v="Ketorolac Inj IM/IV SDV 1mL   "/>
    <s v="30mg/mL     "/>
    <s v="25/Bx   "/>
    <s v="ALVOGE"/>
    <s v="47781058468"/>
    <n v="1"/>
    <n v="1"/>
    <n v="0"/>
    <n v="1"/>
    <n v="0"/>
    <n v="0"/>
    <x v="7"/>
    <m/>
  </r>
  <r>
    <s v="1218837"/>
    <s v="Booklet Hernia Surgery        "/>
    <s v="24 Page     "/>
    <s v="Ea      "/>
    <s v="KRAMES"/>
    <s v="11968"/>
    <n v="1"/>
    <n v="25"/>
    <n v="0"/>
    <n v="1"/>
    <n v="0"/>
    <n v="0"/>
    <x v="4"/>
    <m/>
  </r>
  <r>
    <s v="9359314"/>
    <s v="Hemostats Kelly Sterile Disp S"/>
    <s v="            "/>
    <s v="20/Bx   "/>
    <s v="MEDACT"/>
    <s v="56221"/>
    <n v="1"/>
    <n v="1"/>
    <n v="0"/>
    <n v="0"/>
    <n v="1"/>
    <n v="0"/>
    <x v="5"/>
    <m/>
  </r>
  <r>
    <s v="1263374"/>
    <s v="IQECG Digital ECG w/ Lead Mgmt"/>
    <s v="            "/>
    <s v="Ea      "/>
    <s v="MIDMAK"/>
    <s v="4-000-0062"/>
    <n v="1"/>
    <n v="2"/>
    <n v="1"/>
    <n v="0"/>
    <n v="0"/>
    <n v="0"/>
    <x v="7"/>
    <m/>
  </r>
  <r>
    <s v="1047230"/>
    <s v="New Sponge N/W 2x2 N/S        "/>
    <s v="Sponges     "/>
    <s v="8000/Ca "/>
    <s v="DUKAL"/>
    <s v="6112"/>
    <n v="1"/>
    <n v="1"/>
    <n v="0"/>
    <n v="1"/>
    <n v="0"/>
    <n v="0"/>
    <x v="4"/>
    <m/>
  </r>
  <r>
    <s v="1530496"/>
    <s v="Flexal Glove Nitrile          "/>
    <s v="X-Small     "/>
    <s v="200/Bx  "/>
    <s v="ALLEG"/>
    <s v="88TN01XS"/>
    <n v="1"/>
    <n v="20"/>
    <n v="0"/>
    <n v="1"/>
    <n v="0"/>
    <n v="0"/>
    <x v="7"/>
    <m/>
  </r>
  <r>
    <s v="1157821"/>
    <s v="Neuro Patties Sterile         "/>
    <s v="1/2x3&quot;      "/>
    <s v="200/Bx  "/>
    <s v="FABCO"/>
    <s v="35501610"/>
    <n v="1"/>
    <n v="1"/>
    <n v="0"/>
    <n v="0"/>
    <n v="1"/>
    <n v="0"/>
    <x v="5"/>
    <m/>
  </r>
  <r>
    <s v="1277784"/>
    <s v="Applicator Pur-Wraps Rayon    "/>
    <s v="Strl 5&quot;     "/>
    <s v="50/Bx   "/>
    <s v="HARDWO"/>
    <s v="25-800 R 50"/>
    <n v="1"/>
    <n v="1"/>
    <n v="0"/>
    <n v="1"/>
    <n v="0"/>
    <n v="0"/>
    <x v="4"/>
    <m/>
  </r>
  <r>
    <s v="1194839"/>
    <s v="Dressing Curad Xerofoam Gauze "/>
    <s v="1x8&quot; 1 Ply  "/>
    <s v="200/Ca  "/>
    <s v="MEDLIN"/>
    <s v="CUR253180"/>
    <n v="1"/>
    <n v="1"/>
    <n v="0"/>
    <n v="1"/>
    <n v="0"/>
    <n v="0"/>
    <x v="4"/>
    <m/>
  </r>
  <r>
    <s v="9534572"/>
    <s v="Scissor Iris Carbide Curved   "/>
    <s v="4-1/2&quot;      "/>
    <s v="Ea      "/>
    <s v="MILTEX"/>
    <s v="5-306TC"/>
    <n v="1"/>
    <n v="1"/>
    <n v="0"/>
    <n v="1"/>
    <n v="0"/>
    <n v="0"/>
    <x v="4"/>
    <m/>
  </r>
  <r>
    <s v="5660410"/>
    <s v="OAE Probe Tubes Hearing       "/>
    <s v="            "/>
    <s v="100/Bx  "/>
    <s v="WELCH"/>
    <s v="39421"/>
    <n v="1"/>
    <n v="2"/>
    <n v="0"/>
    <n v="0"/>
    <n v="1"/>
    <n v="0"/>
    <x v="5"/>
    <m/>
  </r>
  <r>
    <s v="5075000"/>
    <s v="Sterile Water For Irrigation  "/>
    <s v="Bottle      "/>
    <s v="1000ml  "/>
    <s v="MCGAW"/>
    <s v="R5000-01"/>
    <n v="1"/>
    <n v="5"/>
    <n v="0"/>
    <n v="1"/>
    <n v="0"/>
    <n v="0"/>
    <x v="0"/>
    <m/>
  </r>
  <r>
    <s v="6780331"/>
    <s v="Biohazard Bag 4 Gallon        "/>
    <s v="17x17       "/>
    <s v="500/Ca  "/>
    <s v="MEDLIN"/>
    <s v="NON151717"/>
    <n v="1"/>
    <n v="1"/>
    <n v="0"/>
    <n v="1"/>
    <n v="0"/>
    <n v="0"/>
    <x v="4"/>
    <m/>
  </r>
  <r>
    <s v="1284608"/>
    <s v="Pamphlet &quot;Self-Catheterization"/>
    <s v="            "/>
    <s v="50/Pk   "/>
    <s v="KRAMES"/>
    <s v="940401"/>
    <n v="1"/>
    <n v="2"/>
    <n v="0"/>
    <n v="0"/>
    <n v="1"/>
    <n v="0"/>
    <x v="5"/>
    <m/>
  </r>
  <r>
    <s v="1226915"/>
    <s v="Hydrion Paper Double Roll     "/>
    <s v="3.0-8.0     "/>
    <s v="ea      "/>
    <s v="FISHER"/>
    <s v="1485010J"/>
    <n v="1"/>
    <n v="1"/>
    <n v="0"/>
    <n v="0"/>
    <n v="1"/>
    <n v="0"/>
    <x v="5"/>
    <m/>
  </r>
  <r>
    <s v="5823001"/>
    <s v="Wheelchair 500Lb Dsk Elevation"/>
    <s v="22Wx18D     "/>
    <s v="1/Ca    "/>
    <s v="ALLEG"/>
    <s v="CW0006CEL"/>
    <n v="1"/>
    <n v="1"/>
    <n v="0"/>
    <n v="1"/>
    <n v="0"/>
    <n v="0"/>
    <x v="4"/>
    <m/>
  </r>
  <r>
    <s v="7193679"/>
    <s v="Battery Alkaline              "/>
    <s v="C           "/>
    <s v="12/Pk   "/>
    <s v="EVEREN"/>
    <s v="EN93"/>
    <n v="1"/>
    <n v="10"/>
    <n v="0"/>
    <n v="1"/>
    <n v="0"/>
    <n v="0"/>
    <x v="7"/>
    <m/>
  </r>
  <r>
    <s v="9703611"/>
    <s v="Irrigation Tray w/Piston      "/>
    <s v="60cc        "/>
    <s v="20/Ca   "/>
    <s v="BARDBI"/>
    <s v="750301"/>
    <n v="1"/>
    <n v="2"/>
    <n v="0"/>
    <n v="1"/>
    <n v="0"/>
    <n v="0"/>
    <x v="4"/>
    <m/>
  </r>
  <r>
    <s v="1271336"/>
    <s v="Bandage Adhesive Herbie       "/>
    <s v="3/4&quot;x3&quot;     "/>
    <s v="100/Bx  "/>
    <s v="DUKAL"/>
    <s v="15601"/>
    <n v="1"/>
    <n v="2"/>
    <n v="0"/>
    <n v="1"/>
    <n v="0"/>
    <n v="0"/>
    <x v="7"/>
    <m/>
  </r>
  <r>
    <s v="2771207"/>
    <s v="Scissor Iris Curved Disp Strle"/>
    <s v="4.5 Sh/Shrp "/>
    <s v="50/Ca   "/>
    <s v="MISDFK"/>
    <s v="96-2506"/>
    <n v="1"/>
    <n v="1"/>
    <n v="0"/>
    <n v="0"/>
    <n v="1"/>
    <n v="0"/>
    <x v="5"/>
    <m/>
  </r>
  <r>
    <s v="1263919"/>
    <s v="Shelf Refrigerator            "/>
    <s v="            "/>
    <s v="Ea      "/>
    <s v="AMBISU"/>
    <s v="ABT-FS-G/S 12&amp;16"/>
    <n v="1"/>
    <n v="1"/>
    <n v="0"/>
    <n v="0"/>
    <n v="0"/>
    <n v="1"/>
    <x v="5"/>
    <m/>
  </r>
  <r>
    <s v="1264642"/>
    <s v="Mac2000 Trolley               "/>
    <s v="            "/>
    <s v="Ea      "/>
    <s v="MARQ"/>
    <s v="2056556-001"/>
    <n v="1"/>
    <n v="19"/>
    <n v="0"/>
    <n v="0"/>
    <n v="0"/>
    <n v="1"/>
    <x v="5"/>
    <m/>
  </r>
  <r>
    <s v="1113912"/>
    <s v="Emergency Box Economy         "/>
    <s v="Empty       "/>
    <s v="Ea      "/>
    <s v="HEALOG"/>
    <s v="1781"/>
    <n v="1"/>
    <n v="1"/>
    <n v="0"/>
    <n v="1"/>
    <n v="0"/>
    <n v="0"/>
    <x v="5"/>
    <m/>
  </r>
  <r>
    <s v="1278191"/>
    <s v="Lorazepam Inj Syr CJT LL      "/>
    <s v="2mg/mL      "/>
    <s v="10/Bx   "/>
    <s v="PFIZNJ"/>
    <s v="00409198530"/>
    <n v="1"/>
    <n v="2"/>
    <n v="0"/>
    <n v="1"/>
    <n v="0"/>
    <n v="0"/>
    <x v="4"/>
    <m/>
  </r>
  <r>
    <s v="6350162"/>
    <s v="BP Monitor 7 Series Wrist     "/>
    <s v="            "/>
    <s v="Ea      "/>
    <s v="MARSHA"/>
    <s v="BP652"/>
    <n v="1"/>
    <n v="2"/>
    <n v="0"/>
    <n v="1"/>
    <n v="0"/>
    <n v="0"/>
    <x v="7"/>
    <m/>
  </r>
  <r>
    <s v="2882094"/>
    <s v="Protexis PI Micro Glove PF    "/>
    <s v="Sz 8 Cream  "/>
    <s v="50/Bx   "/>
    <s v="ALLEG"/>
    <s v="2D73PM80"/>
    <n v="1"/>
    <n v="4"/>
    <n v="0"/>
    <n v="1"/>
    <n v="0"/>
    <n v="0"/>
    <x v="7"/>
    <m/>
  </r>
  <r>
    <s v="1243715"/>
    <s v="Marker Nipple Artifact        "/>
    <s v="            "/>
    <s v="100/Pk  "/>
    <s v="ALIMED"/>
    <s v="921962"/>
    <n v="1"/>
    <n v="1"/>
    <n v="0"/>
    <n v="0"/>
    <n v="1"/>
    <n v="0"/>
    <x v="5"/>
    <m/>
  </r>
  <r>
    <s v="1238388"/>
    <s v="Bandage Gauze SupraForm LF St "/>
    <s v="4&quot;x75&quot;      "/>
    <s v="96/Ca   "/>
    <s v="MEDLIN"/>
    <s v="PRM25498"/>
    <n v="1"/>
    <n v="1"/>
    <n v="0"/>
    <n v="1"/>
    <n v="0"/>
    <n v="0"/>
    <x v="5"/>
    <m/>
  </r>
  <r>
    <s v="1047765"/>
    <s v="Water F/Inj Bacterio Vl 30ml  "/>
    <s v="30ml Sterile"/>
    <s v="25/Pk   "/>
    <s v="PFIZNJ"/>
    <s v="00409397703"/>
    <n v="1"/>
    <n v="1"/>
    <n v="1"/>
    <n v="0"/>
    <n v="0"/>
    <n v="0"/>
    <x v="0"/>
    <m/>
  </r>
  <r>
    <s v="1046851"/>
    <s v="Sod Chl Inj Bacterios MDV 10ml"/>
    <s v="0.9% LF     "/>
    <s v="25/Bx   "/>
    <s v="PFIZNJ"/>
    <s v="00409196612"/>
    <n v="1"/>
    <n v="1"/>
    <n v="1"/>
    <n v="0"/>
    <n v="0"/>
    <n v="0"/>
    <x v="0"/>
    <m/>
  </r>
  <r>
    <s v="9878346"/>
    <s v="Syringe 3cc W/Needle LL Tip   "/>
    <s v="18gx1-1/2&quot;  "/>
    <s v="100/Bx  "/>
    <s v="BD"/>
    <s v="309580"/>
    <n v="1"/>
    <n v="5"/>
    <n v="1"/>
    <n v="0"/>
    <n v="0"/>
    <n v="0"/>
    <x v="7"/>
    <m/>
  </r>
  <r>
    <s v="3981560"/>
    <s v="Eightcheck 3wp X-tra 4x2mlx3  "/>
    <s v="            "/>
    <s v="Ea      "/>
    <s v="SYSMEX"/>
    <s v="140-3004-0"/>
    <n v="1"/>
    <n v="1"/>
    <n v="0"/>
    <n v="0"/>
    <n v="0"/>
    <n v="1"/>
    <x v="5"/>
    <m/>
  </r>
  <r>
    <s v="1004833"/>
    <s v="Dissecting Scissors Mayo      "/>
    <s v="Str 6-3/4&quot;  "/>
    <s v="Ea      "/>
    <s v="MILTEX"/>
    <s v="100-4833"/>
    <n v="1"/>
    <n v="3"/>
    <n v="0"/>
    <n v="1"/>
    <n v="0"/>
    <n v="0"/>
    <x v="4"/>
    <m/>
  </r>
  <r>
    <s v="7268135"/>
    <s v="Stress Electrode Rectangle    "/>
    <s v="Lg Wet      "/>
    <s v="10x60/Ca"/>
    <s v="OPTINT"/>
    <s v="A10012-60S"/>
    <n v="1"/>
    <n v="1"/>
    <n v="0"/>
    <n v="1"/>
    <n v="0"/>
    <n v="0"/>
    <x v="4"/>
    <m/>
  </r>
  <r>
    <s v="1144933"/>
    <s v="Pipet Transfer 3&quot; 1.7ml       "/>
    <s v="            "/>
    <s v="500/Pk  "/>
    <s v="FISHER"/>
    <s v="1371141"/>
    <n v="1"/>
    <n v="1"/>
    <n v="0"/>
    <n v="0"/>
    <n v="0"/>
    <n v="1"/>
    <x v="5"/>
    <m/>
  </r>
  <r>
    <s v="1097382"/>
    <s v="Stand Surgical Mayo 2Whl Cr   "/>
    <s v="Ss 34-54&quot;   "/>
    <s v="Ea      "/>
    <s v="CLINT"/>
    <s v="M-22"/>
    <n v="1"/>
    <n v="1"/>
    <n v="0"/>
    <n v="1"/>
    <n v="0"/>
    <n v="0"/>
    <x v="4"/>
    <m/>
  </r>
  <r>
    <s v="1223565"/>
    <s v="Shelf Wire/PVC w/Clips        "/>
    <s v="            "/>
    <s v="Ea      "/>
    <s v="AMBISU"/>
    <s v="ABT-100-19"/>
    <n v="1"/>
    <n v="4"/>
    <n v="0"/>
    <n v="0"/>
    <n v="0"/>
    <n v="1"/>
    <x v="5"/>
    <m/>
  </r>
  <r>
    <s v="1083632"/>
    <s v="Dewar                         "/>
    <s v="5 Liter     "/>
    <s v="Ea      "/>
    <s v="WALACH"/>
    <s v="900109-1"/>
    <n v="1"/>
    <n v="1"/>
    <n v="0"/>
    <n v="0"/>
    <n v="1"/>
    <n v="0"/>
    <x v="5"/>
    <m/>
  </r>
  <r>
    <s v="9800907"/>
    <s v="Nasal Cannula Curved          "/>
    <s v="Curved      "/>
    <s v="50/Ca   "/>
    <s v="RUSCH"/>
    <s v="1820"/>
    <n v="1"/>
    <n v="1"/>
    <n v="0"/>
    <n v="1"/>
    <n v="0"/>
    <n v="0"/>
    <x v="4"/>
    <m/>
  </r>
  <r>
    <s v="1182273"/>
    <s v="Bands f/Transducer Cover NS LF"/>
    <s v="Orange Lrg  "/>
    <s v="100/Bx  "/>
    <s v="CIVCO"/>
    <s v="610-689"/>
    <n v="1"/>
    <n v="2"/>
    <n v="0"/>
    <n v="0"/>
    <n v="1"/>
    <n v="0"/>
    <x v="5"/>
    <m/>
  </r>
  <r>
    <s v="9004972"/>
    <s v="Triple Antibiotic Ointment    "/>
    <s v="            "/>
    <s v="1oz/Tb  "/>
    <s v="ULTSEA"/>
    <s v="300335100004"/>
    <n v="1"/>
    <n v="3"/>
    <n v="0"/>
    <n v="1"/>
    <n v="0"/>
    <n v="0"/>
    <x v="7"/>
    <m/>
  </r>
  <r>
    <s v="1272013"/>
    <s v="Generator LEEP Elecsurg       "/>
    <s v="952 Unit    "/>
    <s v="Ea      "/>
    <s v="ABCO"/>
    <s v="A952G"/>
    <n v="1"/>
    <n v="1"/>
    <n v="0"/>
    <n v="0"/>
    <n v="1"/>
    <n v="0"/>
    <x v="5"/>
    <m/>
  </r>
  <r>
    <s v="1221910"/>
    <s v="Chair Blood Draw Lab X Pad Arm"/>
    <s v="Spcfy Color "/>
    <s v="Ea      "/>
    <s v="CLINT"/>
    <s v="66010"/>
    <n v="1"/>
    <n v="1"/>
    <n v="0"/>
    <n v="0"/>
    <n v="0"/>
    <n v="1"/>
    <x v="5"/>
    <m/>
  </r>
  <r>
    <s v="3312149"/>
    <s v="Iris Super Cut Scissors       "/>
    <s v="4.5 STR     "/>
    <s v="EA      "/>
    <s v="MILTEX"/>
    <s v="5-SC-304TC"/>
    <n v="1"/>
    <n v="4"/>
    <n v="0"/>
    <n v="0"/>
    <n v="0"/>
    <n v="1"/>
    <x v="5"/>
    <m/>
  </r>
  <r>
    <s v="9875903"/>
    <s v="Safetyglide Syringe 1cc       "/>
    <s v="25x5/8&quot;     "/>
    <s v="50/Bx   "/>
    <s v="BD"/>
    <s v="305903"/>
    <n v="1"/>
    <n v="2"/>
    <n v="0"/>
    <n v="1"/>
    <n v="0"/>
    <n v="0"/>
    <x v="7"/>
    <m/>
  </r>
  <r>
    <s v="1236232"/>
    <s v="Contour Glucose Meter Only    "/>
    <s v="            "/>
    <s v="Ea      "/>
    <s v="ASCCIA"/>
    <s v="7189"/>
    <n v="1"/>
    <n v="2"/>
    <n v="0"/>
    <n v="1"/>
    <n v="0"/>
    <n v="0"/>
    <x v="7"/>
    <m/>
  </r>
  <r>
    <s v="1244228"/>
    <s v="Monitor BP Automatic/Digital  "/>
    <s v="Wrist       "/>
    <s v="Ea      "/>
    <s v="MEDLIN"/>
    <s v="MDS3003"/>
    <n v="1"/>
    <n v="2"/>
    <n v="0"/>
    <n v="0"/>
    <n v="0"/>
    <n v="1"/>
    <x v="5"/>
    <m/>
  </r>
  <r>
    <s v="3090106"/>
    <s v="OSOM Ultra Flu A&amp;B Test       "/>
    <s v="            "/>
    <s v="27/Bx   "/>
    <s v="WYNTEK"/>
    <s v="1006"/>
    <n v="1"/>
    <n v="7"/>
    <n v="0"/>
    <n v="1"/>
    <n v="0"/>
    <n v="0"/>
    <x v="7"/>
    <m/>
  </r>
  <r>
    <s v="8300111"/>
    <s v="Pillow Std Disp 19&quot;X25&quot;       "/>
    <s v="15oz        "/>
    <s v="12/Ca   "/>
    <s v="PILFAC"/>
    <s v="51107-652"/>
    <n v="1"/>
    <n v="1"/>
    <n v="0"/>
    <n v="1"/>
    <n v="0"/>
    <n v="0"/>
    <x v="4"/>
    <m/>
  </r>
  <r>
    <s v="9533235"/>
    <s v="Pessary Shortstem Gelhrn      "/>
    <s v="2.25&quot; Sz3   "/>
    <s v="Ea      "/>
    <s v="MILTEX"/>
    <s v="30-GS3"/>
    <n v="1"/>
    <n v="1"/>
    <n v="0"/>
    <n v="1"/>
    <n v="0"/>
    <n v="0"/>
    <x v="4"/>
    <m/>
  </r>
  <r>
    <s v="7200041"/>
    <s v="Droplet Collect Tray Blood Rk "/>
    <s v="16mm        "/>
    <s v="Ea      "/>
    <s v="HEATHS"/>
    <s v="HS2200B"/>
    <n v="1"/>
    <n v="1"/>
    <n v="0"/>
    <n v="1"/>
    <n v="0"/>
    <n v="0"/>
    <x v="4"/>
    <m/>
  </r>
  <r>
    <s v="5947704"/>
    <s v="Thyroid Collar-Beige          "/>
    <s v="0.5mm       "/>
    <s v="Ea      "/>
    <s v="WOLF"/>
    <s v="75060-23"/>
    <n v="1"/>
    <n v="1"/>
    <n v="0"/>
    <n v="1"/>
    <n v="0"/>
    <n v="0"/>
    <x v="4"/>
    <m/>
  </r>
  <r>
    <s v="1220223"/>
    <s v="IV Pole Alum 5-Leg 2-Hook     "/>
    <s v="Economy     "/>
    <s v="Ea      "/>
    <s v="CLINT"/>
    <s v="IV-45"/>
    <n v="1"/>
    <n v="1"/>
    <n v="0"/>
    <n v="0"/>
    <n v="0"/>
    <n v="1"/>
    <x v="5"/>
    <m/>
  </r>
  <r>
    <s v="4306709"/>
    <s v="Safe-t-check 1 Way Valve      "/>
    <s v="            "/>
    <s v="200/CA  "/>
    <s v="SDIDIA"/>
    <s v="29-7020"/>
    <n v="1"/>
    <n v="1"/>
    <n v="0"/>
    <n v="1"/>
    <n v="0"/>
    <n v="0"/>
    <x v="4"/>
    <m/>
  </r>
  <r>
    <s v="1153534"/>
    <s v="Emergency Box Trunk Style     "/>
    <s v="Orange      "/>
    <s v="Ea      "/>
    <s v="HEALOG"/>
    <s v="1824"/>
    <n v="1"/>
    <n v="1"/>
    <n v="0"/>
    <n v="0"/>
    <n v="1"/>
    <n v="0"/>
    <x v="5"/>
    <m/>
  </r>
  <r>
    <s v="1146451"/>
    <s v="Probe &amp; Cord Cover Kit ST     "/>
    <s v="3.5&quot;x12&quot;    "/>
    <s v="75/Ca   "/>
    <s v="MEDRES"/>
    <s v="5-35340"/>
    <n v="1"/>
    <n v="1"/>
    <n v="0"/>
    <n v="0"/>
    <n v="0"/>
    <n v="1"/>
    <x v="5"/>
    <m/>
  </r>
  <r>
    <s v="1098439"/>
    <s v="Tidi Bibs 13x18 2P/P Diam     "/>
    <s v="White       "/>
    <s v="500/Ca  "/>
    <s v="TIDI-E"/>
    <s v="919461"/>
    <n v="1"/>
    <n v="4"/>
    <n v="0"/>
    <n v="1"/>
    <n v="0"/>
    <n v="0"/>
    <x v="7"/>
    <m/>
  </r>
  <r>
    <s v="6129781"/>
    <s v="Stool 273 Airlift w/Back      "/>
    <s v="Shadow Grey "/>
    <s v="Ea      "/>
    <s v="MIDMAK"/>
    <s v="273-001-232"/>
    <n v="1"/>
    <n v="2"/>
    <n v="0"/>
    <n v="1"/>
    <n v="0"/>
    <n v="0"/>
    <x v="4"/>
    <m/>
  </r>
  <r>
    <s v="6687915"/>
    <s v="Amielle Vaginal Dilator       "/>
    <s v="Set         "/>
    <s v="Ea      "/>
    <s v="ABCO"/>
    <s v="SM2100"/>
    <n v="1"/>
    <n v="2"/>
    <n v="0"/>
    <n v="1"/>
    <n v="0"/>
    <n v="0"/>
    <x v="4"/>
    <m/>
  </r>
  <r>
    <s v="1049943"/>
    <s v="Sodium Chloride 10ml MPF      "/>
    <s v="0.9%        "/>
    <s v="25/Bx   "/>
    <s v="PFIZNJ"/>
    <s v="00409488810"/>
    <n v="1"/>
    <n v="2"/>
    <n v="0"/>
    <n v="1"/>
    <n v="0"/>
    <n v="0"/>
    <x v="0"/>
    <m/>
  </r>
  <r>
    <s v="6544169"/>
    <s v="Suture Ethilon Nyl Mono Clr P3"/>
    <s v="5-0 18&quot;     "/>
    <s v="12/Bx   "/>
    <s v="ETHICO"/>
    <s v="690G"/>
    <n v="1"/>
    <n v="1"/>
    <n v="0"/>
    <n v="1"/>
    <n v="0"/>
    <n v="0"/>
    <x v="4"/>
    <m/>
  </r>
  <r>
    <s v="6542217"/>
    <s v="Suture Ethilon Mono Blk Fs1   "/>
    <s v="3-0 18&quot;     "/>
    <s v="12/Bx   "/>
    <s v="ETHICO"/>
    <s v="663G"/>
    <n v="1"/>
    <n v="4"/>
    <n v="0"/>
    <n v="1"/>
    <n v="0"/>
    <n v="0"/>
    <x v="7"/>
    <m/>
  </r>
  <r>
    <s v="5550567"/>
    <s v="Suture CTD Vicryl Und Br PS3  "/>
    <s v="5-0 18&quot;     "/>
    <s v="12/Bx   "/>
    <s v="ETHICO"/>
    <s v="VCP500G"/>
    <n v="1"/>
    <n v="2"/>
    <n v="0"/>
    <n v="0"/>
    <n v="1"/>
    <n v="0"/>
    <x v="5"/>
    <m/>
  </r>
  <r>
    <s v="1160710"/>
    <s v="Ammonia Inhalant Amp          "/>
    <s v="            "/>
    <s v="10/Bx   "/>
    <s v="XGENPI"/>
    <s v="39822990001"/>
    <n v="1"/>
    <n v="2"/>
    <n v="0"/>
    <n v="1"/>
    <n v="0"/>
    <n v="0"/>
    <x v="7"/>
    <m/>
  </r>
  <r>
    <s v="1315565"/>
    <s v="ECG Sys MAC 2000 -560938      "/>
    <s v="            "/>
    <s v="Ea      "/>
    <s v="MARQ"/>
    <s v="2063587-001-560938"/>
    <n v="1"/>
    <n v="19"/>
    <n v="0"/>
    <n v="0"/>
    <n v="0"/>
    <n v="1"/>
    <x v="5"/>
    <m/>
  </r>
  <r>
    <s v="1255464"/>
    <s v="Safety Lancet Push Btn Micro F"/>
    <s v="28Gx1.6mm   "/>
    <s v="200/Bx  "/>
    <s v="ALLEG"/>
    <s v="SLPBMF200"/>
    <n v="1"/>
    <n v="5"/>
    <n v="0"/>
    <n v="1"/>
    <n v="0"/>
    <n v="0"/>
    <x v="4"/>
    <m/>
  </r>
  <r>
    <s v="4550008"/>
    <s v="Cotton Balls Non-Sterile      "/>
    <s v="Medium      "/>
    <s v="4000/Ca "/>
    <s v="GEISS"/>
    <s v="CT12000"/>
    <n v="1"/>
    <n v="1"/>
    <n v="0"/>
    <n v="1"/>
    <n v="0"/>
    <n v="0"/>
    <x v="4"/>
    <m/>
  </r>
  <r>
    <s v="1253742"/>
    <s v="Stool Exam Pneum w/ Bck       "/>
    <s v="Blk Stn     "/>
    <s v="Ea      "/>
    <s v="DELTUB"/>
    <s v="1101BFR-PR40"/>
    <n v="1"/>
    <n v="2"/>
    <n v="0"/>
    <n v="0"/>
    <n v="0"/>
    <n v="1"/>
    <x v="5"/>
    <m/>
  </r>
  <r>
    <s v="4370036"/>
    <s v="Clorox Bleach Germ Cleaner    "/>
    <s v="PullTop     "/>
    <s v="32oz/Bt "/>
    <s v="HELINK"/>
    <s v="68832"/>
    <n v="1"/>
    <n v="12"/>
    <n v="0"/>
    <n v="1"/>
    <n v="0"/>
    <n v="0"/>
    <x v="7"/>
    <m/>
  </r>
  <r>
    <s v="1268642"/>
    <s v="Tube Gastrostomy Mic-G        "/>
    <s v="30Fr        "/>
    <s v="Ea      "/>
    <s v="HALYAR"/>
    <s v="0100-30"/>
    <n v="1"/>
    <n v="2"/>
    <n v="0"/>
    <n v="0"/>
    <n v="0"/>
    <n v="1"/>
    <x v="5"/>
    <m/>
  </r>
  <r>
    <s v="2770398"/>
    <s v="Acetic Acid /HC Otic Solution "/>
    <s v="2%/1%       "/>
    <s v="10mL/Bt "/>
    <s v="CARDGN"/>
    <s v="4232690"/>
    <n v="1"/>
    <n v="1"/>
    <n v="1"/>
    <n v="0"/>
    <n v="0"/>
    <n v="0"/>
    <x v="4"/>
    <m/>
  </r>
  <r>
    <s v="2880543"/>
    <s v="Lab Jkt Hplgth SMS Fldrst Whte"/>
    <s v="L           "/>
    <s v="10/Pk   "/>
    <s v="ALLEG"/>
    <s v="C3630WHL"/>
    <n v="1"/>
    <n v="2"/>
    <n v="0"/>
    <n v="1"/>
    <n v="0"/>
    <n v="0"/>
    <x v="4"/>
    <m/>
  </r>
  <r>
    <s v="2464217"/>
    <s v="Finger Clip Sensor Adult      "/>
    <s v="            "/>
    <s v="Ea      "/>
    <s v="NONIN"/>
    <s v="3278-001"/>
    <n v="1"/>
    <n v="1"/>
    <n v="0"/>
    <n v="1"/>
    <n v="0"/>
    <n v="0"/>
    <x v="4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5"/>
    <m/>
  </r>
  <r>
    <s v="1144898"/>
    <s v="Syringe f/Calibration 3Liter  "/>
    <s v="Reuse       "/>
    <s v="Ea      "/>
    <s v="MIDMAK"/>
    <s v="1-100-0007"/>
    <n v="1"/>
    <n v="1"/>
    <n v="0"/>
    <n v="1"/>
    <n v="0"/>
    <n v="0"/>
    <x v="4"/>
    <m/>
  </r>
  <r>
    <s v="5660352"/>
    <s v="Paper EKG Z Fold f/CP150      "/>
    <s v="8.25x11&quot;    "/>
    <s v="200/Pk  "/>
    <s v="WELCH"/>
    <s v="105353"/>
    <n v="1"/>
    <n v="2"/>
    <n v="1"/>
    <n v="0"/>
    <n v="0"/>
    <n v="0"/>
    <x v="7"/>
    <m/>
  </r>
  <r>
    <s v="3725425"/>
    <s v="Pope Ear Wick Sterile         "/>
    <s v="            "/>
    <s v="5/Pk    "/>
    <s v="DEROYA"/>
    <s v="30-048"/>
    <n v="1"/>
    <n v="2"/>
    <n v="0"/>
    <n v="1"/>
    <n v="0"/>
    <n v="0"/>
    <x v="7"/>
    <m/>
  </r>
  <r>
    <s v="9537745"/>
    <s v="Needle Holder Mayo-Hegar TC SS"/>
    <s v="5&quot;          "/>
    <s v="Ea      "/>
    <s v="MILTEX"/>
    <s v="8-42TC"/>
    <n v="1"/>
    <n v="4"/>
    <n v="0"/>
    <n v="1"/>
    <n v="0"/>
    <n v="0"/>
    <x v="4"/>
    <m/>
  </r>
  <r>
    <s v="1845786"/>
    <s v="Phlebotomy Tray               "/>
    <s v="            "/>
    <s v="EA      "/>
    <s v="PHLEB"/>
    <s v="1885-WH"/>
    <n v="1"/>
    <n v="1"/>
    <n v="0"/>
    <n v="0"/>
    <n v="1"/>
    <n v="0"/>
    <x v="5"/>
    <m/>
  </r>
  <r>
    <s v="1196691"/>
    <s v="Cable f/GE Case Stress System "/>
    <s v="40ft        "/>
    <s v="Ea      "/>
    <s v="MARQ"/>
    <s v="700798-001"/>
    <n v="1"/>
    <n v="1"/>
    <n v="0"/>
    <n v="0"/>
    <n v="0"/>
    <n v="1"/>
    <x v="5"/>
    <m/>
  </r>
  <r>
    <s v="1160748"/>
    <s v="Alaris Oral Probe             "/>
    <s v="            "/>
    <s v="Ea      "/>
    <s v="MIDMAK"/>
    <s v="3-009-0024"/>
    <n v="1"/>
    <n v="1"/>
    <n v="0"/>
    <n v="1"/>
    <n v="0"/>
    <n v="0"/>
    <x v="4"/>
    <m/>
  </r>
  <r>
    <s v="9880136"/>
    <s v="Cone Resp Securegard N95 Md/Lg"/>
    <s v="Medium/Large"/>
    <s v="20/Bx   "/>
    <s v="ALLEG"/>
    <s v="N95-ML"/>
    <n v="1"/>
    <n v="1"/>
    <n v="0"/>
    <n v="1"/>
    <n v="0"/>
    <n v="0"/>
    <x v="4"/>
    <m/>
  </r>
  <r>
    <s v="2600032"/>
    <s v="Brochure Kidney Stones Underst"/>
    <s v="            "/>
    <s v="Ea      "/>
    <s v="KRAMES"/>
    <s v="11973"/>
    <n v="1"/>
    <n v="40"/>
    <n v="0"/>
    <n v="0"/>
    <n v="1"/>
    <n v="0"/>
    <x v="5"/>
    <m/>
  </r>
  <r>
    <s v="1043081"/>
    <s v="Splint Wrist Cock-Up          "/>
    <s v="8&quot; Sm       "/>
    <s v="Ea      "/>
    <s v="SMTNEP"/>
    <s v="79-87383"/>
    <n v="1"/>
    <n v="2"/>
    <n v="0"/>
    <n v="1"/>
    <n v="0"/>
    <n v="0"/>
    <x v="4"/>
    <m/>
  </r>
  <r>
    <s v="5902512"/>
    <s v="Purell Foaming Hand Sanitizer "/>
    <s v="            "/>
    <s v="15oz/Cn "/>
    <s v="GOJO"/>
    <s v="9698-12"/>
    <n v="1"/>
    <n v="4"/>
    <n v="0"/>
    <n v="1"/>
    <n v="0"/>
    <n v="0"/>
    <x v="7"/>
    <m/>
  </r>
  <r>
    <s v="1163430"/>
    <s v="Pouch Premier High Output     "/>
    <s v="2-3/4&quot;      "/>
    <s v="10/Bx   "/>
    <s v="HOLLIS"/>
    <s v="80070"/>
    <n v="1"/>
    <n v="1"/>
    <n v="0"/>
    <n v="0"/>
    <n v="1"/>
    <n v="0"/>
    <x v="5"/>
    <m/>
  </r>
  <r>
    <s v="6780000"/>
    <s v="Battery Rechargeable Red      "/>
    <s v="2.5V        "/>
    <s v="Ea      "/>
    <s v="MEDLIN"/>
    <s v="W-A72000"/>
    <n v="1"/>
    <n v="2"/>
    <n v="0"/>
    <n v="0"/>
    <n v="1"/>
    <n v="0"/>
    <x v="5"/>
    <m/>
  </r>
  <r>
    <s v="8900128"/>
    <s v="Plastic Bandage               "/>
    <s v="3/4&quot;x3&quot;     "/>
    <s v="50/Bx   "/>
    <s v="CARDKN"/>
    <s v="44113-"/>
    <n v="1"/>
    <n v="20"/>
    <n v="0"/>
    <n v="1"/>
    <n v="0"/>
    <n v="0"/>
    <x v="4"/>
    <m/>
  </r>
  <r>
    <s v="1271932"/>
    <s v="Container Spec Click N Close  "/>
    <s v="4 oz Sterile"/>
    <s v="100/Ca  "/>
    <s v="MEDLIN"/>
    <s v="DYND30389"/>
    <n v="1"/>
    <n v="1"/>
    <n v="0"/>
    <n v="1"/>
    <n v="0"/>
    <n v="0"/>
    <x v="4"/>
    <m/>
  </r>
  <r>
    <s v="9089783"/>
    <s v="Depo-Medrol Inj MDV           "/>
    <s v="40mg/mL     "/>
    <s v="5ml/Vl  "/>
    <s v="PFIINJ"/>
    <s v="00009028002"/>
    <n v="1"/>
    <n v="2"/>
    <n v="0"/>
    <n v="1"/>
    <n v="0"/>
    <n v="0"/>
    <x v="7"/>
    <m/>
  </r>
  <r>
    <s v="1188612"/>
    <s v="Foot Stool Step Standard      "/>
    <s v="            "/>
    <s v="Ea      "/>
    <s v="HAUSM"/>
    <s v="2000"/>
    <n v="1"/>
    <n v="1"/>
    <n v="0"/>
    <n v="0"/>
    <n v="0"/>
    <n v="1"/>
    <x v="5"/>
    <m/>
  </r>
  <r>
    <s v="1289993"/>
    <s v="Installation MAC2000 Onst WiFI"/>
    <s v="1-3 Units   "/>
    <s v="Ea      "/>
    <s v="MARQ"/>
    <s v="2082426-001"/>
    <n v="1"/>
    <n v="4"/>
    <n v="0"/>
    <n v="0"/>
    <n v="0"/>
    <n v="1"/>
    <x v="5"/>
    <m/>
  </r>
  <r>
    <s v="9530469"/>
    <s v="Forceps Baby-Mixter, Curved   "/>
    <s v="5-1/2&quot;      "/>
    <s v="Ea      "/>
    <s v="MILTEX"/>
    <s v="FLM-275"/>
    <n v="1"/>
    <n v="8"/>
    <n v="0"/>
    <n v="0"/>
    <n v="0"/>
    <n v="1"/>
    <x v="5"/>
    <m/>
  </r>
  <r>
    <s v="6355512"/>
    <s v="Paper Measuring Tape 24in     "/>
    <s v="INFANT      "/>
    <s v="1000/ca "/>
    <s v="GF"/>
    <s v="1336"/>
    <n v="1"/>
    <n v="1"/>
    <n v="0"/>
    <n v="1"/>
    <n v="0"/>
    <n v="0"/>
    <x v="7"/>
    <m/>
  </r>
  <r>
    <s v="1046887"/>
    <s v="Lidocaine HCL Amp 2ml Pres Fre"/>
    <s v="2%          "/>
    <s v="25/Bx   "/>
    <s v="PFIZNJ"/>
    <s v="00409428201"/>
    <n v="1"/>
    <n v="1"/>
    <n v="1"/>
    <n v="0"/>
    <n v="0"/>
    <n v="0"/>
    <x v="0"/>
    <m/>
  </r>
  <r>
    <s v="1184648"/>
    <s v="Panel Wall Board f/STP 30&quot;    "/>
    <s v="Pre-Drilled "/>
    <s v="Ea      "/>
    <s v="WELCH"/>
    <s v="77790-3"/>
    <n v="1"/>
    <n v="1"/>
    <n v="0"/>
    <n v="1"/>
    <n v="0"/>
    <n v="0"/>
    <x v="5"/>
    <m/>
  </r>
  <r>
    <s v="6784241"/>
    <s v="Bag Drain Nephrostomy         "/>
    <s v="Adjustable  "/>
    <s v="5/Bx    "/>
    <s v="ARGON"/>
    <s v="DBAG600H"/>
    <n v="1"/>
    <n v="2"/>
    <n v="0"/>
    <n v="0"/>
    <n v="0"/>
    <n v="1"/>
    <x v="5"/>
    <m/>
  </r>
  <r>
    <s v="1156308"/>
    <s v="Stress Paper Red Grid         "/>
    <s v="            "/>
    <s v="8Pk/Ca  "/>
    <s v="VYAIRE"/>
    <s v="2009828-024"/>
    <n v="1"/>
    <n v="19"/>
    <n v="0"/>
    <n v="1"/>
    <n v="0"/>
    <n v="0"/>
    <x v="7"/>
    <m/>
  </r>
  <r>
    <s v="6544648"/>
    <s v="Suture Pds Ii Mono Vio PS2    "/>
    <s v="4-0 18&quot;     "/>
    <s v="12/Bx   "/>
    <s v="ETHICO"/>
    <s v="Z513G"/>
    <n v="1"/>
    <n v="1"/>
    <n v="0"/>
    <n v="1"/>
    <n v="0"/>
    <n v="0"/>
    <x v="4"/>
    <m/>
  </r>
  <r>
    <s v="1215706"/>
    <s v="Lab Coat Protective SMS Disp  "/>
    <s v="2XL Ceil Blu"/>
    <s v="10/Pk   "/>
    <s v="SUNIND"/>
    <s v="3600-350-2XL"/>
    <n v="1"/>
    <n v="1"/>
    <n v="0"/>
    <n v="0"/>
    <n v="0"/>
    <n v="1"/>
    <x v="5"/>
    <m/>
  </r>
  <r>
    <s v="1239354"/>
    <s v="Cutter Cast Blade             "/>
    <s v="2-1/2&quot;      "/>
    <s v="Ea      "/>
    <s v="SOMTEC"/>
    <s v="0940-023-000"/>
    <n v="1"/>
    <n v="4"/>
    <n v="0"/>
    <n v="0"/>
    <n v="0"/>
    <n v="1"/>
    <x v="5"/>
    <m/>
  </r>
  <r>
    <s v="1168637"/>
    <s v="Apron Easy Wrap .5mm Blk      "/>
    <s v="X-Large     "/>
    <s v="Ea      "/>
    <s v="WOLF"/>
    <s v="65026-25"/>
    <n v="1"/>
    <n v="1"/>
    <n v="0"/>
    <n v="0"/>
    <n v="0"/>
    <n v="1"/>
    <x v="5"/>
    <m/>
  </r>
  <r>
    <s v="1205123"/>
    <s v="Immobilizer Knee Gry Nyl 24&quot;  "/>
    <s v="Universal   "/>
    <s v="Ea      "/>
    <s v="SMTNEP"/>
    <s v="79-80030"/>
    <n v="1"/>
    <n v="2"/>
    <n v="0"/>
    <n v="1"/>
    <n v="0"/>
    <n v="0"/>
    <x v="4"/>
    <m/>
  </r>
  <r>
    <s v="1261186"/>
    <s v="LINER CAN 24 X 32IN CLEAR     "/>
    <s v=".35 Mil     "/>
    <s v="1000/Ca "/>
    <s v="PITTPL"/>
    <s v="VP3310DXC"/>
    <n v="1"/>
    <n v="1"/>
    <n v="0"/>
    <n v="1"/>
    <n v="0"/>
    <n v="0"/>
    <x v="4"/>
    <m/>
  </r>
  <r>
    <s v="1142692"/>
    <s v="GS300 Light General Exam w/   "/>
    <s v="Stand       "/>
    <s v="Ea      "/>
    <s v="WELCH"/>
    <s v="44400"/>
    <n v="1"/>
    <n v="2"/>
    <n v="1"/>
    <n v="0"/>
    <n v="0"/>
    <n v="0"/>
    <x v="7"/>
    <m/>
  </r>
  <r>
    <s v="1255385"/>
    <s v="Analyzer Body Cmp Tanita      "/>
    <s v="            "/>
    <s v="Ea      "/>
    <s v="TANI"/>
    <s v="TBF-400"/>
    <n v="1"/>
    <n v="1"/>
    <n v="0"/>
    <n v="0"/>
    <n v="0"/>
    <n v="1"/>
    <x v="5"/>
    <m/>
  </r>
  <r>
    <s v="5132629"/>
    <s v="Cuff &amp; Bladder                "/>
    <s v="Lg Adult    "/>
    <s v="Ea      "/>
    <s v="WELCH"/>
    <s v="5082-26"/>
    <n v="1"/>
    <n v="3"/>
    <n v="0"/>
    <n v="1"/>
    <n v="0"/>
    <n v="0"/>
    <x v="4"/>
    <m/>
  </r>
  <r>
    <s v="2840046"/>
    <s v="Cannula/Holder Adult Nasal    "/>
    <s v="            "/>
    <s v="25/Ca   "/>
    <s v="SALTE"/>
    <s v="5742-7-7-25"/>
    <n v="1"/>
    <n v="1"/>
    <n v="0"/>
    <n v="0"/>
    <n v="1"/>
    <n v="0"/>
    <x v="5"/>
    <m/>
  </r>
  <r>
    <s v="1313984"/>
    <s v="Pocketalker w/ Earbuds        "/>
    <s v="            "/>
    <s v="Ea      "/>
    <s v="BHPHOT"/>
    <s v="WIPKTD1EH"/>
    <n v="1"/>
    <n v="1"/>
    <n v="0"/>
    <n v="0"/>
    <n v="0"/>
    <n v="1"/>
    <x v="5"/>
    <m/>
  </r>
  <r>
    <s v="1010852"/>
    <s v="Duoderm Gel                   "/>
    <s v="30Gm        "/>
    <s v="3/Bx    "/>
    <s v="BRISTL"/>
    <s v="187987"/>
    <n v="1"/>
    <n v="6"/>
    <n v="0"/>
    <n v="1"/>
    <n v="0"/>
    <n v="0"/>
    <x v="4"/>
    <m/>
  </r>
  <r>
    <s v="9535461"/>
    <s v="Locke Elevator Nar Blade      "/>
    <s v="            "/>
    <s v="Ea      "/>
    <s v="MILTEX"/>
    <s v="40-94"/>
    <n v="1"/>
    <n v="2"/>
    <n v="0"/>
    <n v="1"/>
    <n v="0"/>
    <n v="0"/>
    <x v="4"/>
    <m/>
  </r>
  <r>
    <s v="6091889"/>
    <s v="Bag Biohazard Red 1-3Gal      "/>
    <s v="            "/>
    <s v="500/CA  "/>
    <s v="MEDGEN"/>
    <s v="50-42"/>
    <n v="1"/>
    <n v="1"/>
    <n v="0"/>
    <n v="1"/>
    <n v="0"/>
    <n v="0"/>
    <x v="4"/>
    <m/>
  </r>
  <r>
    <s v="9870000"/>
    <s v="Oral Syringe 5ml w/Tip Cap    "/>
    <s v="Amber       "/>
    <s v="500/Ca  "/>
    <s v="BD"/>
    <s v="305208"/>
    <n v="1"/>
    <n v="1"/>
    <n v="0"/>
    <n v="0"/>
    <n v="1"/>
    <n v="0"/>
    <x v="5"/>
    <m/>
  </r>
  <r>
    <s v="2882016"/>
    <s v="Instant Cold Pk XS Ind Wrap   "/>
    <s v="5x5.5&quot;      "/>
    <s v="50/Ca   "/>
    <s v="ALLEG"/>
    <s v="103"/>
    <n v="1"/>
    <n v="1"/>
    <n v="0"/>
    <n v="1"/>
    <n v="0"/>
    <n v="0"/>
    <x v="7"/>
    <m/>
  </r>
  <r>
    <s v="1981324"/>
    <s v="Sporicidin Disinfecting Sol   "/>
    <s v="Gallon      "/>
    <s v="Ea      "/>
    <s v="SPOR"/>
    <s v="SSS-1284C"/>
    <n v="1"/>
    <n v="4"/>
    <n v="1"/>
    <n v="0"/>
    <n v="0"/>
    <n v="0"/>
    <x v="3"/>
    <m/>
  </r>
  <r>
    <s v="1086340"/>
    <s v="Suture Chromic Gut CV25       "/>
    <s v="4/0 30&quot;     "/>
    <s v="36/Bx   "/>
    <s v="KENDAL"/>
    <s v="GG181"/>
    <n v="1"/>
    <n v="1"/>
    <n v="0"/>
    <n v="0"/>
    <n v="1"/>
    <n v="0"/>
    <x v="5"/>
    <m/>
  </r>
  <r>
    <s v="1272677"/>
    <s v="Epinephrine Adult Auto-Inject "/>
    <s v="0.3mg       "/>
    <s v="2/Pk    "/>
    <s v="DEY"/>
    <s v="49502010202"/>
    <n v="1"/>
    <n v="1"/>
    <n v="1"/>
    <n v="0"/>
    <n v="0"/>
    <n v="0"/>
    <x v="7"/>
    <m/>
  </r>
  <r>
    <s v="1124076"/>
    <s v="Omnipaque Media 100mL PlusPak "/>
    <s v="350mg/mL    "/>
    <s v="10/Bx   "/>
    <s v="NYCOMD"/>
    <s v="Y542"/>
    <n v="1"/>
    <n v="1"/>
    <n v="0"/>
    <n v="1"/>
    <n v="0"/>
    <n v="0"/>
    <x v="7"/>
    <m/>
  </r>
  <r>
    <s v="1258687"/>
    <s v="Esteem Strchy Glove Synthetic "/>
    <s v="Small       "/>
    <s v="150/Bx  "/>
    <s v="ALLEG"/>
    <s v="8881DOTP"/>
    <n v="1"/>
    <n v="10"/>
    <n v="0"/>
    <n v="1"/>
    <n v="0"/>
    <n v="0"/>
    <x v="7"/>
    <m/>
  </r>
  <r>
    <s v="5900030"/>
    <s v="Provon Hand Wash Foam w/Moist "/>
    <s v="TFX 1200mL  "/>
    <s v="2/Ca    "/>
    <s v="GOJO"/>
    <s v="5385-02"/>
    <n v="1"/>
    <n v="6"/>
    <n v="0"/>
    <n v="1"/>
    <n v="0"/>
    <n v="0"/>
    <x v="7"/>
    <m/>
  </r>
  <r>
    <s v="7192637"/>
    <s v="Battery Alkaline              "/>
    <s v="9 Volt      "/>
    <s v="12/Pk   "/>
    <s v="EVEREN"/>
    <s v="EN22"/>
    <n v="1"/>
    <n v="1"/>
    <n v="1"/>
    <n v="0"/>
    <n v="0"/>
    <n v="0"/>
    <x v="7"/>
    <m/>
  </r>
  <r>
    <s v="2488473"/>
    <s v="Sodium Bicarb Inj Abj PED N/R "/>
    <s v="8.4%        "/>
    <s v="10ML/Syr"/>
    <s v="GIVREP"/>
    <s v="00409490034"/>
    <n v="1"/>
    <n v="10"/>
    <n v="0"/>
    <n v="1"/>
    <n v="0"/>
    <n v="0"/>
    <x v="0"/>
    <m/>
  </r>
  <r>
    <s v="1002767"/>
    <s v="Scissor Iris 4.5&quot; Straight    "/>
    <s v="Standard    "/>
    <s v="Ea      "/>
    <s v="JINSTR"/>
    <s v="100-2767"/>
    <n v="1"/>
    <n v="2"/>
    <n v="0"/>
    <n v="1"/>
    <n v="0"/>
    <n v="0"/>
    <x v="7"/>
    <m/>
  </r>
  <r>
    <s v="1138009"/>
    <s v="Aerosol Mask Adult            "/>
    <s v="            "/>
    <s v="Ea      "/>
    <s v="PARI"/>
    <s v="044F7252"/>
    <n v="1"/>
    <n v="5"/>
    <n v="0"/>
    <n v="0"/>
    <n v="1"/>
    <n v="0"/>
    <x v="5"/>
    <m/>
  </r>
  <r>
    <s v="9871962"/>
    <s v="Safety-Lok Syringe LL 3cc     "/>
    <s v="            "/>
    <s v="100/Bx  "/>
    <s v="BD"/>
    <s v="309606"/>
    <n v="1"/>
    <n v="1"/>
    <n v="1"/>
    <n v="0"/>
    <n v="0"/>
    <n v="0"/>
    <x v="4"/>
    <m/>
  </r>
  <r>
    <s v="1000060"/>
    <s v="Bottle Dropper Glass 2 Oz Ambr"/>
    <s v="2 Oz        "/>
    <s v="12/Bx   "/>
    <s v="VETMAR"/>
    <s v="0766-06A"/>
    <n v="1"/>
    <n v="1"/>
    <n v="0"/>
    <n v="1"/>
    <n v="0"/>
    <n v="0"/>
    <x v="4"/>
    <m/>
  </r>
  <r>
    <s v="1001033"/>
    <s v="Astound Gown Surgical         "/>
    <s v="Small/Med   "/>
    <s v="Ea      "/>
    <s v="ALLEG"/>
    <s v="9505"/>
    <n v="1"/>
    <n v="25"/>
    <n v="0"/>
    <n v="1"/>
    <n v="0"/>
    <n v="0"/>
    <x v="7"/>
    <m/>
  </r>
  <r>
    <s v="4996016"/>
    <s v="Tape Silk/Cloth               "/>
    <s v="1&quot;x10yd     "/>
    <s v="12/Bx   "/>
    <s v="MDSRCE"/>
    <s v="MS-15110"/>
    <n v="1"/>
    <n v="3"/>
    <n v="0"/>
    <n v="1"/>
    <n v="0"/>
    <n v="0"/>
    <x v="7"/>
    <m/>
  </r>
  <r>
    <s v="1264645"/>
    <s v="Mac2000 Trolley Acquisitionarm"/>
    <s v="No Trolley  "/>
    <s v="Ea      "/>
    <s v="MARQ"/>
    <s v="2064414-001"/>
    <n v="1"/>
    <n v="19"/>
    <n v="0"/>
    <n v="0"/>
    <n v="0"/>
    <n v="1"/>
    <x v="2"/>
    <m/>
  </r>
  <r>
    <s v="1253673"/>
    <s v="Catheter Intermittant 14fr    "/>
    <s v="Self-Cath   "/>
    <s v="30/Bx   "/>
    <s v="COLPLA"/>
    <s v="240"/>
    <n v="1"/>
    <n v="4"/>
    <n v="0"/>
    <n v="1"/>
    <n v="0"/>
    <n v="0"/>
    <x v="4"/>
    <m/>
  </r>
  <r>
    <s v="8401679"/>
    <s v="Bulb Irrigation Syringe       "/>
    <s v="50cc        "/>
    <s v="50/Ca   "/>
    <s v="DYNAM"/>
    <s v="4261"/>
    <n v="1"/>
    <n v="1"/>
    <n v="0"/>
    <n v="0"/>
    <n v="1"/>
    <n v="0"/>
    <x v="5"/>
    <m/>
  </r>
  <r>
    <s v="1258689"/>
    <s v="Esteem Strchy Glove Synthetic "/>
    <s v="Large       "/>
    <s v="150/Bx  "/>
    <s v="ALLEG"/>
    <s v="8883DOTP"/>
    <n v="1"/>
    <n v="5"/>
    <n v="0"/>
    <n v="1"/>
    <n v="0"/>
    <n v="0"/>
    <x v="7"/>
    <m/>
  </r>
  <r>
    <s v="2770718"/>
    <s v="Lidocaine Topical Jelly       "/>
    <s v="2%          "/>
    <s v="30mL/Tb "/>
    <s v="CARDGN"/>
    <s v="3498367"/>
    <n v="1"/>
    <n v="2"/>
    <n v="1"/>
    <n v="0"/>
    <n v="0"/>
    <n v="0"/>
    <x v="7"/>
    <m/>
  </r>
  <r>
    <s v="2770123"/>
    <s v="Mapap Elixir Cherry           "/>
    <s v="160mg/5mL   "/>
    <s v="16oz/Bt "/>
    <s v="CARDGN"/>
    <s v="1631688"/>
    <n v="1"/>
    <n v="1"/>
    <n v="1"/>
    <n v="0"/>
    <n v="0"/>
    <n v="0"/>
    <x v="7"/>
    <m/>
  </r>
  <r>
    <s v="1211882"/>
    <s v="Ondansetron OD Tabs UD        "/>
    <s v="4mg         "/>
    <s v="3x10/Pk "/>
    <s v="AUROPH"/>
    <s v="65862039010"/>
    <n v="1"/>
    <n v="2"/>
    <n v="1"/>
    <n v="0"/>
    <n v="0"/>
    <n v="0"/>
    <x v="3"/>
    <m/>
  </r>
  <r>
    <s v="2384526"/>
    <s v="Follower Phillips Woven       "/>
    <s v="10FR        "/>
    <s v="EA      "/>
    <s v="BARDBI"/>
    <s v="021510"/>
    <n v="1"/>
    <n v="3"/>
    <n v="0"/>
    <n v="0"/>
    <n v="1"/>
    <n v="0"/>
    <x v="5"/>
    <m/>
  </r>
  <r>
    <s v="1183670"/>
    <s v="CoaguChek Capillary Tubes     "/>
    <s v="30 Bulbs    "/>
    <s v="100/Bx  "/>
    <s v="BIODYN"/>
    <s v="11621173001"/>
    <n v="1"/>
    <n v="4"/>
    <n v="0"/>
    <n v="1"/>
    <n v="0"/>
    <n v="0"/>
    <x v="7"/>
    <m/>
  </r>
  <r>
    <s v="1227094"/>
    <s v="Apronette XRay Ld Unisex 0.5mm"/>
    <s v="Black       "/>
    <s v="Ea      "/>
    <s v="WOLF"/>
    <s v="69098-25"/>
    <n v="1"/>
    <n v="1"/>
    <n v="0"/>
    <n v="0"/>
    <n v="0"/>
    <n v="1"/>
    <x v="5"/>
    <m/>
  </r>
  <r>
    <s v="2881978"/>
    <s v="Esteem w/NeuThera Glove Synth "/>
    <s v="Small       "/>
    <s v="100/Bx  "/>
    <s v="ALLEG"/>
    <s v="S88RX02"/>
    <n v="1"/>
    <n v="12"/>
    <n v="0"/>
    <n v="1"/>
    <n v="0"/>
    <n v="0"/>
    <x v="4"/>
    <m/>
  </r>
  <r>
    <s v="7016335"/>
    <s v="Ekg Resting Tabs Electrodes   "/>
    <s v="            "/>
    <s v="1000/Bx "/>
    <s v="WELCH"/>
    <s v="45008-0000"/>
    <n v="1"/>
    <n v="3"/>
    <n v="0"/>
    <n v="1"/>
    <n v="0"/>
    <n v="0"/>
    <x v="7"/>
    <m/>
  </r>
  <r>
    <s v="2387725"/>
    <s v="Phillips Follower Woven       "/>
    <s v="18FR        "/>
    <s v="EA      "/>
    <s v="BARDBI"/>
    <s v="021518"/>
    <n v="1"/>
    <n v="3"/>
    <n v="0"/>
    <n v="0"/>
    <n v="1"/>
    <n v="0"/>
    <x v="5"/>
    <m/>
  </r>
  <r>
    <s v="7777726"/>
    <s v="Micropore Tape Dispenser      "/>
    <s v="3&quot;          "/>
    <s v="40/Ca   "/>
    <s v="3MMED"/>
    <s v="1535-3"/>
    <n v="1"/>
    <n v="1"/>
    <n v="0"/>
    <n v="1"/>
    <n v="0"/>
    <n v="0"/>
    <x v="4"/>
    <m/>
  </r>
  <r>
    <s v="6813927"/>
    <s v="Soap Lotion Antibact Btl/pump "/>
    <s v="8oz         "/>
    <s v="12/Ca   "/>
    <s v="DUKAL"/>
    <s v="ABS3534"/>
    <n v="1"/>
    <n v="1"/>
    <n v="0"/>
    <n v="1"/>
    <n v="0"/>
    <n v="0"/>
    <x v="4"/>
    <m/>
  </r>
  <r>
    <s v="1246448"/>
    <s v="Book Treating Breast Cancer   "/>
    <s v="            "/>
    <s v="Ea      "/>
    <s v="KRAMES"/>
    <s v="12100"/>
    <n v="1"/>
    <n v="25"/>
    <n v="0"/>
    <n v="0"/>
    <n v="1"/>
    <n v="0"/>
    <x v="5"/>
    <m/>
  </r>
  <r>
    <s v="7985390"/>
    <s v="Inflation Sys Comp Nonlat     "/>
    <s v="LRG ARM     "/>
    <s v="Ea      "/>
    <s v="BAUM"/>
    <s v="1825NL"/>
    <n v="1"/>
    <n v="4"/>
    <n v="0"/>
    <n v="1"/>
    <n v="0"/>
    <n v="0"/>
    <x v="7"/>
    <m/>
  </r>
  <r>
    <s v="1126111"/>
    <s v="Topical Skin Adhesive Blue    "/>
    <s v=".5mL        "/>
    <s v="Ea      "/>
    <s v="TISSEA"/>
    <s v="112-6111"/>
    <n v="1"/>
    <n v="10"/>
    <n v="0"/>
    <n v="1"/>
    <n v="0"/>
    <n v="0"/>
    <x v="7"/>
    <m/>
  </r>
  <r>
    <s v="3865728"/>
    <s v="Speedclean For Autoclave      "/>
    <s v="            "/>
    <s v="16oz/Bt "/>
    <s v="MIDMAK"/>
    <s v="002-0396-05"/>
    <n v="1"/>
    <n v="1"/>
    <n v="0"/>
    <n v="1"/>
    <n v="0"/>
    <n v="0"/>
    <x v="7"/>
    <m/>
  </r>
  <r>
    <s v="4915598"/>
    <s v="Sure Temp Probe Covers        "/>
    <s v="Promo       "/>
    <s v="1500/CA "/>
    <s v="WELCH"/>
    <s v="05031-150"/>
    <n v="1"/>
    <n v="12"/>
    <n v="0"/>
    <n v="1"/>
    <n v="0"/>
    <n v="0"/>
    <x v="7"/>
    <m/>
  </r>
  <r>
    <s v="7777541"/>
    <s v="Stethoscope Ltmn Blk Clsc2    "/>
    <s v="28&quot; Length  "/>
    <s v="Ea      "/>
    <s v="3MMED"/>
    <s v="2201"/>
    <n v="1"/>
    <n v="1"/>
    <n v="0"/>
    <n v="1"/>
    <n v="0"/>
    <n v="0"/>
    <x v="3"/>
    <m/>
  </r>
  <r>
    <s v="2881161"/>
    <s v="Pk Circumcision Presource Stnd"/>
    <s v="            "/>
    <s v="20/Ca   "/>
    <s v="CARDSP"/>
    <s v="02-1400"/>
    <n v="1"/>
    <n v="1"/>
    <n v="0"/>
    <n v="0"/>
    <n v="1"/>
    <n v="0"/>
    <x v="5"/>
    <m/>
  </r>
  <r>
    <s v="1153505"/>
    <s v="Peri-Pad Curity 2.75x11 Winged"/>
    <s v="Light       "/>
    <s v="192/Ca  "/>
    <s v="CARDKN"/>
    <s v="1580A"/>
    <n v="1"/>
    <n v="1"/>
    <n v="0"/>
    <n v="1"/>
    <n v="0"/>
    <n v="0"/>
    <x v="7"/>
    <m/>
  </r>
  <r>
    <s v="1298262"/>
    <s v="Paper Sheets Absorbent        "/>
    <s v="17x13&quot;      "/>
    <s v="50/Pk   "/>
    <s v="BIODEX"/>
    <s v="033-013"/>
    <n v="1"/>
    <n v="5"/>
    <n v="0"/>
    <n v="0"/>
    <n v="1"/>
    <n v="0"/>
    <x v="5"/>
    <m/>
  </r>
  <r>
    <s v="6356688"/>
    <s v="Eye Shield Plastic            "/>
    <s v="Adult       "/>
    <s v="Ea      "/>
    <s v="GF"/>
    <s v="1276-1"/>
    <n v="1"/>
    <n v="5"/>
    <n v="0"/>
    <n v="1"/>
    <n v="0"/>
    <n v="0"/>
    <x v="4"/>
    <m/>
  </r>
  <r>
    <s v="2381338"/>
    <s v="Follower Phillips Woven       "/>
    <s v="8FR         "/>
    <s v="EA      "/>
    <s v="BARDBI"/>
    <s v="021508"/>
    <n v="1"/>
    <n v="1"/>
    <n v="0"/>
    <n v="0"/>
    <n v="1"/>
    <n v="0"/>
    <x v="5"/>
    <m/>
  </r>
  <r>
    <s v="1296511"/>
    <s v="Lidocaine HCl MDV 50mL        "/>
    <s v="2%          "/>
    <s v="10/Pk   "/>
    <s v="WESINJ"/>
    <s v="00143957510"/>
    <n v="1"/>
    <n v="3"/>
    <n v="1"/>
    <n v="0"/>
    <n v="0"/>
    <n v="0"/>
    <x v="7"/>
    <m/>
  </r>
  <r>
    <s v="3727197"/>
    <s v="Replacement Canister Suction  "/>
    <s v="1500cc      "/>
    <s v="40/Ca   "/>
    <s v="DEROYA"/>
    <s v="71-1101"/>
    <n v="1"/>
    <n v="1"/>
    <n v="0"/>
    <n v="1"/>
    <n v="0"/>
    <n v="0"/>
    <x v="4"/>
    <m/>
  </r>
  <r>
    <s v="6404276"/>
    <s v="Cath Greer Seroma Teflon      "/>
    <s v="14x2.75     "/>
    <s v="5/Bx    "/>
    <s v="MICRMD"/>
    <s v="GR-1275"/>
    <n v="1"/>
    <n v="1"/>
    <n v="0"/>
    <n v="0"/>
    <n v="1"/>
    <n v="0"/>
    <x v="5"/>
    <m/>
  </r>
  <r>
    <s v="2971039"/>
    <s v="Syringe Irrigatim Piston Type "/>
    <s v="70cc        "/>
    <s v="50/Ca   "/>
    <s v="BARDBI"/>
    <s v="0038470"/>
    <n v="1"/>
    <n v="1"/>
    <n v="0"/>
    <n v="1"/>
    <n v="0"/>
    <n v="0"/>
    <x v="4"/>
    <m/>
  </r>
  <r>
    <s v="6813088"/>
    <s v="Diaper Curity Baby Size 1     "/>
    <s v="Sm Heavy    "/>
    <s v="40/Pk   "/>
    <s v="CARDKN"/>
    <s v="80008A-"/>
    <n v="1"/>
    <n v="2"/>
    <n v="0"/>
    <n v="1"/>
    <n v="0"/>
    <n v="0"/>
    <x v="4"/>
    <m/>
  </r>
  <r>
    <s v="1152629"/>
    <s v="Pack Hot Med Instant Disp     "/>
    <s v="6x6.5       "/>
    <s v="10/Bx   "/>
    <s v="ALLEG"/>
    <s v="11450-040"/>
    <n v="1"/>
    <n v="8"/>
    <n v="1"/>
    <n v="0"/>
    <n v="0"/>
    <n v="0"/>
    <x v="7"/>
    <m/>
  </r>
  <r>
    <s v="1409049"/>
    <s v="Cath Heyman Follower Str-Tip  "/>
    <s v="14Fr        "/>
    <s v="10/Ca   "/>
    <s v="BARDBI"/>
    <s v="021114"/>
    <n v="1"/>
    <n v="1"/>
    <n v="0"/>
    <n v="0"/>
    <n v="1"/>
    <n v="0"/>
    <x v="5"/>
    <m/>
  </r>
  <r>
    <s v="2430051"/>
    <s v="Bottle Pump Hand Mount        "/>
    <s v="1gal        "/>
    <s v="Ea      "/>
    <s v="BD"/>
    <s v="29901-128"/>
    <n v="1"/>
    <n v="1"/>
    <n v="0"/>
    <n v="1"/>
    <n v="0"/>
    <n v="0"/>
    <x v="4"/>
    <m/>
  </r>
  <r>
    <s v="1045676"/>
    <s v="Monsel's Solution             "/>
    <s v="16oz        "/>
    <s v="Ea      "/>
    <s v="WAVE"/>
    <s v="5548E-16OZ"/>
    <n v="1"/>
    <n v="1"/>
    <n v="0"/>
    <n v="1"/>
    <n v="0"/>
    <n v="0"/>
    <x v="7"/>
    <m/>
  </r>
  <r>
    <s v="1048859"/>
    <s v="Sponge Forceps Foerster Serr  "/>
    <s v="CVD 9 1/2&quot;  "/>
    <s v="Ea      "/>
    <s v="MILTEX"/>
    <s v="104-8859"/>
    <n v="1"/>
    <n v="2"/>
    <n v="0"/>
    <n v="1"/>
    <n v="0"/>
    <n v="0"/>
    <x v="4"/>
    <m/>
  </r>
  <r>
    <s v="1255386"/>
    <s v="Ondansetron HCL SDV 2mL       "/>
    <s v="2mg/mL      "/>
    <s v="10/Bx   "/>
    <s v="HERPHA"/>
    <s v="23155054741"/>
    <n v="1"/>
    <n v="1"/>
    <n v="1"/>
    <n v="0"/>
    <n v="0"/>
    <n v="0"/>
    <x v="3"/>
    <m/>
  </r>
  <r>
    <s v="1207875"/>
    <s v="Dispatch w/Bleach Towels      "/>
    <s v="            "/>
    <s v="150/Can "/>
    <s v="HELINK"/>
    <s v="69150"/>
    <n v="1"/>
    <n v="4"/>
    <n v="0"/>
    <n v="1"/>
    <n v="0"/>
    <n v="0"/>
    <x v="7"/>
    <m/>
  </r>
  <r>
    <s v="7881741"/>
    <s v="Suction Tubing Non-Con ST     "/>
    <s v="1/4&quot;DIA     "/>
    <s v="50/CA   "/>
    <s v="BUSSE"/>
    <s v="155"/>
    <n v="1"/>
    <n v="1"/>
    <n v="0"/>
    <n v="1"/>
    <n v="0"/>
    <n v="0"/>
    <x v="4"/>
    <m/>
  </r>
  <r>
    <s v="1313440"/>
    <s v="Thermom Digital Refr/Free     "/>
    <s v="w/Alarm     "/>
    <s v="Ea      "/>
    <s v="FISHER"/>
    <s v="0666411"/>
    <n v="1"/>
    <n v="1"/>
    <n v="0"/>
    <n v="1"/>
    <n v="0"/>
    <n v="0"/>
    <x v="3"/>
    <m/>
  </r>
  <r>
    <s v="9106424"/>
    <s v="Instant Cold Pack             "/>
    <s v="6x9         "/>
    <s v="24/Ca   "/>
    <s v="CLDSTR"/>
    <s v="010104"/>
    <n v="1"/>
    <n v="6"/>
    <n v="0"/>
    <n v="1"/>
    <n v="0"/>
    <n v="0"/>
    <x v="7"/>
    <m/>
  </r>
  <r>
    <s v="1314568"/>
    <s v="Ketorolac Inj IM/IV SDV 1mL   "/>
    <s v="15mg/mL     "/>
    <s v="25/Bx   "/>
    <s v="ALVOGE"/>
    <s v="47781058368"/>
    <n v="1"/>
    <n v="1"/>
    <n v="1"/>
    <n v="0"/>
    <n v="0"/>
    <n v="0"/>
    <x v="7"/>
    <m/>
  </r>
  <r>
    <s v="1263227"/>
    <s v="Filter MicroGard f/ PFT       "/>
    <s v="            "/>
    <s v="80/Bx   "/>
    <s v="VYAIRE"/>
    <s v="V-892391"/>
    <n v="1"/>
    <n v="6"/>
    <n v="0"/>
    <n v="1"/>
    <n v="0"/>
    <n v="0"/>
    <x v="4"/>
    <m/>
  </r>
  <r>
    <s v="5660413"/>
    <s v="OAE Hearing Screener Printer  "/>
    <s v="MPT-II      "/>
    <s v="Ea      "/>
    <s v="WELCH"/>
    <s v="39410"/>
    <n v="1"/>
    <n v="1"/>
    <n v="0"/>
    <n v="0"/>
    <n v="1"/>
    <n v="0"/>
    <x v="5"/>
    <m/>
  </r>
  <r>
    <s v="3820015"/>
    <s v="Solu-Medrol 2ml Act-O-Vial PF "/>
    <s v="125mg       "/>
    <s v="25/Pk   "/>
    <s v="UPJOHN"/>
    <s v="00009004722"/>
    <n v="1"/>
    <n v="1"/>
    <n v="1"/>
    <n v="0"/>
    <n v="0"/>
    <n v="0"/>
    <x v="7"/>
    <m/>
  </r>
  <r>
    <s v="1245880"/>
    <s v="Thermometer Frig/Frz Trac+    "/>
    <s v="            "/>
    <s v="Ea      "/>
    <s v="CONTOL"/>
    <s v="4227"/>
    <n v="1"/>
    <n v="4"/>
    <n v="0"/>
    <n v="1"/>
    <n v="0"/>
    <n v="0"/>
    <x v="7"/>
    <m/>
  </r>
  <r>
    <s v="1208935"/>
    <s v="Drape Sheet Tissue/Poly Blue  "/>
    <s v="40&quot;x90&quot;     "/>
    <s v="50/Ca   "/>
    <s v="TIDI-E"/>
    <s v="980929"/>
    <n v="1"/>
    <n v="2"/>
    <n v="0"/>
    <n v="1"/>
    <n v="0"/>
    <n v="0"/>
    <x v="7"/>
    <m/>
  </r>
  <r>
    <s v="1247320"/>
    <s v="Cleaner Prolystica Enzymatic  "/>
    <s v="1gal        "/>
    <s v="Ea      "/>
    <s v="VESTAL"/>
    <s v="1C3308"/>
    <n v="1"/>
    <n v="1"/>
    <n v="0"/>
    <n v="1"/>
    <n v="0"/>
    <n v="0"/>
    <x v="3"/>
    <m/>
  </r>
  <r>
    <s v="1048645"/>
    <s v="Diphenhydramine Inj SDV 1ml   "/>
    <s v="50mg/ml     "/>
    <s v="25/Bx   "/>
    <s v="AMEPHA"/>
    <s v="63323066401"/>
    <n v="1"/>
    <n v="1"/>
    <n v="1"/>
    <n v="0"/>
    <n v="0"/>
    <n v="0"/>
    <x v="7"/>
    <m/>
  </r>
  <r>
    <s v="5698024"/>
    <s v="Signa Sensor Electrode        "/>
    <s v="            "/>
    <s v="500/Bx  "/>
    <s v="NIKO"/>
    <s v="0315"/>
    <n v="1"/>
    <n v="5"/>
    <n v="1"/>
    <n v="0"/>
    <n v="0"/>
    <n v="0"/>
    <x v="7"/>
    <m/>
  </r>
  <r>
    <s v="1164761"/>
    <s v="Brush Clean Single End 6.0mm  "/>
    <s v="1.65mmx240cm"/>
    <s v="50/Ca   "/>
    <s v="HALYAR"/>
    <s v="60213"/>
    <n v="1"/>
    <n v="1"/>
    <n v="0"/>
    <n v="0"/>
    <n v="1"/>
    <n v="0"/>
    <x v="5"/>
    <m/>
  </r>
  <r>
    <s v="1263813"/>
    <s v="Strip Glucose EvenCare G2     "/>
    <s v="            "/>
    <s v="600/Ca  "/>
    <s v="MEDLIN"/>
    <s v="MPH1550"/>
    <n v="1"/>
    <n v="1"/>
    <n v="0"/>
    <n v="0"/>
    <n v="0"/>
    <n v="1"/>
    <x v="5"/>
    <m/>
  </r>
  <r>
    <s v="1126777"/>
    <s v="Steth Dualhead Teaching Blk   "/>
    <s v="Adult       "/>
    <s v="Ea      "/>
    <s v="AMDIAG"/>
    <s v="671HS"/>
    <n v="1"/>
    <n v="2"/>
    <n v="0"/>
    <n v="1"/>
    <n v="0"/>
    <n v="0"/>
    <x v="4"/>
    <m/>
  </r>
  <r>
    <s v="1267632"/>
    <s v="Wall System Integrated        "/>
    <s v="Green Series"/>
    <s v="Ea      "/>
    <s v="WELCH"/>
    <s v="77792-MNOBP"/>
    <n v="1"/>
    <n v="1"/>
    <n v="0"/>
    <n v="1"/>
    <n v="0"/>
    <n v="0"/>
    <x v="5"/>
    <m/>
  </r>
  <r>
    <s v="2880611"/>
    <s v="Crt Utility Plstc 200Lb Cpcty "/>
    <s v="PLASTIC     "/>
    <s v="1/Ea    "/>
    <s v="ALLEG"/>
    <s v="C63530"/>
    <n v="1"/>
    <n v="1"/>
    <n v="0"/>
    <n v="1"/>
    <n v="0"/>
    <n v="0"/>
    <x v="4"/>
    <m/>
  </r>
  <r>
    <s v="3362996"/>
    <s v="Leg Bag 18oz                  "/>
    <s v="Medium      "/>
    <s v="10/Bx   "/>
    <s v="HOLLIS"/>
    <s v="9814"/>
    <n v="1"/>
    <n v="6"/>
    <n v="1"/>
    <n v="0"/>
    <n v="0"/>
    <n v="0"/>
    <x v="7"/>
    <m/>
  </r>
  <r>
    <s v="7775253"/>
    <s v="Removal Precise Staple        "/>
    <s v="Kit         "/>
    <s v="Ea      "/>
    <s v="3MMED"/>
    <s v="SR-1"/>
    <n v="1"/>
    <n v="3"/>
    <n v="1"/>
    <n v="0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2C381-5AC8-412C-9A22-B379CB9F8C94}" name="PivotTable6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5"/>
        <item x="1"/>
        <item x="3"/>
        <item x="4"/>
        <item x="2"/>
        <item x="6"/>
        <item x="0"/>
        <item x="7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5">
    <format dxfId="24">
      <pivotArea field="12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2" type="button" dataOnly="0" labelOnly="1" outline="0" axis="axisRow" fieldPosition="0"/>
    </format>
    <format dxfId="19">
      <pivotArea dataOnly="0" labelOnly="1" fieldPosition="0">
        <references count="1">
          <reference field="12" count="0"/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6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5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14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field="1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7"/>
          </reference>
        </references>
      </pivotArea>
    </format>
    <format dxfId="2">
      <pivotArea dataOnly="0" labelOnly="1" fieldPosition="0">
        <references count="1">
          <reference field="12" count="1"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10639</v>
      </c>
      <c r="D3" s="6">
        <v>9732</v>
      </c>
      <c r="E3" s="5">
        <v>0.91474762665664078</v>
      </c>
      <c r="F3" s="6">
        <v>413</v>
      </c>
      <c r="G3" s="5">
        <v>0.95356706457373819</v>
      </c>
      <c r="H3" s="6">
        <v>286</v>
      </c>
      <c r="I3" s="6">
        <v>88</v>
      </c>
      <c r="J3" s="6">
        <v>120</v>
      </c>
    </row>
    <row r="4" spans="1:10" x14ac:dyDescent="0.3">
      <c r="A4" s="29" t="s">
        <v>12</v>
      </c>
      <c r="B4" s="29"/>
      <c r="C4" s="28"/>
      <c r="D4" s="28"/>
      <c r="E4" s="5">
        <v>0.93429833630980352</v>
      </c>
      <c r="F4" s="3"/>
      <c r="G4" s="5">
        <v>0.97311777422690104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254</v>
      </c>
      <c r="D5" s="8">
        <v>222</v>
      </c>
      <c r="E5" s="4">
        <v>0.87401574803149595</v>
      </c>
      <c r="F5" s="8">
        <v>16</v>
      </c>
      <c r="G5" s="4">
        <v>0.93700787401574803</v>
      </c>
      <c r="H5" s="8">
        <v>10</v>
      </c>
      <c r="I5" s="8">
        <v>4</v>
      </c>
      <c r="J5" s="8">
        <v>2</v>
      </c>
    </row>
    <row r="6" spans="1:10" x14ac:dyDescent="0.3">
      <c r="A6" s="7" t="s">
        <v>15</v>
      </c>
      <c r="B6" s="7" t="s">
        <v>16</v>
      </c>
      <c r="C6" s="8">
        <v>201</v>
      </c>
      <c r="D6" s="8">
        <v>186</v>
      </c>
      <c r="E6" s="4">
        <v>0.92537313432835822</v>
      </c>
      <c r="F6" s="8">
        <v>4</v>
      </c>
      <c r="G6" s="4">
        <v>0.94527363184079605</v>
      </c>
      <c r="H6" s="8">
        <v>7</v>
      </c>
      <c r="I6" s="8">
        <v>0</v>
      </c>
      <c r="J6" s="8">
        <v>4</v>
      </c>
    </row>
    <row r="7" spans="1:10" x14ac:dyDescent="0.3">
      <c r="A7" s="7" t="s">
        <v>17</v>
      </c>
      <c r="B7" s="7" t="s">
        <v>18</v>
      </c>
      <c r="C7" s="8">
        <v>179</v>
      </c>
      <c r="D7" s="8">
        <v>168</v>
      </c>
      <c r="E7" s="4">
        <v>0.93854748603351945</v>
      </c>
      <c r="F7" s="8">
        <v>8</v>
      </c>
      <c r="G7" s="4">
        <v>0.98324022346368711</v>
      </c>
      <c r="H7" s="8">
        <v>1</v>
      </c>
      <c r="I7" s="8">
        <v>1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179</v>
      </c>
      <c r="D8" s="8">
        <v>167</v>
      </c>
      <c r="E8" s="4">
        <v>0.93296089385474856</v>
      </c>
      <c r="F8" s="8">
        <v>6</v>
      </c>
      <c r="G8" s="4">
        <v>0.96648044692737434</v>
      </c>
      <c r="H8" s="8">
        <v>5</v>
      </c>
      <c r="I8" s="8">
        <v>1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172</v>
      </c>
      <c r="D9" s="8">
        <v>155</v>
      </c>
      <c r="E9" s="4">
        <v>0.90116279069767447</v>
      </c>
      <c r="F9" s="8">
        <v>3</v>
      </c>
      <c r="G9" s="4">
        <v>0.91860465116279078</v>
      </c>
      <c r="H9" s="8">
        <v>5</v>
      </c>
      <c r="I9" s="8">
        <v>2</v>
      </c>
      <c r="J9" s="8">
        <v>7</v>
      </c>
    </row>
    <row r="10" spans="1:10" x14ac:dyDescent="0.3">
      <c r="A10" s="7" t="s">
        <v>23</v>
      </c>
      <c r="B10" s="7" t="s">
        <v>24</v>
      </c>
      <c r="C10" s="8">
        <v>171</v>
      </c>
      <c r="D10" s="8">
        <v>150</v>
      </c>
      <c r="E10" s="4">
        <v>0.8771929824561403</v>
      </c>
      <c r="F10" s="8">
        <v>14</v>
      </c>
      <c r="G10" s="4">
        <v>0.95906432748538006</v>
      </c>
      <c r="H10" s="8">
        <v>4</v>
      </c>
      <c r="I10" s="8">
        <v>3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156</v>
      </c>
      <c r="D11" s="8">
        <v>136</v>
      </c>
      <c r="E11" s="4">
        <v>0.87179487179487181</v>
      </c>
      <c r="F11" s="8">
        <v>4</v>
      </c>
      <c r="G11" s="4">
        <v>0.89743589743589747</v>
      </c>
      <c r="H11" s="8">
        <v>8</v>
      </c>
      <c r="I11" s="8">
        <v>5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154</v>
      </c>
      <c r="D12" s="8">
        <v>138</v>
      </c>
      <c r="E12" s="4">
        <v>0.89610389610389607</v>
      </c>
      <c r="F12" s="8">
        <v>10</v>
      </c>
      <c r="G12" s="4">
        <v>0.96103896103896103</v>
      </c>
      <c r="H12" s="8">
        <v>5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153</v>
      </c>
      <c r="D13" s="8">
        <v>146</v>
      </c>
      <c r="E13" s="4">
        <v>0.95424836601307195</v>
      </c>
      <c r="F13" s="8">
        <v>3</v>
      </c>
      <c r="G13" s="4">
        <v>0.97385620915032678</v>
      </c>
      <c r="H13" s="8">
        <v>1</v>
      </c>
      <c r="I13" s="8">
        <v>2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146</v>
      </c>
      <c r="D14" s="8">
        <v>142</v>
      </c>
      <c r="E14" s="4">
        <v>0.97260273972602751</v>
      </c>
      <c r="F14" s="8">
        <v>2</v>
      </c>
      <c r="G14" s="4">
        <v>0.98630136986301364</v>
      </c>
      <c r="H14" s="8">
        <v>0</v>
      </c>
      <c r="I14" s="8">
        <v>1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139</v>
      </c>
      <c r="D15" s="8">
        <v>126</v>
      </c>
      <c r="E15" s="4">
        <v>0.90647482014388492</v>
      </c>
      <c r="F15" s="8">
        <v>6</v>
      </c>
      <c r="G15" s="4">
        <v>0.94964028776978404</v>
      </c>
      <c r="H15" s="8">
        <v>3</v>
      </c>
      <c r="I15" s="8">
        <v>0</v>
      </c>
      <c r="J15" s="8">
        <v>4</v>
      </c>
    </row>
    <row r="16" spans="1:10" x14ac:dyDescent="0.3">
      <c r="A16" s="7" t="s">
        <v>35</v>
      </c>
      <c r="B16" s="7" t="s">
        <v>36</v>
      </c>
      <c r="C16" s="8">
        <v>134</v>
      </c>
      <c r="D16" s="8">
        <v>121</v>
      </c>
      <c r="E16" s="4">
        <v>0.90298507462686572</v>
      </c>
      <c r="F16" s="8">
        <v>4</v>
      </c>
      <c r="G16" s="4">
        <v>0.93283582089552242</v>
      </c>
      <c r="H16" s="8">
        <v>3</v>
      </c>
      <c r="I16" s="8">
        <v>4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133</v>
      </c>
      <c r="D17" s="8">
        <v>132</v>
      </c>
      <c r="E17" s="4">
        <v>0.99248120300751874</v>
      </c>
      <c r="F17" s="8">
        <v>1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130</v>
      </c>
      <c r="D18" s="8">
        <v>119</v>
      </c>
      <c r="E18" s="4">
        <v>0.91538461538461535</v>
      </c>
      <c r="F18" s="8">
        <v>6</v>
      </c>
      <c r="G18" s="4">
        <v>0.96153846153846156</v>
      </c>
      <c r="H18" s="8">
        <v>1</v>
      </c>
      <c r="I18" s="8">
        <v>0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127</v>
      </c>
      <c r="D19" s="8">
        <v>113</v>
      </c>
      <c r="E19" s="4">
        <v>0.88976377952755892</v>
      </c>
      <c r="F19" s="8">
        <v>11</v>
      </c>
      <c r="G19" s="4">
        <v>0.97637795275590544</v>
      </c>
      <c r="H19" s="8">
        <v>3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124</v>
      </c>
      <c r="D20" s="8">
        <v>115</v>
      </c>
      <c r="E20" s="4">
        <v>0.92741935483870963</v>
      </c>
      <c r="F20" s="8">
        <v>0</v>
      </c>
      <c r="G20" s="4">
        <v>0.92741935483870963</v>
      </c>
      <c r="H20" s="8">
        <v>5</v>
      </c>
      <c r="I20" s="8">
        <v>1</v>
      </c>
      <c r="J20" s="8">
        <v>3</v>
      </c>
    </row>
    <row r="21" spans="1:10" x14ac:dyDescent="0.3">
      <c r="A21" s="7" t="s">
        <v>45</v>
      </c>
      <c r="B21" s="7" t="s">
        <v>46</v>
      </c>
      <c r="C21" s="8">
        <v>123</v>
      </c>
      <c r="D21" s="8">
        <v>116</v>
      </c>
      <c r="E21" s="4">
        <v>0.94308943089430897</v>
      </c>
      <c r="F21" s="8">
        <v>0</v>
      </c>
      <c r="G21" s="4">
        <v>0.94308943089430897</v>
      </c>
      <c r="H21" s="8">
        <v>7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123</v>
      </c>
      <c r="D22" s="8">
        <v>110</v>
      </c>
      <c r="E22" s="4">
        <v>0.89430894308943076</v>
      </c>
      <c r="F22" s="8">
        <v>4</v>
      </c>
      <c r="G22" s="4">
        <v>0.92682926829268297</v>
      </c>
      <c r="H22" s="8">
        <v>7</v>
      </c>
      <c r="I22" s="8">
        <v>0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121</v>
      </c>
      <c r="D23" s="8">
        <v>112</v>
      </c>
      <c r="E23" s="4">
        <v>0.92561983471074383</v>
      </c>
      <c r="F23" s="8">
        <v>2</v>
      </c>
      <c r="G23" s="4">
        <v>0.94214876033057848</v>
      </c>
      <c r="H23" s="8">
        <v>6</v>
      </c>
      <c r="I23" s="8">
        <v>1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118</v>
      </c>
      <c r="D24" s="8">
        <v>116</v>
      </c>
      <c r="E24" s="4">
        <v>0.98305084745762716</v>
      </c>
      <c r="F24" s="8">
        <v>2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109</v>
      </c>
      <c r="D25" s="8">
        <v>98</v>
      </c>
      <c r="E25" s="4">
        <v>0.89908256880733939</v>
      </c>
      <c r="F25" s="8">
        <v>5</v>
      </c>
      <c r="G25" s="4">
        <v>0.94495412844036697</v>
      </c>
      <c r="H25" s="8">
        <v>3</v>
      </c>
      <c r="I25" s="8">
        <v>2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107</v>
      </c>
      <c r="D26" s="8">
        <v>89</v>
      </c>
      <c r="E26" s="4">
        <v>0.83177570093457942</v>
      </c>
      <c r="F26" s="8">
        <v>6</v>
      </c>
      <c r="G26" s="4">
        <v>0.88785046728971961</v>
      </c>
      <c r="H26" s="8">
        <v>11</v>
      </c>
      <c r="I26" s="8">
        <v>1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105</v>
      </c>
      <c r="D27" s="8">
        <v>98</v>
      </c>
      <c r="E27" s="4">
        <v>0.93333333333333324</v>
      </c>
      <c r="F27" s="8">
        <v>6</v>
      </c>
      <c r="G27" s="4">
        <v>0.99047619047619051</v>
      </c>
      <c r="H27" s="8">
        <v>1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104</v>
      </c>
      <c r="D28" s="8">
        <v>98</v>
      </c>
      <c r="E28" s="4">
        <v>0.94230769230769229</v>
      </c>
      <c r="F28" s="8">
        <v>4</v>
      </c>
      <c r="G28" s="4">
        <v>0.98076923076923062</v>
      </c>
      <c r="H28" s="8">
        <v>2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97</v>
      </c>
      <c r="D29" s="8">
        <v>88</v>
      </c>
      <c r="E29" s="4">
        <v>0.90721649484536082</v>
      </c>
      <c r="F29" s="8">
        <v>2</v>
      </c>
      <c r="G29" s="4">
        <v>0.92783505154639168</v>
      </c>
      <c r="H29" s="8">
        <v>7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96</v>
      </c>
      <c r="D30" s="8">
        <v>92</v>
      </c>
      <c r="E30" s="4">
        <v>0.95833333333333348</v>
      </c>
      <c r="F30" s="8">
        <v>2</v>
      </c>
      <c r="G30" s="4">
        <v>0.97916666666666652</v>
      </c>
      <c r="H30" s="8">
        <v>1</v>
      </c>
      <c r="I30" s="8">
        <v>0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96</v>
      </c>
      <c r="D31" s="8">
        <v>93</v>
      </c>
      <c r="E31" s="4">
        <v>0.96875</v>
      </c>
      <c r="F31" s="8">
        <v>2</v>
      </c>
      <c r="G31" s="4">
        <v>0.98958333333333348</v>
      </c>
      <c r="H31" s="8">
        <v>0</v>
      </c>
      <c r="I31" s="8">
        <v>1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93</v>
      </c>
      <c r="D32" s="8">
        <v>87</v>
      </c>
      <c r="E32" s="4">
        <v>0.93548387096774188</v>
      </c>
      <c r="F32" s="8">
        <v>3</v>
      </c>
      <c r="G32" s="4">
        <v>0.967741935483871</v>
      </c>
      <c r="H32" s="8">
        <v>1</v>
      </c>
      <c r="I32" s="8">
        <v>1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93</v>
      </c>
      <c r="D33" s="8">
        <v>88</v>
      </c>
      <c r="E33" s="4">
        <v>0.94623655913978499</v>
      </c>
      <c r="F33" s="8">
        <v>1</v>
      </c>
      <c r="G33" s="4">
        <v>0.956989247311828</v>
      </c>
      <c r="H33" s="8">
        <v>4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92</v>
      </c>
      <c r="D34" s="8">
        <v>86</v>
      </c>
      <c r="E34" s="4">
        <v>0.93478260869565222</v>
      </c>
      <c r="F34" s="8">
        <v>2</v>
      </c>
      <c r="G34" s="4">
        <v>0.95652173913043481</v>
      </c>
      <c r="H34" s="8">
        <v>4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92</v>
      </c>
      <c r="D35" s="8">
        <v>89</v>
      </c>
      <c r="E35" s="4">
        <v>0.96739130434782605</v>
      </c>
      <c r="F35" s="8">
        <v>1</v>
      </c>
      <c r="G35" s="4">
        <v>0.97826086956521729</v>
      </c>
      <c r="H35" s="8">
        <v>0</v>
      </c>
      <c r="I35" s="8">
        <v>0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89</v>
      </c>
      <c r="D36" s="8">
        <v>82</v>
      </c>
      <c r="E36" s="4">
        <v>0.9213483146067416</v>
      </c>
      <c r="F36" s="8">
        <v>2</v>
      </c>
      <c r="G36" s="4">
        <v>0.9438202247191011</v>
      </c>
      <c r="H36" s="8">
        <v>5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87</v>
      </c>
      <c r="D37" s="8">
        <v>82</v>
      </c>
      <c r="E37" s="4">
        <v>0.94252873563218387</v>
      </c>
      <c r="F37" s="8">
        <v>3</v>
      </c>
      <c r="G37" s="4">
        <v>0.97701149425287359</v>
      </c>
      <c r="H37" s="8">
        <v>1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86</v>
      </c>
      <c r="D38" s="8">
        <v>80</v>
      </c>
      <c r="E38" s="4">
        <v>0.93023255813953487</v>
      </c>
      <c r="F38" s="8">
        <v>1</v>
      </c>
      <c r="G38" s="4">
        <v>0.94186046511627908</v>
      </c>
      <c r="H38" s="8">
        <v>2</v>
      </c>
      <c r="I38" s="8">
        <v>3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84</v>
      </c>
      <c r="D39" s="8">
        <v>76</v>
      </c>
      <c r="E39" s="4">
        <v>0.90476190476190477</v>
      </c>
      <c r="F39" s="8">
        <v>4</v>
      </c>
      <c r="G39" s="4">
        <v>0.95238095238095222</v>
      </c>
      <c r="H39" s="8">
        <v>4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83</v>
      </c>
      <c r="D40" s="8">
        <v>70</v>
      </c>
      <c r="E40" s="4">
        <v>0.84337349397590378</v>
      </c>
      <c r="F40" s="8">
        <v>4</v>
      </c>
      <c r="G40" s="4">
        <v>0.89156626506024095</v>
      </c>
      <c r="H40" s="8">
        <v>8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83</v>
      </c>
      <c r="D41" s="8">
        <v>64</v>
      </c>
      <c r="E41" s="4">
        <v>0.77108433734939763</v>
      </c>
      <c r="F41" s="8">
        <v>5</v>
      </c>
      <c r="G41" s="4">
        <v>0.83132530120481929</v>
      </c>
      <c r="H41" s="8">
        <v>1</v>
      </c>
      <c r="I41" s="8">
        <v>13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82</v>
      </c>
      <c r="D42" s="8">
        <v>71</v>
      </c>
      <c r="E42" s="4">
        <v>0.86585365853658525</v>
      </c>
      <c r="F42" s="8">
        <v>5</v>
      </c>
      <c r="G42" s="4">
        <v>0.92682926829268297</v>
      </c>
      <c r="H42" s="8">
        <v>3</v>
      </c>
      <c r="I42" s="8">
        <v>0</v>
      </c>
      <c r="J42" s="8">
        <v>3</v>
      </c>
    </row>
    <row r="43" spans="1:10" x14ac:dyDescent="0.3">
      <c r="A43" s="7" t="s">
        <v>89</v>
      </c>
      <c r="B43" s="7" t="s">
        <v>90</v>
      </c>
      <c r="C43" s="8">
        <v>82</v>
      </c>
      <c r="D43" s="8">
        <v>80</v>
      </c>
      <c r="E43" s="4">
        <v>0.97560975609756095</v>
      </c>
      <c r="F43" s="8">
        <v>1</v>
      </c>
      <c r="G43" s="4">
        <v>0.98780487804878048</v>
      </c>
      <c r="H43" s="8">
        <v>0</v>
      </c>
      <c r="I43" s="8">
        <v>0</v>
      </c>
      <c r="J43" s="8">
        <v>1</v>
      </c>
    </row>
    <row r="44" spans="1:10" x14ac:dyDescent="0.3">
      <c r="A44" s="7" t="s">
        <v>91</v>
      </c>
      <c r="B44" s="7" t="s">
        <v>92</v>
      </c>
      <c r="C44" s="8">
        <v>81</v>
      </c>
      <c r="D44" s="8">
        <v>77</v>
      </c>
      <c r="E44" s="4">
        <v>0.9506172839506174</v>
      </c>
      <c r="F44" s="8">
        <v>2</v>
      </c>
      <c r="G44" s="4">
        <v>0.97530864197530864</v>
      </c>
      <c r="H44" s="8">
        <v>2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80</v>
      </c>
      <c r="D45" s="8">
        <v>66</v>
      </c>
      <c r="E45" s="4">
        <v>0.82499999999999996</v>
      </c>
      <c r="F45" s="8">
        <v>4</v>
      </c>
      <c r="G45" s="4">
        <v>0.875</v>
      </c>
      <c r="H45" s="8">
        <v>4</v>
      </c>
      <c r="I45" s="8">
        <v>3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80</v>
      </c>
      <c r="D46" s="8">
        <v>77</v>
      </c>
      <c r="E46" s="4">
        <v>0.96250000000000002</v>
      </c>
      <c r="F46" s="8">
        <v>0</v>
      </c>
      <c r="G46" s="4">
        <v>0.96250000000000002</v>
      </c>
      <c r="H46" s="8">
        <v>1</v>
      </c>
      <c r="I46" s="8">
        <v>0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78</v>
      </c>
      <c r="D47" s="8">
        <v>71</v>
      </c>
      <c r="E47" s="4">
        <v>0.91025641025641024</v>
      </c>
      <c r="F47" s="8">
        <v>2</v>
      </c>
      <c r="G47" s="4">
        <v>0.9358974358974359</v>
      </c>
      <c r="H47" s="8">
        <v>2</v>
      </c>
      <c r="I47" s="8">
        <v>2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78</v>
      </c>
      <c r="D48" s="8">
        <v>66</v>
      </c>
      <c r="E48" s="4">
        <v>0.84615384615384615</v>
      </c>
      <c r="F48" s="8">
        <v>8</v>
      </c>
      <c r="G48" s="4">
        <v>0.94871794871794857</v>
      </c>
      <c r="H48" s="8">
        <v>2</v>
      </c>
      <c r="I48" s="8">
        <v>2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78</v>
      </c>
      <c r="D49" s="8">
        <v>69</v>
      </c>
      <c r="E49" s="4">
        <v>0.88461538461538458</v>
      </c>
      <c r="F49" s="8">
        <v>5</v>
      </c>
      <c r="G49" s="4">
        <v>0.94871794871794857</v>
      </c>
      <c r="H49" s="8">
        <v>3</v>
      </c>
      <c r="I49" s="8">
        <v>1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78</v>
      </c>
      <c r="D50" s="8">
        <v>69</v>
      </c>
      <c r="E50" s="4">
        <v>0.88461538461538458</v>
      </c>
      <c r="F50" s="8">
        <v>3</v>
      </c>
      <c r="G50" s="4">
        <v>0.92307692307692302</v>
      </c>
      <c r="H50" s="8">
        <v>6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76</v>
      </c>
      <c r="D51" s="8">
        <v>72</v>
      </c>
      <c r="E51" s="4">
        <v>0.94736842105263153</v>
      </c>
      <c r="F51" s="8">
        <v>1</v>
      </c>
      <c r="G51" s="4">
        <v>0.96052631578947367</v>
      </c>
      <c r="H51" s="8">
        <v>2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75</v>
      </c>
      <c r="D52" s="8">
        <v>68</v>
      </c>
      <c r="E52" s="4">
        <v>0.90666666666666662</v>
      </c>
      <c r="F52" s="8">
        <v>2</v>
      </c>
      <c r="G52" s="4">
        <v>0.93333333333333324</v>
      </c>
      <c r="H52" s="8">
        <v>5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74</v>
      </c>
      <c r="D53" s="8">
        <v>70</v>
      </c>
      <c r="E53" s="4">
        <v>0.94594594594594594</v>
      </c>
      <c r="F53" s="8">
        <v>2</v>
      </c>
      <c r="G53" s="4">
        <v>0.97297297297297303</v>
      </c>
      <c r="H53" s="8">
        <v>0</v>
      </c>
      <c r="I53" s="8">
        <v>0</v>
      </c>
      <c r="J53" s="8">
        <v>2</v>
      </c>
    </row>
    <row r="54" spans="1:10" x14ac:dyDescent="0.3">
      <c r="A54" s="7" t="s">
        <v>111</v>
      </c>
      <c r="B54" s="7" t="s">
        <v>112</v>
      </c>
      <c r="C54" s="8">
        <v>73</v>
      </c>
      <c r="D54" s="8">
        <v>67</v>
      </c>
      <c r="E54" s="4">
        <v>0.91780821917808231</v>
      </c>
      <c r="F54" s="8">
        <v>5</v>
      </c>
      <c r="G54" s="4">
        <v>0.98630136986301364</v>
      </c>
      <c r="H54" s="8">
        <v>1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73</v>
      </c>
      <c r="D55" s="8">
        <v>67</v>
      </c>
      <c r="E55" s="4">
        <v>0.91780821917808231</v>
      </c>
      <c r="F55" s="8">
        <v>2</v>
      </c>
      <c r="G55" s="4">
        <v>0.9452054794520548</v>
      </c>
      <c r="H55" s="8">
        <v>2</v>
      </c>
      <c r="I55" s="8">
        <v>1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73</v>
      </c>
      <c r="D56" s="8">
        <v>60</v>
      </c>
      <c r="E56" s="4">
        <v>0.82191780821917804</v>
      </c>
      <c r="F56" s="8">
        <v>7</v>
      </c>
      <c r="G56" s="4">
        <v>0.91780821917808231</v>
      </c>
      <c r="H56" s="8">
        <v>6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72</v>
      </c>
      <c r="D57" s="8">
        <v>62</v>
      </c>
      <c r="E57" s="4">
        <v>0.86111111111111116</v>
      </c>
      <c r="F57" s="8">
        <v>5</v>
      </c>
      <c r="G57" s="4">
        <v>0.93055555555555558</v>
      </c>
      <c r="H57" s="8">
        <v>2</v>
      </c>
      <c r="I57" s="8">
        <v>1</v>
      </c>
      <c r="J57" s="8">
        <v>2</v>
      </c>
    </row>
    <row r="58" spans="1:10" x14ac:dyDescent="0.3">
      <c r="A58" s="7" t="s">
        <v>119</v>
      </c>
      <c r="B58" s="7" t="s">
        <v>120</v>
      </c>
      <c r="C58" s="8">
        <v>71</v>
      </c>
      <c r="D58" s="8">
        <v>67</v>
      </c>
      <c r="E58" s="4">
        <v>0.94366197183098588</v>
      </c>
      <c r="F58" s="8">
        <v>2</v>
      </c>
      <c r="G58" s="4">
        <v>0.971830985915493</v>
      </c>
      <c r="H58" s="8">
        <v>0</v>
      </c>
      <c r="I58" s="8">
        <v>1</v>
      </c>
      <c r="J58" s="8">
        <v>1</v>
      </c>
    </row>
    <row r="59" spans="1:10" x14ac:dyDescent="0.3">
      <c r="A59" s="7" t="s">
        <v>121</v>
      </c>
      <c r="B59" s="7" t="s">
        <v>122</v>
      </c>
      <c r="C59" s="8">
        <v>70</v>
      </c>
      <c r="D59" s="8">
        <v>67</v>
      </c>
      <c r="E59" s="4">
        <v>0.95714285714285718</v>
      </c>
      <c r="F59" s="8">
        <v>1</v>
      </c>
      <c r="G59" s="4">
        <v>0.97142857142857142</v>
      </c>
      <c r="H59" s="8">
        <v>0</v>
      </c>
      <c r="I59" s="8">
        <v>0</v>
      </c>
      <c r="J59" s="8">
        <v>2</v>
      </c>
    </row>
    <row r="60" spans="1:10" x14ac:dyDescent="0.3">
      <c r="A60" s="7" t="s">
        <v>123</v>
      </c>
      <c r="B60" s="7" t="s">
        <v>124</v>
      </c>
      <c r="C60" s="8">
        <v>69</v>
      </c>
      <c r="D60" s="8">
        <v>62</v>
      </c>
      <c r="E60" s="4">
        <v>0.89855072463768115</v>
      </c>
      <c r="F60" s="8">
        <v>4</v>
      </c>
      <c r="G60" s="4">
        <v>0.95652173913043481</v>
      </c>
      <c r="H60" s="8">
        <v>3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68</v>
      </c>
      <c r="D61" s="8">
        <v>63</v>
      </c>
      <c r="E61" s="4">
        <v>0.92647058823529416</v>
      </c>
      <c r="F61" s="8">
        <v>1</v>
      </c>
      <c r="G61" s="4">
        <v>0.94117647058823517</v>
      </c>
      <c r="H61" s="8">
        <v>3</v>
      </c>
      <c r="I61" s="8">
        <v>0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68</v>
      </c>
      <c r="D62" s="8">
        <v>60</v>
      </c>
      <c r="E62" s="4">
        <v>0.88235294117647056</v>
      </c>
      <c r="F62" s="8">
        <v>3</v>
      </c>
      <c r="G62" s="4">
        <v>0.92647058823529416</v>
      </c>
      <c r="H62" s="8">
        <v>1</v>
      </c>
      <c r="I62" s="8">
        <v>1</v>
      </c>
      <c r="J62" s="8">
        <v>3</v>
      </c>
    </row>
    <row r="63" spans="1:10" x14ac:dyDescent="0.3">
      <c r="A63" s="7" t="s">
        <v>129</v>
      </c>
      <c r="B63" s="7" t="s">
        <v>130</v>
      </c>
      <c r="C63" s="8">
        <v>67</v>
      </c>
      <c r="D63" s="8">
        <v>54</v>
      </c>
      <c r="E63" s="4">
        <v>0.80597014925373134</v>
      </c>
      <c r="F63" s="8">
        <v>10</v>
      </c>
      <c r="G63" s="4">
        <v>0.9552238805970148</v>
      </c>
      <c r="H63" s="8">
        <v>1</v>
      </c>
      <c r="I63" s="8">
        <v>1</v>
      </c>
      <c r="J63" s="8">
        <v>1</v>
      </c>
    </row>
    <row r="64" spans="1:10" x14ac:dyDescent="0.3">
      <c r="A64" s="7" t="s">
        <v>131</v>
      </c>
      <c r="B64" s="7" t="s">
        <v>132</v>
      </c>
      <c r="C64" s="8">
        <v>66</v>
      </c>
      <c r="D64" s="8">
        <v>60</v>
      </c>
      <c r="E64" s="4">
        <v>0.90909090909090906</v>
      </c>
      <c r="F64" s="8">
        <v>5</v>
      </c>
      <c r="G64" s="4">
        <v>0.98484848484848486</v>
      </c>
      <c r="H64" s="8">
        <v>0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66</v>
      </c>
      <c r="D65" s="8">
        <v>64</v>
      </c>
      <c r="E65" s="4">
        <v>0.96969696969696972</v>
      </c>
      <c r="F65" s="8">
        <v>1</v>
      </c>
      <c r="G65" s="4">
        <v>0.98484848484848486</v>
      </c>
      <c r="H65" s="8">
        <v>1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65</v>
      </c>
      <c r="D66" s="8">
        <v>59</v>
      </c>
      <c r="E66" s="4">
        <v>0.90769230769230769</v>
      </c>
      <c r="F66" s="8">
        <v>3</v>
      </c>
      <c r="G66" s="4">
        <v>0.9538461538461539</v>
      </c>
      <c r="H66" s="8">
        <v>2</v>
      </c>
      <c r="I66" s="8">
        <v>1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64</v>
      </c>
      <c r="D67" s="8">
        <v>56</v>
      </c>
      <c r="E67" s="4">
        <v>0.875</v>
      </c>
      <c r="F67" s="8">
        <v>3</v>
      </c>
      <c r="G67" s="4">
        <v>0.921875</v>
      </c>
      <c r="H67" s="8">
        <v>0</v>
      </c>
      <c r="I67" s="8">
        <v>0</v>
      </c>
      <c r="J67" s="8">
        <v>5</v>
      </c>
    </row>
    <row r="68" spans="1:10" x14ac:dyDescent="0.3">
      <c r="A68" s="7" t="s">
        <v>139</v>
      </c>
      <c r="B68" s="7" t="s">
        <v>140</v>
      </c>
      <c r="C68" s="8">
        <v>64</v>
      </c>
      <c r="D68" s="8">
        <v>63</v>
      </c>
      <c r="E68" s="4">
        <v>0.984375</v>
      </c>
      <c r="F68" s="8">
        <v>1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64</v>
      </c>
      <c r="D69" s="8">
        <v>60</v>
      </c>
      <c r="E69" s="4">
        <v>0.9375</v>
      </c>
      <c r="F69" s="8">
        <v>1</v>
      </c>
      <c r="G69" s="4">
        <v>0.953125</v>
      </c>
      <c r="H69" s="8">
        <v>3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63</v>
      </c>
      <c r="D70" s="8">
        <v>58</v>
      </c>
      <c r="E70" s="4">
        <v>0.92063492063492058</v>
      </c>
      <c r="F70" s="8">
        <v>2</v>
      </c>
      <c r="G70" s="4">
        <v>0.95238095238095222</v>
      </c>
      <c r="H70" s="8">
        <v>1</v>
      </c>
      <c r="I70" s="8">
        <v>1</v>
      </c>
      <c r="J70" s="8">
        <v>1</v>
      </c>
    </row>
    <row r="71" spans="1:10" x14ac:dyDescent="0.3">
      <c r="A71" s="7" t="s">
        <v>145</v>
      </c>
      <c r="B71" s="7" t="s">
        <v>146</v>
      </c>
      <c r="C71" s="8">
        <v>63</v>
      </c>
      <c r="D71" s="8">
        <v>59</v>
      </c>
      <c r="E71" s="4">
        <v>0.9365079365079364</v>
      </c>
      <c r="F71" s="8">
        <v>2</v>
      </c>
      <c r="G71" s="4">
        <v>0.96825396825396826</v>
      </c>
      <c r="H71" s="8">
        <v>2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61</v>
      </c>
      <c r="D72" s="8">
        <v>59</v>
      </c>
      <c r="E72" s="4">
        <v>0.96721311475409832</v>
      </c>
      <c r="F72" s="8">
        <v>2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60</v>
      </c>
      <c r="D73" s="8">
        <v>55</v>
      </c>
      <c r="E73" s="4">
        <v>0.91666666666666652</v>
      </c>
      <c r="F73" s="8">
        <v>1</v>
      </c>
      <c r="G73" s="4">
        <v>0.93333333333333324</v>
      </c>
      <c r="H73" s="8">
        <v>1</v>
      </c>
      <c r="I73" s="8">
        <v>1</v>
      </c>
      <c r="J73" s="8">
        <v>2</v>
      </c>
    </row>
    <row r="74" spans="1:10" x14ac:dyDescent="0.3">
      <c r="A74" s="7" t="s">
        <v>151</v>
      </c>
      <c r="B74" s="7" t="s">
        <v>152</v>
      </c>
      <c r="C74" s="8">
        <v>60</v>
      </c>
      <c r="D74" s="8">
        <v>58</v>
      </c>
      <c r="E74" s="4">
        <v>0.96666666666666667</v>
      </c>
      <c r="F74" s="8">
        <v>1</v>
      </c>
      <c r="G74" s="4">
        <v>0.98333333333333328</v>
      </c>
      <c r="H74" s="8">
        <v>1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60</v>
      </c>
      <c r="D75" s="8">
        <v>59</v>
      </c>
      <c r="E75" s="4">
        <v>0.98333333333333328</v>
      </c>
      <c r="F75" s="8">
        <v>0</v>
      </c>
      <c r="G75" s="4">
        <v>0.98333333333333328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28</v>
      </c>
      <c r="C76" s="8">
        <v>58</v>
      </c>
      <c r="D76" s="8">
        <v>52</v>
      </c>
      <c r="E76" s="4">
        <v>0.89655172413793105</v>
      </c>
      <c r="F76" s="8">
        <v>2</v>
      </c>
      <c r="G76" s="4">
        <v>0.93103448275862066</v>
      </c>
      <c r="H76" s="8">
        <v>4</v>
      </c>
      <c r="I76" s="8">
        <v>0</v>
      </c>
      <c r="J76" s="8">
        <v>0</v>
      </c>
    </row>
    <row r="77" spans="1:10" x14ac:dyDescent="0.3">
      <c r="A77" s="7" t="s">
        <v>156</v>
      </c>
      <c r="B77" s="7" t="s">
        <v>157</v>
      </c>
      <c r="C77" s="8">
        <v>56</v>
      </c>
      <c r="D77" s="8">
        <v>53</v>
      </c>
      <c r="E77" s="4">
        <v>0.9464285714285714</v>
      </c>
      <c r="F77" s="8">
        <v>2</v>
      </c>
      <c r="G77" s="4">
        <v>0.9821428571428571</v>
      </c>
      <c r="H77" s="8">
        <v>0</v>
      </c>
      <c r="I77" s="8">
        <v>0</v>
      </c>
      <c r="J77" s="8">
        <v>1</v>
      </c>
    </row>
    <row r="78" spans="1:10" x14ac:dyDescent="0.3">
      <c r="A78" s="7" t="s">
        <v>158</v>
      </c>
      <c r="B78" s="7" t="s">
        <v>159</v>
      </c>
      <c r="C78" s="8">
        <v>56</v>
      </c>
      <c r="D78" s="8">
        <v>51</v>
      </c>
      <c r="E78" s="4">
        <v>0.9107142857142857</v>
      </c>
      <c r="F78" s="8">
        <v>2</v>
      </c>
      <c r="G78" s="4">
        <v>0.9464285714285714</v>
      </c>
      <c r="H78" s="8">
        <v>1</v>
      </c>
      <c r="I78" s="8">
        <v>1</v>
      </c>
      <c r="J78" s="8">
        <v>1</v>
      </c>
    </row>
    <row r="79" spans="1:10" x14ac:dyDescent="0.3">
      <c r="A79" s="7" t="s">
        <v>160</v>
      </c>
      <c r="B79" s="7" t="s">
        <v>161</v>
      </c>
      <c r="C79" s="8">
        <v>55</v>
      </c>
      <c r="D79" s="8">
        <v>54</v>
      </c>
      <c r="E79" s="4">
        <v>0.98181818181818192</v>
      </c>
      <c r="F79" s="8">
        <v>1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162</v>
      </c>
      <c r="B80" s="7" t="s">
        <v>163</v>
      </c>
      <c r="C80" s="8">
        <v>55</v>
      </c>
      <c r="D80" s="8">
        <v>47</v>
      </c>
      <c r="E80" s="4">
        <v>0.8545454545454545</v>
      </c>
      <c r="F80" s="8">
        <v>0</v>
      </c>
      <c r="G80" s="4">
        <v>0.8545454545454545</v>
      </c>
      <c r="H80" s="8">
        <v>7</v>
      </c>
      <c r="I80" s="8">
        <v>0</v>
      </c>
      <c r="J80" s="8">
        <v>1</v>
      </c>
    </row>
    <row r="81" spans="1:10" x14ac:dyDescent="0.3">
      <c r="A81" s="7" t="s">
        <v>164</v>
      </c>
      <c r="B81" s="7" t="s">
        <v>165</v>
      </c>
      <c r="C81" s="8">
        <v>55</v>
      </c>
      <c r="D81" s="8">
        <v>45</v>
      </c>
      <c r="E81" s="4">
        <v>0.81818181818181823</v>
      </c>
      <c r="F81" s="8">
        <v>4</v>
      </c>
      <c r="G81" s="4">
        <v>0.89090909090909098</v>
      </c>
      <c r="H81" s="8">
        <v>6</v>
      </c>
      <c r="I81" s="8">
        <v>0</v>
      </c>
      <c r="J81" s="8">
        <v>0</v>
      </c>
    </row>
    <row r="82" spans="1:10" x14ac:dyDescent="0.3">
      <c r="A82" s="7" t="s">
        <v>166</v>
      </c>
      <c r="B82" s="7" t="s">
        <v>167</v>
      </c>
      <c r="C82" s="8">
        <v>55</v>
      </c>
      <c r="D82" s="8">
        <v>51</v>
      </c>
      <c r="E82" s="4">
        <v>0.92727272727272725</v>
      </c>
      <c r="F82" s="8">
        <v>3</v>
      </c>
      <c r="G82" s="4">
        <v>0.98181818181818192</v>
      </c>
      <c r="H82" s="8">
        <v>1</v>
      </c>
      <c r="I82" s="8">
        <v>0</v>
      </c>
      <c r="J82" s="8">
        <v>0</v>
      </c>
    </row>
    <row r="83" spans="1:10" x14ac:dyDescent="0.3">
      <c r="A83" s="7" t="s">
        <v>168</v>
      </c>
      <c r="B83" s="7" t="s">
        <v>169</v>
      </c>
      <c r="C83" s="8">
        <v>54</v>
      </c>
      <c r="D83" s="8">
        <v>54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170</v>
      </c>
      <c r="B84" s="7" t="s">
        <v>171</v>
      </c>
      <c r="C84" s="8">
        <v>53</v>
      </c>
      <c r="D84" s="8">
        <v>48</v>
      </c>
      <c r="E84" s="4">
        <v>0.9056603773584907</v>
      </c>
      <c r="F84" s="8">
        <v>1</v>
      </c>
      <c r="G84" s="4">
        <v>0.92452830188679247</v>
      </c>
      <c r="H84" s="8">
        <v>2</v>
      </c>
      <c r="I84" s="8">
        <v>0</v>
      </c>
      <c r="J84" s="8">
        <v>2</v>
      </c>
    </row>
    <row r="85" spans="1:10" x14ac:dyDescent="0.3">
      <c r="A85" s="7" t="s">
        <v>172</v>
      </c>
      <c r="B85" s="7" t="s">
        <v>173</v>
      </c>
      <c r="C85" s="8">
        <v>52</v>
      </c>
      <c r="D85" s="8">
        <v>46</v>
      </c>
      <c r="E85" s="4">
        <v>0.88461538461538458</v>
      </c>
      <c r="F85" s="8">
        <v>3</v>
      </c>
      <c r="G85" s="4">
        <v>0.94230769230769229</v>
      </c>
      <c r="H85" s="8">
        <v>1</v>
      </c>
      <c r="I85" s="8">
        <v>2</v>
      </c>
      <c r="J85" s="8">
        <v>0</v>
      </c>
    </row>
    <row r="86" spans="1:10" x14ac:dyDescent="0.3">
      <c r="A86" s="7" t="s">
        <v>174</v>
      </c>
      <c r="B86" s="7" t="s">
        <v>175</v>
      </c>
      <c r="C86" s="8">
        <v>52</v>
      </c>
      <c r="D86" s="8">
        <v>43</v>
      </c>
      <c r="E86" s="4">
        <v>0.82692307692307698</v>
      </c>
      <c r="F86" s="8">
        <v>3</v>
      </c>
      <c r="G86" s="4">
        <v>0.88461538461538458</v>
      </c>
      <c r="H86" s="8">
        <v>3</v>
      </c>
      <c r="I86" s="8">
        <v>3</v>
      </c>
      <c r="J86" s="8">
        <v>0</v>
      </c>
    </row>
    <row r="87" spans="1:10" x14ac:dyDescent="0.3">
      <c r="A87" s="7" t="s">
        <v>176</v>
      </c>
      <c r="B87" s="7" t="s">
        <v>177</v>
      </c>
      <c r="C87" s="8">
        <v>52</v>
      </c>
      <c r="D87" s="8">
        <v>52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178</v>
      </c>
      <c r="B88" s="7" t="s">
        <v>179</v>
      </c>
      <c r="C88" s="8">
        <v>49</v>
      </c>
      <c r="D88" s="8">
        <v>45</v>
      </c>
      <c r="E88" s="4">
        <v>0.91836734693877564</v>
      </c>
      <c r="F88" s="8">
        <v>1</v>
      </c>
      <c r="G88" s="4">
        <v>0.93877551020408168</v>
      </c>
      <c r="H88" s="8">
        <v>2</v>
      </c>
      <c r="I88" s="8">
        <v>0</v>
      </c>
      <c r="J88" s="8">
        <v>1</v>
      </c>
    </row>
    <row r="89" spans="1:10" x14ac:dyDescent="0.3">
      <c r="A89" s="7" t="s">
        <v>180</v>
      </c>
      <c r="B89" s="7" t="s">
        <v>181</v>
      </c>
      <c r="C89" s="8">
        <v>49</v>
      </c>
      <c r="D89" s="8">
        <v>45</v>
      </c>
      <c r="E89" s="4">
        <v>0.91836734693877564</v>
      </c>
      <c r="F89" s="8">
        <v>2</v>
      </c>
      <c r="G89" s="4">
        <v>0.95918367346938771</v>
      </c>
      <c r="H89" s="8">
        <v>1</v>
      </c>
      <c r="I89" s="8">
        <v>0</v>
      </c>
      <c r="J89" s="8">
        <v>1</v>
      </c>
    </row>
    <row r="90" spans="1:10" x14ac:dyDescent="0.3">
      <c r="A90" s="7" t="s">
        <v>182</v>
      </c>
      <c r="B90" s="7" t="s">
        <v>183</v>
      </c>
      <c r="C90" s="8">
        <v>48</v>
      </c>
      <c r="D90" s="8">
        <v>43</v>
      </c>
      <c r="E90" s="4">
        <v>0.89583333333333348</v>
      </c>
      <c r="F90" s="8">
        <v>0</v>
      </c>
      <c r="G90" s="4">
        <v>0.89583333333333348</v>
      </c>
      <c r="H90" s="8">
        <v>3</v>
      </c>
      <c r="I90" s="8">
        <v>2</v>
      </c>
      <c r="J90" s="8">
        <v>0</v>
      </c>
    </row>
    <row r="91" spans="1:10" x14ac:dyDescent="0.3">
      <c r="A91" s="7" t="s">
        <v>184</v>
      </c>
      <c r="B91" s="7" t="s">
        <v>185</v>
      </c>
      <c r="C91" s="8">
        <v>47</v>
      </c>
      <c r="D91" s="8">
        <v>44</v>
      </c>
      <c r="E91" s="4">
        <v>0.93617021276595747</v>
      </c>
      <c r="F91" s="8">
        <v>1</v>
      </c>
      <c r="G91" s="4">
        <v>0.95744680851063835</v>
      </c>
      <c r="H91" s="8">
        <v>2</v>
      </c>
      <c r="I91" s="8">
        <v>0</v>
      </c>
      <c r="J91" s="8">
        <v>0</v>
      </c>
    </row>
    <row r="92" spans="1:10" x14ac:dyDescent="0.3">
      <c r="A92" s="7" t="s">
        <v>186</v>
      </c>
      <c r="B92" s="7" t="s">
        <v>187</v>
      </c>
      <c r="C92" s="8">
        <v>47</v>
      </c>
      <c r="D92" s="8">
        <v>40</v>
      </c>
      <c r="E92" s="4">
        <v>0.85106382978723405</v>
      </c>
      <c r="F92" s="8">
        <v>6</v>
      </c>
      <c r="G92" s="4">
        <v>0.97872340425531912</v>
      </c>
      <c r="H92" s="8">
        <v>1</v>
      </c>
      <c r="I92" s="8">
        <v>0</v>
      </c>
      <c r="J92" s="8">
        <v>0</v>
      </c>
    </row>
    <row r="93" spans="1:10" x14ac:dyDescent="0.3">
      <c r="A93" s="7" t="s">
        <v>188</v>
      </c>
      <c r="B93" s="7" t="s">
        <v>189</v>
      </c>
      <c r="C93" s="8">
        <v>47</v>
      </c>
      <c r="D93" s="8">
        <v>41</v>
      </c>
      <c r="E93" s="4">
        <v>0.87234042553191504</v>
      </c>
      <c r="F93" s="8">
        <v>3</v>
      </c>
      <c r="G93" s="4">
        <v>0.93617021276595747</v>
      </c>
      <c r="H93" s="8">
        <v>3</v>
      </c>
      <c r="I93" s="8">
        <v>0</v>
      </c>
      <c r="J93" s="8">
        <v>0</v>
      </c>
    </row>
    <row r="94" spans="1:10" x14ac:dyDescent="0.3">
      <c r="A94" s="7" t="s">
        <v>190</v>
      </c>
      <c r="B94" s="7" t="s">
        <v>191</v>
      </c>
      <c r="C94" s="8">
        <v>47</v>
      </c>
      <c r="D94" s="8">
        <v>44</v>
      </c>
      <c r="E94" s="4">
        <v>0.93617021276595747</v>
      </c>
      <c r="F94" s="8">
        <v>0</v>
      </c>
      <c r="G94" s="4">
        <v>0.93617021276595747</v>
      </c>
      <c r="H94" s="8">
        <v>0</v>
      </c>
      <c r="I94" s="8">
        <v>1</v>
      </c>
      <c r="J94" s="8">
        <v>2</v>
      </c>
    </row>
    <row r="95" spans="1:10" x14ac:dyDescent="0.3">
      <c r="A95" s="7" t="s">
        <v>192</v>
      </c>
      <c r="B95" s="7" t="s">
        <v>193</v>
      </c>
      <c r="C95" s="8">
        <v>47</v>
      </c>
      <c r="D95" s="8">
        <v>44</v>
      </c>
      <c r="E95" s="4">
        <v>0.93617021276595747</v>
      </c>
      <c r="F95" s="8">
        <v>0</v>
      </c>
      <c r="G95" s="4">
        <v>0.93617021276595747</v>
      </c>
      <c r="H95" s="8">
        <v>2</v>
      </c>
      <c r="I95" s="8">
        <v>1</v>
      </c>
      <c r="J95" s="8">
        <v>0</v>
      </c>
    </row>
    <row r="96" spans="1:10" x14ac:dyDescent="0.3">
      <c r="A96" s="7" t="s">
        <v>194</v>
      </c>
      <c r="B96" s="7" t="s">
        <v>195</v>
      </c>
      <c r="C96" s="8">
        <v>47</v>
      </c>
      <c r="D96" s="8">
        <v>44</v>
      </c>
      <c r="E96" s="4">
        <v>0.93617021276595747</v>
      </c>
      <c r="F96" s="8">
        <v>1</v>
      </c>
      <c r="G96" s="4">
        <v>0.95744680851063835</v>
      </c>
      <c r="H96" s="8">
        <v>2</v>
      </c>
      <c r="I96" s="8">
        <v>0</v>
      </c>
      <c r="J96" s="8">
        <v>0</v>
      </c>
    </row>
    <row r="97" spans="1:10" x14ac:dyDescent="0.3">
      <c r="A97" s="7" t="s">
        <v>196</v>
      </c>
      <c r="B97" s="7" t="s">
        <v>197</v>
      </c>
      <c r="C97" s="8">
        <v>47</v>
      </c>
      <c r="D97" s="8">
        <v>38</v>
      </c>
      <c r="E97" s="4">
        <v>0.80851063829787218</v>
      </c>
      <c r="F97" s="8">
        <v>2</v>
      </c>
      <c r="G97" s="4">
        <v>0.85106382978723405</v>
      </c>
      <c r="H97" s="8">
        <v>5</v>
      </c>
      <c r="I97" s="8">
        <v>1</v>
      </c>
      <c r="J97" s="8">
        <v>1</v>
      </c>
    </row>
    <row r="98" spans="1:10" x14ac:dyDescent="0.3">
      <c r="A98" s="7" t="s">
        <v>198</v>
      </c>
      <c r="B98" s="7" t="s">
        <v>199</v>
      </c>
      <c r="C98" s="8">
        <v>46</v>
      </c>
      <c r="D98" s="8">
        <v>44</v>
      </c>
      <c r="E98" s="4">
        <v>0.95652173913043481</v>
      </c>
      <c r="F98" s="8">
        <v>2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200</v>
      </c>
      <c r="B99" s="7" t="s">
        <v>201</v>
      </c>
      <c r="C99" s="8">
        <v>46</v>
      </c>
      <c r="D99" s="8">
        <v>41</v>
      </c>
      <c r="E99" s="4">
        <v>0.89130434782608692</v>
      </c>
      <c r="F99" s="8">
        <v>4</v>
      </c>
      <c r="G99" s="4">
        <v>0.97826086956521729</v>
      </c>
      <c r="H99" s="8">
        <v>1</v>
      </c>
      <c r="I99" s="8">
        <v>0</v>
      </c>
      <c r="J99" s="8">
        <v>0</v>
      </c>
    </row>
    <row r="100" spans="1:10" x14ac:dyDescent="0.3">
      <c r="A100" s="7" t="s">
        <v>202</v>
      </c>
      <c r="B100" s="7" t="s">
        <v>203</v>
      </c>
      <c r="C100" s="8">
        <v>45</v>
      </c>
      <c r="D100" s="8">
        <v>39</v>
      </c>
      <c r="E100" s="4">
        <v>0.8666666666666667</v>
      </c>
      <c r="F100" s="8">
        <v>5</v>
      </c>
      <c r="G100" s="4">
        <v>0.97777777777777775</v>
      </c>
      <c r="H100" s="8">
        <v>0</v>
      </c>
      <c r="I100" s="8">
        <v>1</v>
      </c>
      <c r="J100" s="8">
        <v>0</v>
      </c>
    </row>
    <row r="101" spans="1:10" x14ac:dyDescent="0.3">
      <c r="A101" s="7" t="s">
        <v>204</v>
      </c>
      <c r="B101" s="7" t="s">
        <v>205</v>
      </c>
      <c r="C101" s="8">
        <v>45</v>
      </c>
      <c r="D101" s="8">
        <v>40</v>
      </c>
      <c r="E101" s="4">
        <v>0.88888888888888884</v>
      </c>
      <c r="F101" s="8">
        <v>2</v>
      </c>
      <c r="G101" s="4">
        <v>0.93333333333333324</v>
      </c>
      <c r="H101" s="8">
        <v>2</v>
      </c>
      <c r="I101" s="8">
        <v>0</v>
      </c>
      <c r="J101" s="8">
        <v>1</v>
      </c>
    </row>
    <row r="102" spans="1:10" x14ac:dyDescent="0.3">
      <c r="A102" s="7" t="s">
        <v>206</v>
      </c>
      <c r="B102" s="7" t="s">
        <v>207</v>
      </c>
      <c r="C102" s="8">
        <v>45</v>
      </c>
      <c r="D102" s="8">
        <v>42</v>
      </c>
      <c r="E102" s="4">
        <v>0.93333333333333324</v>
      </c>
      <c r="F102" s="8">
        <v>0</v>
      </c>
      <c r="G102" s="4">
        <v>0.93333333333333324</v>
      </c>
      <c r="H102" s="8">
        <v>0</v>
      </c>
      <c r="I102" s="8">
        <v>0</v>
      </c>
      <c r="J102" s="8">
        <v>3</v>
      </c>
    </row>
    <row r="103" spans="1:10" x14ac:dyDescent="0.3">
      <c r="A103" s="7" t="s">
        <v>208</v>
      </c>
      <c r="B103" s="7" t="s">
        <v>209</v>
      </c>
      <c r="C103" s="8">
        <v>44</v>
      </c>
      <c r="D103" s="8">
        <v>41</v>
      </c>
      <c r="E103" s="4">
        <v>0.93181818181818177</v>
      </c>
      <c r="F103" s="8">
        <v>2</v>
      </c>
      <c r="G103" s="4">
        <v>0.97727272727272729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210</v>
      </c>
      <c r="B104" s="7" t="s">
        <v>211</v>
      </c>
      <c r="C104" s="8">
        <v>44</v>
      </c>
      <c r="D104" s="8">
        <v>42</v>
      </c>
      <c r="E104" s="4">
        <v>0.95454545454545459</v>
      </c>
      <c r="F104" s="8">
        <v>2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212</v>
      </c>
      <c r="B105" s="7" t="s">
        <v>213</v>
      </c>
      <c r="C105" s="8">
        <v>44</v>
      </c>
      <c r="D105" s="8">
        <v>43</v>
      </c>
      <c r="E105" s="4">
        <v>0.97727272727272729</v>
      </c>
      <c r="F105" s="8">
        <v>1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214</v>
      </c>
      <c r="B106" s="7" t="s">
        <v>215</v>
      </c>
      <c r="C106" s="8">
        <v>44</v>
      </c>
      <c r="D106" s="8">
        <v>43</v>
      </c>
      <c r="E106" s="4">
        <v>0.97727272727272729</v>
      </c>
      <c r="F106" s="8">
        <v>0</v>
      </c>
      <c r="G106" s="4">
        <v>0.97727272727272729</v>
      </c>
      <c r="H106" s="8">
        <v>0</v>
      </c>
      <c r="I106" s="8">
        <v>0</v>
      </c>
      <c r="J106" s="8">
        <v>1</v>
      </c>
    </row>
    <row r="107" spans="1:10" x14ac:dyDescent="0.3">
      <c r="A107" s="7" t="s">
        <v>216</v>
      </c>
      <c r="B107" s="7" t="s">
        <v>217</v>
      </c>
      <c r="C107" s="8">
        <v>42</v>
      </c>
      <c r="D107" s="8">
        <v>36</v>
      </c>
      <c r="E107" s="4">
        <v>0.8571428571428571</v>
      </c>
      <c r="F107" s="8">
        <v>3</v>
      </c>
      <c r="G107" s="4">
        <v>0.9285714285714286</v>
      </c>
      <c r="H107" s="8">
        <v>2</v>
      </c>
      <c r="I107" s="8">
        <v>0</v>
      </c>
      <c r="J107" s="8">
        <v>1</v>
      </c>
    </row>
    <row r="108" spans="1:10" x14ac:dyDescent="0.3">
      <c r="A108" s="7" t="s">
        <v>218</v>
      </c>
      <c r="B108" s="7" t="s">
        <v>219</v>
      </c>
      <c r="C108" s="8">
        <v>42</v>
      </c>
      <c r="D108" s="8">
        <v>39</v>
      </c>
      <c r="E108" s="4">
        <v>0.9285714285714286</v>
      </c>
      <c r="F108" s="8">
        <v>1</v>
      </c>
      <c r="G108" s="4">
        <v>0.95238095238095222</v>
      </c>
      <c r="H108" s="8">
        <v>0</v>
      </c>
      <c r="I108" s="8">
        <v>0</v>
      </c>
      <c r="J108" s="8">
        <v>2</v>
      </c>
    </row>
    <row r="109" spans="1:10" x14ac:dyDescent="0.3">
      <c r="A109" s="7" t="s">
        <v>220</v>
      </c>
      <c r="B109" s="7" t="s">
        <v>221</v>
      </c>
      <c r="C109" s="8">
        <v>42</v>
      </c>
      <c r="D109" s="8">
        <v>41</v>
      </c>
      <c r="E109" s="4">
        <v>0.97619047619047616</v>
      </c>
      <c r="F109" s="8">
        <v>0</v>
      </c>
      <c r="G109" s="4">
        <v>0.97619047619047616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41</v>
      </c>
      <c r="D110" s="8">
        <v>41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224</v>
      </c>
      <c r="B111" s="7" t="s">
        <v>225</v>
      </c>
      <c r="C111" s="8">
        <v>40</v>
      </c>
      <c r="D111" s="8">
        <v>38</v>
      </c>
      <c r="E111" s="4">
        <v>0.95</v>
      </c>
      <c r="F111" s="8">
        <v>1</v>
      </c>
      <c r="G111" s="4">
        <v>0.97499999999999998</v>
      </c>
      <c r="H111" s="8">
        <v>0</v>
      </c>
      <c r="I111" s="8">
        <v>0</v>
      </c>
      <c r="J111" s="8">
        <v>1</v>
      </c>
    </row>
    <row r="112" spans="1:10" x14ac:dyDescent="0.3">
      <c r="A112" s="7" t="s">
        <v>226</v>
      </c>
      <c r="B112" s="7" t="s">
        <v>227</v>
      </c>
      <c r="C112" s="8">
        <v>40</v>
      </c>
      <c r="D112" s="8">
        <v>37</v>
      </c>
      <c r="E112" s="4">
        <v>0.92500000000000004</v>
      </c>
      <c r="F112" s="8">
        <v>3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228</v>
      </c>
      <c r="B113" s="7" t="s">
        <v>229</v>
      </c>
      <c r="C113" s="8">
        <v>38</v>
      </c>
      <c r="D113" s="8">
        <v>34</v>
      </c>
      <c r="E113" s="4">
        <v>0.89473684210526316</v>
      </c>
      <c r="F113" s="8">
        <v>1</v>
      </c>
      <c r="G113" s="4">
        <v>0.92105263157894735</v>
      </c>
      <c r="H113" s="8">
        <v>3</v>
      </c>
      <c r="I113" s="8">
        <v>0</v>
      </c>
      <c r="J113" s="8">
        <v>0</v>
      </c>
    </row>
    <row r="114" spans="1:10" x14ac:dyDescent="0.3">
      <c r="A114" s="7" t="s">
        <v>230</v>
      </c>
      <c r="B114" s="7" t="s">
        <v>231</v>
      </c>
      <c r="C114" s="8">
        <v>38</v>
      </c>
      <c r="D114" s="8">
        <v>34</v>
      </c>
      <c r="E114" s="4">
        <v>0.89473684210526316</v>
      </c>
      <c r="F114" s="8">
        <v>3</v>
      </c>
      <c r="G114" s="4">
        <v>0.97368421052631571</v>
      </c>
      <c r="H114" s="8">
        <v>0</v>
      </c>
      <c r="I114" s="8">
        <v>0</v>
      </c>
      <c r="J114" s="8">
        <v>1</v>
      </c>
    </row>
    <row r="115" spans="1:10" x14ac:dyDescent="0.3">
      <c r="A115" s="7" t="s">
        <v>232</v>
      </c>
      <c r="B115" s="7" t="s">
        <v>233</v>
      </c>
      <c r="C115" s="8">
        <v>38</v>
      </c>
      <c r="D115" s="8">
        <v>34</v>
      </c>
      <c r="E115" s="4">
        <v>0.89473684210526316</v>
      </c>
      <c r="F115" s="8">
        <v>3</v>
      </c>
      <c r="G115" s="4">
        <v>0.97368421052631571</v>
      </c>
      <c r="H115" s="8">
        <v>0</v>
      </c>
      <c r="I115" s="8">
        <v>0</v>
      </c>
      <c r="J115" s="8">
        <v>1</v>
      </c>
    </row>
    <row r="116" spans="1:10" x14ac:dyDescent="0.3">
      <c r="A116" s="7" t="s">
        <v>234</v>
      </c>
      <c r="B116" s="7" t="s">
        <v>235</v>
      </c>
      <c r="C116" s="8">
        <v>37</v>
      </c>
      <c r="D116" s="8">
        <v>33</v>
      </c>
      <c r="E116" s="4">
        <v>0.89189189189189189</v>
      </c>
      <c r="F116" s="8">
        <v>3</v>
      </c>
      <c r="G116" s="4">
        <v>0.97297297297297303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236</v>
      </c>
      <c r="B117" s="7" t="s">
        <v>237</v>
      </c>
      <c r="C117" s="8">
        <v>37</v>
      </c>
      <c r="D117" s="8">
        <v>37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37</v>
      </c>
      <c r="D118" s="8">
        <v>33</v>
      </c>
      <c r="E118" s="4">
        <v>0.89189189189189189</v>
      </c>
      <c r="F118" s="8">
        <v>3</v>
      </c>
      <c r="G118" s="4">
        <v>0.97297297297297303</v>
      </c>
      <c r="H118" s="8">
        <v>0</v>
      </c>
      <c r="I118" s="8">
        <v>1</v>
      </c>
      <c r="J118" s="8">
        <v>0</v>
      </c>
    </row>
    <row r="119" spans="1:10" x14ac:dyDescent="0.3">
      <c r="A119" s="7" t="s">
        <v>240</v>
      </c>
      <c r="B119" s="7" t="s">
        <v>241</v>
      </c>
      <c r="C119" s="8">
        <v>37</v>
      </c>
      <c r="D119" s="8">
        <v>35</v>
      </c>
      <c r="E119" s="4">
        <v>0.94594594594594594</v>
      </c>
      <c r="F119" s="8">
        <v>0</v>
      </c>
      <c r="G119" s="4">
        <v>0.94594594594594594</v>
      </c>
      <c r="H119" s="8">
        <v>1</v>
      </c>
      <c r="I119" s="8">
        <v>0</v>
      </c>
      <c r="J119" s="8">
        <v>1</v>
      </c>
    </row>
    <row r="120" spans="1:10" x14ac:dyDescent="0.3">
      <c r="A120" s="7" t="s">
        <v>242</v>
      </c>
      <c r="B120" s="7" t="s">
        <v>243</v>
      </c>
      <c r="C120" s="8">
        <v>36</v>
      </c>
      <c r="D120" s="8">
        <v>33</v>
      </c>
      <c r="E120" s="4">
        <v>0.91666666666666652</v>
      </c>
      <c r="F120" s="8">
        <v>1</v>
      </c>
      <c r="G120" s="4">
        <v>0.94444444444444442</v>
      </c>
      <c r="H120" s="8">
        <v>0</v>
      </c>
      <c r="I120" s="8">
        <v>0</v>
      </c>
      <c r="J120" s="8">
        <v>2</v>
      </c>
    </row>
    <row r="121" spans="1:10" x14ac:dyDescent="0.3">
      <c r="A121" s="7" t="s">
        <v>244</v>
      </c>
      <c r="B121" s="7" t="s">
        <v>245</v>
      </c>
      <c r="C121" s="8">
        <v>34</v>
      </c>
      <c r="D121" s="8">
        <v>33</v>
      </c>
      <c r="E121" s="4">
        <v>0.97058823529411764</v>
      </c>
      <c r="F121" s="8">
        <v>1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246</v>
      </c>
      <c r="B122" s="7" t="s">
        <v>247</v>
      </c>
      <c r="C122" s="8">
        <v>34</v>
      </c>
      <c r="D122" s="8">
        <v>32</v>
      </c>
      <c r="E122" s="4">
        <v>0.94117647058823517</v>
      </c>
      <c r="F122" s="8">
        <v>1</v>
      </c>
      <c r="G122" s="4">
        <v>0.97058823529411764</v>
      </c>
      <c r="H122" s="8">
        <v>1</v>
      </c>
      <c r="I122" s="8">
        <v>0</v>
      </c>
      <c r="J122" s="8">
        <v>0</v>
      </c>
    </row>
    <row r="123" spans="1:10" x14ac:dyDescent="0.3">
      <c r="A123" s="7" t="s">
        <v>248</v>
      </c>
      <c r="B123" s="7" t="s">
        <v>249</v>
      </c>
      <c r="C123" s="8">
        <v>34</v>
      </c>
      <c r="D123" s="8">
        <v>31</v>
      </c>
      <c r="E123" s="4">
        <v>0.91176470588235292</v>
      </c>
      <c r="F123" s="8">
        <v>3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250</v>
      </c>
      <c r="B124" s="7" t="s">
        <v>251</v>
      </c>
      <c r="C124" s="8">
        <v>34</v>
      </c>
      <c r="D124" s="8">
        <v>30</v>
      </c>
      <c r="E124" s="4">
        <v>0.88235294117647056</v>
      </c>
      <c r="F124" s="8">
        <v>3</v>
      </c>
      <c r="G124" s="4">
        <v>0.97058823529411764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33</v>
      </c>
      <c r="D125" s="8">
        <v>31</v>
      </c>
      <c r="E125" s="4">
        <v>0.93939393939393934</v>
      </c>
      <c r="F125" s="8">
        <v>2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33</v>
      </c>
      <c r="D126" s="8">
        <v>32</v>
      </c>
      <c r="E126" s="4">
        <v>0.96969696969696972</v>
      </c>
      <c r="F126" s="8">
        <v>1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33</v>
      </c>
      <c r="D127" s="8">
        <v>31</v>
      </c>
      <c r="E127" s="4">
        <v>0.93939393939393934</v>
      </c>
      <c r="F127" s="8">
        <v>1</v>
      </c>
      <c r="G127" s="4">
        <v>0.96969696969696972</v>
      </c>
      <c r="H127" s="8">
        <v>0</v>
      </c>
      <c r="I127" s="8">
        <v>0</v>
      </c>
      <c r="J127" s="8">
        <v>1</v>
      </c>
    </row>
    <row r="128" spans="1:10" x14ac:dyDescent="0.3">
      <c r="A128" s="7" t="s">
        <v>258</v>
      </c>
      <c r="B128" s="7" t="s">
        <v>259</v>
      </c>
      <c r="C128" s="8">
        <v>33</v>
      </c>
      <c r="D128" s="8">
        <v>30</v>
      </c>
      <c r="E128" s="4">
        <v>0.90909090909090906</v>
      </c>
      <c r="F128" s="8">
        <v>1</v>
      </c>
      <c r="G128" s="4">
        <v>0.93939393939393934</v>
      </c>
      <c r="H128" s="8">
        <v>1</v>
      </c>
      <c r="I128" s="8">
        <v>0</v>
      </c>
      <c r="J128" s="8">
        <v>1</v>
      </c>
    </row>
    <row r="129" spans="1:10" x14ac:dyDescent="0.3">
      <c r="A129" s="7" t="s">
        <v>260</v>
      </c>
      <c r="B129" s="7" t="s">
        <v>261</v>
      </c>
      <c r="C129" s="8">
        <v>32</v>
      </c>
      <c r="D129" s="8">
        <v>29</v>
      </c>
      <c r="E129" s="4">
        <v>0.90625</v>
      </c>
      <c r="F129" s="8">
        <v>2</v>
      </c>
      <c r="G129" s="4">
        <v>0.96875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262</v>
      </c>
      <c r="B130" s="7" t="s">
        <v>263</v>
      </c>
      <c r="C130" s="8">
        <v>32</v>
      </c>
      <c r="D130" s="8">
        <v>26</v>
      </c>
      <c r="E130" s="4">
        <v>0.8125</v>
      </c>
      <c r="F130" s="8">
        <v>4</v>
      </c>
      <c r="G130" s="4">
        <v>0.9375</v>
      </c>
      <c r="H130" s="8">
        <v>2</v>
      </c>
      <c r="I130" s="8">
        <v>0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31</v>
      </c>
      <c r="D131" s="8">
        <v>27</v>
      </c>
      <c r="E131" s="4">
        <v>0.87096774193548387</v>
      </c>
      <c r="F131" s="8">
        <v>3</v>
      </c>
      <c r="G131" s="4">
        <v>0.967741935483871</v>
      </c>
      <c r="H131" s="8">
        <v>1</v>
      </c>
      <c r="I131" s="8">
        <v>0</v>
      </c>
      <c r="J131" s="8">
        <v>0</v>
      </c>
    </row>
    <row r="132" spans="1:10" x14ac:dyDescent="0.3">
      <c r="A132" s="7" t="s">
        <v>266</v>
      </c>
      <c r="B132" s="7" t="s">
        <v>267</v>
      </c>
      <c r="C132" s="8">
        <v>30</v>
      </c>
      <c r="D132" s="8">
        <v>29</v>
      </c>
      <c r="E132" s="4">
        <v>0.96666666666666667</v>
      </c>
      <c r="F132" s="8">
        <v>0</v>
      </c>
      <c r="G132" s="4">
        <v>0.96666666666666667</v>
      </c>
      <c r="H132" s="8">
        <v>1</v>
      </c>
      <c r="I132" s="8">
        <v>0</v>
      </c>
      <c r="J132" s="8">
        <v>0</v>
      </c>
    </row>
    <row r="133" spans="1:10" x14ac:dyDescent="0.3">
      <c r="A133" s="7" t="s">
        <v>268</v>
      </c>
      <c r="B133" s="7" t="s">
        <v>269</v>
      </c>
      <c r="C133" s="8">
        <v>30</v>
      </c>
      <c r="D133" s="8">
        <v>27</v>
      </c>
      <c r="E133" s="4">
        <v>0.9</v>
      </c>
      <c r="F133" s="8">
        <v>1</v>
      </c>
      <c r="G133" s="4">
        <v>0.93333333333333324</v>
      </c>
      <c r="H133" s="8">
        <v>0</v>
      </c>
      <c r="I133" s="8">
        <v>2</v>
      </c>
      <c r="J133" s="8">
        <v>0</v>
      </c>
    </row>
    <row r="134" spans="1:10" x14ac:dyDescent="0.3">
      <c r="A134" s="7" t="s">
        <v>270</v>
      </c>
      <c r="B134" s="7" t="s">
        <v>271</v>
      </c>
      <c r="C134" s="8">
        <v>30</v>
      </c>
      <c r="D134" s="8">
        <v>25</v>
      </c>
      <c r="E134" s="4">
        <v>0.83333333333333348</v>
      </c>
      <c r="F134" s="8">
        <v>2</v>
      </c>
      <c r="G134" s="4">
        <v>0.9</v>
      </c>
      <c r="H134" s="8">
        <v>0</v>
      </c>
      <c r="I134" s="8">
        <v>1</v>
      </c>
      <c r="J134" s="8">
        <v>2</v>
      </c>
    </row>
    <row r="135" spans="1:10" x14ac:dyDescent="0.3">
      <c r="A135" s="7" t="s">
        <v>272</v>
      </c>
      <c r="B135" s="7" t="s">
        <v>273</v>
      </c>
      <c r="C135" s="8">
        <v>29</v>
      </c>
      <c r="D135" s="8">
        <v>29</v>
      </c>
      <c r="E135" s="4">
        <v>1</v>
      </c>
      <c r="F135" s="8">
        <v>0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274</v>
      </c>
      <c r="B136" s="7" t="s">
        <v>275</v>
      </c>
      <c r="C136" s="8">
        <v>29</v>
      </c>
      <c r="D136" s="8">
        <v>27</v>
      </c>
      <c r="E136" s="4">
        <v>0.93103448275862066</v>
      </c>
      <c r="F136" s="8">
        <v>1</v>
      </c>
      <c r="G136" s="4">
        <v>0.96551724137931028</v>
      </c>
      <c r="H136" s="8">
        <v>1</v>
      </c>
      <c r="I136" s="8">
        <v>0</v>
      </c>
      <c r="J136" s="8">
        <v>0</v>
      </c>
    </row>
    <row r="137" spans="1:10" x14ac:dyDescent="0.3">
      <c r="A137" s="7" t="s">
        <v>276</v>
      </c>
      <c r="B137" s="7" t="s">
        <v>277</v>
      </c>
      <c r="C137" s="8">
        <v>29</v>
      </c>
      <c r="D137" s="8">
        <v>28</v>
      </c>
      <c r="E137" s="4">
        <v>0.96551724137931028</v>
      </c>
      <c r="F137" s="8">
        <v>0</v>
      </c>
      <c r="G137" s="4">
        <v>0.96551724137931028</v>
      </c>
      <c r="H137" s="8">
        <v>0</v>
      </c>
      <c r="I137" s="8">
        <v>0</v>
      </c>
      <c r="J137" s="8">
        <v>1</v>
      </c>
    </row>
    <row r="138" spans="1:10" x14ac:dyDescent="0.3">
      <c r="A138" s="7" t="s">
        <v>278</v>
      </c>
      <c r="B138" s="7" t="s">
        <v>279</v>
      </c>
      <c r="C138" s="8">
        <v>29</v>
      </c>
      <c r="D138" s="8">
        <v>28</v>
      </c>
      <c r="E138" s="4">
        <v>0.96551724137931028</v>
      </c>
      <c r="F138" s="8">
        <v>0</v>
      </c>
      <c r="G138" s="4">
        <v>0.96551724137931028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280</v>
      </c>
      <c r="B139" s="7" t="s">
        <v>281</v>
      </c>
      <c r="C139" s="8">
        <v>29</v>
      </c>
      <c r="D139" s="8">
        <v>23</v>
      </c>
      <c r="E139" s="4">
        <v>0.7931034482758621</v>
      </c>
      <c r="F139" s="8">
        <v>5</v>
      </c>
      <c r="G139" s="4">
        <v>0.96551724137931028</v>
      </c>
      <c r="H139" s="8">
        <v>1</v>
      </c>
      <c r="I139" s="8">
        <v>0</v>
      </c>
      <c r="J139" s="8">
        <v>0</v>
      </c>
    </row>
    <row r="140" spans="1:10" x14ac:dyDescent="0.3">
      <c r="A140" s="7" t="s">
        <v>282</v>
      </c>
      <c r="B140" s="7" t="s">
        <v>283</v>
      </c>
      <c r="C140" s="8">
        <v>29</v>
      </c>
      <c r="D140" s="8">
        <v>27</v>
      </c>
      <c r="E140" s="4">
        <v>0.93103448275862066</v>
      </c>
      <c r="F140" s="8">
        <v>1</v>
      </c>
      <c r="G140" s="4">
        <v>0.96551724137931028</v>
      </c>
      <c r="H140" s="8">
        <v>1</v>
      </c>
      <c r="I140" s="8">
        <v>0</v>
      </c>
      <c r="J140" s="8">
        <v>0</v>
      </c>
    </row>
    <row r="141" spans="1:10" x14ac:dyDescent="0.3">
      <c r="A141" s="7" t="s">
        <v>284</v>
      </c>
      <c r="B141" s="7" t="s">
        <v>285</v>
      </c>
      <c r="C141" s="8">
        <v>29</v>
      </c>
      <c r="D141" s="8">
        <v>28</v>
      </c>
      <c r="E141" s="4">
        <v>0.96551724137931028</v>
      </c>
      <c r="F141" s="8">
        <v>0</v>
      </c>
      <c r="G141" s="4">
        <v>0.96551724137931028</v>
      </c>
      <c r="H141" s="8">
        <v>0</v>
      </c>
      <c r="I141" s="8">
        <v>1</v>
      </c>
      <c r="J141" s="8">
        <v>0</v>
      </c>
    </row>
    <row r="142" spans="1:10" x14ac:dyDescent="0.3">
      <c r="A142" s="7" t="s">
        <v>286</v>
      </c>
      <c r="B142" s="7" t="s">
        <v>287</v>
      </c>
      <c r="C142" s="8">
        <v>29</v>
      </c>
      <c r="D142" s="8">
        <v>28</v>
      </c>
      <c r="E142" s="4">
        <v>0.96551724137931028</v>
      </c>
      <c r="F142" s="8">
        <v>1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288</v>
      </c>
      <c r="B143" s="7" t="s">
        <v>289</v>
      </c>
      <c r="C143" s="8">
        <v>28</v>
      </c>
      <c r="D143" s="8">
        <v>25</v>
      </c>
      <c r="E143" s="4">
        <v>0.8928571428571429</v>
      </c>
      <c r="F143" s="8">
        <v>1</v>
      </c>
      <c r="G143" s="4">
        <v>0.9285714285714286</v>
      </c>
      <c r="H143" s="8">
        <v>1</v>
      </c>
      <c r="I143" s="8">
        <v>1</v>
      </c>
      <c r="J143" s="8">
        <v>0</v>
      </c>
    </row>
    <row r="144" spans="1:10" x14ac:dyDescent="0.3">
      <c r="A144" s="7" t="s">
        <v>290</v>
      </c>
      <c r="B144" s="7" t="s">
        <v>291</v>
      </c>
      <c r="C144" s="8">
        <v>28</v>
      </c>
      <c r="D144" s="8">
        <v>24</v>
      </c>
      <c r="E144" s="4">
        <v>0.8571428571428571</v>
      </c>
      <c r="F144" s="8">
        <v>2</v>
      </c>
      <c r="G144" s="4">
        <v>0.9285714285714286</v>
      </c>
      <c r="H144" s="8">
        <v>1</v>
      </c>
      <c r="I144" s="8">
        <v>0</v>
      </c>
      <c r="J144" s="8">
        <v>1</v>
      </c>
    </row>
    <row r="145" spans="1:10" x14ac:dyDescent="0.3">
      <c r="A145" s="7" t="s">
        <v>292</v>
      </c>
      <c r="B145" s="7" t="s">
        <v>293</v>
      </c>
      <c r="C145" s="8">
        <v>28</v>
      </c>
      <c r="D145" s="8">
        <v>25</v>
      </c>
      <c r="E145" s="4">
        <v>0.8928571428571429</v>
      </c>
      <c r="F145" s="8">
        <v>1</v>
      </c>
      <c r="G145" s="4">
        <v>0.9285714285714286</v>
      </c>
      <c r="H145" s="8">
        <v>2</v>
      </c>
      <c r="I145" s="8">
        <v>0</v>
      </c>
      <c r="J145" s="8">
        <v>0</v>
      </c>
    </row>
    <row r="146" spans="1:10" x14ac:dyDescent="0.3">
      <c r="A146" s="7" t="s">
        <v>294</v>
      </c>
      <c r="B146" s="7" t="s">
        <v>295</v>
      </c>
      <c r="C146" s="8">
        <v>27</v>
      </c>
      <c r="D146" s="8">
        <v>25</v>
      </c>
      <c r="E146" s="4">
        <v>0.92592592592592593</v>
      </c>
      <c r="F146" s="8">
        <v>1</v>
      </c>
      <c r="G146" s="4">
        <v>0.96296296296296291</v>
      </c>
      <c r="H146" s="8">
        <v>0</v>
      </c>
      <c r="I146" s="8">
        <v>0</v>
      </c>
      <c r="J146" s="8">
        <v>1</v>
      </c>
    </row>
    <row r="147" spans="1:10" x14ac:dyDescent="0.3">
      <c r="A147" s="7" t="s">
        <v>296</v>
      </c>
      <c r="B147" s="7" t="s">
        <v>297</v>
      </c>
      <c r="C147" s="8">
        <v>27</v>
      </c>
      <c r="D147" s="8">
        <v>22</v>
      </c>
      <c r="E147" s="4">
        <v>0.81481481481481477</v>
      </c>
      <c r="F147" s="8">
        <v>2</v>
      </c>
      <c r="G147" s="4">
        <v>0.88888888888888884</v>
      </c>
      <c r="H147" s="8">
        <v>1</v>
      </c>
      <c r="I147" s="8">
        <v>2</v>
      </c>
      <c r="J147" s="8">
        <v>0</v>
      </c>
    </row>
    <row r="148" spans="1:10" x14ac:dyDescent="0.3">
      <c r="A148" s="7" t="s">
        <v>298</v>
      </c>
      <c r="B148" s="7" t="s">
        <v>299</v>
      </c>
      <c r="C148" s="8">
        <v>26</v>
      </c>
      <c r="D148" s="8">
        <v>24</v>
      </c>
      <c r="E148" s="4">
        <v>0.92307692307692302</v>
      </c>
      <c r="F148" s="8">
        <v>2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300</v>
      </c>
      <c r="B149" s="7" t="s">
        <v>301</v>
      </c>
      <c r="C149" s="8">
        <v>26</v>
      </c>
      <c r="D149" s="8">
        <v>24</v>
      </c>
      <c r="E149" s="4">
        <v>0.92307692307692302</v>
      </c>
      <c r="F149" s="8">
        <v>1</v>
      </c>
      <c r="G149" s="4">
        <v>0.96153846153846156</v>
      </c>
      <c r="H149" s="8">
        <v>1</v>
      </c>
      <c r="I149" s="8">
        <v>0</v>
      </c>
      <c r="J149" s="8">
        <v>0</v>
      </c>
    </row>
    <row r="150" spans="1:10" x14ac:dyDescent="0.3">
      <c r="A150" s="7" t="s">
        <v>302</v>
      </c>
      <c r="B150" s="7" t="s">
        <v>303</v>
      </c>
      <c r="C150" s="8">
        <v>26</v>
      </c>
      <c r="D150" s="8">
        <v>22</v>
      </c>
      <c r="E150" s="4">
        <v>0.84615384615384615</v>
      </c>
      <c r="F150" s="8">
        <v>4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304</v>
      </c>
      <c r="B151" s="7" t="s">
        <v>305</v>
      </c>
      <c r="C151" s="8">
        <v>26</v>
      </c>
      <c r="D151" s="8">
        <v>24</v>
      </c>
      <c r="E151" s="4">
        <v>0.92307692307692302</v>
      </c>
      <c r="F151" s="8">
        <v>2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306</v>
      </c>
      <c r="B152" s="7" t="s">
        <v>307</v>
      </c>
      <c r="C152" s="8">
        <v>26</v>
      </c>
      <c r="D152" s="8">
        <v>26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308</v>
      </c>
      <c r="B153" s="7" t="s">
        <v>309</v>
      </c>
      <c r="C153" s="8">
        <v>26</v>
      </c>
      <c r="D153" s="8">
        <v>26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310</v>
      </c>
      <c r="B154" s="7" t="s">
        <v>311</v>
      </c>
      <c r="C154" s="8">
        <v>25</v>
      </c>
      <c r="D154" s="8">
        <v>23</v>
      </c>
      <c r="E154" s="4">
        <v>0.92</v>
      </c>
      <c r="F154" s="8">
        <v>1</v>
      </c>
      <c r="G154" s="4">
        <v>0.96</v>
      </c>
      <c r="H154" s="8">
        <v>1</v>
      </c>
      <c r="I154" s="8">
        <v>0</v>
      </c>
      <c r="J154" s="8">
        <v>0</v>
      </c>
    </row>
    <row r="155" spans="1:10" x14ac:dyDescent="0.3">
      <c r="A155" s="7" t="s">
        <v>312</v>
      </c>
      <c r="B155" s="7" t="s">
        <v>313</v>
      </c>
      <c r="C155" s="8">
        <v>25</v>
      </c>
      <c r="D155" s="8">
        <v>23</v>
      </c>
      <c r="E155" s="4">
        <v>0.92</v>
      </c>
      <c r="F155" s="8">
        <v>0</v>
      </c>
      <c r="G155" s="4">
        <v>0.92</v>
      </c>
      <c r="H155" s="8">
        <v>0</v>
      </c>
      <c r="I155" s="8">
        <v>1</v>
      </c>
      <c r="J155" s="8">
        <v>1</v>
      </c>
    </row>
    <row r="156" spans="1:10" x14ac:dyDescent="0.3">
      <c r="A156" s="7" t="s">
        <v>314</v>
      </c>
      <c r="B156" s="7" t="s">
        <v>315</v>
      </c>
      <c r="C156" s="8">
        <v>24</v>
      </c>
      <c r="D156" s="8">
        <v>23</v>
      </c>
      <c r="E156" s="4">
        <v>0.95833333333333348</v>
      </c>
      <c r="F156" s="8">
        <v>0</v>
      </c>
      <c r="G156" s="4">
        <v>0.95833333333333348</v>
      </c>
      <c r="H156" s="8">
        <v>1</v>
      </c>
      <c r="I156" s="8">
        <v>0</v>
      </c>
      <c r="J156" s="8">
        <v>0</v>
      </c>
    </row>
    <row r="157" spans="1:10" x14ac:dyDescent="0.3">
      <c r="A157" s="7" t="s">
        <v>316</v>
      </c>
      <c r="B157" s="7" t="s">
        <v>317</v>
      </c>
      <c r="C157" s="8">
        <v>24</v>
      </c>
      <c r="D157" s="8">
        <v>22</v>
      </c>
      <c r="E157" s="4">
        <v>0.91666666666666652</v>
      </c>
      <c r="F157" s="8">
        <v>1</v>
      </c>
      <c r="G157" s="4">
        <v>0.95833333333333348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318</v>
      </c>
      <c r="B158" s="7" t="s">
        <v>319</v>
      </c>
      <c r="C158" s="8">
        <v>24</v>
      </c>
      <c r="D158" s="8">
        <v>21</v>
      </c>
      <c r="E158" s="4">
        <v>0.875</v>
      </c>
      <c r="F158" s="8">
        <v>2</v>
      </c>
      <c r="G158" s="4">
        <v>0.95833333333333348</v>
      </c>
      <c r="H158" s="8">
        <v>0</v>
      </c>
      <c r="I158" s="8">
        <v>0</v>
      </c>
      <c r="J158" s="8">
        <v>1</v>
      </c>
    </row>
    <row r="159" spans="1:10" x14ac:dyDescent="0.3">
      <c r="A159" s="7" t="s">
        <v>320</v>
      </c>
      <c r="B159" s="7" t="s">
        <v>321</v>
      </c>
      <c r="C159" s="8">
        <v>23</v>
      </c>
      <c r="D159" s="8">
        <v>22</v>
      </c>
      <c r="E159" s="4">
        <v>0.95652173913043481</v>
      </c>
      <c r="F159" s="8">
        <v>1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322</v>
      </c>
      <c r="B160" s="7" t="s">
        <v>323</v>
      </c>
      <c r="C160" s="8">
        <v>23</v>
      </c>
      <c r="D160" s="8">
        <v>17</v>
      </c>
      <c r="E160" s="4">
        <v>0.73913043478260865</v>
      </c>
      <c r="F160" s="8">
        <v>4</v>
      </c>
      <c r="G160" s="4">
        <v>0.91304347826086951</v>
      </c>
      <c r="H160" s="8">
        <v>1</v>
      </c>
      <c r="I160" s="8">
        <v>0</v>
      </c>
      <c r="J160" s="8">
        <v>1</v>
      </c>
    </row>
    <row r="161" spans="1:10" x14ac:dyDescent="0.3">
      <c r="A161" s="7" t="s">
        <v>324</v>
      </c>
      <c r="B161" s="7" t="s">
        <v>325</v>
      </c>
      <c r="C161" s="8">
        <v>23</v>
      </c>
      <c r="D161" s="8">
        <v>23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326</v>
      </c>
      <c r="B162" s="7" t="s">
        <v>327</v>
      </c>
      <c r="C162" s="8">
        <v>23</v>
      </c>
      <c r="D162" s="8">
        <v>22</v>
      </c>
      <c r="E162" s="4">
        <v>0.95652173913043481</v>
      </c>
      <c r="F162" s="8">
        <v>0</v>
      </c>
      <c r="G162" s="4">
        <v>0.95652173913043481</v>
      </c>
      <c r="H162" s="8">
        <v>0</v>
      </c>
      <c r="I162" s="8">
        <v>0</v>
      </c>
      <c r="J162" s="8">
        <v>1</v>
      </c>
    </row>
    <row r="163" spans="1:10" x14ac:dyDescent="0.3">
      <c r="A163" s="7" t="s">
        <v>328</v>
      </c>
      <c r="B163" s="7" t="s">
        <v>329</v>
      </c>
      <c r="C163" s="8">
        <v>22</v>
      </c>
      <c r="D163" s="8">
        <v>20</v>
      </c>
      <c r="E163" s="4">
        <v>0.90909090909090906</v>
      </c>
      <c r="F163" s="8">
        <v>1</v>
      </c>
      <c r="G163" s="4">
        <v>0.95454545454545459</v>
      </c>
      <c r="H163" s="8">
        <v>0</v>
      </c>
      <c r="I163" s="8">
        <v>0</v>
      </c>
      <c r="J163" s="8">
        <v>1</v>
      </c>
    </row>
    <row r="164" spans="1:10" x14ac:dyDescent="0.3">
      <c r="A164" s="7" t="s">
        <v>330</v>
      </c>
      <c r="B164" s="7" t="s">
        <v>331</v>
      </c>
      <c r="C164" s="8">
        <v>19</v>
      </c>
      <c r="D164" s="8">
        <v>18</v>
      </c>
      <c r="E164" s="4">
        <v>0.94736842105263153</v>
      </c>
      <c r="F164" s="8">
        <v>0</v>
      </c>
      <c r="G164" s="4">
        <v>0.94736842105263153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332</v>
      </c>
      <c r="B165" s="7" t="s">
        <v>333</v>
      </c>
      <c r="C165" s="8">
        <v>19</v>
      </c>
      <c r="D165" s="8">
        <v>19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334</v>
      </c>
      <c r="B166" s="7" t="s">
        <v>335</v>
      </c>
      <c r="C166" s="8">
        <v>19</v>
      </c>
      <c r="D166" s="8">
        <v>17</v>
      </c>
      <c r="E166" s="4">
        <v>0.89473684210526316</v>
      </c>
      <c r="F166" s="8">
        <v>1</v>
      </c>
      <c r="G166" s="4">
        <v>0.94736842105263153</v>
      </c>
      <c r="H166" s="8">
        <v>0</v>
      </c>
      <c r="I166" s="8">
        <v>1</v>
      </c>
      <c r="J166" s="8">
        <v>0</v>
      </c>
    </row>
    <row r="167" spans="1:10" x14ac:dyDescent="0.3">
      <c r="A167" s="7" t="s">
        <v>336</v>
      </c>
      <c r="B167" s="7" t="s">
        <v>337</v>
      </c>
      <c r="C167" s="8">
        <v>18</v>
      </c>
      <c r="D167" s="8">
        <v>14</v>
      </c>
      <c r="E167" s="4">
        <v>0.7777777777777779</v>
      </c>
      <c r="F167" s="8">
        <v>4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338</v>
      </c>
      <c r="B168" s="7" t="s">
        <v>339</v>
      </c>
      <c r="C168" s="8">
        <v>18</v>
      </c>
      <c r="D168" s="8">
        <v>17</v>
      </c>
      <c r="E168" s="4">
        <v>0.94444444444444442</v>
      </c>
      <c r="F168" s="8">
        <v>0</v>
      </c>
      <c r="G168" s="4">
        <v>0.94444444444444442</v>
      </c>
      <c r="H168" s="8">
        <v>1</v>
      </c>
      <c r="I168" s="8">
        <v>0</v>
      </c>
      <c r="J168" s="8">
        <v>0</v>
      </c>
    </row>
    <row r="169" spans="1:10" x14ac:dyDescent="0.3">
      <c r="A169" s="7" t="s">
        <v>340</v>
      </c>
      <c r="B169" s="7" t="s">
        <v>341</v>
      </c>
      <c r="C169" s="8">
        <v>17</v>
      </c>
      <c r="D169" s="8">
        <v>16</v>
      </c>
      <c r="E169" s="4">
        <v>0.94117647058823517</v>
      </c>
      <c r="F169" s="8">
        <v>1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342</v>
      </c>
      <c r="B170" s="7" t="s">
        <v>343</v>
      </c>
      <c r="C170" s="8">
        <v>16</v>
      </c>
      <c r="D170" s="8">
        <v>15</v>
      </c>
      <c r="E170" s="4">
        <v>0.9375</v>
      </c>
      <c r="F170" s="8">
        <v>1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344</v>
      </c>
      <c r="B171" s="7" t="s">
        <v>345</v>
      </c>
      <c r="C171" s="8">
        <v>16</v>
      </c>
      <c r="D171" s="8">
        <v>12</v>
      </c>
      <c r="E171" s="4">
        <v>0.75</v>
      </c>
      <c r="F171" s="8">
        <v>1</v>
      </c>
      <c r="G171" s="4">
        <v>0.8125</v>
      </c>
      <c r="H171" s="8">
        <v>1</v>
      </c>
      <c r="I171" s="8">
        <v>1</v>
      </c>
      <c r="J171" s="8">
        <v>1</v>
      </c>
    </row>
    <row r="172" spans="1:10" x14ac:dyDescent="0.3">
      <c r="A172" s="7" t="s">
        <v>346</v>
      </c>
      <c r="B172" s="7" t="s">
        <v>347</v>
      </c>
      <c r="C172" s="8">
        <v>15</v>
      </c>
      <c r="D172" s="8">
        <v>12</v>
      </c>
      <c r="E172" s="4">
        <v>0.8</v>
      </c>
      <c r="F172" s="8">
        <v>1</v>
      </c>
      <c r="G172" s="4">
        <v>0.8666666666666667</v>
      </c>
      <c r="H172" s="8">
        <v>1</v>
      </c>
      <c r="I172" s="8">
        <v>1</v>
      </c>
      <c r="J172" s="8">
        <v>0</v>
      </c>
    </row>
    <row r="173" spans="1:10" x14ac:dyDescent="0.3">
      <c r="A173" s="7" t="s">
        <v>348</v>
      </c>
      <c r="B173" s="7" t="s">
        <v>349</v>
      </c>
      <c r="C173" s="8">
        <v>14</v>
      </c>
      <c r="D173" s="8">
        <v>12</v>
      </c>
      <c r="E173" s="4">
        <v>0.8571428571428571</v>
      </c>
      <c r="F173" s="8">
        <v>1</v>
      </c>
      <c r="G173" s="4">
        <v>0.9285714285714286</v>
      </c>
      <c r="H173" s="8">
        <v>1</v>
      </c>
      <c r="I173" s="8">
        <v>0</v>
      </c>
      <c r="J173" s="8">
        <v>0</v>
      </c>
    </row>
    <row r="174" spans="1:10" x14ac:dyDescent="0.3">
      <c r="A174" s="7" t="s">
        <v>350</v>
      </c>
      <c r="B174" s="7" t="s">
        <v>351</v>
      </c>
      <c r="C174" s="8">
        <v>13</v>
      </c>
      <c r="D174" s="8">
        <v>12</v>
      </c>
      <c r="E174" s="4">
        <v>0.92307692307692302</v>
      </c>
      <c r="F174" s="8">
        <v>0</v>
      </c>
      <c r="G174" s="4">
        <v>0.92307692307692302</v>
      </c>
      <c r="H174" s="8">
        <v>0</v>
      </c>
      <c r="I174" s="8">
        <v>0</v>
      </c>
      <c r="J174" s="8">
        <v>1</v>
      </c>
    </row>
    <row r="175" spans="1:10" x14ac:dyDescent="0.3">
      <c r="A175" s="7" t="s">
        <v>352</v>
      </c>
      <c r="B175" s="7" t="s">
        <v>299</v>
      </c>
      <c r="C175" s="8">
        <v>13</v>
      </c>
      <c r="D175" s="8">
        <v>11</v>
      </c>
      <c r="E175" s="4">
        <v>0.84615384615384615</v>
      </c>
      <c r="F175" s="8">
        <v>2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353</v>
      </c>
      <c r="B176" s="7" t="s">
        <v>354</v>
      </c>
      <c r="C176" s="8">
        <v>13</v>
      </c>
      <c r="D176" s="8">
        <v>12</v>
      </c>
      <c r="E176" s="4">
        <v>0.92307692307692302</v>
      </c>
      <c r="F176" s="8">
        <v>0</v>
      </c>
      <c r="G176" s="4">
        <v>0.92307692307692302</v>
      </c>
      <c r="H176" s="8">
        <v>1</v>
      </c>
      <c r="I176" s="8">
        <v>0</v>
      </c>
      <c r="J176" s="8">
        <v>0</v>
      </c>
    </row>
    <row r="177" spans="1:10" x14ac:dyDescent="0.3">
      <c r="A177" s="7" t="s">
        <v>355</v>
      </c>
      <c r="B177" s="7" t="s">
        <v>356</v>
      </c>
      <c r="C177" s="8">
        <v>13</v>
      </c>
      <c r="D177" s="8">
        <v>12</v>
      </c>
      <c r="E177" s="4">
        <v>0.92307692307692302</v>
      </c>
      <c r="F177" s="8">
        <v>0</v>
      </c>
      <c r="G177" s="4">
        <v>0.92307692307692302</v>
      </c>
      <c r="H177" s="8">
        <v>0</v>
      </c>
      <c r="I177" s="8">
        <v>0</v>
      </c>
      <c r="J177" s="8">
        <v>1</v>
      </c>
    </row>
    <row r="178" spans="1:10" x14ac:dyDescent="0.3">
      <c r="A178" s="7" t="s">
        <v>357</v>
      </c>
      <c r="B178" s="7" t="s">
        <v>358</v>
      </c>
      <c r="C178" s="8">
        <v>12</v>
      </c>
      <c r="D178" s="8">
        <v>10</v>
      </c>
      <c r="E178" s="4">
        <v>0.83333333333333348</v>
      </c>
      <c r="F178" s="8">
        <v>0</v>
      </c>
      <c r="G178" s="4">
        <v>0.83333333333333348</v>
      </c>
      <c r="H178" s="8">
        <v>1</v>
      </c>
      <c r="I178" s="8">
        <v>1</v>
      </c>
      <c r="J178" s="8">
        <v>0</v>
      </c>
    </row>
    <row r="179" spans="1:10" x14ac:dyDescent="0.3">
      <c r="A179" s="7" t="s">
        <v>359</v>
      </c>
      <c r="B179" s="7" t="s">
        <v>360</v>
      </c>
      <c r="C179" s="8">
        <v>12</v>
      </c>
      <c r="D179" s="8">
        <v>12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361</v>
      </c>
      <c r="B180" s="7" t="s">
        <v>362</v>
      </c>
      <c r="C180" s="8">
        <v>11</v>
      </c>
      <c r="D180" s="8">
        <v>9</v>
      </c>
      <c r="E180" s="4">
        <v>0.81818181818181823</v>
      </c>
      <c r="F180" s="8">
        <v>1</v>
      </c>
      <c r="G180" s="4">
        <v>0.90909090909090906</v>
      </c>
      <c r="H180" s="8">
        <v>1</v>
      </c>
      <c r="I180" s="8">
        <v>0</v>
      </c>
      <c r="J180" s="8">
        <v>0</v>
      </c>
    </row>
    <row r="181" spans="1:10" x14ac:dyDescent="0.3">
      <c r="A181" s="7" t="s">
        <v>363</v>
      </c>
      <c r="B181" s="7" t="s">
        <v>364</v>
      </c>
      <c r="C181" s="8">
        <v>9</v>
      </c>
      <c r="D181" s="8">
        <v>7</v>
      </c>
      <c r="E181" s="4">
        <v>0.7777777777777779</v>
      </c>
      <c r="F181" s="8">
        <v>0</v>
      </c>
      <c r="G181" s="4">
        <v>0.7777777777777779</v>
      </c>
      <c r="H181" s="8">
        <v>1</v>
      </c>
      <c r="I181" s="8">
        <v>1</v>
      </c>
      <c r="J181" s="8">
        <v>0</v>
      </c>
    </row>
    <row r="182" spans="1:10" x14ac:dyDescent="0.3">
      <c r="A182" s="7" t="s">
        <v>365</v>
      </c>
      <c r="B182" s="7" t="s">
        <v>366</v>
      </c>
      <c r="C182" s="8">
        <v>7</v>
      </c>
      <c r="D182" s="8">
        <v>6</v>
      </c>
      <c r="E182" s="4">
        <v>0.8571428571428571</v>
      </c>
      <c r="F182" s="8">
        <v>1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367</v>
      </c>
      <c r="B183" s="7" t="s">
        <v>368</v>
      </c>
      <c r="C183" s="8">
        <v>6</v>
      </c>
      <c r="D183" s="8">
        <v>6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369</v>
      </c>
      <c r="B184" s="7" t="s">
        <v>370</v>
      </c>
      <c r="C184" s="8">
        <v>4</v>
      </c>
      <c r="D184" s="8">
        <v>4</v>
      </c>
      <c r="E184" s="4">
        <v>1</v>
      </c>
      <c r="F184" s="8">
        <v>0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371</v>
      </c>
      <c r="B185" s="7" t="s">
        <v>372</v>
      </c>
      <c r="C185" s="8">
        <v>4</v>
      </c>
      <c r="D185" s="8">
        <v>2</v>
      </c>
      <c r="E185" s="4">
        <v>0.5</v>
      </c>
      <c r="F185" s="8">
        <v>2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373</v>
      </c>
      <c r="B186" s="7" t="s">
        <v>374</v>
      </c>
      <c r="C186" s="8">
        <v>4</v>
      </c>
      <c r="D186" s="8">
        <v>0</v>
      </c>
      <c r="E186" s="4">
        <v>0</v>
      </c>
      <c r="F186" s="8">
        <v>1</v>
      </c>
      <c r="G186" s="4">
        <v>0.25</v>
      </c>
      <c r="H186" s="8">
        <v>0</v>
      </c>
      <c r="I186" s="8">
        <v>0</v>
      </c>
      <c r="J186" s="8">
        <v>3</v>
      </c>
    </row>
    <row r="187" spans="1:10" x14ac:dyDescent="0.3">
      <c r="A187" s="7" t="s">
        <v>375</v>
      </c>
      <c r="B187" s="7" t="s">
        <v>376</v>
      </c>
      <c r="C187" s="8">
        <v>3</v>
      </c>
      <c r="D187" s="8">
        <v>3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377</v>
      </c>
      <c r="B188" s="7" t="s">
        <v>378</v>
      </c>
      <c r="C188" s="8">
        <v>3</v>
      </c>
      <c r="D188" s="8">
        <v>2</v>
      </c>
      <c r="E188" s="4">
        <v>0.66666666666666652</v>
      </c>
      <c r="F188" s="8">
        <v>1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379</v>
      </c>
      <c r="B189" s="7" t="s">
        <v>380</v>
      </c>
      <c r="C189" s="8">
        <v>3</v>
      </c>
      <c r="D189" s="8">
        <v>2</v>
      </c>
      <c r="E189" s="4">
        <v>0.66666666666666652</v>
      </c>
      <c r="F189" s="8">
        <v>1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381</v>
      </c>
      <c r="B190" s="7" t="s">
        <v>382</v>
      </c>
      <c r="C190" s="8">
        <v>2</v>
      </c>
      <c r="D190" s="8">
        <v>2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383</v>
      </c>
      <c r="B191" s="7" t="s">
        <v>384</v>
      </c>
      <c r="C191" s="8">
        <v>2</v>
      </c>
      <c r="D191" s="8">
        <v>0</v>
      </c>
      <c r="E191" s="4">
        <v>0</v>
      </c>
      <c r="F191" s="8">
        <v>0</v>
      </c>
      <c r="G191" s="4">
        <v>0</v>
      </c>
      <c r="H191" s="8">
        <v>0</v>
      </c>
      <c r="I191" s="8">
        <v>0</v>
      </c>
      <c r="J191" s="8">
        <v>2</v>
      </c>
    </row>
    <row r="192" spans="1:10" x14ac:dyDescent="0.3">
      <c r="A192" s="7" t="s">
        <v>385</v>
      </c>
      <c r="B192" s="7" t="s">
        <v>386</v>
      </c>
      <c r="C192" s="8">
        <v>2</v>
      </c>
      <c r="D192" s="8">
        <v>0</v>
      </c>
      <c r="E192" s="4">
        <v>0</v>
      </c>
      <c r="F192" s="8">
        <v>2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387</v>
      </c>
      <c r="B193" s="7" t="s">
        <v>388</v>
      </c>
      <c r="C193" s="8">
        <v>2</v>
      </c>
      <c r="D193" s="8">
        <v>2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389</v>
      </c>
      <c r="B194" s="7" t="s">
        <v>390</v>
      </c>
      <c r="C194" s="8">
        <v>1</v>
      </c>
      <c r="D194" s="8">
        <v>1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391</v>
      </c>
      <c r="B195" s="7" t="s">
        <v>392</v>
      </c>
      <c r="C195" s="8">
        <v>1</v>
      </c>
      <c r="D195" s="8">
        <v>1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393</v>
      </c>
      <c r="B196" s="7" t="s">
        <v>394</v>
      </c>
      <c r="C196" s="8">
        <v>1</v>
      </c>
      <c r="D196" s="8">
        <v>1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395</v>
      </c>
      <c r="B197" s="7" t="s">
        <v>396</v>
      </c>
      <c r="C197" s="8">
        <v>1</v>
      </c>
      <c r="D197" s="8">
        <v>0</v>
      </c>
      <c r="E197" s="4">
        <v>0</v>
      </c>
      <c r="F197" s="8">
        <v>0</v>
      </c>
      <c r="G197" s="4">
        <v>0</v>
      </c>
      <c r="H197" s="8">
        <v>0</v>
      </c>
      <c r="I197" s="8">
        <v>0</v>
      </c>
      <c r="J197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0"/>
  <sheetViews>
    <sheetView workbookViewId="0"/>
  </sheetViews>
  <sheetFormatPr defaultRowHeight="14.4" x14ac:dyDescent="0.3"/>
  <sheetData>
    <row r="1" spans="1:13" x14ac:dyDescent="0.3">
      <c r="A1" s="30" t="s">
        <v>397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398</v>
      </c>
      <c r="B2" s="9" t="s">
        <v>399</v>
      </c>
      <c r="C2" s="9" t="s">
        <v>400</v>
      </c>
      <c r="D2" s="9" t="s">
        <v>401</v>
      </c>
      <c r="E2" s="9" t="s">
        <v>402</v>
      </c>
      <c r="F2" s="9" t="s">
        <v>403</v>
      </c>
      <c r="G2" s="9" t="s">
        <v>404</v>
      </c>
      <c r="H2" s="9" t="s">
        <v>405</v>
      </c>
      <c r="I2" s="9" t="s">
        <v>406</v>
      </c>
      <c r="J2" s="9" t="s">
        <v>407</v>
      </c>
      <c r="K2" s="9" t="s">
        <v>408</v>
      </c>
      <c r="L2" s="9" t="s">
        <v>409</v>
      </c>
      <c r="M2" s="9" t="s">
        <v>410</v>
      </c>
    </row>
    <row r="3" spans="1:13" x14ac:dyDescent="0.3">
      <c r="A3" s="10" t="s">
        <v>191</v>
      </c>
      <c r="B3" s="10" t="s">
        <v>411</v>
      </c>
      <c r="C3" s="10" t="s">
        <v>412</v>
      </c>
      <c r="D3" s="10" t="s">
        <v>413</v>
      </c>
      <c r="E3" s="10" t="s">
        <v>414</v>
      </c>
      <c r="F3" s="10" t="s">
        <v>415</v>
      </c>
      <c r="G3" s="10" t="s">
        <v>416</v>
      </c>
      <c r="H3" s="10" t="s">
        <v>417</v>
      </c>
      <c r="I3" s="11">
        <v>2</v>
      </c>
      <c r="J3" s="10" t="s">
        <v>190</v>
      </c>
      <c r="K3" s="10" t="s">
        <v>418</v>
      </c>
      <c r="L3" s="10" t="s">
        <v>419</v>
      </c>
      <c r="M3" s="10" t="s">
        <v>420</v>
      </c>
    </row>
    <row r="4" spans="1:13" x14ac:dyDescent="0.3">
      <c r="A4" s="10" t="s">
        <v>56</v>
      </c>
      <c r="B4" s="10" t="s">
        <v>421</v>
      </c>
      <c r="C4" s="10" t="s">
        <v>412</v>
      </c>
      <c r="D4" s="10" t="s">
        <v>422</v>
      </c>
      <c r="E4" s="10" t="s">
        <v>423</v>
      </c>
      <c r="F4" s="10" t="s">
        <v>415</v>
      </c>
      <c r="G4" s="10" t="s">
        <v>424</v>
      </c>
      <c r="H4" s="10" t="s">
        <v>425</v>
      </c>
      <c r="I4" s="11">
        <v>1</v>
      </c>
      <c r="J4" s="10" t="s">
        <v>55</v>
      </c>
      <c r="K4" s="10" t="s">
        <v>426</v>
      </c>
      <c r="L4" s="10" t="s">
        <v>419</v>
      </c>
      <c r="M4" s="10" t="s">
        <v>427</v>
      </c>
    </row>
    <row r="5" spans="1:13" x14ac:dyDescent="0.3">
      <c r="A5" s="10" t="s">
        <v>50</v>
      </c>
      <c r="B5" s="10" t="s">
        <v>428</v>
      </c>
      <c r="C5" s="10" t="s">
        <v>412</v>
      </c>
      <c r="D5" s="10" t="s">
        <v>429</v>
      </c>
      <c r="E5" s="10" t="s">
        <v>430</v>
      </c>
      <c r="F5" s="10" t="s">
        <v>415</v>
      </c>
      <c r="G5" s="10" t="s">
        <v>431</v>
      </c>
      <c r="H5" s="10" t="s">
        <v>432</v>
      </c>
      <c r="I5" s="11">
        <v>1</v>
      </c>
      <c r="J5" s="10" t="s">
        <v>49</v>
      </c>
      <c r="K5" s="10" t="s">
        <v>433</v>
      </c>
      <c r="L5" s="10" t="s">
        <v>419</v>
      </c>
      <c r="M5" s="10" t="s">
        <v>434</v>
      </c>
    </row>
    <row r="6" spans="1:13" x14ac:dyDescent="0.3">
      <c r="A6" s="10" t="s">
        <v>26</v>
      </c>
      <c r="B6" s="10" t="s">
        <v>435</v>
      </c>
      <c r="C6" s="10" t="s">
        <v>412</v>
      </c>
      <c r="D6" s="10" t="s">
        <v>436</v>
      </c>
      <c r="E6" s="10" t="s">
        <v>437</v>
      </c>
      <c r="F6" s="10" t="s">
        <v>415</v>
      </c>
      <c r="G6" s="10" t="s">
        <v>438</v>
      </c>
      <c r="H6" s="10" t="s">
        <v>439</v>
      </c>
      <c r="I6" s="11">
        <v>2</v>
      </c>
      <c r="J6" s="10" t="s">
        <v>25</v>
      </c>
      <c r="K6" s="10" t="s">
        <v>440</v>
      </c>
      <c r="L6" s="10" t="s">
        <v>419</v>
      </c>
      <c r="M6" s="10" t="s">
        <v>434</v>
      </c>
    </row>
    <row r="7" spans="1:13" x14ac:dyDescent="0.3">
      <c r="A7" s="10" t="s">
        <v>26</v>
      </c>
      <c r="B7" s="10" t="s">
        <v>435</v>
      </c>
      <c r="C7" s="10" t="s">
        <v>412</v>
      </c>
      <c r="D7" s="10" t="s">
        <v>436</v>
      </c>
      <c r="E7" s="10" t="s">
        <v>437</v>
      </c>
      <c r="F7" s="10" t="s">
        <v>415</v>
      </c>
      <c r="G7" s="10" t="s">
        <v>441</v>
      </c>
      <c r="H7" s="10" t="s">
        <v>442</v>
      </c>
      <c r="I7" s="11">
        <v>2</v>
      </c>
      <c r="J7" s="10" t="s">
        <v>25</v>
      </c>
      <c r="K7" s="10" t="s">
        <v>440</v>
      </c>
      <c r="L7" s="10" t="s">
        <v>419</v>
      </c>
      <c r="M7" s="10" t="s">
        <v>443</v>
      </c>
    </row>
    <row r="8" spans="1:13" x14ac:dyDescent="0.3">
      <c r="A8" s="10" t="s">
        <v>26</v>
      </c>
      <c r="B8" s="10" t="s">
        <v>435</v>
      </c>
      <c r="C8" s="10" t="s">
        <v>412</v>
      </c>
      <c r="D8" s="10" t="s">
        <v>436</v>
      </c>
      <c r="E8" s="10" t="s">
        <v>444</v>
      </c>
      <c r="F8" s="10" t="s">
        <v>415</v>
      </c>
      <c r="G8" s="10" t="s">
        <v>445</v>
      </c>
      <c r="H8" s="10" t="s">
        <v>446</v>
      </c>
      <c r="I8" s="11">
        <v>1</v>
      </c>
      <c r="J8" s="10" t="s">
        <v>25</v>
      </c>
      <c r="K8" s="10" t="s">
        <v>447</v>
      </c>
      <c r="L8" s="10" t="s">
        <v>419</v>
      </c>
      <c r="M8" s="10" t="s">
        <v>448</v>
      </c>
    </row>
    <row r="9" spans="1:13" x14ac:dyDescent="0.3">
      <c r="A9" s="10" t="s">
        <v>26</v>
      </c>
      <c r="B9" s="10" t="s">
        <v>435</v>
      </c>
      <c r="C9" s="10" t="s">
        <v>412</v>
      </c>
      <c r="D9" s="10" t="s">
        <v>436</v>
      </c>
      <c r="E9" s="10" t="s">
        <v>444</v>
      </c>
      <c r="F9" s="10" t="s">
        <v>415</v>
      </c>
      <c r="G9" s="10" t="s">
        <v>438</v>
      </c>
      <c r="H9" s="10" t="s">
        <v>439</v>
      </c>
      <c r="I9" s="11">
        <v>1</v>
      </c>
      <c r="J9" s="10" t="s">
        <v>25</v>
      </c>
      <c r="K9" s="10" t="s">
        <v>447</v>
      </c>
      <c r="L9" s="10" t="s">
        <v>419</v>
      </c>
      <c r="M9" s="10" t="s">
        <v>434</v>
      </c>
    </row>
    <row r="10" spans="1:13" x14ac:dyDescent="0.3">
      <c r="A10" s="10" t="s">
        <v>26</v>
      </c>
      <c r="B10" s="10" t="s">
        <v>435</v>
      </c>
      <c r="C10" s="10" t="s">
        <v>412</v>
      </c>
      <c r="D10" s="10" t="s">
        <v>436</v>
      </c>
      <c r="E10" s="10" t="s">
        <v>449</v>
      </c>
      <c r="F10" s="10" t="s">
        <v>415</v>
      </c>
      <c r="G10" s="10" t="s">
        <v>450</v>
      </c>
      <c r="H10" s="10" t="s">
        <v>451</v>
      </c>
      <c r="I10" s="11">
        <v>2</v>
      </c>
      <c r="J10" s="10" t="s">
        <v>25</v>
      </c>
      <c r="K10" s="10" t="s">
        <v>452</v>
      </c>
      <c r="L10" s="10" t="s">
        <v>419</v>
      </c>
      <c r="M10" s="10" t="s">
        <v>453</v>
      </c>
    </row>
    <row r="11" spans="1:13" x14ac:dyDescent="0.3">
      <c r="A11" s="10" t="s">
        <v>22</v>
      </c>
      <c r="B11" s="10" t="s">
        <v>428</v>
      </c>
      <c r="C11" s="10" t="s">
        <v>412</v>
      </c>
      <c r="D11" s="10" t="s">
        <v>454</v>
      </c>
      <c r="E11" s="10" t="s">
        <v>455</v>
      </c>
      <c r="F11" s="10" t="s">
        <v>415</v>
      </c>
      <c r="G11" s="10" t="s">
        <v>456</v>
      </c>
      <c r="H11" s="10" t="s">
        <v>457</v>
      </c>
      <c r="I11" s="11">
        <v>1</v>
      </c>
      <c r="J11" s="10" t="s">
        <v>21</v>
      </c>
      <c r="K11" s="10" t="s">
        <v>458</v>
      </c>
      <c r="L11" s="10" t="s">
        <v>419</v>
      </c>
      <c r="M11" s="10" t="s">
        <v>459</v>
      </c>
    </row>
    <row r="12" spans="1:13" x14ac:dyDescent="0.3">
      <c r="A12" s="10" t="s">
        <v>22</v>
      </c>
      <c r="B12" s="10" t="s">
        <v>428</v>
      </c>
      <c r="C12" s="10" t="s">
        <v>412</v>
      </c>
      <c r="D12" s="10" t="s">
        <v>454</v>
      </c>
      <c r="E12" s="10" t="s">
        <v>460</v>
      </c>
      <c r="F12" s="10" t="s">
        <v>415</v>
      </c>
      <c r="G12" s="10" t="s">
        <v>456</v>
      </c>
      <c r="H12" s="10" t="s">
        <v>457</v>
      </c>
      <c r="I12" s="11">
        <v>1</v>
      </c>
      <c r="J12" s="10" t="s">
        <v>21</v>
      </c>
      <c r="K12" s="10" t="s">
        <v>461</v>
      </c>
      <c r="L12" s="10" t="s">
        <v>419</v>
      </c>
      <c r="M12" s="10" t="s">
        <v>459</v>
      </c>
    </row>
    <row r="13" spans="1:13" x14ac:dyDescent="0.3">
      <c r="A13" s="10" t="s">
        <v>271</v>
      </c>
      <c r="B13" s="10" t="s">
        <v>462</v>
      </c>
      <c r="C13" s="10" t="s">
        <v>412</v>
      </c>
      <c r="D13" s="10" t="s">
        <v>463</v>
      </c>
      <c r="E13" s="10" t="s">
        <v>464</v>
      </c>
      <c r="F13" s="10" t="s">
        <v>415</v>
      </c>
      <c r="G13" s="10" t="s">
        <v>450</v>
      </c>
      <c r="H13" s="10" t="s">
        <v>451</v>
      </c>
      <c r="I13" s="11">
        <v>1</v>
      </c>
      <c r="J13" s="10" t="s">
        <v>270</v>
      </c>
      <c r="K13" s="10" t="s">
        <v>465</v>
      </c>
      <c r="L13" s="10" t="s">
        <v>419</v>
      </c>
      <c r="M13" s="10" t="s">
        <v>453</v>
      </c>
    </row>
    <row r="14" spans="1:13" x14ac:dyDescent="0.3">
      <c r="A14" s="10" t="s">
        <v>36</v>
      </c>
      <c r="B14" s="10" t="s">
        <v>428</v>
      </c>
      <c r="C14" s="10" t="s">
        <v>412</v>
      </c>
      <c r="D14" s="10" t="s">
        <v>466</v>
      </c>
      <c r="E14" s="10" t="s">
        <v>467</v>
      </c>
      <c r="F14" s="10" t="s">
        <v>415</v>
      </c>
      <c r="G14" s="10" t="s">
        <v>468</v>
      </c>
      <c r="H14" s="10" t="s">
        <v>469</v>
      </c>
      <c r="I14" s="11">
        <v>1</v>
      </c>
      <c r="J14" s="10" t="s">
        <v>35</v>
      </c>
      <c r="K14" s="10" t="s">
        <v>470</v>
      </c>
      <c r="L14" s="10" t="s">
        <v>419</v>
      </c>
      <c r="M14" s="10" t="s">
        <v>471</v>
      </c>
    </row>
    <row r="15" spans="1:13" x14ac:dyDescent="0.3">
      <c r="A15" s="10" t="s">
        <v>36</v>
      </c>
      <c r="B15" s="10" t="s">
        <v>428</v>
      </c>
      <c r="C15" s="10" t="s">
        <v>412</v>
      </c>
      <c r="D15" s="10" t="s">
        <v>466</v>
      </c>
      <c r="E15" s="10" t="s">
        <v>472</v>
      </c>
      <c r="F15" s="10" t="s">
        <v>415</v>
      </c>
      <c r="G15" s="10" t="s">
        <v>445</v>
      </c>
      <c r="H15" s="10" t="s">
        <v>446</v>
      </c>
      <c r="I15" s="11">
        <v>1</v>
      </c>
      <c r="J15" s="10" t="s">
        <v>35</v>
      </c>
      <c r="K15" s="10" t="s">
        <v>447</v>
      </c>
      <c r="L15" s="10" t="s">
        <v>419</v>
      </c>
      <c r="M15" s="10" t="s">
        <v>448</v>
      </c>
    </row>
    <row r="16" spans="1:13" x14ac:dyDescent="0.3">
      <c r="A16" s="10" t="s">
        <v>36</v>
      </c>
      <c r="B16" s="10" t="s">
        <v>428</v>
      </c>
      <c r="C16" s="10" t="s">
        <v>412</v>
      </c>
      <c r="D16" s="10" t="s">
        <v>466</v>
      </c>
      <c r="E16" s="10" t="s">
        <v>473</v>
      </c>
      <c r="F16" s="10" t="s">
        <v>415</v>
      </c>
      <c r="G16" s="10" t="s">
        <v>468</v>
      </c>
      <c r="H16" s="10" t="s">
        <v>469</v>
      </c>
      <c r="I16" s="11">
        <v>1</v>
      </c>
      <c r="J16" s="10" t="s">
        <v>35</v>
      </c>
      <c r="K16" s="10" t="s">
        <v>474</v>
      </c>
      <c r="L16" s="10" t="s">
        <v>419</v>
      </c>
      <c r="M16" s="10" t="s">
        <v>471</v>
      </c>
    </row>
    <row r="17" spans="1:13" x14ac:dyDescent="0.3">
      <c r="A17" s="10" t="s">
        <v>36</v>
      </c>
      <c r="B17" s="10" t="s">
        <v>428</v>
      </c>
      <c r="C17" s="10" t="s">
        <v>412</v>
      </c>
      <c r="D17" s="10" t="s">
        <v>466</v>
      </c>
      <c r="E17" s="10" t="s">
        <v>473</v>
      </c>
      <c r="F17" s="10" t="s">
        <v>415</v>
      </c>
      <c r="G17" s="10" t="s">
        <v>475</v>
      </c>
      <c r="H17" s="10" t="s">
        <v>476</v>
      </c>
      <c r="I17" s="11">
        <v>2</v>
      </c>
      <c r="J17" s="10" t="s">
        <v>35</v>
      </c>
      <c r="K17" s="10" t="s">
        <v>474</v>
      </c>
      <c r="L17" s="10" t="s">
        <v>419</v>
      </c>
      <c r="M17" s="10" t="s">
        <v>434</v>
      </c>
    </row>
    <row r="18" spans="1:13" x14ac:dyDescent="0.3">
      <c r="A18" s="10" t="s">
        <v>159</v>
      </c>
      <c r="B18" s="10" t="s">
        <v>477</v>
      </c>
      <c r="C18" s="10" t="s">
        <v>412</v>
      </c>
      <c r="D18" s="10" t="s">
        <v>478</v>
      </c>
      <c r="E18" s="10" t="s">
        <v>479</v>
      </c>
      <c r="F18" s="10" t="s">
        <v>415</v>
      </c>
      <c r="G18" s="10" t="s">
        <v>480</v>
      </c>
      <c r="H18" s="10" t="s">
        <v>481</v>
      </c>
      <c r="I18" s="11">
        <v>1</v>
      </c>
      <c r="J18" s="10" t="s">
        <v>158</v>
      </c>
      <c r="K18" s="10" t="s">
        <v>447</v>
      </c>
      <c r="L18" s="10" t="s">
        <v>419</v>
      </c>
      <c r="M18" s="10" t="s">
        <v>434</v>
      </c>
    </row>
    <row r="19" spans="1:13" x14ac:dyDescent="0.3">
      <c r="A19" s="10" t="s">
        <v>32</v>
      </c>
      <c r="B19" s="10" t="s">
        <v>411</v>
      </c>
      <c r="C19" s="10" t="s">
        <v>412</v>
      </c>
      <c r="D19" s="10" t="s">
        <v>482</v>
      </c>
      <c r="E19" s="10" t="s">
        <v>483</v>
      </c>
      <c r="F19" s="10" t="s">
        <v>415</v>
      </c>
      <c r="G19" s="10" t="s">
        <v>484</v>
      </c>
      <c r="H19" s="10" t="s">
        <v>485</v>
      </c>
      <c r="I19" s="11">
        <v>1</v>
      </c>
      <c r="J19" s="10" t="s">
        <v>31</v>
      </c>
      <c r="K19" s="10" t="s">
        <v>486</v>
      </c>
      <c r="L19" s="10" t="s">
        <v>419</v>
      </c>
      <c r="M19" s="10" t="s">
        <v>487</v>
      </c>
    </row>
    <row r="20" spans="1:13" x14ac:dyDescent="0.3">
      <c r="A20" s="10" t="s">
        <v>102</v>
      </c>
      <c r="B20" s="10" t="s">
        <v>488</v>
      </c>
      <c r="C20" s="10" t="s">
        <v>412</v>
      </c>
      <c r="D20" s="10" t="s">
        <v>489</v>
      </c>
      <c r="E20" s="10" t="s">
        <v>490</v>
      </c>
      <c r="F20" s="10" t="s">
        <v>415</v>
      </c>
      <c r="G20" s="10" t="s">
        <v>480</v>
      </c>
      <c r="H20" s="10" t="s">
        <v>481</v>
      </c>
      <c r="I20" s="11">
        <v>1</v>
      </c>
      <c r="J20" s="10" t="s">
        <v>101</v>
      </c>
      <c r="K20" s="10" t="s">
        <v>491</v>
      </c>
      <c r="L20" s="10" t="s">
        <v>419</v>
      </c>
      <c r="M20" s="10" t="s">
        <v>434</v>
      </c>
    </row>
    <row r="21" spans="1:13" x14ac:dyDescent="0.3">
      <c r="A21" s="10" t="s">
        <v>66</v>
      </c>
      <c r="B21" s="10" t="s">
        <v>428</v>
      </c>
      <c r="C21" s="10" t="s">
        <v>412</v>
      </c>
      <c r="D21" s="10" t="s">
        <v>492</v>
      </c>
      <c r="E21" s="10" t="s">
        <v>493</v>
      </c>
      <c r="F21" s="10" t="s">
        <v>415</v>
      </c>
      <c r="G21" s="10" t="s">
        <v>494</v>
      </c>
      <c r="H21" s="10" t="s">
        <v>495</v>
      </c>
      <c r="I21" s="11">
        <v>1</v>
      </c>
      <c r="J21" s="10" t="s">
        <v>65</v>
      </c>
      <c r="K21" s="10" t="s">
        <v>496</v>
      </c>
      <c r="L21" s="10" t="s">
        <v>419</v>
      </c>
      <c r="M21" s="10" t="s">
        <v>497</v>
      </c>
    </row>
    <row r="22" spans="1:13" x14ac:dyDescent="0.3">
      <c r="A22" s="10" t="s">
        <v>20</v>
      </c>
      <c r="B22" s="10" t="s">
        <v>498</v>
      </c>
      <c r="C22" s="10" t="s">
        <v>412</v>
      </c>
      <c r="D22" s="10" t="s">
        <v>499</v>
      </c>
      <c r="E22" s="10" t="s">
        <v>500</v>
      </c>
      <c r="F22" s="10" t="s">
        <v>415</v>
      </c>
      <c r="G22" s="10" t="s">
        <v>501</v>
      </c>
      <c r="H22" s="10" t="s">
        <v>502</v>
      </c>
      <c r="I22" s="11">
        <v>1</v>
      </c>
      <c r="J22" s="10" t="s">
        <v>19</v>
      </c>
      <c r="K22" s="10" t="s">
        <v>503</v>
      </c>
      <c r="L22" s="10" t="s">
        <v>419</v>
      </c>
      <c r="M22" s="10" t="s">
        <v>504</v>
      </c>
    </row>
    <row r="23" spans="1:13" x14ac:dyDescent="0.3">
      <c r="A23" s="10" t="s">
        <v>14</v>
      </c>
      <c r="B23" s="10" t="s">
        <v>505</v>
      </c>
      <c r="C23" s="10" t="s">
        <v>412</v>
      </c>
      <c r="D23" s="10" t="s">
        <v>506</v>
      </c>
      <c r="E23" s="10" t="s">
        <v>507</v>
      </c>
      <c r="F23" s="10" t="s">
        <v>415</v>
      </c>
      <c r="G23" s="10" t="s">
        <v>508</v>
      </c>
      <c r="H23" s="10" t="s">
        <v>509</v>
      </c>
      <c r="I23" s="11">
        <v>1</v>
      </c>
      <c r="J23" s="10" t="s">
        <v>13</v>
      </c>
      <c r="K23" s="10" t="s">
        <v>510</v>
      </c>
      <c r="L23" s="10" t="s">
        <v>419</v>
      </c>
      <c r="M23" s="10" t="s">
        <v>511</v>
      </c>
    </row>
    <row r="24" spans="1:13" x14ac:dyDescent="0.3">
      <c r="A24" s="10" t="s">
        <v>14</v>
      </c>
      <c r="B24" s="10" t="s">
        <v>505</v>
      </c>
      <c r="C24" s="10" t="s">
        <v>412</v>
      </c>
      <c r="D24" s="10" t="s">
        <v>506</v>
      </c>
      <c r="E24" s="10" t="s">
        <v>512</v>
      </c>
      <c r="F24" s="10" t="s">
        <v>415</v>
      </c>
      <c r="G24" s="10" t="s">
        <v>513</v>
      </c>
      <c r="H24" s="10" t="s">
        <v>514</v>
      </c>
      <c r="I24" s="11">
        <v>1</v>
      </c>
      <c r="J24" s="10" t="s">
        <v>13</v>
      </c>
      <c r="K24" s="10" t="s">
        <v>452</v>
      </c>
      <c r="L24" s="10" t="s">
        <v>419</v>
      </c>
      <c r="M24" s="10" t="s">
        <v>515</v>
      </c>
    </row>
    <row r="25" spans="1:13" x14ac:dyDescent="0.3">
      <c r="A25" s="10" t="s">
        <v>14</v>
      </c>
      <c r="B25" s="10" t="s">
        <v>505</v>
      </c>
      <c r="C25" s="10" t="s">
        <v>412</v>
      </c>
      <c r="D25" s="10" t="s">
        <v>506</v>
      </c>
      <c r="E25" s="10" t="s">
        <v>512</v>
      </c>
      <c r="F25" s="10" t="s">
        <v>415</v>
      </c>
      <c r="G25" s="10" t="s">
        <v>516</v>
      </c>
      <c r="H25" s="10" t="s">
        <v>514</v>
      </c>
      <c r="I25" s="11">
        <v>1</v>
      </c>
      <c r="J25" s="10" t="s">
        <v>13</v>
      </c>
      <c r="K25" s="10" t="s">
        <v>452</v>
      </c>
      <c r="L25" s="10" t="s">
        <v>419</v>
      </c>
      <c r="M25" s="10" t="s">
        <v>515</v>
      </c>
    </row>
    <row r="26" spans="1:13" x14ac:dyDescent="0.3">
      <c r="A26" s="10" t="s">
        <v>14</v>
      </c>
      <c r="B26" s="10" t="s">
        <v>505</v>
      </c>
      <c r="C26" s="10" t="s">
        <v>412</v>
      </c>
      <c r="D26" s="10" t="s">
        <v>506</v>
      </c>
      <c r="E26" s="10" t="s">
        <v>517</v>
      </c>
      <c r="F26" s="10" t="s">
        <v>415</v>
      </c>
      <c r="G26" s="10" t="s">
        <v>518</v>
      </c>
      <c r="H26" s="10" t="s">
        <v>519</v>
      </c>
      <c r="I26" s="11">
        <v>2</v>
      </c>
      <c r="J26" s="10" t="s">
        <v>13</v>
      </c>
      <c r="K26" s="10" t="s">
        <v>465</v>
      </c>
      <c r="L26" s="10" t="s">
        <v>419</v>
      </c>
      <c r="M26" s="10" t="s">
        <v>520</v>
      </c>
    </row>
    <row r="27" spans="1:13" x14ac:dyDescent="0.3">
      <c r="A27" s="10" t="s">
        <v>68</v>
      </c>
      <c r="B27" s="10" t="s">
        <v>521</v>
      </c>
      <c r="C27" s="10" t="s">
        <v>412</v>
      </c>
      <c r="D27" s="10" t="s">
        <v>522</v>
      </c>
      <c r="E27" s="10" t="s">
        <v>523</v>
      </c>
      <c r="F27" s="10" t="s">
        <v>415</v>
      </c>
      <c r="G27" s="10" t="s">
        <v>524</v>
      </c>
      <c r="H27" s="10" t="s">
        <v>525</v>
      </c>
      <c r="I27" s="11">
        <v>1</v>
      </c>
      <c r="J27" s="10" t="s">
        <v>67</v>
      </c>
      <c r="K27" s="10" t="s">
        <v>526</v>
      </c>
      <c r="L27" s="10" t="s">
        <v>419</v>
      </c>
      <c r="M27" s="10" t="s">
        <v>527</v>
      </c>
    </row>
    <row r="28" spans="1:13" x14ac:dyDescent="0.3">
      <c r="A28" s="10" t="s">
        <v>120</v>
      </c>
      <c r="B28" s="10" t="s">
        <v>528</v>
      </c>
      <c r="C28" s="10" t="s">
        <v>412</v>
      </c>
      <c r="D28" s="10" t="s">
        <v>529</v>
      </c>
      <c r="E28" s="10" t="s">
        <v>530</v>
      </c>
      <c r="F28" s="10" t="s">
        <v>415</v>
      </c>
      <c r="G28" s="10" t="s">
        <v>531</v>
      </c>
      <c r="H28" s="10" t="s">
        <v>532</v>
      </c>
      <c r="I28" s="11">
        <v>1</v>
      </c>
      <c r="J28" s="10" t="s">
        <v>119</v>
      </c>
      <c r="K28" s="10" t="s">
        <v>533</v>
      </c>
      <c r="L28" s="10" t="s">
        <v>419</v>
      </c>
      <c r="M28" s="10" t="s">
        <v>534</v>
      </c>
    </row>
    <row r="29" spans="1:13" x14ac:dyDescent="0.3">
      <c r="A29" s="10" t="s">
        <v>118</v>
      </c>
      <c r="B29" s="10" t="s">
        <v>428</v>
      </c>
      <c r="C29" s="10" t="s">
        <v>412</v>
      </c>
      <c r="D29" s="10" t="s">
        <v>535</v>
      </c>
      <c r="E29" s="10" t="s">
        <v>536</v>
      </c>
      <c r="F29" s="10" t="s">
        <v>415</v>
      </c>
      <c r="G29" s="10" t="s">
        <v>537</v>
      </c>
      <c r="H29" s="10" t="s">
        <v>538</v>
      </c>
      <c r="I29" s="11">
        <v>1</v>
      </c>
      <c r="J29" s="10" t="s">
        <v>117</v>
      </c>
      <c r="K29" s="10" t="s">
        <v>539</v>
      </c>
      <c r="L29" s="10" t="s">
        <v>419</v>
      </c>
      <c r="M29" s="10" t="s">
        <v>448</v>
      </c>
    </row>
    <row r="30" spans="1:13" x14ac:dyDescent="0.3">
      <c r="A30" s="10" t="s">
        <v>285</v>
      </c>
      <c r="B30" s="10" t="s">
        <v>540</v>
      </c>
      <c r="C30" s="10" t="s">
        <v>412</v>
      </c>
      <c r="D30" s="10" t="s">
        <v>541</v>
      </c>
      <c r="E30" s="10" t="s">
        <v>542</v>
      </c>
      <c r="F30" s="10" t="s">
        <v>415</v>
      </c>
      <c r="G30" s="10" t="s">
        <v>543</v>
      </c>
      <c r="H30" s="10" t="s">
        <v>544</v>
      </c>
      <c r="I30" s="11">
        <v>2</v>
      </c>
      <c r="J30" s="10" t="s">
        <v>284</v>
      </c>
      <c r="K30" s="10" t="s">
        <v>418</v>
      </c>
      <c r="L30" s="10" t="s">
        <v>419</v>
      </c>
      <c r="M30" s="10" t="s">
        <v>545</v>
      </c>
    </row>
    <row r="31" spans="1:13" x14ac:dyDescent="0.3">
      <c r="A31" s="10" t="s">
        <v>347</v>
      </c>
      <c r="B31" s="10" t="s">
        <v>505</v>
      </c>
      <c r="C31" s="10" t="s">
        <v>412</v>
      </c>
      <c r="D31" s="10" t="s">
        <v>546</v>
      </c>
      <c r="E31" s="10" t="s">
        <v>547</v>
      </c>
      <c r="F31" s="10" t="s">
        <v>548</v>
      </c>
      <c r="G31" s="10" t="s">
        <v>549</v>
      </c>
      <c r="H31" s="10" t="s">
        <v>550</v>
      </c>
      <c r="I31" s="11">
        <v>1</v>
      </c>
      <c r="J31" s="10" t="s">
        <v>346</v>
      </c>
      <c r="K31" s="10" t="s">
        <v>551</v>
      </c>
      <c r="L31" s="10" t="s">
        <v>419</v>
      </c>
      <c r="M31" s="10" t="s">
        <v>552</v>
      </c>
    </row>
    <row r="32" spans="1:13" x14ac:dyDescent="0.3">
      <c r="A32" s="10" t="s">
        <v>24</v>
      </c>
      <c r="B32" s="10" t="s">
        <v>428</v>
      </c>
      <c r="C32" s="10" t="s">
        <v>412</v>
      </c>
      <c r="D32" s="10" t="s">
        <v>553</v>
      </c>
      <c r="E32" s="10" t="s">
        <v>554</v>
      </c>
      <c r="F32" s="10" t="s">
        <v>415</v>
      </c>
      <c r="G32" s="10" t="s">
        <v>555</v>
      </c>
      <c r="H32" s="10" t="s">
        <v>556</v>
      </c>
      <c r="I32" s="11">
        <v>1</v>
      </c>
      <c r="J32" s="10" t="s">
        <v>23</v>
      </c>
      <c r="K32" s="10" t="s">
        <v>440</v>
      </c>
      <c r="L32" s="10" t="s">
        <v>419</v>
      </c>
      <c r="M32" s="10" t="s">
        <v>557</v>
      </c>
    </row>
    <row r="33" spans="1:13" x14ac:dyDescent="0.3">
      <c r="A33" s="10" t="s">
        <v>24</v>
      </c>
      <c r="B33" s="10" t="s">
        <v>428</v>
      </c>
      <c r="C33" s="10" t="s">
        <v>412</v>
      </c>
      <c r="D33" s="10" t="s">
        <v>553</v>
      </c>
      <c r="E33" s="10" t="s">
        <v>558</v>
      </c>
      <c r="F33" s="10" t="s">
        <v>415</v>
      </c>
      <c r="G33" s="10" t="s">
        <v>431</v>
      </c>
      <c r="H33" s="10" t="s">
        <v>432</v>
      </c>
      <c r="I33" s="11">
        <v>5</v>
      </c>
      <c r="J33" s="10" t="s">
        <v>23</v>
      </c>
      <c r="K33" s="10" t="s">
        <v>418</v>
      </c>
      <c r="L33" s="10" t="s">
        <v>419</v>
      </c>
      <c r="M33" s="10" t="s">
        <v>434</v>
      </c>
    </row>
    <row r="34" spans="1:13" x14ac:dyDescent="0.3">
      <c r="A34" s="10" t="s">
        <v>24</v>
      </c>
      <c r="B34" s="10" t="s">
        <v>428</v>
      </c>
      <c r="C34" s="10" t="s">
        <v>412</v>
      </c>
      <c r="D34" s="10" t="s">
        <v>553</v>
      </c>
      <c r="E34" s="10" t="s">
        <v>559</v>
      </c>
      <c r="F34" s="10" t="s">
        <v>415</v>
      </c>
      <c r="G34" s="10" t="s">
        <v>494</v>
      </c>
      <c r="H34" s="10" t="s">
        <v>495</v>
      </c>
      <c r="I34" s="11">
        <v>1</v>
      </c>
      <c r="J34" s="10" t="s">
        <v>23</v>
      </c>
      <c r="K34" s="10" t="s">
        <v>560</v>
      </c>
      <c r="L34" s="10" t="s">
        <v>419</v>
      </c>
      <c r="M34" s="10" t="s">
        <v>497</v>
      </c>
    </row>
    <row r="35" spans="1:13" x14ac:dyDescent="0.3">
      <c r="A35" s="10" t="s">
        <v>130</v>
      </c>
      <c r="B35" s="10" t="s">
        <v>428</v>
      </c>
      <c r="C35" s="10" t="s">
        <v>412</v>
      </c>
      <c r="D35" s="10" t="s">
        <v>561</v>
      </c>
      <c r="E35" s="10" t="s">
        <v>562</v>
      </c>
      <c r="F35" s="10" t="s">
        <v>415</v>
      </c>
      <c r="G35" s="10" t="s">
        <v>563</v>
      </c>
      <c r="H35" s="10" t="s">
        <v>564</v>
      </c>
      <c r="I35" s="11">
        <v>1</v>
      </c>
      <c r="J35" s="10" t="s">
        <v>129</v>
      </c>
      <c r="K35" s="10" t="s">
        <v>426</v>
      </c>
      <c r="L35" s="10" t="s">
        <v>419</v>
      </c>
      <c r="M35" s="10" t="s">
        <v>565</v>
      </c>
    </row>
    <row r="36" spans="1:13" x14ac:dyDescent="0.3">
      <c r="A36" s="10" t="s">
        <v>193</v>
      </c>
      <c r="B36" s="10" t="s">
        <v>566</v>
      </c>
      <c r="C36" s="10" t="s">
        <v>412</v>
      </c>
      <c r="D36" s="10" t="s">
        <v>567</v>
      </c>
      <c r="E36" s="10" t="s">
        <v>568</v>
      </c>
      <c r="F36" s="10" t="s">
        <v>415</v>
      </c>
      <c r="G36" s="10" t="s">
        <v>543</v>
      </c>
      <c r="H36" s="10" t="s">
        <v>544</v>
      </c>
      <c r="I36" s="11">
        <v>2</v>
      </c>
      <c r="J36" s="10" t="s">
        <v>192</v>
      </c>
      <c r="K36" s="10" t="s">
        <v>569</v>
      </c>
      <c r="L36" s="10" t="s">
        <v>419</v>
      </c>
      <c r="M36" s="10" t="s">
        <v>545</v>
      </c>
    </row>
    <row r="37" spans="1:13" x14ac:dyDescent="0.3">
      <c r="A37" s="10" t="s">
        <v>144</v>
      </c>
      <c r="B37" s="10" t="s">
        <v>570</v>
      </c>
      <c r="C37" s="10" t="s">
        <v>412</v>
      </c>
      <c r="D37" s="10" t="s">
        <v>571</v>
      </c>
      <c r="E37" s="10" t="s">
        <v>572</v>
      </c>
      <c r="F37" s="10" t="s">
        <v>415</v>
      </c>
      <c r="G37" s="10" t="s">
        <v>480</v>
      </c>
      <c r="H37" s="10" t="s">
        <v>481</v>
      </c>
      <c r="I37" s="11">
        <v>1</v>
      </c>
      <c r="J37" s="10" t="s">
        <v>143</v>
      </c>
      <c r="K37" s="10" t="s">
        <v>573</v>
      </c>
      <c r="L37" s="10" t="s">
        <v>419</v>
      </c>
      <c r="M37" s="10" t="s">
        <v>434</v>
      </c>
    </row>
    <row r="38" spans="1:13" x14ac:dyDescent="0.3">
      <c r="A38" s="10" t="s">
        <v>345</v>
      </c>
      <c r="B38" s="10" t="s">
        <v>488</v>
      </c>
      <c r="C38" s="10" t="s">
        <v>412</v>
      </c>
      <c r="D38" s="10" t="s">
        <v>574</v>
      </c>
      <c r="E38" s="10" t="s">
        <v>575</v>
      </c>
      <c r="F38" s="10" t="s">
        <v>415</v>
      </c>
      <c r="G38" s="10" t="s">
        <v>576</v>
      </c>
      <c r="H38" s="10" t="s">
        <v>577</v>
      </c>
      <c r="I38" s="11">
        <v>3</v>
      </c>
      <c r="J38" s="10" t="s">
        <v>344</v>
      </c>
      <c r="K38" s="10" t="s">
        <v>578</v>
      </c>
      <c r="L38" s="10" t="s">
        <v>419</v>
      </c>
      <c r="M38" s="10" t="s">
        <v>579</v>
      </c>
    </row>
    <row r="39" spans="1:13" x14ac:dyDescent="0.3">
      <c r="A39" s="10" t="s">
        <v>358</v>
      </c>
      <c r="B39" s="10" t="s">
        <v>580</v>
      </c>
      <c r="C39" s="10" t="s">
        <v>412</v>
      </c>
      <c r="D39" s="10" t="s">
        <v>581</v>
      </c>
      <c r="E39" s="10" t="s">
        <v>582</v>
      </c>
      <c r="F39" s="10" t="s">
        <v>415</v>
      </c>
      <c r="G39" s="10" t="s">
        <v>583</v>
      </c>
      <c r="H39" s="10" t="s">
        <v>584</v>
      </c>
      <c r="I39" s="11">
        <v>2</v>
      </c>
      <c r="J39" s="10" t="s">
        <v>357</v>
      </c>
      <c r="K39" s="10" t="s">
        <v>470</v>
      </c>
      <c r="L39" s="10" t="s">
        <v>419</v>
      </c>
      <c r="M39" s="10" t="s">
        <v>585</v>
      </c>
    </row>
    <row r="40" spans="1:13" x14ac:dyDescent="0.3">
      <c r="A40" s="10" t="s">
        <v>98</v>
      </c>
      <c r="B40" s="10" t="s">
        <v>586</v>
      </c>
      <c r="C40" s="10" t="s">
        <v>412</v>
      </c>
      <c r="D40" s="10" t="s">
        <v>587</v>
      </c>
      <c r="E40" s="10" t="s">
        <v>588</v>
      </c>
      <c r="F40" s="10" t="s">
        <v>415</v>
      </c>
      <c r="G40" s="10" t="s">
        <v>589</v>
      </c>
      <c r="H40" s="10" t="s">
        <v>590</v>
      </c>
      <c r="I40" s="11">
        <v>1</v>
      </c>
      <c r="J40" s="10" t="s">
        <v>97</v>
      </c>
      <c r="K40" s="10" t="s">
        <v>591</v>
      </c>
      <c r="L40" s="10" t="s">
        <v>419</v>
      </c>
      <c r="M40" s="10" t="s">
        <v>592</v>
      </c>
    </row>
    <row r="41" spans="1:13" x14ac:dyDescent="0.3">
      <c r="A41" s="10" t="s">
        <v>98</v>
      </c>
      <c r="B41" s="10" t="s">
        <v>586</v>
      </c>
      <c r="C41" s="10" t="s">
        <v>412</v>
      </c>
      <c r="D41" s="10" t="s">
        <v>587</v>
      </c>
      <c r="E41" s="10" t="s">
        <v>588</v>
      </c>
      <c r="F41" s="10" t="s">
        <v>415</v>
      </c>
      <c r="G41" s="10" t="s">
        <v>524</v>
      </c>
      <c r="H41" s="10" t="s">
        <v>525</v>
      </c>
      <c r="I41" s="11">
        <v>1</v>
      </c>
      <c r="J41" s="10" t="s">
        <v>97</v>
      </c>
      <c r="K41" s="10" t="s">
        <v>591</v>
      </c>
      <c r="L41" s="10" t="s">
        <v>419</v>
      </c>
      <c r="M41" s="10" t="s">
        <v>527</v>
      </c>
    </row>
    <row r="42" spans="1:13" x14ac:dyDescent="0.3">
      <c r="A42" s="10" t="s">
        <v>80</v>
      </c>
      <c r="B42" s="10" t="s">
        <v>593</v>
      </c>
      <c r="C42" s="10" t="s">
        <v>412</v>
      </c>
      <c r="D42" s="10" t="s">
        <v>594</v>
      </c>
      <c r="E42" s="10" t="s">
        <v>595</v>
      </c>
      <c r="F42" s="10" t="s">
        <v>415</v>
      </c>
      <c r="G42" s="10" t="s">
        <v>494</v>
      </c>
      <c r="H42" s="10" t="s">
        <v>495</v>
      </c>
      <c r="I42" s="11">
        <v>2</v>
      </c>
      <c r="J42" s="10" t="s">
        <v>79</v>
      </c>
      <c r="K42" s="10" t="s">
        <v>470</v>
      </c>
      <c r="L42" s="10" t="s">
        <v>419</v>
      </c>
      <c r="M42" s="10" t="s">
        <v>497</v>
      </c>
    </row>
    <row r="43" spans="1:13" x14ac:dyDescent="0.3">
      <c r="A43" s="10" t="s">
        <v>80</v>
      </c>
      <c r="B43" s="10" t="s">
        <v>593</v>
      </c>
      <c r="C43" s="10" t="s">
        <v>412</v>
      </c>
      <c r="D43" s="10" t="s">
        <v>594</v>
      </c>
      <c r="E43" s="10" t="s">
        <v>596</v>
      </c>
      <c r="F43" s="10" t="s">
        <v>415</v>
      </c>
      <c r="G43" s="10" t="s">
        <v>494</v>
      </c>
      <c r="H43" s="10" t="s">
        <v>495</v>
      </c>
      <c r="I43" s="11">
        <v>3</v>
      </c>
      <c r="J43" s="10" t="s">
        <v>79</v>
      </c>
      <c r="K43" s="10" t="s">
        <v>447</v>
      </c>
      <c r="L43" s="10" t="s">
        <v>419</v>
      </c>
      <c r="M43" s="10" t="s">
        <v>497</v>
      </c>
    </row>
    <row r="44" spans="1:13" x14ac:dyDescent="0.3">
      <c r="A44" s="10" t="s">
        <v>80</v>
      </c>
      <c r="B44" s="10" t="s">
        <v>593</v>
      </c>
      <c r="C44" s="10" t="s">
        <v>412</v>
      </c>
      <c r="D44" s="10" t="s">
        <v>594</v>
      </c>
      <c r="E44" s="10" t="s">
        <v>596</v>
      </c>
      <c r="F44" s="10" t="s">
        <v>415</v>
      </c>
      <c r="G44" s="10" t="s">
        <v>543</v>
      </c>
      <c r="H44" s="10" t="s">
        <v>544</v>
      </c>
      <c r="I44" s="11">
        <v>3</v>
      </c>
      <c r="J44" s="10" t="s">
        <v>79</v>
      </c>
      <c r="K44" s="10" t="s">
        <v>447</v>
      </c>
      <c r="L44" s="10" t="s">
        <v>419</v>
      </c>
      <c r="M44" s="10" t="s">
        <v>545</v>
      </c>
    </row>
    <row r="45" spans="1:13" x14ac:dyDescent="0.3">
      <c r="A45" s="10" t="s">
        <v>150</v>
      </c>
      <c r="B45" s="10" t="s">
        <v>411</v>
      </c>
      <c r="C45" s="10" t="s">
        <v>412</v>
      </c>
      <c r="D45" s="10" t="s">
        <v>597</v>
      </c>
      <c r="E45" s="10" t="s">
        <v>598</v>
      </c>
      <c r="F45" s="10" t="s">
        <v>415</v>
      </c>
      <c r="G45" s="10" t="s">
        <v>599</v>
      </c>
      <c r="H45" s="10" t="s">
        <v>600</v>
      </c>
      <c r="I45" s="11">
        <v>1</v>
      </c>
      <c r="J45" s="10" t="s">
        <v>149</v>
      </c>
      <c r="K45" s="10" t="s">
        <v>601</v>
      </c>
      <c r="L45" s="10" t="s">
        <v>419</v>
      </c>
      <c r="M45" s="10" t="s">
        <v>420</v>
      </c>
    </row>
    <row r="46" spans="1:13" x14ac:dyDescent="0.3">
      <c r="A46" s="10" t="s">
        <v>128</v>
      </c>
      <c r="B46" s="10" t="s">
        <v>540</v>
      </c>
      <c r="C46" s="10" t="s">
        <v>412</v>
      </c>
      <c r="D46" s="10" t="s">
        <v>602</v>
      </c>
      <c r="E46" s="10" t="s">
        <v>603</v>
      </c>
      <c r="F46" s="10" t="s">
        <v>415</v>
      </c>
      <c r="G46" s="10" t="s">
        <v>604</v>
      </c>
      <c r="H46" s="10" t="s">
        <v>605</v>
      </c>
      <c r="I46" s="11">
        <v>1</v>
      </c>
      <c r="J46" s="10" t="s">
        <v>127</v>
      </c>
      <c r="K46" s="10" t="s">
        <v>470</v>
      </c>
      <c r="L46" s="10" t="s">
        <v>419</v>
      </c>
      <c r="M46" s="10" t="s">
        <v>606</v>
      </c>
    </row>
    <row r="47" spans="1:13" x14ac:dyDescent="0.3">
      <c r="A47" s="10" t="s">
        <v>173</v>
      </c>
      <c r="B47" s="10" t="s">
        <v>607</v>
      </c>
      <c r="C47" s="10" t="s">
        <v>412</v>
      </c>
      <c r="D47" s="10" t="s">
        <v>608</v>
      </c>
      <c r="E47" s="10" t="s">
        <v>609</v>
      </c>
      <c r="F47" s="10" t="s">
        <v>415</v>
      </c>
      <c r="G47" s="10" t="s">
        <v>610</v>
      </c>
      <c r="H47" s="10" t="s">
        <v>611</v>
      </c>
      <c r="I47" s="11">
        <v>5</v>
      </c>
      <c r="J47" s="10" t="s">
        <v>172</v>
      </c>
      <c r="K47" s="10" t="s">
        <v>503</v>
      </c>
      <c r="L47" s="10" t="s">
        <v>419</v>
      </c>
      <c r="M47" s="10" t="s">
        <v>612</v>
      </c>
    </row>
    <row r="48" spans="1:13" x14ac:dyDescent="0.3">
      <c r="A48" s="10" t="s">
        <v>173</v>
      </c>
      <c r="B48" s="10" t="s">
        <v>607</v>
      </c>
      <c r="C48" s="10" t="s">
        <v>412</v>
      </c>
      <c r="D48" s="10" t="s">
        <v>608</v>
      </c>
      <c r="E48" s="10" t="s">
        <v>613</v>
      </c>
      <c r="F48" s="10" t="s">
        <v>415</v>
      </c>
      <c r="G48" s="10" t="s">
        <v>494</v>
      </c>
      <c r="H48" s="10" t="s">
        <v>495</v>
      </c>
      <c r="I48" s="11">
        <v>2</v>
      </c>
      <c r="J48" s="10" t="s">
        <v>172</v>
      </c>
      <c r="K48" s="10" t="s">
        <v>614</v>
      </c>
      <c r="L48" s="10" t="s">
        <v>419</v>
      </c>
      <c r="M48" s="10" t="s">
        <v>497</v>
      </c>
    </row>
    <row r="49" spans="1:13" x14ac:dyDescent="0.3">
      <c r="A49" s="10" t="s">
        <v>269</v>
      </c>
      <c r="B49" s="10" t="s">
        <v>615</v>
      </c>
      <c r="C49" s="10" t="s">
        <v>412</v>
      </c>
      <c r="D49" s="10" t="s">
        <v>616</v>
      </c>
      <c r="E49" s="10" t="s">
        <v>617</v>
      </c>
      <c r="F49" s="10" t="s">
        <v>415</v>
      </c>
      <c r="G49" s="10" t="s">
        <v>618</v>
      </c>
      <c r="H49" s="10" t="s">
        <v>619</v>
      </c>
      <c r="I49" s="11">
        <v>1</v>
      </c>
      <c r="J49" s="10" t="s">
        <v>268</v>
      </c>
      <c r="K49" s="10" t="s">
        <v>620</v>
      </c>
      <c r="L49" s="10" t="s">
        <v>419</v>
      </c>
      <c r="M49" s="10" t="s">
        <v>612</v>
      </c>
    </row>
    <row r="50" spans="1:13" x14ac:dyDescent="0.3">
      <c r="A50" s="10" t="s">
        <v>269</v>
      </c>
      <c r="B50" s="10" t="s">
        <v>615</v>
      </c>
      <c r="C50" s="10" t="s">
        <v>412</v>
      </c>
      <c r="D50" s="10" t="s">
        <v>616</v>
      </c>
      <c r="E50" s="10" t="s">
        <v>621</v>
      </c>
      <c r="F50" s="10" t="s">
        <v>415</v>
      </c>
      <c r="G50" s="10" t="s">
        <v>618</v>
      </c>
      <c r="H50" s="10" t="s">
        <v>619</v>
      </c>
      <c r="I50" s="11">
        <v>1</v>
      </c>
      <c r="J50" s="10" t="s">
        <v>268</v>
      </c>
      <c r="K50" s="10" t="s">
        <v>426</v>
      </c>
      <c r="L50" s="10" t="s">
        <v>419</v>
      </c>
      <c r="M50" s="10" t="s">
        <v>612</v>
      </c>
    </row>
    <row r="51" spans="1:13" x14ac:dyDescent="0.3">
      <c r="A51" s="10" t="s">
        <v>364</v>
      </c>
      <c r="B51" s="10" t="s">
        <v>505</v>
      </c>
      <c r="C51" s="10" t="s">
        <v>412</v>
      </c>
      <c r="D51" s="10" t="s">
        <v>622</v>
      </c>
      <c r="E51" s="10" t="s">
        <v>623</v>
      </c>
      <c r="F51" s="10" t="s">
        <v>548</v>
      </c>
      <c r="G51" s="10" t="s">
        <v>624</v>
      </c>
      <c r="H51" s="10" t="s">
        <v>625</v>
      </c>
      <c r="I51" s="11">
        <v>1</v>
      </c>
      <c r="J51" s="10" t="s">
        <v>363</v>
      </c>
      <c r="K51" s="10" t="s">
        <v>578</v>
      </c>
      <c r="L51" s="10" t="s">
        <v>419</v>
      </c>
      <c r="M51" s="10" t="s">
        <v>626</v>
      </c>
    </row>
    <row r="52" spans="1:13" x14ac:dyDescent="0.3">
      <c r="A52" s="10" t="s">
        <v>313</v>
      </c>
      <c r="B52" s="10" t="s">
        <v>627</v>
      </c>
      <c r="C52" s="10" t="s">
        <v>412</v>
      </c>
      <c r="D52" s="10" t="s">
        <v>628</v>
      </c>
      <c r="E52" s="10" t="s">
        <v>629</v>
      </c>
      <c r="F52" s="10" t="s">
        <v>415</v>
      </c>
      <c r="G52" s="10" t="s">
        <v>494</v>
      </c>
      <c r="H52" s="10" t="s">
        <v>495</v>
      </c>
      <c r="I52" s="11">
        <v>2</v>
      </c>
      <c r="J52" s="10" t="s">
        <v>312</v>
      </c>
      <c r="K52" s="10" t="s">
        <v>630</v>
      </c>
      <c r="L52" s="10" t="s">
        <v>419</v>
      </c>
      <c r="M52" s="10" t="s">
        <v>497</v>
      </c>
    </row>
    <row r="53" spans="1:13" x14ac:dyDescent="0.3">
      <c r="A53" s="10" t="s">
        <v>289</v>
      </c>
      <c r="B53" s="10" t="s">
        <v>570</v>
      </c>
      <c r="C53" s="10" t="s">
        <v>412</v>
      </c>
      <c r="D53" s="10" t="s">
        <v>631</v>
      </c>
      <c r="E53" s="10" t="s">
        <v>632</v>
      </c>
      <c r="F53" s="10" t="s">
        <v>415</v>
      </c>
      <c r="G53" s="10" t="s">
        <v>450</v>
      </c>
      <c r="H53" s="10" t="s">
        <v>451</v>
      </c>
      <c r="I53" s="11">
        <v>1</v>
      </c>
      <c r="J53" s="10" t="s">
        <v>288</v>
      </c>
      <c r="K53" s="10" t="s">
        <v>633</v>
      </c>
      <c r="L53" s="10" t="s">
        <v>419</v>
      </c>
      <c r="M53" s="10" t="s">
        <v>453</v>
      </c>
    </row>
    <row r="54" spans="1:13" x14ac:dyDescent="0.3">
      <c r="A54" s="10" t="s">
        <v>335</v>
      </c>
      <c r="B54" s="10" t="s">
        <v>570</v>
      </c>
      <c r="C54" s="10" t="s">
        <v>412</v>
      </c>
      <c r="D54" s="10" t="s">
        <v>634</v>
      </c>
      <c r="E54" s="10" t="s">
        <v>635</v>
      </c>
      <c r="F54" s="10" t="s">
        <v>415</v>
      </c>
      <c r="G54" s="10" t="s">
        <v>636</v>
      </c>
      <c r="H54" s="10" t="s">
        <v>637</v>
      </c>
      <c r="I54" s="11">
        <v>1</v>
      </c>
      <c r="J54" s="10" t="s">
        <v>334</v>
      </c>
      <c r="K54" s="10" t="s">
        <v>461</v>
      </c>
      <c r="L54" s="10" t="s">
        <v>419</v>
      </c>
      <c r="M54" s="10" t="s">
        <v>638</v>
      </c>
    </row>
    <row r="55" spans="1:13" x14ac:dyDescent="0.3">
      <c r="A55" s="10" t="s">
        <v>44</v>
      </c>
      <c r="B55" s="10" t="s">
        <v>421</v>
      </c>
      <c r="C55" s="10" t="s">
        <v>412</v>
      </c>
      <c r="D55" s="10" t="s">
        <v>639</v>
      </c>
      <c r="E55" s="10" t="s">
        <v>640</v>
      </c>
      <c r="F55" s="10" t="s">
        <v>415</v>
      </c>
      <c r="G55" s="10" t="s">
        <v>641</v>
      </c>
      <c r="H55" s="10" t="s">
        <v>642</v>
      </c>
      <c r="I55" s="11">
        <v>1</v>
      </c>
      <c r="J55" s="10" t="s">
        <v>43</v>
      </c>
      <c r="K55" s="10" t="s">
        <v>539</v>
      </c>
      <c r="L55" s="10" t="s">
        <v>419</v>
      </c>
      <c r="M55" s="10" t="s">
        <v>643</v>
      </c>
    </row>
    <row r="56" spans="1:13" x14ac:dyDescent="0.3">
      <c r="A56" s="10" t="s">
        <v>203</v>
      </c>
      <c r="B56" s="10" t="s">
        <v>505</v>
      </c>
      <c r="C56" s="10" t="s">
        <v>412</v>
      </c>
      <c r="D56" s="10" t="s">
        <v>644</v>
      </c>
      <c r="E56" s="10" t="s">
        <v>645</v>
      </c>
      <c r="F56" s="10" t="s">
        <v>415</v>
      </c>
      <c r="G56" s="10" t="s">
        <v>646</v>
      </c>
      <c r="H56" s="10" t="s">
        <v>647</v>
      </c>
      <c r="I56" s="11">
        <v>1</v>
      </c>
      <c r="J56" s="10" t="s">
        <v>202</v>
      </c>
      <c r="K56" s="10" t="s">
        <v>648</v>
      </c>
      <c r="L56" s="10" t="s">
        <v>419</v>
      </c>
      <c r="M56" s="10" t="s">
        <v>649</v>
      </c>
    </row>
    <row r="57" spans="1:13" x14ac:dyDescent="0.3">
      <c r="A57" s="10" t="s">
        <v>175</v>
      </c>
      <c r="B57" s="10" t="s">
        <v>505</v>
      </c>
      <c r="C57" s="10" t="s">
        <v>412</v>
      </c>
      <c r="D57" s="10" t="s">
        <v>650</v>
      </c>
      <c r="E57" s="10" t="s">
        <v>651</v>
      </c>
      <c r="F57" s="10" t="s">
        <v>415</v>
      </c>
      <c r="G57" s="10" t="s">
        <v>652</v>
      </c>
      <c r="H57" s="10" t="s">
        <v>653</v>
      </c>
      <c r="I57" s="11">
        <v>1</v>
      </c>
      <c r="J57" s="10" t="s">
        <v>174</v>
      </c>
      <c r="K57" s="10" t="s">
        <v>654</v>
      </c>
      <c r="L57" s="10" t="s">
        <v>419</v>
      </c>
      <c r="M57" s="10" t="s">
        <v>655</v>
      </c>
    </row>
    <row r="58" spans="1:13" x14ac:dyDescent="0.3">
      <c r="A58" s="10" t="s">
        <v>175</v>
      </c>
      <c r="B58" s="10" t="s">
        <v>505</v>
      </c>
      <c r="C58" s="10" t="s">
        <v>412</v>
      </c>
      <c r="D58" s="10" t="s">
        <v>650</v>
      </c>
      <c r="E58" s="10" t="s">
        <v>656</v>
      </c>
      <c r="F58" s="10" t="s">
        <v>415</v>
      </c>
      <c r="G58" s="10" t="s">
        <v>652</v>
      </c>
      <c r="H58" s="10" t="s">
        <v>653</v>
      </c>
      <c r="I58" s="11">
        <v>1</v>
      </c>
      <c r="J58" s="10" t="s">
        <v>174</v>
      </c>
      <c r="K58" s="10" t="s">
        <v>657</v>
      </c>
      <c r="L58" s="10" t="s">
        <v>419</v>
      </c>
      <c r="M58" s="10" t="s">
        <v>658</v>
      </c>
    </row>
    <row r="59" spans="1:13" x14ac:dyDescent="0.3">
      <c r="A59" s="10" t="s">
        <v>175</v>
      </c>
      <c r="B59" s="10" t="s">
        <v>505</v>
      </c>
      <c r="C59" s="10" t="s">
        <v>412</v>
      </c>
      <c r="D59" s="10" t="s">
        <v>650</v>
      </c>
      <c r="E59" s="10" t="s">
        <v>659</v>
      </c>
      <c r="F59" s="10" t="s">
        <v>415</v>
      </c>
      <c r="G59" s="10" t="s">
        <v>652</v>
      </c>
      <c r="H59" s="10" t="s">
        <v>653</v>
      </c>
      <c r="I59" s="11">
        <v>1</v>
      </c>
      <c r="J59" s="10" t="s">
        <v>174</v>
      </c>
      <c r="K59" s="10" t="s">
        <v>660</v>
      </c>
      <c r="L59" s="10" t="s">
        <v>419</v>
      </c>
      <c r="M59" s="10" t="s">
        <v>658</v>
      </c>
    </row>
    <row r="60" spans="1:13" x14ac:dyDescent="0.3">
      <c r="A60" s="10" t="s">
        <v>100</v>
      </c>
      <c r="B60" s="10" t="s">
        <v>570</v>
      </c>
      <c r="C60" s="10" t="s">
        <v>412</v>
      </c>
      <c r="D60" s="10" t="s">
        <v>661</v>
      </c>
      <c r="E60" s="10" t="s">
        <v>662</v>
      </c>
      <c r="F60" s="10" t="s">
        <v>415</v>
      </c>
      <c r="G60" s="10" t="s">
        <v>663</v>
      </c>
      <c r="H60" s="10" t="s">
        <v>664</v>
      </c>
      <c r="I60" s="11">
        <v>1</v>
      </c>
      <c r="J60" s="10" t="s">
        <v>99</v>
      </c>
      <c r="K60" s="10" t="s">
        <v>591</v>
      </c>
      <c r="L60" s="10" t="s">
        <v>419</v>
      </c>
      <c r="M60" s="10" t="s">
        <v>665</v>
      </c>
    </row>
    <row r="61" spans="1:13" x14ac:dyDescent="0.3">
      <c r="A61" s="10" t="s">
        <v>100</v>
      </c>
      <c r="B61" s="10" t="s">
        <v>570</v>
      </c>
      <c r="C61" s="10" t="s">
        <v>412</v>
      </c>
      <c r="D61" s="10" t="s">
        <v>661</v>
      </c>
      <c r="E61" s="10" t="s">
        <v>666</v>
      </c>
      <c r="F61" s="10" t="s">
        <v>415</v>
      </c>
      <c r="G61" s="10" t="s">
        <v>667</v>
      </c>
      <c r="H61" s="10" t="s">
        <v>668</v>
      </c>
      <c r="I61" s="11">
        <v>2</v>
      </c>
      <c r="J61" s="10" t="s">
        <v>99</v>
      </c>
      <c r="K61" s="10" t="s">
        <v>669</v>
      </c>
      <c r="L61" s="10" t="s">
        <v>419</v>
      </c>
      <c r="M61" s="10" t="s">
        <v>643</v>
      </c>
    </row>
    <row r="62" spans="1:13" x14ac:dyDescent="0.3">
      <c r="A62" s="10" t="s">
        <v>114</v>
      </c>
      <c r="B62" s="10" t="s">
        <v>607</v>
      </c>
      <c r="C62" s="10" t="s">
        <v>412</v>
      </c>
      <c r="D62" s="10" t="s">
        <v>670</v>
      </c>
      <c r="E62" s="10" t="s">
        <v>671</v>
      </c>
      <c r="F62" s="10" t="s">
        <v>415</v>
      </c>
      <c r="G62" s="10" t="s">
        <v>672</v>
      </c>
      <c r="H62" s="10" t="s">
        <v>673</v>
      </c>
      <c r="I62" s="11">
        <v>1</v>
      </c>
      <c r="J62" s="10" t="s">
        <v>113</v>
      </c>
      <c r="K62" s="10" t="s">
        <v>674</v>
      </c>
      <c r="L62" s="10" t="s">
        <v>419</v>
      </c>
      <c r="M62" s="10" t="s">
        <v>497</v>
      </c>
    </row>
    <row r="63" spans="1:13" x14ac:dyDescent="0.3">
      <c r="A63" s="10" t="s">
        <v>297</v>
      </c>
      <c r="B63" s="10" t="s">
        <v>675</v>
      </c>
      <c r="C63" s="10" t="s">
        <v>412</v>
      </c>
      <c r="D63" s="10" t="s">
        <v>676</v>
      </c>
      <c r="E63" s="10" t="s">
        <v>677</v>
      </c>
      <c r="F63" s="10" t="s">
        <v>415</v>
      </c>
      <c r="G63" s="10" t="s">
        <v>678</v>
      </c>
      <c r="H63" s="10" t="s">
        <v>679</v>
      </c>
      <c r="I63" s="11">
        <v>25</v>
      </c>
      <c r="J63" s="10" t="s">
        <v>296</v>
      </c>
      <c r="K63" s="10" t="s">
        <v>680</v>
      </c>
      <c r="L63" s="10" t="s">
        <v>419</v>
      </c>
      <c r="M63" s="10" t="s">
        <v>681</v>
      </c>
    </row>
    <row r="64" spans="1:13" x14ac:dyDescent="0.3">
      <c r="A64" s="10" t="s">
        <v>297</v>
      </c>
      <c r="B64" s="10" t="s">
        <v>675</v>
      </c>
      <c r="C64" s="10" t="s">
        <v>412</v>
      </c>
      <c r="D64" s="10" t="s">
        <v>676</v>
      </c>
      <c r="E64" s="10" t="s">
        <v>677</v>
      </c>
      <c r="F64" s="10" t="s">
        <v>415</v>
      </c>
      <c r="G64" s="10" t="s">
        <v>682</v>
      </c>
      <c r="H64" s="10" t="s">
        <v>683</v>
      </c>
      <c r="I64" s="11">
        <v>10</v>
      </c>
      <c r="J64" s="10" t="s">
        <v>296</v>
      </c>
      <c r="K64" s="10" t="s">
        <v>680</v>
      </c>
      <c r="L64" s="10" t="s">
        <v>419</v>
      </c>
      <c r="M64" s="10" t="s">
        <v>681</v>
      </c>
    </row>
    <row r="65" spans="1:13" x14ac:dyDescent="0.3">
      <c r="A65" s="10" t="s">
        <v>18</v>
      </c>
      <c r="B65" s="10" t="s">
        <v>411</v>
      </c>
      <c r="C65" s="10" t="s">
        <v>412</v>
      </c>
      <c r="D65" s="10" t="s">
        <v>684</v>
      </c>
      <c r="E65" s="10" t="s">
        <v>685</v>
      </c>
      <c r="F65" s="10" t="s">
        <v>415</v>
      </c>
      <c r="G65" s="10" t="s">
        <v>480</v>
      </c>
      <c r="H65" s="10" t="s">
        <v>481</v>
      </c>
      <c r="I65" s="11">
        <v>1</v>
      </c>
      <c r="J65" s="10" t="s">
        <v>17</v>
      </c>
      <c r="K65" s="10" t="s">
        <v>447</v>
      </c>
      <c r="L65" s="10" t="s">
        <v>419</v>
      </c>
      <c r="M65" s="10" t="s">
        <v>434</v>
      </c>
    </row>
    <row r="66" spans="1:13" x14ac:dyDescent="0.3">
      <c r="A66" s="10" t="s">
        <v>136</v>
      </c>
      <c r="B66" s="10" t="s">
        <v>428</v>
      </c>
      <c r="C66" s="10" t="s">
        <v>412</v>
      </c>
      <c r="D66" s="10" t="s">
        <v>686</v>
      </c>
      <c r="E66" s="10" t="s">
        <v>687</v>
      </c>
      <c r="F66" s="10" t="s">
        <v>415</v>
      </c>
      <c r="G66" s="10" t="s">
        <v>494</v>
      </c>
      <c r="H66" s="10" t="s">
        <v>495</v>
      </c>
      <c r="I66" s="11">
        <v>2</v>
      </c>
      <c r="J66" s="10" t="s">
        <v>135</v>
      </c>
      <c r="K66" s="10" t="s">
        <v>688</v>
      </c>
      <c r="L66" s="10" t="s">
        <v>419</v>
      </c>
      <c r="M66" s="10" t="s">
        <v>497</v>
      </c>
    </row>
    <row r="67" spans="1:13" x14ac:dyDescent="0.3">
      <c r="A67" s="10" t="s">
        <v>94</v>
      </c>
      <c r="B67" s="10" t="s">
        <v>505</v>
      </c>
      <c r="C67" s="10" t="s">
        <v>412</v>
      </c>
      <c r="D67" s="10" t="s">
        <v>689</v>
      </c>
      <c r="E67" s="10" t="s">
        <v>690</v>
      </c>
      <c r="F67" s="10" t="s">
        <v>415</v>
      </c>
      <c r="G67" s="10" t="s">
        <v>691</v>
      </c>
      <c r="H67" s="10" t="s">
        <v>692</v>
      </c>
      <c r="I67" s="11">
        <v>4</v>
      </c>
      <c r="J67" s="10" t="s">
        <v>93</v>
      </c>
      <c r="K67" s="10" t="s">
        <v>503</v>
      </c>
      <c r="L67" s="10" t="s">
        <v>419</v>
      </c>
      <c r="M67" s="10" t="s">
        <v>693</v>
      </c>
    </row>
    <row r="68" spans="1:13" x14ac:dyDescent="0.3">
      <c r="A68" s="10" t="s">
        <v>94</v>
      </c>
      <c r="B68" s="10" t="s">
        <v>505</v>
      </c>
      <c r="C68" s="10" t="s">
        <v>412</v>
      </c>
      <c r="D68" s="10" t="s">
        <v>689</v>
      </c>
      <c r="E68" s="10" t="s">
        <v>694</v>
      </c>
      <c r="F68" s="10" t="s">
        <v>415</v>
      </c>
      <c r="G68" s="10" t="s">
        <v>691</v>
      </c>
      <c r="H68" s="10" t="s">
        <v>692</v>
      </c>
      <c r="I68" s="11">
        <v>3</v>
      </c>
      <c r="J68" s="10" t="s">
        <v>93</v>
      </c>
      <c r="K68" s="10" t="s">
        <v>461</v>
      </c>
      <c r="L68" s="10" t="s">
        <v>419</v>
      </c>
      <c r="M68" s="10" t="s">
        <v>693</v>
      </c>
    </row>
    <row r="69" spans="1:13" x14ac:dyDescent="0.3">
      <c r="A69" s="10" t="s">
        <v>94</v>
      </c>
      <c r="B69" s="10" t="s">
        <v>505</v>
      </c>
      <c r="C69" s="10" t="s">
        <v>412</v>
      </c>
      <c r="D69" s="10" t="s">
        <v>689</v>
      </c>
      <c r="E69" s="10" t="s">
        <v>695</v>
      </c>
      <c r="F69" s="10" t="s">
        <v>415</v>
      </c>
      <c r="G69" s="10" t="s">
        <v>696</v>
      </c>
      <c r="H69" s="10" t="s">
        <v>697</v>
      </c>
      <c r="I69" s="11">
        <v>1</v>
      </c>
      <c r="J69" s="10" t="s">
        <v>93</v>
      </c>
      <c r="K69" s="10" t="s">
        <v>418</v>
      </c>
      <c r="L69" s="10" t="s">
        <v>419</v>
      </c>
      <c r="M69" s="10" t="s">
        <v>698</v>
      </c>
    </row>
    <row r="70" spans="1:13" x14ac:dyDescent="0.3">
      <c r="A70" s="10" t="s">
        <v>30</v>
      </c>
      <c r="B70" s="10" t="s">
        <v>675</v>
      </c>
      <c r="C70" s="10" t="s">
        <v>412</v>
      </c>
      <c r="D70" s="10" t="s">
        <v>676</v>
      </c>
      <c r="E70" s="10" t="s">
        <v>699</v>
      </c>
      <c r="F70" s="10" t="s">
        <v>415</v>
      </c>
      <c r="G70" s="10" t="s">
        <v>700</v>
      </c>
      <c r="H70" s="10" t="s">
        <v>701</v>
      </c>
      <c r="I70" s="11">
        <v>1</v>
      </c>
      <c r="J70" s="10" t="s">
        <v>29</v>
      </c>
      <c r="K70" s="10" t="s">
        <v>702</v>
      </c>
      <c r="L70" s="10" t="s">
        <v>419</v>
      </c>
      <c r="M70" s="10" t="s">
        <v>703</v>
      </c>
    </row>
    <row r="71" spans="1:13" x14ac:dyDescent="0.3">
      <c r="A71" s="10" t="s">
        <v>30</v>
      </c>
      <c r="B71" s="10" t="s">
        <v>675</v>
      </c>
      <c r="C71" s="10" t="s">
        <v>412</v>
      </c>
      <c r="D71" s="10" t="s">
        <v>676</v>
      </c>
      <c r="E71" s="10" t="s">
        <v>704</v>
      </c>
      <c r="F71" s="10" t="s">
        <v>415</v>
      </c>
      <c r="G71" s="10" t="s">
        <v>700</v>
      </c>
      <c r="H71" s="10" t="s">
        <v>701</v>
      </c>
      <c r="I71" s="11">
        <v>4</v>
      </c>
      <c r="J71" s="10" t="s">
        <v>29</v>
      </c>
      <c r="K71" s="10" t="s">
        <v>705</v>
      </c>
      <c r="L71" s="10" t="s">
        <v>419</v>
      </c>
      <c r="M71" s="10" t="s">
        <v>703</v>
      </c>
    </row>
    <row r="72" spans="1:13" x14ac:dyDescent="0.3">
      <c r="A72" s="10" t="s">
        <v>239</v>
      </c>
      <c r="B72" s="10" t="s">
        <v>411</v>
      </c>
      <c r="C72" s="10" t="s">
        <v>412</v>
      </c>
      <c r="D72" s="10" t="s">
        <v>706</v>
      </c>
      <c r="E72" s="10" t="s">
        <v>707</v>
      </c>
      <c r="F72" s="10" t="s">
        <v>415</v>
      </c>
      <c r="G72" s="10" t="s">
        <v>480</v>
      </c>
      <c r="H72" s="10" t="s">
        <v>481</v>
      </c>
      <c r="I72" s="11">
        <v>1</v>
      </c>
      <c r="J72" s="10" t="s">
        <v>238</v>
      </c>
      <c r="K72" s="10" t="s">
        <v>708</v>
      </c>
      <c r="L72" s="10" t="s">
        <v>419</v>
      </c>
      <c r="M72" s="10" t="s">
        <v>434</v>
      </c>
    </row>
    <row r="73" spans="1:13" x14ac:dyDescent="0.3">
      <c r="A73" s="10" t="s">
        <v>86</v>
      </c>
      <c r="B73" s="10" t="s">
        <v>675</v>
      </c>
      <c r="C73" s="10" t="s">
        <v>412</v>
      </c>
      <c r="D73" s="10" t="s">
        <v>709</v>
      </c>
      <c r="E73" s="10" t="s">
        <v>710</v>
      </c>
      <c r="F73" s="10" t="s">
        <v>415</v>
      </c>
      <c r="G73" s="10" t="s">
        <v>711</v>
      </c>
      <c r="H73" s="10" t="s">
        <v>712</v>
      </c>
      <c r="I73" s="11">
        <v>1</v>
      </c>
      <c r="J73" s="10" t="s">
        <v>85</v>
      </c>
      <c r="K73" s="10" t="s">
        <v>713</v>
      </c>
      <c r="L73" s="10" t="s">
        <v>419</v>
      </c>
      <c r="M73" s="10" t="s">
        <v>714</v>
      </c>
    </row>
    <row r="74" spans="1:13" x14ac:dyDescent="0.3">
      <c r="A74" s="10" t="s">
        <v>86</v>
      </c>
      <c r="B74" s="10" t="s">
        <v>675</v>
      </c>
      <c r="C74" s="10" t="s">
        <v>412</v>
      </c>
      <c r="D74" s="10" t="s">
        <v>709</v>
      </c>
      <c r="E74" s="10" t="s">
        <v>715</v>
      </c>
      <c r="F74" s="10" t="s">
        <v>415</v>
      </c>
      <c r="G74" s="10" t="s">
        <v>716</v>
      </c>
      <c r="H74" s="10" t="s">
        <v>717</v>
      </c>
      <c r="I74" s="11">
        <v>1</v>
      </c>
      <c r="J74" s="10" t="s">
        <v>85</v>
      </c>
      <c r="K74" s="10" t="s">
        <v>718</v>
      </c>
      <c r="L74" s="10" t="s">
        <v>419</v>
      </c>
      <c r="M74" s="10" t="s">
        <v>434</v>
      </c>
    </row>
    <row r="75" spans="1:13" x14ac:dyDescent="0.3">
      <c r="A75" s="10" t="s">
        <v>86</v>
      </c>
      <c r="B75" s="10" t="s">
        <v>675</v>
      </c>
      <c r="C75" s="10" t="s">
        <v>412</v>
      </c>
      <c r="D75" s="10" t="s">
        <v>709</v>
      </c>
      <c r="E75" s="10" t="s">
        <v>719</v>
      </c>
      <c r="F75" s="10" t="s">
        <v>415</v>
      </c>
      <c r="G75" s="10" t="s">
        <v>716</v>
      </c>
      <c r="H75" s="10" t="s">
        <v>717</v>
      </c>
      <c r="I75" s="11">
        <v>1</v>
      </c>
      <c r="J75" s="10" t="s">
        <v>85</v>
      </c>
      <c r="K75" s="10" t="s">
        <v>720</v>
      </c>
      <c r="L75" s="10" t="s">
        <v>419</v>
      </c>
      <c r="M75" s="10" t="s">
        <v>434</v>
      </c>
    </row>
    <row r="76" spans="1:13" x14ac:dyDescent="0.3">
      <c r="A76" s="10" t="s">
        <v>86</v>
      </c>
      <c r="B76" s="10" t="s">
        <v>675</v>
      </c>
      <c r="C76" s="10" t="s">
        <v>412</v>
      </c>
      <c r="D76" s="10" t="s">
        <v>709</v>
      </c>
      <c r="E76" s="10" t="s">
        <v>719</v>
      </c>
      <c r="F76" s="10" t="s">
        <v>415</v>
      </c>
      <c r="G76" s="10" t="s">
        <v>721</v>
      </c>
      <c r="H76" s="10" t="s">
        <v>722</v>
      </c>
      <c r="I76" s="11">
        <v>4</v>
      </c>
      <c r="J76" s="10" t="s">
        <v>85</v>
      </c>
      <c r="K76" s="10" t="s">
        <v>720</v>
      </c>
      <c r="L76" s="10" t="s">
        <v>419</v>
      </c>
      <c r="M76" s="10" t="s">
        <v>681</v>
      </c>
    </row>
    <row r="77" spans="1:13" x14ac:dyDescent="0.3">
      <c r="A77" s="10" t="s">
        <v>86</v>
      </c>
      <c r="B77" s="10" t="s">
        <v>675</v>
      </c>
      <c r="C77" s="10" t="s">
        <v>412</v>
      </c>
      <c r="D77" s="10" t="s">
        <v>709</v>
      </c>
      <c r="E77" s="10" t="s">
        <v>719</v>
      </c>
      <c r="F77" s="10" t="s">
        <v>415</v>
      </c>
      <c r="G77" s="10" t="s">
        <v>723</v>
      </c>
      <c r="H77" s="10" t="s">
        <v>724</v>
      </c>
      <c r="I77" s="11">
        <v>40</v>
      </c>
      <c r="J77" s="10" t="s">
        <v>85</v>
      </c>
      <c r="K77" s="10" t="s">
        <v>720</v>
      </c>
      <c r="L77" s="10" t="s">
        <v>419</v>
      </c>
      <c r="M77" s="10" t="s">
        <v>681</v>
      </c>
    </row>
    <row r="78" spans="1:13" x14ac:dyDescent="0.3">
      <c r="A78" s="10" t="s">
        <v>86</v>
      </c>
      <c r="B78" s="10" t="s">
        <v>675</v>
      </c>
      <c r="C78" s="10" t="s">
        <v>412</v>
      </c>
      <c r="D78" s="10" t="s">
        <v>709</v>
      </c>
      <c r="E78" s="10" t="s">
        <v>719</v>
      </c>
      <c r="F78" s="10" t="s">
        <v>415</v>
      </c>
      <c r="G78" s="10" t="s">
        <v>725</v>
      </c>
      <c r="H78" s="10" t="s">
        <v>726</v>
      </c>
      <c r="I78" s="11">
        <v>2</v>
      </c>
      <c r="J78" s="10" t="s">
        <v>85</v>
      </c>
      <c r="K78" s="10" t="s">
        <v>720</v>
      </c>
      <c r="L78" s="10" t="s">
        <v>419</v>
      </c>
      <c r="M78" s="10" t="s">
        <v>681</v>
      </c>
    </row>
    <row r="79" spans="1:13" x14ac:dyDescent="0.3">
      <c r="A79" s="10" t="s">
        <v>86</v>
      </c>
      <c r="B79" s="10" t="s">
        <v>675</v>
      </c>
      <c r="C79" s="10" t="s">
        <v>412</v>
      </c>
      <c r="D79" s="10" t="s">
        <v>709</v>
      </c>
      <c r="E79" s="10" t="s">
        <v>727</v>
      </c>
      <c r="F79" s="10" t="s">
        <v>415</v>
      </c>
      <c r="G79" s="10" t="s">
        <v>728</v>
      </c>
      <c r="H79" s="10" t="s">
        <v>729</v>
      </c>
      <c r="I79" s="11">
        <v>3</v>
      </c>
      <c r="J79" s="10" t="s">
        <v>85</v>
      </c>
      <c r="K79" s="10" t="s">
        <v>578</v>
      </c>
      <c r="L79" s="10" t="s">
        <v>419</v>
      </c>
      <c r="M79" s="10" t="s">
        <v>515</v>
      </c>
    </row>
    <row r="80" spans="1:13" x14ac:dyDescent="0.3">
      <c r="A80" s="10" t="s">
        <v>86</v>
      </c>
      <c r="B80" s="10" t="s">
        <v>675</v>
      </c>
      <c r="C80" s="10" t="s">
        <v>412</v>
      </c>
      <c r="D80" s="10" t="s">
        <v>709</v>
      </c>
      <c r="E80" s="10" t="s">
        <v>727</v>
      </c>
      <c r="F80" s="10" t="s">
        <v>415</v>
      </c>
      <c r="G80" s="10" t="s">
        <v>730</v>
      </c>
      <c r="H80" s="10" t="s">
        <v>729</v>
      </c>
      <c r="I80" s="11">
        <v>4</v>
      </c>
      <c r="J80" s="10" t="s">
        <v>85</v>
      </c>
      <c r="K80" s="10" t="s">
        <v>578</v>
      </c>
      <c r="L80" s="10" t="s">
        <v>419</v>
      </c>
      <c r="M80" s="10" t="s">
        <v>515</v>
      </c>
    </row>
    <row r="81" spans="1:13" x14ac:dyDescent="0.3">
      <c r="A81" s="10" t="s">
        <v>86</v>
      </c>
      <c r="B81" s="10" t="s">
        <v>675</v>
      </c>
      <c r="C81" s="10" t="s">
        <v>412</v>
      </c>
      <c r="D81" s="10" t="s">
        <v>709</v>
      </c>
      <c r="E81" s="10" t="s">
        <v>727</v>
      </c>
      <c r="F81" s="10" t="s">
        <v>415</v>
      </c>
      <c r="G81" s="10" t="s">
        <v>731</v>
      </c>
      <c r="H81" s="10" t="s">
        <v>732</v>
      </c>
      <c r="I81" s="11">
        <v>4</v>
      </c>
      <c r="J81" s="10" t="s">
        <v>85</v>
      </c>
      <c r="K81" s="10" t="s">
        <v>578</v>
      </c>
      <c r="L81" s="10" t="s">
        <v>419</v>
      </c>
      <c r="M81" s="10" t="s">
        <v>515</v>
      </c>
    </row>
    <row r="82" spans="1:13" x14ac:dyDescent="0.3">
      <c r="A82" s="10" t="s">
        <v>86</v>
      </c>
      <c r="B82" s="10" t="s">
        <v>675</v>
      </c>
      <c r="C82" s="10" t="s">
        <v>412</v>
      </c>
      <c r="D82" s="10" t="s">
        <v>709</v>
      </c>
      <c r="E82" s="10" t="s">
        <v>727</v>
      </c>
      <c r="F82" s="10" t="s">
        <v>415</v>
      </c>
      <c r="G82" s="10" t="s">
        <v>733</v>
      </c>
      <c r="H82" s="10" t="s">
        <v>734</v>
      </c>
      <c r="I82" s="11">
        <v>2</v>
      </c>
      <c r="J82" s="10" t="s">
        <v>85</v>
      </c>
      <c r="K82" s="10" t="s">
        <v>578</v>
      </c>
      <c r="L82" s="10" t="s">
        <v>419</v>
      </c>
      <c r="M82" s="10" t="s">
        <v>515</v>
      </c>
    </row>
    <row r="83" spans="1:13" x14ac:dyDescent="0.3">
      <c r="A83" s="10" t="s">
        <v>86</v>
      </c>
      <c r="B83" s="10" t="s">
        <v>675</v>
      </c>
      <c r="C83" s="10" t="s">
        <v>412</v>
      </c>
      <c r="D83" s="10" t="s">
        <v>709</v>
      </c>
      <c r="E83" s="10" t="s">
        <v>727</v>
      </c>
      <c r="F83" s="10" t="s">
        <v>415</v>
      </c>
      <c r="G83" s="10" t="s">
        <v>735</v>
      </c>
      <c r="H83" s="10" t="s">
        <v>736</v>
      </c>
      <c r="I83" s="11">
        <v>3</v>
      </c>
      <c r="J83" s="10" t="s">
        <v>85</v>
      </c>
      <c r="K83" s="10" t="s">
        <v>578</v>
      </c>
      <c r="L83" s="10" t="s">
        <v>419</v>
      </c>
      <c r="M83" s="10" t="s">
        <v>515</v>
      </c>
    </row>
    <row r="84" spans="1:13" x14ac:dyDescent="0.3">
      <c r="A84" s="10" t="s">
        <v>86</v>
      </c>
      <c r="B84" s="10" t="s">
        <v>675</v>
      </c>
      <c r="C84" s="10" t="s">
        <v>412</v>
      </c>
      <c r="D84" s="10" t="s">
        <v>709</v>
      </c>
      <c r="E84" s="10" t="s">
        <v>727</v>
      </c>
      <c r="F84" s="10" t="s">
        <v>415</v>
      </c>
      <c r="G84" s="10" t="s">
        <v>737</v>
      </c>
      <c r="H84" s="10" t="s">
        <v>729</v>
      </c>
      <c r="I84" s="11">
        <v>1</v>
      </c>
      <c r="J84" s="10" t="s">
        <v>85</v>
      </c>
      <c r="K84" s="10" t="s">
        <v>578</v>
      </c>
      <c r="L84" s="10" t="s">
        <v>419</v>
      </c>
      <c r="M84" s="10" t="s">
        <v>515</v>
      </c>
    </row>
    <row r="85" spans="1:13" x14ac:dyDescent="0.3">
      <c r="A85" s="10" t="s">
        <v>86</v>
      </c>
      <c r="B85" s="10" t="s">
        <v>675</v>
      </c>
      <c r="C85" s="10" t="s">
        <v>412</v>
      </c>
      <c r="D85" s="10" t="s">
        <v>709</v>
      </c>
      <c r="E85" s="10" t="s">
        <v>727</v>
      </c>
      <c r="F85" s="10" t="s">
        <v>415</v>
      </c>
      <c r="G85" s="10" t="s">
        <v>738</v>
      </c>
      <c r="H85" s="10" t="s">
        <v>739</v>
      </c>
      <c r="I85" s="11">
        <v>1</v>
      </c>
      <c r="J85" s="10" t="s">
        <v>85</v>
      </c>
      <c r="K85" s="10" t="s">
        <v>578</v>
      </c>
      <c r="L85" s="10" t="s">
        <v>419</v>
      </c>
      <c r="M85" s="10" t="s">
        <v>655</v>
      </c>
    </row>
    <row r="86" spans="1:13" x14ac:dyDescent="0.3">
      <c r="A86" s="10" t="s">
        <v>54</v>
      </c>
      <c r="B86" s="10" t="s">
        <v>740</v>
      </c>
      <c r="C86" s="10" t="s">
        <v>412</v>
      </c>
      <c r="D86" s="10" t="s">
        <v>741</v>
      </c>
      <c r="E86" s="10" t="s">
        <v>742</v>
      </c>
      <c r="F86" s="10" t="s">
        <v>415</v>
      </c>
      <c r="G86" s="10" t="s">
        <v>480</v>
      </c>
      <c r="H86" s="10" t="s">
        <v>481</v>
      </c>
      <c r="I86" s="11">
        <v>1</v>
      </c>
      <c r="J86" s="10" t="s">
        <v>53</v>
      </c>
      <c r="K86" s="10" t="s">
        <v>447</v>
      </c>
      <c r="L86" s="10" t="s">
        <v>419</v>
      </c>
      <c r="M86" s="10" t="s">
        <v>434</v>
      </c>
    </row>
    <row r="87" spans="1:13" x14ac:dyDescent="0.3">
      <c r="A87" s="10" t="s">
        <v>54</v>
      </c>
      <c r="B87" s="10" t="s">
        <v>740</v>
      </c>
      <c r="C87" s="10" t="s">
        <v>412</v>
      </c>
      <c r="D87" s="10" t="s">
        <v>741</v>
      </c>
      <c r="E87" s="10" t="s">
        <v>743</v>
      </c>
      <c r="F87" s="10" t="s">
        <v>415</v>
      </c>
      <c r="G87" s="10" t="s">
        <v>480</v>
      </c>
      <c r="H87" s="10" t="s">
        <v>481</v>
      </c>
      <c r="I87" s="11">
        <v>6</v>
      </c>
      <c r="J87" s="10" t="s">
        <v>53</v>
      </c>
      <c r="K87" s="10" t="s">
        <v>708</v>
      </c>
      <c r="L87" s="10" t="s">
        <v>419</v>
      </c>
      <c r="M87" s="10" t="s">
        <v>434</v>
      </c>
    </row>
    <row r="88" spans="1:13" x14ac:dyDescent="0.3">
      <c r="A88" s="10" t="s">
        <v>197</v>
      </c>
      <c r="B88" s="10" t="s">
        <v>505</v>
      </c>
      <c r="C88" s="10" t="s">
        <v>412</v>
      </c>
      <c r="D88" s="10" t="s">
        <v>744</v>
      </c>
      <c r="E88" s="10" t="s">
        <v>745</v>
      </c>
      <c r="F88" s="10" t="s">
        <v>415</v>
      </c>
      <c r="G88" s="10" t="s">
        <v>746</v>
      </c>
      <c r="H88" s="10" t="s">
        <v>747</v>
      </c>
      <c r="I88" s="11">
        <v>1</v>
      </c>
      <c r="J88" s="10" t="s">
        <v>196</v>
      </c>
      <c r="K88" s="10" t="s">
        <v>461</v>
      </c>
      <c r="L88" s="10" t="s">
        <v>419</v>
      </c>
      <c r="M88" s="10" t="s">
        <v>748</v>
      </c>
    </row>
    <row r="89" spans="1:13" x14ac:dyDescent="0.3">
      <c r="A89" s="10" t="s">
        <v>183</v>
      </c>
      <c r="B89" s="10" t="s">
        <v>749</v>
      </c>
      <c r="C89" s="10" t="s">
        <v>412</v>
      </c>
      <c r="D89" s="10" t="s">
        <v>750</v>
      </c>
      <c r="E89" s="10" t="s">
        <v>751</v>
      </c>
      <c r="F89" s="10" t="s">
        <v>415</v>
      </c>
      <c r="G89" s="10" t="s">
        <v>752</v>
      </c>
      <c r="H89" s="10" t="s">
        <v>753</v>
      </c>
      <c r="I89" s="11">
        <v>5</v>
      </c>
      <c r="J89" s="10" t="s">
        <v>182</v>
      </c>
      <c r="K89" s="10" t="s">
        <v>754</v>
      </c>
      <c r="L89" s="10" t="s">
        <v>419</v>
      </c>
      <c r="M89" s="10" t="s">
        <v>755</v>
      </c>
    </row>
    <row r="90" spans="1:13" x14ac:dyDescent="0.3">
      <c r="A90" s="10" t="s">
        <v>183</v>
      </c>
      <c r="B90" s="10" t="s">
        <v>749</v>
      </c>
      <c r="C90" s="10" t="s">
        <v>412</v>
      </c>
      <c r="D90" s="10" t="s">
        <v>750</v>
      </c>
      <c r="E90" s="10" t="s">
        <v>756</v>
      </c>
      <c r="F90" s="10" t="s">
        <v>415</v>
      </c>
      <c r="G90" s="10" t="s">
        <v>450</v>
      </c>
      <c r="H90" s="10" t="s">
        <v>451</v>
      </c>
      <c r="I90" s="11">
        <v>1</v>
      </c>
      <c r="J90" s="10" t="s">
        <v>182</v>
      </c>
      <c r="K90" s="10" t="s">
        <v>757</v>
      </c>
      <c r="L90" s="10" t="s">
        <v>419</v>
      </c>
      <c r="M90" s="10" t="s">
        <v>453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2"/>
  <sheetViews>
    <sheetView workbookViewId="0"/>
  </sheetViews>
  <sheetFormatPr defaultRowHeight="14.4" x14ac:dyDescent="0.3"/>
  <sheetData>
    <row r="1" spans="1:13" x14ac:dyDescent="0.3">
      <c r="A1" s="31" t="s">
        <v>758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398</v>
      </c>
      <c r="B2" s="12" t="s">
        <v>399</v>
      </c>
      <c r="C2" s="12" t="s">
        <v>400</v>
      </c>
      <c r="D2" s="12" t="s">
        <v>401</v>
      </c>
      <c r="E2" s="12" t="s">
        <v>402</v>
      </c>
      <c r="F2" s="12" t="s">
        <v>403</v>
      </c>
      <c r="G2" s="12" t="s">
        <v>404</v>
      </c>
      <c r="H2" s="12" t="s">
        <v>405</v>
      </c>
      <c r="I2" s="12" t="s">
        <v>406</v>
      </c>
      <c r="J2" s="12" t="s">
        <v>407</v>
      </c>
      <c r="K2" s="12" t="s">
        <v>408</v>
      </c>
      <c r="L2" s="12" t="s">
        <v>409</v>
      </c>
      <c r="M2" s="12" t="s">
        <v>410</v>
      </c>
    </row>
    <row r="3" spans="1:13" x14ac:dyDescent="0.3">
      <c r="A3" s="13" t="s">
        <v>191</v>
      </c>
      <c r="B3" s="13" t="s">
        <v>411</v>
      </c>
      <c r="C3" s="13" t="s">
        <v>412</v>
      </c>
      <c r="D3" s="13" t="s">
        <v>413</v>
      </c>
      <c r="E3" s="13" t="s">
        <v>759</v>
      </c>
      <c r="F3" s="13" t="s">
        <v>415</v>
      </c>
      <c r="G3" s="13" t="s">
        <v>760</v>
      </c>
      <c r="H3" s="13" t="s">
        <v>761</v>
      </c>
      <c r="I3" s="14">
        <v>1</v>
      </c>
      <c r="J3" s="13" t="s">
        <v>190</v>
      </c>
      <c r="K3" s="13" t="s">
        <v>491</v>
      </c>
      <c r="L3" s="13" t="s">
        <v>762</v>
      </c>
      <c r="M3" s="13" t="s">
        <v>763</v>
      </c>
    </row>
    <row r="4" spans="1:13" x14ac:dyDescent="0.3">
      <c r="A4" s="13" t="s">
        <v>191</v>
      </c>
      <c r="B4" s="13" t="s">
        <v>411</v>
      </c>
      <c r="C4" s="13" t="s">
        <v>412</v>
      </c>
      <c r="D4" s="13" t="s">
        <v>413</v>
      </c>
      <c r="E4" s="13" t="s">
        <v>764</v>
      </c>
      <c r="F4" s="13" t="s">
        <v>415</v>
      </c>
      <c r="G4" s="13" t="s">
        <v>765</v>
      </c>
      <c r="H4" s="13" t="s">
        <v>766</v>
      </c>
      <c r="I4" s="14">
        <v>8</v>
      </c>
      <c r="J4" s="13" t="s">
        <v>190</v>
      </c>
      <c r="K4" s="13" t="s">
        <v>767</v>
      </c>
      <c r="L4" s="13" t="s">
        <v>762</v>
      </c>
      <c r="M4" s="13" t="s">
        <v>768</v>
      </c>
    </row>
    <row r="5" spans="1:13" x14ac:dyDescent="0.3">
      <c r="A5" s="13" t="s">
        <v>215</v>
      </c>
      <c r="B5" s="13" t="s">
        <v>769</v>
      </c>
      <c r="C5" s="13" t="s">
        <v>412</v>
      </c>
      <c r="D5" s="13" t="s">
        <v>770</v>
      </c>
      <c r="E5" s="13" t="s">
        <v>771</v>
      </c>
      <c r="F5" s="13" t="s">
        <v>415</v>
      </c>
      <c r="G5" s="13" t="s">
        <v>772</v>
      </c>
      <c r="H5" s="13" t="s">
        <v>773</v>
      </c>
      <c r="I5" s="14">
        <v>1</v>
      </c>
      <c r="J5" s="13" t="s">
        <v>214</v>
      </c>
      <c r="K5" s="13" t="s">
        <v>465</v>
      </c>
      <c r="L5" s="13" t="s">
        <v>762</v>
      </c>
      <c r="M5" s="13" t="s">
        <v>774</v>
      </c>
    </row>
    <row r="6" spans="1:13" x14ac:dyDescent="0.3">
      <c r="A6" s="13" t="s">
        <v>26</v>
      </c>
      <c r="B6" s="13" t="s">
        <v>435</v>
      </c>
      <c r="C6" s="13" t="s">
        <v>412</v>
      </c>
      <c r="D6" s="13" t="s">
        <v>436</v>
      </c>
      <c r="E6" s="13" t="s">
        <v>775</v>
      </c>
      <c r="F6" s="13" t="s">
        <v>415</v>
      </c>
      <c r="G6" s="13" t="s">
        <v>776</v>
      </c>
      <c r="H6" s="13" t="s">
        <v>777</v>
      </c>
      <c r="I6" s="14">
        <v>4</v>
      </c>
      <c r="J6" s="13" t="s">
        <v>25</v>
      </c>
      <c r="K6" s="13" t="s">
        <v>470</v>
      </c>
      <c r="L6" s="13" t="s">
        <v>762</v>
      </c>
      <c r="M6" s="13" t="s">
        <v>778</v>
      </c>
    </row>
    <row r="7" spans="1:13" x14ac:dyDescent="0.3">
      <c r="A7" s="13" t="s">
        <v>26</v>
      </c>
      <c r="B7" s="13" t="s">
        <v>435</v>
      </c>
      <c r="C7" s="13" t="s">
        <v>412</v>
      </c>
      <c r="D7" s="13" t="s">
        <v>436</v>
      </c>
      <c r="E7" s="13" t="s">
        <v>444</v>
      </c>
      <c r="F7" s="13" t="s">
        <v>415</v>
      </c>
      <c r="G7" s="13" t="s">
        <v>779</v>
      </c>
      <c r="H7" s="13" t="s">
        <v>780</v>
      </c>
      <c r="I7" s="14">
        <v>6</v>
      </c>
      <c r="J7" s="13" t="s">
        <v>25</v>
      </c>
      <c r="K7" s="13" t="s">
        <v>447</v>
      </c>
      <c r="L7" s="13" t="s">
        <v>762</v>
      </c>
      <c r="M7" s="13" t="s">
        <v>434</v>
      </c>
    </row>
    <row r="8" spans="1:13" x14ac:dyDescent="0.3">
      <c r="A8" s="13" t="s">
        <v>26</v>
      </c>
      <c r="B8" s="13" t="s">
        <v>435</v>
      </c>
      <c r="C8" s="13" t="s">
        <v>412</v>
      </c>
      <c r="D8" s="13" t="s">
        <v>436</v>
      </c>
      <c r="E8" s="13" t="s">
        <v>781</v>
      </c>
      <c r="F8" s="13" t="s">
        <v>415</v>
      </c>
      <c r="G8" s="13" t="s">
        <v>779</v>
      </c>
      <c r="H8" s="13" t="s">
        <v>780</v>
      </c>
      <c r="I8" s="14">
        <v>6</v>
      </c>
      <c r="J8" s="13" t="s">
        <v>25</v>
      </c>
      <c r="K8" s="13" t="s">
        <v>702</v>
      </c>
      <c r="L8" s="13" t="s">
        <v>762</v>
      </c>
      <c r="M8" s="13" t="s">
        <v>434</v>
      </c>
    </row>
    <row r="9" spans="1:13" x14ac:dyDescent="0.3">
      <c r="A9" s="13" t="s">
        <v>78</v>
      </c>
      <c r="B9" s="13" t="s">
        <v>411</v>
      </c>
      <c r="C9" s="13" t="s">
        <v>412</v>
      </c>
      <c r="D9" s="13" t="s">
        <v>782</v>
      </c>
      <c r="E9" s="13" t="s">
        <v>783</v>
      </c>
      <c r="F9" s="13" t="s">
        <v>415</v>
      </c>
      <c r="G9" s="13" t="s">
        <v>784</v>
      </c>
      <c r="H9" s="13" t="s">
        <v>785</v>
      </c>
      <c r="I9" s="14">
        <v>1</v>
      </c>
      <c r="J9" s="13" t="s">
        <v>77</v>
      </c>
      <c r="K9" s="13" t="s">
        <v>601</v>
      </c>
      <c r="L9" s="13" t="s">
        <v>762</v>
      </c>
      <c r="M9" s="13" t="s">
        <v>434</v>
      </c>
    </row>
    <row r="10" spans="1:13" x14ac:dyDescent="0.3">
      <c r="A10" s="13" t="s">
        <v>22</v>
      </c>
      <c r="B10" s="13" t="s">
        <v>428</v>
      </c>
      <c r="C10" s="13" t="s">
        <v>412</v>
      </c>
      <c r="D10" s="13" t="s">
        <v>454</v>
      </c>
      <c r="E10" s="13" t="s">
        <v>455</v>
      </c>
      <c r="F10" s="13" t="s">
        <v>415</v>
      </c>
      <c r="G10" s="13" t="s">
        <v>786</v>
      </c>
      <c r="H10" s="13" t="s">
        <v>787</v>
      </c>
      <c r="I10" s="14">
        <v>1</v>
      </c>
      <c r="J10" s="13" t="s">
        <v>21</v>
      </c>
      <c r="K10" s="13" t="s">
        <v>458</v>
      </c>
      <c r="L10" s="13" t="s">
        <v>762</v>
      </c>
      <c r="M10" s="13" t="s">
        <v>788</v>
      </c>
    </row>
    <row r="11" spans="1:13" x14ac:dyDescent="0.3">
      <c r="A11" s="13" t="s">
        <v>22</v>
      </c>
      <c r="B11" s="13" t="s">
        <v>428</v>
      </c>
      <c r="C11" s="13" t="s">
        <v>412</v>
      </c>
      <c r="D11" s="13" t="s">
        <v>454</v>
      </c>
      <c r="E11" s="13" t="s">
        <v>455</v>
      </c>
      <c r="F11" s="13" t="s">
        <v>415</v>
      </c>
      <c r="G11" s="13" t="s">
        <v>789</v>
      </c>
      <c r="H11" s="13" t="s">
        <v>790</v>
      </c>
      <c r="I11" s="14">
        <v>1</v>
      </c>
      <c r="J11" s="13" t="s">
        <v>21</v>
      </c>
      <c r="K11" s="13" t="s">
        <v>458</v>
      </c>
      <c r="L11" s="13" t="s">
        <v>762</v>
      </c>
      <c r="M11" s="13" t="s">
        <v>791</v>
      </c>
    </row>
    <row r="12" spans="1:13" x14ac:dyDescent="0.3">
      <c r="A12" s="13" t="s">
        <v>22</v>
      </c>
      <c r="B12" s="13" t="s">
        <v>428</v>
      </c>
      <c r="C12" s="13" t="s">
        <v>412</v>
      </c>
      <c r="D12" s="13" t="s">
        <v>454</v>
      </c>
      <c r="E12" s="13" t="s">
        <v>455</v>
      </c>
      <c r="F12" s="13" t="s">
        <v>415</v>
      </c>
      <c r="G12" s="13" t="s">
        <v>792</v>
      </c>
      <c r="H12" s="13" t="s">
        <v>793</v>
      </c>
      <c r="I12" s="14">
        <v>1</v>
      </c>
      <c r="J12" s="13" t="s">
        <v>21</v>
      </c>
      <c r="K12" s="13" t="s">
        <v>458</v>
      </c>
      <c r="L12" s="13" t="s">
        <v>762</v>
      </c>
      <c r="M12" s="13" t="s">
        <v>788</v>
      </c>
    </row>
    <row r="13" spans="1:13" x14ac:dyDescent="0.3">
      <c r="A13" s="13" t="s">
        <v>22</v>
      </c>
      <c r="B13" s="13" t="s">
        <v>428</v>
      </c>
      <c r="C13" s="13" t="s">
        <v>412</v>
      </c>
      <c r="D13" s="13" t="s">
        <v>454</v>
      </c>
      <c r="E13" s="13" t="s">
        <v>794</v>
      </c>
      <c r="F13" s="13" t="s">
        <v>415</v>
      </c>
      <c r="G13" s="13" t="s">
        <v>795</v>
      </c>
      <c r="H13" s="13" t="s">
        <v>796</v>
      </c>
      <c r="I13" s="14">
        <v>4</v>
      </c>
      <c r="J13" s="13" t="s">
        <v>21</v>
      </c>
      <c r="K13" s="13" t="s">
        <v>657</v>
      </c>
      <c r="L13" s="13" t="s">
        <v>762</v>
      </c>
      <c r="M13" s="13" t="s">
        <v>527</v>
      </c>
    </row>
    <row r="14" spans="1:13" x14ac:dyDescent="0.3">
      <c r="A14" s="13" t="s">
        <v>22</v>
      </c>
      <c r="B14" s="13" t="s">
        <v>428</v>
      </c>
      <c r="C14" s="13" t="s">
        <v>412</v>
      </c>
      <c r="D14" s="13" t="s">
        <v>454</v>
      </c>
      <c r="E14" s="13" t="s">
        <v>797</v>
      </c>
      <c r="F14" s="13" t="s">
        <v>415</v>
      </c>
      <c r="G14" s="13" t="s">
        <v>786</v>
      </c>
      <c r="H14" s="13" t="s">
        <v>787</v>
      </c>
      <c r="I14" s="14">
        <v>1</v>
      </c>
      <c r="J14" s="13" t="s">
        <v>21</v>
      </c>
      <c r="K14" s="13" t="s">
        <v>614</v>
      </c>
      <c r="L14" s="13" t="s">
        <v>762</v>
      </c>
      <c r="M14" s="13" t="s">
        <v>788</v>
      </c>
    </row>
    <row r="15" spans="1:13" x14ac:dyDescent="0.3">
      <c r="A15" s="13" t="s">
        <v>22</v>
      </c>
      <c r="B15" s="13" t="s">
        <v>428</v>
      </c>
      <c r="C15" s="13" t="s">
        <v>412</v>
      </c>
      <c r="D15" s="13" t="s">
        <v>454</v>
      </c>
      <c r="E15" s="13" t="s">
        <v>797</v>
      </c>
      <c r="F15" s="13" t="s">
        <v>415</v>
      </c>
      <c r="G15" s="13" t="s">
        <v>792</v>
      </c>
      <c r="H15" s="13" t="s">
        <v>793</v>
      </c>
      <c r="I15" s="14">
        <v>1</v>
      </c>
      <c r="J15" s="13" t="s">
        <v>21</v>
      </c>
      <c r="K15" s="13" t="s">
        <v>614</v>
      </c>
      <c r="L15" s="13" t="s">
        <v>762</v>
      </c>
      <c r="M15" s="13" t="s">
        <v>788</v>
      </c>
    </row>
    <row r="16" spans="1:13" x14ac:dyDescent="0.3">
      <c r="A16" s="13" t="s">
        <v>22</v>
      </c>
      <c r="B16" s="13" t="s">
        <v>428</v>
      </c>
      <c r="C16" s="13" t="s">
        <v>412</v>
      </c>
      <c r="D16" s="13" t="s">
        <v>454</v>
      </c>
      <c r="E16" s="13" t="s">
        <v>798</v>
      </c>
      <c r="F16" s="13" t="s">
        <v>415</v>
      </c>
      <c r="G16" s="13" t="s">
        <v>799</v>
      </c>
      <c r="H16" s="13" t="s">
        <v>800</v>
      </c>
      <c r="I16" s="14">
        <v>3</v>
      </c>
      <c r="J16" s="13" t="s">
        <v>21</v>
      </c>
      <c r="K16" s="13" t="s">
        <v>578</v>
      </c>
      <c r="L16" s="13" t="s">
        <v>762</v>
      </c>
      <c r="M16" s="13" t="s">
        <v>768</v>
      </c>
    </row>
    <row r="17" spans="1:13" x14ac:dyDescent="0.3">
      <c r="A17" s="13" t="s">
        <v>271</v>
      </c>
      <c r="B17" s="13" t="s">
        <v>462</v>
      </c>
      <c r="C17" s="13" t="s">
        <v>412</v>
      </c>
      <c r="D17" s="13" t="s">
        <v>463</v>
      </c>
      <c r="E17" s="13" t="s">
        <v>801</v>
      </c>
      <c r="F17" s="13" t="s">
        <v>415</v>
      </c>
      <c r="G17" s="13" t="s">
        <v>802</v>
      </c>
      <c r="H17" s="13" t="s">
        <v>803</v>
      </c>
      <c r="I17" s="14">
        <v>10</v>
      </c>
      <c r="J17" s="13" t="s">
        <v>270</v>
      </c>
      <c r="K17" s="13" t="s">
        <v>804</v>
      </c>
      <c r="L17" s="13" t="s">
        <v>762</v>
      </c>
      <c r="M17" s="13" t="s">
        <v>768</v>
      </c>
    </row>
    <row r="18" spans="1:13" x14ac:dyDescent="0.3">
      <c r="A18" s="13" t="s">
        <v>271</v>
      </c>
      <c r="B18" s="13" t="s">
        <v>462</v>
      </c>
      <c r="C18" s="13" t="s">
        <v>412</v>
      </c>
      <c r="D18" s="13" t="s">
        <v>463</v>
      </c>
      <c r="E18" s="13" t="s">
        <v>464</v>
      </c>
      <c r="F18" s="13" t="s">
        <v>415</v>
      </c>
      <c r="G18" s="13" t="s">
        <v>792</v>
      </c>
      <c r="H18" s="13" t="s">
        <v>793</v>
      </c>
      <c r="I18" s="14">
        <v>2</v>
      </c>
      <c r="J18" s="13" t="s">
        <v>270</v>
      </c>
      <c r="K18" s="13" t="s">
        <v>465</v>
      </c>
      <c r="L18" s="13" t="s">
        <v>762</v>
      </c>
      <c r="M18" s="13" t="s">
        <v>788</v>
      </c>
    </row>
    <row r="19" spans="1:13" x14ac:dyDescent="0.3">
      <c r="A19" s="13" t="s">
        <v>36</v>
      </c>
      <c r="B19" s="13" t="s">
        <v>428</v>
      </c>
      <c r="C19" s="13" t="s">
        <v>412</v>
      </c>
      <c r="D19" s="13" t="s">
        <v>466</v>
      </c>
      <c r="E19" s="13" t="s">
        <v>467</v>
      </c>
      <c r="F19" s="13" t="s">
        <v>415</v>
      </c>
      <c r="G19" s="13" t="s">
        <v>786</v>
      </c>
      <c r="H19" s="13" t="s">
        <v>787</v>
      </c>
      <c r="I19" s="14">
        <v>1</v>
      </c>
      <c r="J19" s="13" t="s">
        <v>35</v>
      </c>
      <c r="K19" s="13" t="s">
        <v>470</v>
      </c>
      <c r="L19" s="13" t="s">
        <v>762</v>
      </c>
      <c r="M19" s="13" t="s">
        <v>788</v>
      </c>
    </row>
    <row r="20" spans="1:13" x14ac:dyDescent="0.3">
      <c r="A20" s="13" t="s">
        <v>36</v>
      </c>
      <c r="B20" s="13" t="s">
        <v>428</v>
      </c>
      <c r="C20" s="13" t="s">
        <v>412</v>
      </c>
      <c r="D20" s="13" t="s">
        <v>466</v>
      </c>
      <c r="E20" s="13" t="s">
        <v>467</v>
      </c>
      <c r="F20" s="13" t="s">
        <v>415</v>
      </c>
      <c r="G20" s="13" t="s">
        <v>792</v>
      </c>
      <c r="H20" s="13" t="s">
        <v>793</v>
      </c>
      <c r="I20" s="14">
        <v>1</v>
      </c>
      <c r="J20" s="13" t="s">
        <v>35</v>
      </c>
      <c r="K20" s="13" t="s">
        <v>470</v>
      </c>
      <c r="L20" s="13" t="s">
        <v>762</v>
      </c>
      <c r="M20" s="13" t="s">
        <v>788</v>
      </c>
    </row>
    <row r="21" spans="1:13" x14ac:dyDescent="0.3">
      <c r="A21" s="13" t="s">
        <v>126</v>
      </c>
      <c r="B21" s="13" t="s">
        <v>488</v>
      </c>
      <c r="C21" s="13" t="s">
        <v>412</v>
      </c>
      <c r="D21" s="13" t="s">
        <v>805</v>
      </c>
      <c r="E21" s="13" t="s">
        <v>806</v>
      </c>
      <c r="F21" s="13" t="s">
        <v>415</v>
      </c>
      <c r="G21" s="13" t="s">
        <v>784</v>
      </c>
      <c r="H21" s="13" t="s">
        <v>785</v>
      </c>
      <c r="I21" s="14">
        <v>1</v>
      </c>
      <c r="J21" s="13" t="s">
        <v>125</v>
      </c>
      <c r="K21" s="13" t="s">
        <v>470</v>
      </c>
      <c r="L21" s="13" t="s">
        <v>762</v>
      </c>
      <c r="M21" s="13" t="s">
        <v>434</v>
      </c>
    </row>
    <row r="22" spans="1:13" x14ac:dyDescent="0.3">
      <c r="A22" s="13" t="s">
        <v>323</v>
      </c>
      <c r="B22" s="13" t="s">
        <v>488</v>
      </c>
      <c r="C22" s="13" t="s">
        <v>412</v>
      </c>
      <c r="D22" s="13" t="s">
        <v>574</v>
      </c>
      <c r="E22" s="13" t="s">
        <v>807</v>
      </c>
      <c r="F22" s="13" t="s">
        <v>415</v>
      </c>
      <c r="G22" s="13" t="s">
        <v>765</v>
      </c>
      <c r="H22" s="13" t="s">
        <v>766</v>
      </c>
      <c r="I22" s="14">
        <v>4</v>
      </c>
      <c r="J22" s="13" t="s">
        <v>322</v>
      </c>
      <c r="K22" s="13" t="s">
        <v>808</v>
      </c>
      <c r="L22" s="13" t="s">
        <v>762</v>
      </c>
      <c r="M22" s="13" t="s">
        <v>768</v>
      </c>
    </row>
    <row r="23" spans="1:13" x14ac:dyDescent="0.3">
      <c r="A23" s="13" t="s">
        <v>159</v>
      </c>
      <c r="B23" s="13" t="s">
        <v>477</v>
      </c>
      <c r="C23" s="13" t="s">
        <v>412</v>
      </c>
      <c r="D23" s="13" t="s">
        <v>478</v>
      </c>
      <c r="E23" s="13" t="s">
        <v>479</v>
      </c>
      <c r="F23" s="13" t="s">
        <v>415</v>
      </c>
      <c r="G23" s="13" t="s">
        <v>809</v>
      </c>
      <c r="H23" s="13" t="s">
        <v>810</v>
      </c>
      <c r="I23" s="14">
        <v>1</v>
      </c>
      <c r="J23" s="13" t="s">
        <v>158</v>
      </c>
      <c r="K23" s="13" t="s">
        <v>447</v>
      </c>
      <c r="L23" s="13" t="s">
        <v>762</v>
      </c>
      <c r="M23" s="13" t="s">
        <v>487</v>
      </c>
    </row>
    <row r="24" spans="1:13" x14ac:dyDescent="0.3">
      <c r="A24" s="13" t="s">
        <v>32</v>
      </c>
      <c r="B24" s="13" t="s">
        <v>411</v>
      </c>
      <c r="C24" s="13" t="s">
        <v>412</v>
      </c>
      <c r="D24" s="13" t="s">
        <v>482</v>
      </c>
      <c r="E24" s="13" t="s">
        <v>811</v>
      </c>
      <c r="F24" s="13" t="s">
        <v>415</v>
      </c>
      <c r="G24" s="13" t="s">
        <v>812</v>
      </c>
      <c r="H24" s="13" t="s">
        <v>813</v>
      </c>
      <c r="I24" s="14">
        <v>1</v>
      </c>
      <c r="J24" s="13" t="s">
        <v>31</v>
      </c>
      <c r="K24" s="13" t="s">
        <v>465</v>
      </c>
      <c r="L24" s="13" t="s">
        <v>762</v>
      </c>
      <c r="M24" s="13" t="s">
        <v>814</v>
      </c>
    </row>
    <row r="25" spans="1:13" x14ac:dyDescent="0.3">
      <c r="A25" s="13" t="s">
        <v>28</v>
      </c>
      <c r="B25" s="13" t="s">
        <v>488</v>
      </c>
      <c r="C25" s="13" t="s">
        <v>412</v>
      </c>
      <c r="D25" s="13" t="s">
        <v>574</v>
      </c>
      <c r="E25" s="13" t="s">
        <v>815</v>
      </c>
      <c r="F25" s="13" t="s">
        <v>548</v>
      </c>
      <c r="G25" s="13" t="s">
        <v>816</v>
      </c>
      <c r="H25" s="13" t="s">
        <v>817</v>
      </c>
      <c r="I25" s="14">
        <v>1</v>
      </c>
      <c r="J25" s="13" t="s">
        <v>27</v>
      </c>
      <c r="K25" s="13" t="s">
        <v>426</v>
      </c>
      <c r="L25" s="13" t="s">
        <v>762</v>
      </c>
      <c r="M25" s="13" t="s">
        <v>818</v>
      </c>
    </row>
    <row r="26" spans="1:13" x14ac:dyDescent="0.3">
      <c r="A26" s="13" t="s">
        <v>374</v>
      </c>
      <c r="B26" s="13" t="s">
        <v>675</v>
      </c>
      <c r="C26" s="13" t="s">
        <v>412</v>
      </c>
      <c r="D26" s="13" t="s">
        <v>709</v>
      </c>
      <c r="E26" s="13" t="s">
        <v>819</v>
      </c>
      <c r="F26" s="13" t="s">
        <v>415</v>
      </c>
      <c r="G26" s="13" t="s">
        <v>820</v>
      </c>
      <c r="H26" s="13" t="s">
        <v>821</v>
      </c>
      <c r="I26" s="14">
        <v>1</v>
      </c>
      <c r="J26" s="13" t="s">
        <v>373</v>
      </c>
      <c r="K26" s="13" t="s">
        <v>573</v>
      </c>
      <c r="L26" s="13" t="s">
        <v>762</v>
      </c>
      <c r="M26" s="13" t="s">
        <v>822</v>
      </c>
    </row>
    <row r="27" spans="1:13" x14ac:dyDescent="0.3">
      <c r="A27" s="13" t="s">
        <v>374</v>
      </c>
      <c r="B27" s="13" t="s">
        <v>675</v>
      </c>
      <c r="C27" s="13" t="s">
        <v>412</v>
      </c>
      <c r="D27" s="13" t="s">
        <v>709</v>
      </c>
      <c r="E27" s="13" t="s">
        <v>819</v>
      </c>
      <c r="F27" s="13" t="s">
        <v>415</v>
      </c>
      <c r="G27" s="13" t="s">
        <v>823</v>
      </c>
      <c r="H27" s="13" t="s">
        <v>824</v>
      </c>
      <c r="I27" s="14">
        <v>1</v>
      </c>
      <c r="J27" s="13" t="s">
        <v>373</v>
      </c>
      <c r="K27" s="13" t="s">
        <v>573</v>
      </c>
      <c r="L27" s="13" t="s">
        <v>762</v>
      </c>
      <c r="M27" s="13" t="s">
        <v>822</v>
      </c>
    </row>
    <row r="28" spans="1:13" x14ac:dyDescent="0.3">
      <c r="A28" s="13" t="s">
        <v>374</v>
      </c>
      <c r="B28" s="13" t="s">
        <v>675</v>
      </c>
      <c r="C28" s="13" t="s">
        <v>412</v>
      </c>
      <c r="D28" s="13" t="s">
        <v>709</v>
      </c>
      <c r="E28" s="13" t="s">
        <v>819</v>
      </c>
      <c r="F28" s="13" t="s">
        <v>415</v>
      </c>
      <c r="G28" s="13" t="s">
        <v>825</v>
      </c>
      <c r="H28" s="13" t="s">
        <v>826</v>
      </c>
      <c r="I28" s="14">
        <v>1</v>
      </c>
      <c r="J28" s="13" t="s">
        <v>373</v>
      </c>
      <c r="K28" s="13" t="s">
        <v>573</v>
      </c>
      <c r="L28" s="13" t="s">
        <v>762</v>
      </c>
      <c r="M28" s="13" t="s">
        <v>822</v>
      </c>
    </row>
    <row r="29" spans="1:13" x14ac:dyDescent="0.3">
      <c r="A29" s="13" t="s">
        <v>241</v>
      </c>
      <c r="B29" s="13" t="s">
        <v>675</v>
      </c>
      <c r="C29" s="13" t="s">
        <v>412</v>
      </c>
      <c r="D29" s="13" t="s">
        <v>827</v>
      </c>
      <c r="E29" s="13" t="s">
        <v>828</v>
      </c>
      <c r="F29" s="13" t="s">
        <v>415</v>
      </c>
      <c r="G29" s="13" t="s">
        <v>829</v>
      </c>
      <c r="H29" s="13" t="s">
        <v>830</v>
      </c>
      <c r="I29" s="14">
        <v>1</v>
      </c>
      <c r="J29" s="13" t="s">
        <v>240</v>
      </c>
      <c r="K29" s="13" t="s">
        <v>831</v>
      </c>
      <c r="L29" s="13" t="s">
        <v>762</v>
      </c>
      <c r="M29" s="13" t="s">
        <v>791</v>
      </c>
    </row>
    <row r="30" spans="1:13" x14ac:dyDescent="0.3">
      <c r="A30" s="13" t="s">
        <v>351</v>
      </c>
      <c r="B30" s="13" t="s">
        <v>488</v>
      </c>
      <c r="C30" s="13" t="s">
        <v>412</v>
      </c>
      <c r="D30" s="13" t="s">
        <v>832</v>
      </c>
      <c r="E30" s="13" t="s">
        <v>833</v>
      </c>
      <c r="F30" s="13" t="s">
        <v>415</v>
      </c>
      <c r="G30" s="13" t="s">
        <v>802</v>
      </c>
      <c r="H30" s="13" t="s">
        <v>803</v>
      </c>
      <c r="I30" s="14">
        <v>4</v>
      </c>
      <c r="J30" s="13" t="s">
        <v>350</v>
      </c>
      <c r="K30" s="13" t="s">
        <v>447</v>
      </c>
      <c r="L30" s="13" t="s">
        <v>762</v>
      </c>
      <c r="M30" s="13" t="s">
        <v>768</v>
      </c>
    </row>
    <row r="31" spans="1:13" x14ac:dyDescent="0.3">
      <c r="A31" s="13" t="s">
        <v>14</v>
      </c>
      <c r="B31" s="13" t="s">
        <v>505</v>
      </c>
      <c r="C31" s="13" t="s">
        <v>412</v>
      </c>
      <c r="D31" s="13" t="s">
        <v>506</v>
      </c>
      <c r="E31" s="13" t="s">
        <v>507</v>
      </c>
      <c r="F31" s="13" t="s">
        <v>415</v>
      </c>
      <c r="G31" s="13" t="s">
        <v>834</v>
      </c>
      <c r="H31" s="13" t="s">
        <v>835</v>
      </c>
      <c r="I31" s="14">
        <v>2</v>
      </c>
      <c r="J31" s="13" t="s">
        <v>13</v>
      </c>
      <c r="K31" s="13" t="s">
        <v>510</v>
      </c>
      <c r="L31" s="13" t="s">
        <v>762</v>
      </c>
      <c r="M31" s="13" t="s">
        <v>836</v>
      </c>
    </row>
    <row r="32" spans="1:13" x14ac:dyDescent="0.3">
      <c r="A32" s="13" t="s">
        <v>14</v>
      </c>
      <c r="B32" s="13" t="s">
        <v>505</v>
      </c>
      <c r="C32" s="13" t="s">
        <v>412</v>
      </c>
      <c r="D32" s="13" t="s">
        <v>506</v>
      </c>
      <c r="E32" s="13" t="s">
        <v>837</v>
      </c>
      <c r="F32" s="13" t="s">
        <v>415</v>
      </c>
      <c r="G32" s="13" t="s">
        <v>838</v>
      </c>
      <c r="H32" s="13" t="s">
        <v>839</v>
      </c>
      <c r="I32" s="14">
        <v>1</v>
      </c>
      <c r="J32" s="13" t="s">
        <v>13</v>
      </c>
      <c r="K32" s="13" t="s">
        <v>526</v>
      </c>
      <c r="L32" s="13" t="s">
        <v>762</v>
      </c>
      <c r="M32" s="13" t="s">
        <v>840</v>
      </c>
    </row>
    <row r="33" spans="1:13" x14ac:dyDescent="0.3">
      <c r="A33" s="13" t="s">
        <v>291</v>
      </c>
      <c r="B33" s="13" t="s">
        <v>505</v>
      </c>
      <c r="C33" s="13" t="s">
        <v>412</v>
      </c>
      <c r="D33" s="13" t="s">
        <v>841</v>
      </c>
      <c r="E33" s="13" t="s">
        <v>842</v>
      </c>
      <c r="F33" s="13" t="s">
        <v>415</v>
      </c>
      <c r="G33" s="13" t="s">
        <v>799</v>
      </c>
      <c r="H33" s="13" t="s">
        <v>800</v>
      </c>
      <c r="I33" s="14">
        <v>1</v>
      </c>
      <c r="J33" s="13" t="s">
        <v>290</v>
      </c>
      <c r="K33" s="13" t="s">
        <v>767</v>
      </c>
      <c r="L33" s="13" t="s">
        <v>762</v>
      </c>
      <c r="M33" s="13" t="s">
        <v>768</v>
      </c>
    </row>
    <row r="34" spans="1:13" x14ac:dyDescent="0.3">
      <c r="A34" s="13" t="s">
        <v>295</v>
      </c>
      <c r="B34" s="13" t="s">
        <v>505</v>
      </c>
      <c r="C34" s="13" t="s">
        <v>412</v>
      </c>
      <c r="D34" s="13" t="s">
        <v>744</v>
      </c>
      <c r="E34" s="13" t="s">
        <v>843</v>
      </c>
      <c r="F34" s="13" t="s">
        <v>415</v>
      </c>
      <c r="G34" s="13" t="s">
        <v>799</v>
      </c>
      <c r="H34" s="13" t="s">
        <v>800</v>
      </c>
      <c r="I34" s="14">
        <v>1</v>
      </c>
      <c r="J34" s="13" t="s">
        <v>294</v>
      </c>
      <c r="K34" s="13" t="s">
        <v>452</v>
      </c>
      <c r="L34" s="13" t="s">
        <v>762</v>
      </c>
      <c r="M34" s="13" t="s">
        <v>768</v>
      </c>
    </row>
    <row r="35" spans="1:13" x14ac:dyDescent="0.3">
      <c r="A35" s="13" t="s">
        <v>64</v>
      </c>
      <c r="B35" s="13" t="s">
        <v>844</v>
      </c>
      <c r="C35" s="13" t="s">
        <v>412</v>
      </c>
      <c r="D35" s="13" t="s">
        <v>845</v>
      </c>
      <c r="E35" s="13" t="s">
        <v>846</v>
      </c>
      <c r="F35" s="13" t="s">
        <v>415</v>
      </c>
      <c r="G35" s="13" t="s">
        <v>802</v>
      </c>
      <c r="H35" s="13" t="s">
        <v>803</v>
      </c>
      <c r="I35" s="14">
        <v>6</v>
      </c>
      <c r="J35" s="13" t="s">
        <v>63</v>
      </c>
      <c r="K35" s="13" t="s">
        <v>713</v>
      </c>
      <c r="L35" s="13" t="s">
        <v>762</v>
      </c>
      <c r="M35" s="13" t="s">
        <v>768</v>
      </c>
    </row>
    <row r="36" spans="1:13" x14ac:dyDescent="0.3">
      <c r="A36" s="13" t="s">
        <v>68</v>
      </c>
      <c r="B36" s="13" t="s">
        <v>521</v>
      </c>
      <c r="C36" s="13" t="s">
        <v>412</v>
      </c>
      <c r="D36" s="13" t="s">
        <v>522</v>
      </c>
      <c r="E36" s="13" t="s">
        <v>847</v>
      </c>
      <c r="F36" s="13" t="s">
        <v>415</v>
      </c>
      <c r="G36" s="13" t="s">
        <v>760</v>
      </c>
      <c r="H36" s="13" t="s">
        <v>761</v>
      </c>
      <c r="I36" s="14">
        <v>1</v>
      </c>
      <c r="J36" s="13" t="s">
        <v>67</v>
      </c>
      <c r="K36" s="13" t="s">
        <v>648</v>
      </c>
      <c r="L36" s="13" t="s">
        <v>762</v>
      </c>
      <c r="M36" s="13" t="s">
        <v>763</v>
      </c>
    </row>
    <row r="37" spans="1:13" x14ac:dyDescent="0.3">
      <c r="A37" s="13" t="s">
        <v>120</v>
      </c>
      <c r="B37" s="13" t="s">
        <v>528</v>
      </c>
      <c r="C37" s="13" t="s">
        <v>412</v>
      </c>
      <c r="D37" s="13" t="s">
        <v>529</v>
      </c>
      <c r="E37" s="13" t="s">
        <v>848</v>
      </c>
      <c r="F37" s="13" t="s">
        <v>415</v>
      </c>
      <c r="G37" s="13" t="s">
        <v>786</v>
      </c>
      <c r="H37" s="13" t="s">
        <v>787</v>
      </c>
      <c r="I37" s="14">
        <v>1</v>
      </c>
      <c r="J37" s="13" t="s">
        <v>119</v>
      </c>
      <c r="K37" s="13" t="s">
        <v>702</v>
      </c>
      <c r="L37" s="13" t="s">
        <v>762</v>
      </c>
      <c r="M37" s="13" t="s">
        <v>788</v>
      </c>
    </row>
    <row r="38" spans="1:13" x14ac:dyDescent="0.3">
      <c r="A38" s="13" t="s">
        <v>233</v>
      </c>
      <c r="B38" s="13" t="s">
        <v>488</v>
      </c>
      <c r="C38" s="13" t="s">
        <v>412</v>
      </c>
      <c r="D38" s="13" t="s">
        <v>849</v>
      </c>
      <c r="E38" s="13" t="s">
        <v>850</v>
      </c>
      <c r="F38" s="13" t="s">
        <v>415</v>
      </c>
      <c r="G38" s="13" t="s">
        <v>851</v>
      </c>
      <c r="H38" s="13" t="s">
        <v>852</v>
      </c>
      <c r="I38" s="14">
        <v>1</v>
      </c>
      <c r="J38" s="13" t="s">
        <v>232</v>
      </c>
      <c r="K38" s="13" t="s">
        <v>688</v>
      </c>
      <c r="L38" s="13" t="s">
        <v>762</v>
      </c>
      <c r="M38" s="13" t="s">
        <v>527</v>
      </c>
    </row>
    <row r="39" spans="1:13" x14ac:dyDescent="0.3">
      <c r="A39" s="13" t="s">
        <v>34</v>
      </c>
      <c r="B39" s="13" t="s">
        <v>505</v>
      </c>
      <c r="C39" s="13" t="s">
        <v>412</v>
      </c>
      <c r="D39" s="13" t="s">
        <v>853</v>
      </c>
      <c r="E39" s="13" t="s">
        <v>854</v>
      </c>
      <c r="F39" s="13" t="s">
        <v>415</v>
      </c>
      <c r="G39" s="13" t="s">
        <v>855</v>
      </c>
      <c r="H39" s="13" t="s">
        <v>856</v>
      </c>
      <c r="I39" s="14">
        <v>2</v>
      </c>
      <c r="J39" s="13" t="s">
        <v>33</v>
      </c>
      <c r="K39" s="13" t="s">
        <v>713</v>
      </c>
      <c r="L39" s="13" t="s">
        <v>762</v>
      </c>
      <c r="M39" s="13" t="s">
        <v>768</v>
      </c>
    </row>
    <row r="40" spans="1:13" x14ac:dyDescent="0.3">
      <c r="A40" s="13" t="s">
        <v>34</v>
      </c>
      <c r="B40" s="13" t="s">
        <v>505</v>
      </c>
      <c r="C40" s="13" t="s">
        <v>412</v>
      </c>
      <c r="D40" s="13" t="s">
        <v>853</v>
      </c>
      <c r="E40" s="13" t="s">
        <v>857</v>
      </c>
      <c r="F40" s="13" t="s">
        <v>415</v>
      </c>
      <c r="G40" s="13" t="s">
        <v>858</v>
      </c>
      <c r="H40" s="13" t="s">
        <v>859</v>
      </c>
      <c r="I40" s="14">
        <v>2</v>
      </c>
      <c r="J40" s="13" t="s">
        <v>33</v>
      </c>
      <c r="K40" s="13" t="s">
        <v>708</v>
      </c>
      <c r="L40" s="13" t="s">
        <v>762</v>
      </c>
      <c r="M40" s="13" t="s">
        <v>768</v>
      </c>
    </row>
    <row r="41" spans="1:13" x14ac:dyDescent="0.3">
      <c r="A41" s="13" t="s">
        <v>34</v>
      </c>
      <c r="B41" s="13" t="s">
        <v>505</v>
      </c>
      <c r="C41" s="13" t="s">
        <v>412</v>
      </c>
      <c r="D41" s="13" t="s">
        <v>853</v>
      </c>
      <c r="E41" s="13" t="s">
        <v>860</v>
      </c>
      <c r="F41" s="13" t="s">
        <v>415</v>
      </c>
      <c r="G41" s="13" t="s">
        <v>765</v>
      </c>
      <c r="H41" s="13" t="s">
        <v>766</v>
      </c>
      <c r="I41" s="14">
        <v>15</v>
      </c>
      <c r="J41" s="13" t="s">
        <v>33</v>
      </c>
      <c r="K41" s="13" t="s">
        <v>861</v>
      </c>
      <c r="L41" s="13" t="s">
        <v>762</v>
      </c>
      <c r="M41" s="13" t="s">
        <v>768</v>
      </c>
    </row>
    <row r="42" spans="1:13" x14ac:dyDescent="0.3">
      <c r="A42" s="13" t="s">
        <v>34</v>
      </c>
      <c r="B42" s="13" t="s">
        <v>505</v>
      </c>
      <c r="C42" s="13" t="s">
        <v>412</v>
      </c>
      <c r="D42" s="13" t="s">
        <v>853</v>
      </c>
      <c r="E42" s="13" t="s">
        <v>862</v>
      </c>
      <c r="F42" s="13" t="s">
        <v>415</v>
      </c>
      <c r="G42" s="13" t="s">
        <v>863</v>
      </c>
      <c r="H42" s="13" t="s">
        <v>864</v>
      </c>
      <c r="I42" s="14">
        <v>1</v>
      </c>
      <c r="J42" s="13" t="s">
        <v>33</v>
      </c>
      <c r="K42" s="13" t="s">
        <v>705</v>
      </c>
      <c r="L42" s="13" t="s">
        <v>762</v>
      </c>
      <c r="M42" s="13" t="s">
        <v>865</v>
      </c>
    </row>
    <row r="43" spans="1:13" x14ac:dyDescent="0.3">
      <c r="A43" s="13" t="s">
        <v>118</v>
      </c>
      <c r="B43" s="13" t="s">
        <v>428</v>
      </c>
      <c r="C43" s="13" t="s">
        <v>412</v>
      </c>
      <c r="D43" s="13" t="s">
        <v>535</v>
      </c>
      <c r="E43" s="13" t="s">
        <v>866</v>
      </c>
      <c r="F43" s="13" t="s">
        <v>415</v>
      </c>
      <c r="G43" s="13" t="s">
        <v>858</v>
      </c>
      <c r="H43" s="13" t="s">
        <v>859</v>
      </c>
      <c r="I43" s="14">
        <v>6</v>
      </c>
      <c r="J43" s="13" t="s">
        <v>117</v>
      </c>
      <c r="K43" s="13" t="s">
        <v>867</v>
      </c>
      <c r="L43" s="13" t="s">
        <v>762</v>
      </c>
      <c r="M43" s="13" t="s">
        <v>768</v>
      </c>
    </row>
    <row r="44" spans="1:13" x14ac:dyDescent="0.3">
      <c r="A44" s="13" t="s">
        <v>118</v>
      </c>
      <c r="B44" s="13" t="s">
        <v>428</v>
      </c>
      <c r="C44" s="13" t="s">
        <v>412</v>
      </c>
      <c r="D44" s="13" t="s">
        <v>535</v>
      </c>
      <c r="E44" s="13" t="s">
        <v>866</v>
      </c>
      <c r="F44" s="13" t="s">
        <v>415</v>
      </c>
      <c r="G44" s="13" t="s">
        <v>765</v>
      </c>
      <c r="H44" s="13" t="s">
        <v>766</v>
      </c>
      <c r="I44" s="14">
        <v>4</v>
      </c>
      <c r="J44" s="13" t="s">
        <v>117</v>
      </c>
      <c r="K44" s="13" t="s">
        <v>867</v>
      </c>
      <c r="L44" s="13" t="s">
        <v>762</v>
      </c>
      <c r="M44" s="13" t="s">
        <v>768</v>
      </c>
    </row>
    <row r="45" spans="1:13" x14ac:dyDescent="0.3">
      <c r="A45" s="13" t="s">
        <v>171</v>
      </c>
      <c r="B45" s="13" t="s">
        <v>868</v>
      </c>
      <c r="C45" s="13" t="s">
        <v>412</v>
      </c>
      <c r="D45" s="13" t="s">
        <v>869</v>
      </c>
      <c r="E45" s="13" t="s">
        <v>870</v>
      </c>
      <c r="F45" s="13" t="s">
        <v>415</v>
      </c>
      <c r="G45" s="13" t="s">
        <v>786</v>
      </c>
      <c r="H45" s="13" t="s">
        <v>787</v>
      </c>
      <c r="I45" s="14">
        <v>1</v>
      </c>
      <c r="J45" s="13" t="s">
        <v>170</v>
      </c>
      <c r="K45" s="13" t="s">
        <v>447</v>
      </c>
      <c r="L45" s="13" t="s">
        <v>762</v>
      </c>
      <c r="M45" s="13" t="s">
        <v>788</v>
      </c>
    </row>
    <row r="46" spans="1:13" x14ac:dyDescent="0.3">
      <c r="A46" s="13" t="s">
        <v>171</v>
      </c>
      <c r="B46" s="13" t="s">
        <v>868</v>
      </c>
      <c r="C46" s="13" t="s">
        <v>412</v>
      </c>
      <c r="D46" s="13" t="s">
        <v>869</v>
      </c>
      <c r="E46" s="13" t="s">
        <v>870</v>
      </c>
      <c r="F46" s="13" t="s">
        <v>415</v>
      </c>
      <c r="G46" s="13" t="s">
        <v>792</v>
      </c>
      <c r="H46" s="13" t="s">
        <v>793</v>
      </c>
      <c r="I46" s="14">
        <v>1</v>
      </c>
      <c r="J46" s="13" t="s">
        <v>170</v>
      </c>
      <c r="K46" s="13" t="s">
        <v>447</v>
      </c>
      <c r="L46" s="13" t="s">
        <v>762</v>
      </c>
      <c r="M46" s="13" t="s">
        <v>788</v>
      </c>
    </row>
    <row r="47" spans="1:13" x14ac:dyDescent="0.3">
      <c r="A47" s="13" t="s">
        <v>96</v>
      </c>
      <c r="B47" s="13" t="s">
        <v>505</v>
      </c>
      <c r="C47" s="13" t="s">
        <v>412</v>
      </c>
      <c r="D47" s="13" t="s">
        <v>871</v>
      </c>
      <c r="E47" s="13" t="s">
        <v>872</v>
      </c>
      <c r="F47" s="13" t="s">
        <v>415</v>
      </c>
      <c r="G47" s="13" t="s">
        <v>858</v>
      </c>
      <c r="H47" s="13" t="s">
        <v>859</v>
      </c>
      <c r="I47" s="14">
        <v>12</v>
      </c>
      <c r="J47" s="13" t="s">
        <v>95</v>
      </c>
      <c r="K47" s="13" t="s">
        <v>873</v>
      </c>
      <c r="L47" s="13" t="s">
        <v>762</v>
      </c>
      <c r="M47" s="13" t="s">
        <v>768</v>
      </c>
    </row>
    <row r="48" spans="1:13" x14ac:dyDescent="0.3">
      <c r="A48" s="13" t="s">
        <v>96</v>
      </c>
      <c r="B48" s="13" t="s">
        <v>505</v>
      </c>
      <c r="C48" s="13" t="s">
        <v>412</v>
      </c>
      <c r="D48" s="13" t="s">
        <v>871</v>
      </c>
      <c r="E48" s="13" t="s">
        <v>874</v>
      </c>
      <c r="F48" s="13" t="s">
        <v>415</v>
      </c>
      <c r="G48" s="13" t="s">
        <v>858</v>
      </c>
      <c r="H48" s="13" t="s">
        <v>859</v>
      </c>
      <c r="I48" s="14">
        <v>10</v>
      </c>
      <c r="J48" s="13" t="s">
        <v>95</v>
      </c>
      <c r="K48" s="13" t="s">
        <v>578</v>
      </c>
      <c r="L48" s="13" t="s">
        <v>762</v>
      </c>
      <c r="M48" s="13" t="s">
        <v>768</v>
      </c>
    </row>
    <row r="49" spans="1:13" x14ac:dyDescent="0.3">
      <c r="A49" s="13" t="s">
        <v>138</v>
      </c>
      <c r="B49" s="13" t="s">
        <v>411</v>
      </c>
      <c r="C49" s="13" t="s">
        <v>412</v>
      </c>
      <c r="D49" s="13" t="s">
        <v>482</v>
      </c>
      <c r="E49" s="13" t="s">
        <v>875</v>
      </c>
      <c r="F49" s="13" t="s">
        <v>548</v>
      </c>
      <c r="G49" s="13" t="s">
        <v>876</v>
      </c>
      <c r="H49" s="13" t="s">
        <v>877</v>
      </c>
      <c r="I49" s="14">
        <v>19</v>
      </c>
      <c r="J49" s="13" t="s">
        <v>137</v>
      </c>
      <c r="K49" s="13" t="s">
        <v>551</v>
      </c>
      <c r="L49" s="13" t="s">
        <v>762</v>
      </c>
      <c r="M49" s="13" t="s">
        <v>878</v>
      </c>
    </row>
    <row r="50" spans="1:13" x14ac:dyDescent="0.3">
      <c r="A50" s="13" t="s">
        <v>138</v>
      </c>
      <c r="B50" s="13" t="s">
        <v>411</v>
      </c>
      <c r="C50" s="13" t="s">
        <v>412</v>
      </c>
      <c r="D50" s="13" t="s">
        <v>482</v>
      </c>
      <c r="E50" s="13" t="s">
        <v>875</v>
      </c>
      <c r="F50" s="13" t="s">
        <v>548</v>
      </c>
      <c r="G50" s="13" t="s">
        <v>879</v>
      </c>
      <c r="H50" s="13" t="s">
        <v>880</v>
      </c>
      <c r="I50" s="14">
        <v>19</v>
      </c>
      <c r="J50" s="13" t="s">
        <v>137</v>
      </c>
      <c r="K50" s="13" t="s">
        <v>551</v>
      </c>
      <c r="L50" s="13" t="s">
        <v>762</v>
      </c>
      <c r="M50" s="13" t="s">
        <v>878</v>
      </c>
    </row>
    <row r="51" spans="1:13" x14ac:dyDescent="0.3">
      <c r="A51" s="13" t="s">
        <v>138</v>
      </c>
      <c r="B51" s="13" t="s">
        <v>411</v>
      </c>
      <c r="C51" s="13" t="s">
        <v>412</v>
      </c>
      <c r="D51" s="13" t="s">
        <v>482</v>
      </c>
      <c r="E51" s="13" t="s">
        <v>875</v>
      </c>
      <c r="F51" s="13" t="s">
        <v>548</v>
      </c>
      <c r="G51" s="13" t="s">
        <v>881</v>
      </c>
      <c r="H51" s="13" t="s">
        <v>882</v>
      </c>
      <c r="I51" s="14">
        <v>19</v>
      </c>
      <c r="J51" s="13" t="s">
        <v>137</v>
      </c>
      <c r="K51" s="13" t="s">
        <v>551</v>
      </c>
      <c r="L51" s="13" t="s">
        <v>762</v>
      </c>
      <c r="M51" s="13" t="s">
        <v>878</v>
      </c>
    </row>
    <row r="52" spans="1:13" x14ac:dyDescent="0.3">
      <c r="A52" s="13" t="s">
        <v>138</v>
      </c>
      <c r="B52" s="13" t="s">
        <v>411</v>
      </c>
      <c r="C52" s="13" t="s">
        <v>412</v>
      </c>
      <c r="D52" s="13" t="s">
        <v>482</v>
      </c>
      <c r="E52" s="13" t="s">
        <v>883</v>
      </c>
      <c r="F52" s="13" t="s">
        <v>548</v>
      </c>
      <c r="G52" s="13" t="s">
        <v>884</v>
      </c>
      <c r="H52" s="13" t="s">
        <v>885</v>
      </c>
      <c r="I52" s="14">
        <v>4</v>
      </c>
      <c r="J52" s="13" t="s">
        <v>137</v>
      </c>
      <c r="K52" s="13" t="s">
        <v>426</v>
      </c>
      <c r="L52" s="13" t="s">
        <v>762</v>
      </c>
      <c r="M52" s="13" t="s">
        <v>878</v>
      </c>
    </row>
    <row r="53" spans="1:13" x14ac:dyDescent="0.3">
      <c r="A53" s="13" t="s">
        <v>138</v>
      </c>
      <c r="B53" s="13" t="s">
        <v>411</v>
      </c>
      <c r="C53" s="13" t="s">
        <v>412</v>
      </c>
      <c r="D53" s="13" t="s">
        <v>482</v>
      </c>
      <c r="E53" s="13" t="s">
        <v>886</v>
      </c>
      <c r="F53" s="13" t="s">
        <v>548</v>
      </c>
      <c r="G53" s="13" t="s">
        <v>887</v>
      </c>
      <c r="H53" s="13" t="s">
        <v>888</v>
      </c>
      <c r="I53" s="14">
        <v>1</v>
      </c>
      <c r="J53" s="13" t="s">
        <v>137</v>
      </c>
      <c r="K53" s="13" t="s">
        <v>889</v>
      </c>
      <c r="L53" s="13" t="s">
        <v>762</v>
      </c>
      <c r="M53" s="13" t="s">
        <v>890</v>
      </c>
    </row>
    <row r="54" spans="1:13" x14ac:dyDescent="0.3">
      <c r="A54" s="13" t="s">
        <v>231</v>
      </c>
      <c r="B54" s="13" t="s">
        <v>421</v>
      </c>
      <c r="C54" s="13" t="s">
        <v>412</v>
      </c>
      <c r="D54" s="13" t="s">
        <v>891</v>
      </c>
      <c r="E54" s="13" t="s">
        <v>892</v>
      </c>
      <c r="F54" s="13" t="s">
        <v>415</v>
      </c>
      <c r="G54" s="13" t="s">
        <v>855</v>
      </c>
      <c r="H54" s="13" t="s">
        <v>856</v>
      </c>
      <c r="I54" s="14">
        <v>1</v>
      </c>
      <c r="J54" s="13" t="s">
        <v>230</v>
      </c>
      <c r="K54" s="13" t="s">
        <v>503</v>
      </c>
      <c r="L54" s="13" t="s">
        <v>762</v>
      </c>
      <c r="M54" s="13" t="s">
        <v>768</v>
      </c>
    </row>
    <row r="55" spans="1:13" x14ac:dyDescent="0.3">
      <c r="A55" s="13" t="s">
        <v>130</v>
      </c>
      <c r="B55" s="13" t="s">
        <v>428</v>
      </c>
      <c r="C55" s="13" t="s">
        <v>412</v>
      </c>
      <c r="D55" s="13" t="s">
        <v>561</v>
      </c>
      <c r="E55" s="13" t="s">
        <v>893</v>
      </c>
      <c r="F55" s="13" t="s">
        <v>415</v>
      </c>
      <c r="G55" s="13" t="s">
        <v>894</v>
      </c>
      <c r="H55" s="13" t="s">
        <v>895</v>
      </c>
      <c r="I55" s="14">
        <v>1</v>
      </c>
      <c r="J55" s="13" t="s">
        <v>129</v>
      </c>
      <c r="K55" s="13" t="s">
        <v>674</v>
      </c>
      <c r="L55" s="13" t="s">
        <v>762</v>
      </c>
      <c r="M55" s="13" t="s">
        <v>896</v>
      </c>
    </row>
    <row r="56" spans="1:13" x14ac:dyDescent="0.3">
      <c r="A56" s="13" t="s">
        <v>16</v>
      </c>
      <c r="B56" s="13" t="s">
        <v>428</v>
      </c>
      <c r="C56" s="13" t="s">
        <v>412</v>
      </c>
      <c r="D56" s="13" t="s">
        <v>897</v>
      </c>
      <c r="E56" s="13" t="s">
        <v>898</v>
      </c>
      <c r="F56" s="13" t="s">
        <v>415</v>
      </c>
      <c r="G56" s="13" t="s">
        <v>786</v>
      </c>
      <c r="H56" s="13" t="s">
        <v>787</v>
      </c>
      <c r="I56" s="14">
        <v>1</v>
      </c>
      <c r="J56" s="13" t="s">
        <v>15</v>
      </c>
      <c r="K56" s="13" t="s">
        <v>688</v>
      </c>
      <c r="L56" s="13" t="s">
        <v>762</v>
      </c>
      <c r="M56" s="13" t="s">
        <v>788</v>
      </c>
    </row>
    <row r="57" spans="1:13" x14ac:dyDescent="0.3">
      <c r="A57" s="13" t="s">
        <v>16</v>
      </c>
      <c r="B57" s="13" t="s">
        <v>428</v>
      </c>
      <c r="C57" s="13" t="s">
        <v>412</v>
      </c>
      <c r="D57" s="13" t="s">
        <v>897</v>
      </c>
      <c r="E57" s="13" t="s">
        <v>898</v>
      </c>
      <c r="F57" s="13" t="s">
        <v>415</v>
      </c>
      <c r="G57" s="13" t="s">
        <v>792</v>
      </c>
      <c r="H57" s="13" t="s">
        <v>793</v>
      </c>
      <c r="I57" s="14">
        <v>1</v>
      </c>
      <c r="J57" s="13" t="s">
        <v>15</v>
      </c>
      <c r="K57" s="13" t="s">
        <v>688</v>
      </c>
      <c r="L57" s="13" t="s">
        <v>762</v>
      </c>
      <c r="M57" s="13" t="s">
        <v>788</v>
      </c>
    </row>
    <row r="58" spans="1:13" x14ac:dyDescent="0.3">
      <c r="A58" s="13" t="s">
        <v>16</v>
      </c>
      <c r="B58" s="13" t="s">
        <v>428</v>
      </c>
      <c r="C58" s="13" t="s">
        <v>412</v>
      </c>
      <c r="D58" s="13" t="s">
        <v>897</v>
      </c>
      <c r="E58" s="13" t="s">
        <v>899</v>
      </c>
      <c r="F58" s="13" t="s">
        <v>415</v>
      </c>
      <c r="G58" s="13" t="s">
        <v>786</v>
      </c>
      <c r="H58" s="13" t="s">
        <v>787</v>
      </c>
      <c r="I58" s="14">
        <v>1</v>
      </c>
      <c r="J58" s="13" t="s">
        <v>15</v>
      </c>
      <c r="K58" s="13" t="s">
        <v>720</v>
      </c>
      <c r="L58" s="13" t="s">
        <v>762</v>
      </c>
      <c r="M58" s="13" t="s">
        <v>788</v>
      </c>
    </row>
    <row r="59" spans="1:13" x14ac:dyDescent="0.3">
      <c r="A59" s="13" t="s">
        <v>16</v>
      </c>
      <c r="B59" s="13" t="s">
        <v>428</v>
      </c>
      <c r="C59" s="13" t="s">
        <v>412</v>
      </c>
      <c r="D59" s="13" t="s">
        <v>897</v>
      </c>
      <c r="E59" s="13" t="s">
        <v>899</v>
      </c>
      <c r="F59" s="13" t="s">
        <v>415</v>
      </c>
      <c r="G59" s="13" t="s">
        <v>792</v>
      </c>
      <c r="H59" s="13" t="s">
        <v>793</v>
      </c>
      <c r="I59" s="14">
        <v>1</v>
      </c>
      <c r="J59" s="13" t="s">
        <v>15</v>
      </c>
      <c r="K59" s="13" t="s">
        <v>720</v>
      </c>
      <c r="L59" s="13" t="s">
        <v>762</v>
      </c>
      <c r="M59" s="13" t="s">
        <v>788</v>
      </c>
    </row>
    <row r="60" spans="1:13" x14ac:dyDescent="0.3">
      <c r="A60" s="13" t="s">
        <v>329</v>
      </c>
      <c r="B60" s="13" t="s">
        <v>505</v>
      </c>
      <c r="C60" s="13" t="s">
        <v>412</v>
      </c>
      <c r="D60" s="13" t="s">
        <v>622</v>
      </c>
      <c r="E60" s="13" t="s">
        <v>900</v>
      </c>
      <c r="F60" s="13" t="s">
        <v>415</v>
      </c>
      <c r="G60" s="13" t="s">
        <v>858</v>
      </c>
      <c r="H60" s="13" t="s">
        <v>859</v>
      </c>
      <c r="I60" s="14">
        <v>4</v>
      </c>
      <c r="J60" s="13" t="s">
        <v>328</v>
      </c>
      <c r="K60" s="13" t="s">
        <v>804</v>
      </c>
      <c r="L60" s="13" t="s">
        <v>762</v>
      </c>
      <c r="M60" s="13" t="s">
        <v>768</v>
      </c>
    </row>
    <row r="61" spans="1:13" x14ac:dyDescent="0.3">
      <c r="A61" s="13" t="s">
        <v>144</v>
      </c>
      <c r="B61" s="13" t="s">
        <v>570</v>
      </c>
      <c r="C61" s="13" t="s">
        <v>412</v>
      </c>
      <c r="D61" s="13" t="s">
        <v>571</v>
      </c>
      <c r="E61" s="13" t="s">
        <v>901</v>
      </c>
      <c r="F61" s="13" t="s">
        <v>415</v>
      </c>
      <c r="G61" s="13" t="s">
        <v>902</v>
      </c>
      <c r="H61" s="13" t="s">
        <v>903</v>
      </c>
      <c r="I61" s="14">
        <v>1</v>
      </c>
      <c r="J61" s="13" t="s">
        <v>143</v>
      </c>
      <c r="K61" s="13" t="s">
        <v>452</v>
      </c>
      <c r="L61" s="13" t="s">
        <v>762</v>
      </c>
      <c r="M61" s="13" t="s">
        <v>904</v>
      </c>
    </row>
    <row r="62" spans="1:13" x14ac:dyDescent="0.3">
      <c r="A62" s="13" t="s">
        <v>327</v>
      </c>
      <c r="B62" s="13" t="s">
        <v>905</v>
      </c>
      <c r="C62" s="13" t="s">
        <v>412</v>
      </c>
      <c r="D62" s="13" t="s">
        <v>906</v>
      </c>
      <c r="E62" s="13" t="s">
        <v>907</v>
      </c>
      <c r="F62" s="13" t="s">
        <v>415</v>
      </c>
      <c r="G62" s="13" t="s">
        <v>772</v>
      </c>
      <c r="H62" s="13" t="s">
        <v>773</v>
      </c>
      <c r="I62" s="14">
        <v>2</v>
      </c>
      <c r="J62" s="13" t="s">
        <v>326</v>
      </c>
      <c r="K62" s="13" t="s">
        <v>573</v>
      </c>
      <c r="L62" s="13" t="s">
        <v>762</v>
      </c>
      <c r="M62" s="13" t="s">
        <v>774</v>
      </c>
    </row>
    <row r="63" spans="1:13" x14ac:dyDescent="0.3">
      <c r="A63" s="13" t="s">
        <v>345</v>
      </c>
      <c r="B63" s="13" t="s">
        <v>488</v>
      </c>
      <c r="C63" s="13" t="s">
        <v>412</v>
      </c>
      <c r="D63" s="13" t="s">
        <v>574</v>
      </c>
      <c r="E63" s="13" t="s">
        <v>908</v>
      </c>
      <c r="F63" s="13" t="s">
        <v>415</v>
      </c>
      <c r="G63" s="13" t="s">
        <v>909</v>
      </c>
      <c r="H63" s="13" t="s">
        <v>910</v>
      </c>
      <c r="I63" s="14">
        <v>1</v>
      </c>
      <c r="J63" s="13" t="s">
        <v>344</v>
      </c>
      <c r="K63" s="13" t="s">
        <v>465</v>
      </c>
      <c r="L63" s="13" t="s">
        <v>762</v>
      </c>
      <c r="M63" s="13" t="s">
        <v>911</v>
      </c>
    </row>
    <row r="64" spans="1:13" x14ac:dyDescent="0.3">
      <c r="A64" s="13" t="s">
        <v>98</v>
      </c>
      <c r="B64" s="13" t="s">
        <v>586</v>
      </c>
      <c r="C64" s="13" t="s">
        <v>412</v>
      </c>
      <c r="D64" s="13" t="s">
        <v>587</v>
      </c>
      <c r="E64" s="13" t="s">
        <v>912</v>
      </c>
      <c r="F64" s="13" t="s">
        <v>415</v>
      </c>
      <c r="G64" s="13" t="s">
        <v>913</v>
      </c>
      <c r="H64" s="13" t="s">
        <v>914</v>
      </c>
      <c r="I64" s="14">
        <v>1</v>
      </c>
      <c r="J64" s="13" t="s">
        <v>97</v>
      </c>
      <c r="K64" s="13" t="s">
        <v>915</v>
      </c>
      <c r="L64" s="13" t="s">
        <v>762</v>
      </c>
      <c r="M64" s="13" t="s">
        <v>763</v>
      </c>
    </row>
    <row r="65" spans="1:13" x14ac:dyDescent="0.3">
      <c r="A65" s="13" t="s">
        <v>90</v>
      </c>
      <c r="B65" s="13" t="s">
        <v>570</v>
      </c>
      <c r="C65" s="13" t="s">
        <v>412</v>
      </c>
      <c r="D65" s="13" t="s">
        <v>916</v>
      </c>
      <c r="E65" s="13" t="s">
        <v>917</v>
      </c>
      <c r="F65" s="13" t="s">
        <v>415</v>
      </c>
      <c r="G65" s="13" t="s">
        <v>799</v>
      </c>
      <c r="H65" s="13" t="s">
        <v>800</v>
      </c>
      <c r="I65" s="14">
        <v>1</v>
      </c>
      <c r="J65" s="13" t="s">
        <v>89</v>
      </c>
      <c r="K65" s="13" t="s">
        <v>630</v>
      </c>
      <c r="L65" s="13" t="s">
        <v>762</v>
      </c>
      <c r="M65" s="13" t="s">
        <v>768</v>
      </c>
    </row>
    <row r="66" spans="1:13" x14ac:dyDescent="0.3">
      <c r="A66" s="13" t="s">
        <v>74</v>
      </c>
      <c r="B66" s="13" t="s">
        <v>505</v>
      </c>
      <c r="C66" s="13" t="s">
        <v>412</v>
      </c>
      <c r="D66" s="13" t="s">
        <v>506</v>
      </c>
      <c r="E66" s="13" t="s">
        <v>918</v>
      </c>
      <c r="F66" s="13" t="s">
        <v>415</v>
      </c>
      <c r="G66" s="13" t="s">
        <v>919</v>
      </c>
      <c r="H66" s="13" t="s">
        <v>920</v>
      </c>
      <c r="I66" s="14">
        <v>2</v>
      </c>
      <c r="J66" s="13" t="s">
        <v>73</v>
      </c>
      <c r="K66" s="13" t="s">
        <v>426</v>
      </c>
      <c r="L66" s="13" t="s">
        <v>762</v>
      </c>
      <c r="M66" s="13" t="s">
        <v>921</v>
      </c>
    </row>
    <row r="67" spans="1:13" x14ac:dyDescent="0.3">
      <c r="A67" s="13" t="s">
        <v>74</v>
      </c>
      <c r="B67" s="13" t="s">
        <v>505</v>
      </c>
      <c r="C67" s="13" t="s">
        <v>412</v>
      </c>
      <c r="D67" s="13" t="s">
        <v>506</v>
      </c>
      <c r="E67" s="13" t="s">
        <v>922</v>
      </c>
      <c r="F67" s="13" t="s">
        <v>415</v>
      </c>
      <c r="G67" s="13" t="s">
        <v>919</v>
      </c>
      <c r="H67" s="13" t="s">
        <v>920</v>
      </c>
      <c r="I67" s="14">
        <v>1</v>
      </c>
      <c r="J67" s="13" t="s">
        <v>73</v>
      </c>
      <c r="K67" s="13" t="s">
        <v>915</v>
      </c>
      <c r="L67" s="13" t="s">
        <v>762</v>
      </c>
      <c r="M67" s="13" t="s">
        <v>921</v>
      </c>
    </row>
    <row r="68" spans="1:13" x14ac:dyDescent="0.3">
      <c r="A68" s="13" t="s">
        <v>205</v>
      </c>
      <c r="B68" s="13" t="s">
        <v>505</v>
      </c>
      <c r="C68" s="13" t="s">
        <v>412</v>
      </c>
      <c r="D68" s="13" t="s">
        <v>923</v>
      </c>
      <c r="E68" s="13" t="s">
        <v>924</v>
      </c>
      <c r="F68" s="13" t="s">
        <v>415</v>
      </c>
      <c r="G68" s="13" t="s">
        <v>799</v>
      </c>
      <c r="H68" s="13" t="s">
        <v>800</v>
      </c>
      <c r="I68" s="14">
        <v>1</v>
      </c>
      <c r="J68" s="13" t="s">
        <v>204</v>
      </c>
      <c r="K68" s="13" t="s">
        <v>452</v>
      </c>
      <c r="L68" s="13" t="s">
        <v>762</v>
      </c>
      <c r="M68" s="13" t="s">
        <v>768</v>
      </c>
    </row>
    <row r="69" spans="1:13" x14ac:dyDescent="0.3">
      <c r="A69" s="13" t="s">
        <v>150</v>
      </c>
      <c r="B69" s="13" t="s">
        <v>411</v>
      </c>
      <c r="C69" s="13" t="s">
        <v>412</v>
      </c>
      <c r="D69" s="13" t="s">
        <v>597</v>
      </c>
      <c r="E69" s="13" t="s">
        <v>925</v>
      </c>
      <c r="F69" s="13" t="s">
        <v>415</v>
      </c>
      <c r="G69" s="13" t="s">
        <v>765</v>
      </c>
      <c r="H69" s="13" t="s">
        <v>766</v>
      </c>
      <c r="I69" s="14">
        <v>2</v>
      </c>
      <c r="J69" s="13" t="s">
        <v>149</v>
      </c>
      <c r="K69" s="13" t="s">
        <v>926</v>
      </c>
      <c r="L69" s="13" t="s">
        <v>762</v>
      </c>
      <c r="M69" s="13" t="s">
        <v>768</v>
      </c>
    </row>
    <row r="70" spans="1:13" x14ac:dyDescent="0.3">
      <c r="A70" s="13" t="s">
        <v>150</v>
      </c>
      <c r="B70" s="13" t="s">
        <v>411</v>
      </c>
      <c r="C70" s="13" t="s">
        <v>412</v>
      </c>
      <c r="D70" s="13" t="s">
        <v>597</v>
      </c>
      <c r="E70" s="13" t="s">
        <v>927</v>
      </c>
      <c r="F70" s="13" t="s">
        <v>415</v>
      </c>
      <c r="G70" s="13" t="s">
        <v>802</v>
      </c>
      <c r="H70" s="13" t="s">
        <v>803</v>
      </c>
      <c r="I70" s="14">
        <v>4</v>
      </c>
      <c r="J70" s="13" t="s">
        <v>149</v>
      </c>
      <c r="K70" s="13" t="s">
        <v>889</v>
      </c>
      <c r="L70" s="13" t="s">
        <v>762</v>
      </c>
      <c r="M70" s="13" t="s">
        <v>768</v>
      </c>
    </row>
    <row r="71" spans="1:13" x14ac:dyDescent="0.3">
      <c r="A71" s="13" t="s">
        <v>128</v>
      </c>
      <c r="B71" s="13" t="s">
        <v>540</v>
      </c>
      <c r="C71" s="13" t="s">
        <v>412</v>
      </c>
      <c r="D71" s="13" t="s">
        <v>602</v>
      </c>
      <c r="E71" s="13" t="s">
        <v>928</v>
      </c>
      <c r="F71" s="13" t="s">
        <v>415</v>
      </c>
      <c r="G71" s="13" t="s">
        <v>858</v>
      </c>
      <c r="H71" s="13" t="s">
        <v>859</v>
      </c>
      <c r="I71" s="14">
        <v>10</v>
      </c>
      <c r="J71" s="13" t="s">
        <v>127</v>
      </c>
      <c r="K71" s="13" t="s">
        <v>718</v>
      </c>
      <c r="L71" s="13" t="s">
        <v>762</v>
      </c>
      <c r="M71" s="13" t="s">
        <v>768</v>
      </c>
    </row>
    <row r="72" spans="1:13" x14ac:dyDescent="0.3">
      <c r="A72" s="13" t="s">
        <v>128</v>
      </c>
      <c r="B72" s="13" t="s">
        <v>540</v>
      </c>
      <c r="C72" s="13" t="s">
        <v>412</v>
      </c>
      <c r="D72" s="13" t="s">
        <v>602</v>
      </c>
      <c r="E72" s="13" t="s">
        <v>929</v>
      </c>
      <c r="F72" s="13" t="s">
        <v>415</v>
      </c>
      <c r="G72" s="13" t="s">
        <v>858</v>
      </c>
      <c r="H72" s="13" t="s">
        <v>859</v>
      </c>
      <c r="I72" s="14">
        <v>10</v>
      </c>
      <c r="J72" s="13" t="s">
        <v>127</v>
      </c>
      <c r="K72" s="13" t="s">
        <v>578</v>
      </c>
      <c r="L72" s="13" t="s">
        <v>762</v>
      </c>
      <c r="M72" s="13" t="s">
        <v>768</v>
      </c>
    </row>
    <row r="73" spans="1:13" x14ac:dyDescent="0.3">
      <c r="A73" s="13" t="s">
        <v>128</v>
      </c>
      <c r="B73" s="13" t="s">
        <v>540</v>
      </c>
      <c r="C73" s="13" t="s">
        <v>412</v>
      </c>
      <c r="D73" s="13" t="s">
        <v>602</v>
      </c>
      <c r="E73" s="13" t="s">
        <v>930</v>
      </c>
      <c r="F73" s="13" t="s">
        <v>415</v>
      </c>
      <c r="G73" s="13" t="s">
        <v>799</v>
      </c>
      <c r="H73" s="13" t="s">
        <v>800</v>
      </c>
      <c r="I73" s="14">
        <v>1</v>
      </c>
      <c r="J73" s="13" t="s">
        <v>127</v>
      </c>
      <c r="K73" s="13" t="s">
        <v>465</v>
      </c>
      <c r="L73" s="13" t="s">
        <v>762</v>
      </c>
      <c r="M73" s="13" t="s">
        <v>768</v>
      </c>
    </row>
    <row r="74" spans="1:13" x14ac:dyDescent="0.3">
      <c r="A74" s="13" t="s">
        <v>257</v>
      </c>
      <c r="B74" s="13" t="s">
        <v>570</v>
      </c>
      <c r="C74" s="13" t="s">
        <v>412</v>
      </c>
      <c r="D74" s="13" t="s">
        <v>931</v>
      </c>
      <c r="E74" s="13" t="s">
        <v>932</v>
      </c>
      <c r="F74" s="13" t="s">
        <v>415</v>
      </c>
      <c r="G74" s="13" t="s">
        <v>799</v>
      </c>
      <c r="H74" s="13" t="s">
        <v>800</v>
      </c>
      <c r="I74" s="14">
        <v>1</v>
      </c>
      <c r="J74" s="13" t="s">
        <v>256</v>
      </c>
      <c r="K74" s="13" t="s">
        <v>630</v>
      </c>
      <c r="L74" s="13" t="s">
        <v>762</v>
      </c>
      <c r="M74" s="13" t="s">
        <v>768</v>
      </c>
    </row>
    <row r="75" spans="1:13" x14ac:dyDescent="0.3">
      <c r="A75" s="13" t="s">
        <v>243</v>
      </c>
      <c r="B75" s="13" t="s">
        <v>933</v>
      </c>
      <c r="C75" s="13" t="s">
        <v>412</v>
      </c>
      <c r="D75" s="13" t="s">
        <v>934</v>
      </c>
      <c r="E75" s="13" t="s">
        <v>935</v>
      </c>
      <c r="F75" s="13" t="s">
        <v>548</v>
      </c>
      <c r="G75" s="13" t="s">
        <v>936</v>
      </c>
      <c r="H75" s="13" t="s">
        <v>937</v>
      </c>
      <c r="I75" s="14">
        <v>1</v>
      </c>
      <c r="J75" s="13" t="s">
        <v>242</v>
      </c>
      <c r="K75" s="13" t="s">
        <v>889</v>
      </c>
      <c r="L75" s="13" t="s">
        <v>762</v>
      </c>
      <c r="M75" s="13" t="s">
        <v>938</v>
      </c>
    </row>
    <row r="76" spans="1:13" x14ac:dyDescent="0.3">
      <c r="A76" s="13" t="s">
        <v>243</v>
      </c>
      <c r="B76" s="13" t="s">
        <v>933</v>
      </c>
      <c r="C76" s="13" t="s">
        <v>412</v>
      </c>
      <c r="D76" s="13" t="s">
        <v>934</v>
      </c>
      <c r="E76" s="13" t="s">
        <v>939</v>
      </c>
      <c r="F76" s="13" t="s">
        <v>415</v>
      </c>
      <c r="G76" s="13" t="s">
        <v>913</v>
      </c>
      <c r="H76" s="13" t="s">
        <v>914</v>
      </c>
      <c r="I76" s="14">
        <v>1</v>
      </c>
      <c r="J76" s="13" t="s">
        <v>242</v>
      </c>
      <c r="K76" s="13" t="s">
        <v>915</v>
      </c>
      <c r="L76" s="13" t="s">
        <v>762</v>
      </c>
      <c r="M76" s="13" t="s">
        <v>763</v>
      </c>
    </row>
    <row r="77" spans="1:13" x14ac:dyDescent="0.3">
      <c r="A77" s="13" t="s">
        <v>181</v>
      </c>
      <c r="B77" s="13" t="s">
        <v>940</v>
      </c>
      <c r="C77" s="13" t="s">
        <v>412</v>
      </c>
      <c r="D77" s="13" t="s">
        <v>941</v>
      </c>
      <c r="E77" s="13" t="s">
        <v>942</v>
      </c>
      <c r="F77" s="13" t="s">
        <v>415</v>
      </c>
      <c r="G77" s="13" t="s">
        <v>799</v>
      </c>
      <c r="H77" s="13" t="s">
        <v>800</v>
      </c>
      <c r="I77" s="14">
        <v>1</v>
      </c>
      <c r="J77" s="13" t="s">
        <v>180</v>
      </c>
      <c r="K77" s="13" t="s">
        <v>630</v>
      </c>
      <c r="L77" s="13" t="s">
        <v>762</v>
      </c>
      <c r="M77" s="13" t="s">
        <v>768</v>
      </c>
    </row>
    <row r="78" spans="1:13" x14ac:dyDescent="0.3">
      <c r="A78" s="13" t="s">
        <v>384</v>
      </c>
      <c r="B78" s="13" t="s">
        <v>570</v>
      </c>
      <c r="C78" s="13" t="s">
        <v>412</v>
      </c>
      <c r="D78" s="13" t="s">
        <v>943</v>
      </c>
      <c r="E78" s="13" t="s">
        <v>944</v>
      </c>
      <c r="F78" s="13" t="s">
        <v>548</v>
      </c>
      <c r="G78" s="13" t="s">
        <v>945</v>
      </c>
      <c r="H78" s="13" t="s">
        <v>946</v>
      </c>
      <c r="I78" s="14">
        <v>1</v>
      </c>
      <c r="J78" s="13" t="s">
        <v>383</v>
      </c>
      <c r="K78" s="13" t="s">
        <v>452</v>
      </c>
      <c r="L78" s="13" t="s">
        <v>762</v>
      </c>
      <c r="M78" s="13" t="s">
        <v>947</v>
      </c>
    </row>
    <row r="79" spans="1:13" x14ac:dyDescent="0.3">
      <c r="A79" s="13" t="s">
        <v>384</v>
      </c>
      <c r="B79" s="13" t="s">
        <v>570</v>
      </c>
      <c r="C79" s="13" t="s">
        <v>412</v>
      </c>
      <c r="D79" s="13" t="s">
        <v>943</v>
      </c>
      <c r="E79" s="13" t="s">
        <v>944</v>
      </c>
      <c r="F79" s="13" t="s">
        <v>548</v>
      </c>
      <c r="G79" s="13" t="s">
        <v>948</v>
      </c>
      <c r="H79" s="13" t="s">
        <v>949</v>
      </c>
      <c r="I79" s="14">
        <v>1</v>
      </c>
      <c r="J79" s="13" t="s">
        <v>383</v>
      </c>
      <c r="K79" s="13" t="s">
        <v>452</v>
      </c>
      <c r="L79" s="13" t="s">
        <v>762</v>
      </c>
      <c r="M79" s="13" t="s">
        <v>947</v>
      </c>
    </row>
    <row r="80" spans="1:13" x14ac:dyDescent="0.3">
      <c r="A80" s="13" t="s">
        <v>106</v>
      </c>
      <c r="B80" s="13" t="s">
        <v>950</v>
      </c>
      <c r="C80" s="13" t="s">
        <v>412</v>
      </c>
      <c r="D80" s="13" t="s">
        <v>951</v>
      </c>
      <c r="E80" s="13" t="s">
        <v>952</v>
      </c>
      <c r="F80" s="13" t="s">
        <v>415</v>
      </c>
      <c r="G80" s="13" t="s">
        <v>953</v>
      </c>
      <c r="H80" s="13" t="s">
        <v>954</v>
      </c>
      <c r="I80" s="14">
        <v>1</v>
      </c>
      <c r="J80" s="13" t="s">
        <v>105</v>
      </c>
      <c r="K80" s="13" t="s">
        <v>657</v>
      </c>
      <c r="L80" s="13" t="s">
        <v>762</v>
      </c>
      <c r="M80" s="13" t="s">
        <v>878</v>
      </c>
    </row>
    <row r="81" spans="1:13" x14ac:dyDescent="0.3">
      <c r="A81" s="13" t="s">
        <v>48</v>
      </c>
      <c r="B81" s="13" t="s">
        <v>421</v>
      </c>
      <c r="C81" s="13" t="s">
        <v>412</v>
      </c>
      <c r="D81" s="13" t="s">
        <v>955</v>
      </c>
      <c r="E81" s="13" t="s">
        <v>956</v>
      </c>
      <c r="F81" s="13" t="s">
        <v>415</v>
      </c>
      <c r="G81" s="13" t="s">
        <v>957</v>
      </c>
      <c r="H81" s="13" t="s">
        <v>958</v>
      </c>
      <c r="I81" s="14">
        <v>2</v>
      </c>
      <c r="J81" s="13" t="s">
        <v>47</v>
      </c>
      <c r="K81" s="13" t="s">
        <v>447</v>
      </c>
      <c r="L81" s="13" t="s">
        <v>762</v>
      </c>
      <c r="M81" s="13" t="s">
        <v>527</v>
      </c>
    </row>
    <row r="82" spans="1:13" x14ac:dyDescent="0.3">
      <c r="A82" s="13" t="s">
        <v>48</v>
      </c>
      <c r="B82" s="13" t="s">
        <v>421</v>
      </c>
      <c r="C82" s="13" t="s">
        <v>412</v>
      </c>
      <c r="D82" s="13" t="s">
        <v>955</v>
      </c>
      <c r="E82" s="13" t="s">
        <v>959</v>
      </c>
      <c r="F82" s="13" t="s">
        <v>415</v>
      </c>
      <c r="G82" s="13" t="s">
        <v>772</v>
      </c>
      <c r="H82" s="13" t="s">
        <v>773</v>
      </c>
      <c r="I82" s="14">
        <v>1</v>
      </c>
      <c r="J82" s="13" t="s">
        <v>47</v>
      </c>
      <c r="K82" s="13" t="s">
        <v>447</v>
      </c>
      <c r="L82" s="13" t="s">
        <v>762</v>
      </c>
      <c r="M82" s="13" t="s">
        <v>774</v>
      </c>
    </row>
    <row r="83" spans="1:13" x14ac:dyDescent="0.3">
      <c r="A83" s="13" t="s">
        <v>225</v>
      </c>
      <c r="B83" s="13" t="s">
        <v>627</v>
      </c>
      <c r="C83" s="13" t="s">
        <v>412</v>
      </c>
      <c r="D83" s="13" t="s">
        <v>960</v>
      </c>
      <c r="E83" s="13" t="s">
        <v>961</v>
      </c>
      <c r="F83" s="13" t="s">
        <v>415</v>
      </c>
      <c r="G83" s="13" t="s">
        <v>855</v>
      </c>
      <c r="H83" s="13" t="s">
        <v>856</v>
      </c>
      <c r="I83" s="14">
        <v>4</v>
      </c>
      <c r="J83" s="13" t="s">
        <v>224</v>
      </c>
      <c r="K83" s="13" t="s">
        <v>465</v>
      </c>
      <c r="L83" s="13" t="s">
        <v>762</v>
      </c>
      <c r="M83" s="13" t="s">
        <v>768</v>
      </c>
    </row>
    <row r="84" spans="1:13" x14ac:dyDescent="0.3">
      <c r="A84" s="13" t="s">
        <v>207</v>
      </c>
      <c r="B84" s="13" t="s">
        <v>962</v>
      </c>
      <c r="C84" s="13" t="s">
        <v>412</v>
      </c>
      <c r="D84" s="13" t="s">
        <v>963</v>
      </c>
      <c r="E84" s="13" t="s">
        <v>964</v>
      </c>
      <c r="F84" s="13" t="s">
        <v>415</v>
      </c>
      <c r="G84" s="13" t="s">
        <v>765</v>
      </c>
      <c r="H84" s="13" t="s">
        <v>766</v>
      </c>
      <c r="I84" s="14">
        <v>5</v>
      </c>
      <c r="J84" s="13" t="s">
        <v>206</v>
      </c>
      <c r="K84" s="13" t="s">
        <v>965</v>
      </c>
      <c r="L84" s="13" t="s">
        <v>762</v>
      </c>
      <c r="M84" s="13" t="s">
        <v>768</v>
      </c>
    </row>
    <row r="85" spans="1:13" x14ac:dyDescent="0.3">
      <c r="A85" s="13" t="s">
        <v>207</v>
      </c>
      <c r="B85" s="13" t="s">
        <v>962</v>
      </c>
      <c r="C85" s="13" t="s">
        <v>412</v>
      </c>
      <c r="D85" s="13" t="s">
        <v>963</v>
      </c>
      <c r="E85" s="13" t="s">
        <v>964</v>
      </c>
      <c r="F85" s="13" t="s">
        <v>415</v>
      </c>
      <c r="G85" s="13" t="s">
        <v>802</v>
      </c>
      <c r="H85" s="13" t="s">
        <v>803</v>
      </c>
      <c r="I85" s="14">
        <v>5</v>
      </c>
      <c r="J85" s="13" t="s">
        <v>206</v>
      </c>
      <c r="K85" s="13" t="s">
        <v>965</v>
      </c>
      <c r="L85" s="13" t="s">
        <v>762</v>
      </c>
      <c r="M85" s="13" t="s">
        <v>768</v>
      </c>
    </row>
    <row r="86" spans="1:13" x14ac:dyDescent="0.3">
      <c r="A86" s="13" t="s">
        <v>207</v>
      </c>
      <c r="B86" s="13" t="s">
        <v>962</v>
      </c>
      <c r="C86" s="13" t="s">
        <v>412</v>
      </c>
      <c r="D86" s="13" t="s">
        <v>963</v>
      </c>
      <c r="E86" s="13" t="s">
        <v>966</v>
      </c>
      <c r="F86" s="13" t="s">
        <v>415</v>
      </c>
      <c r="G86" s="13" t="s">
        <v>799</v>
      </c>
      <c r="H86" s="13" t="s">
        <v>800</v>
      </c>
      <c r="I86" s="14">
        <v>1</v>
      </c>
      <c r="J86" s="13" t="s">
        <v>206</v>
      </c>
      <c r="K86" s="13" t="s">
        <v>630</v>
      </c>
      <c r="L86" s="13" t="s">
        <v>762</v>
      </c>
      <c r="M86" s="13" t="s">
        <v>768</v>
      </c>
    </row>
    <row r="87" spans="1:13" x14ac:dyDescent="0.3">
      <c r="A87" s="13" t="s">
        <v>219</v>
      </c>
      <c r="B87" s="13" t="s">
        <v>967</v>
      </c>
      <c r="C87" s="13" t="s">
        <v>412</v>
      </c>
      <c r="D87" s="13" t="s">
        <v>968</v>
      </c>
      <c r="E87" s="13" t="s">
        <v>969</v>
      </c>
      <c r="F87" s="13" t="s">
        <v>415</v>
      </c>
      <c r="G87" s="13" t="s">
        <v>858</v>
      </c>
      <c r="H87" s="13" t="s">
        <v>859</v>
      </c>
      <c r="I87" s="14">
        <v>1</v>
      </c>
      <c r="J87" s="13" t="s">
        <v>218</v>
      </c>
      <c r="K87" s="13" t="s">
        <v>657</v>
      </c>
      <c r="L87" s="13" t="s">
        <v>762</v>
      </c>
      <c r="M87" s="13" t="s">
        <v>768</v>
      </c>
    </row>
    <row r="88" spans="1:13" x14ac:dyDescent="0.3">
      <c r="A88" s="13" t="s">
        <v>219</v>
      </c>
      <c r="B88" s="13" t="s">
        <v>967</v>
      </c>
      <c r="C88" s="13" t="s">
        <v>412</v>
      </c>
      <c r="D88" s="13" t="s">
        <v>968</v>
      </c>
      <c r="E88" s="13" t="s">
        <v>969</v>
      </c>
      <c r="F88" s="13" t="s">
        <v>415</v>
      </c>
      <c r="G88" s="13" t="s">
        <v>765</v>
      </c>
      <c r="H88" s="13" t="s">
        <v>766</v>
      </c>
      <c r="I88" s="14">
        <v>1</v>
      </c>
      <c r="J88" s="13" t="s">
        <v>218</v>
      </c>
      <c r="K88" s="13" t="s">
        <v>657</v>
      </c>
      <c r="L88" s="13" t="s">
        <v>762</v>
      </c>
      <c r="M88" s="13" t="s">
        <v>768</v>
      </c>
    </row>
    <row r="89" spans="1:13" x14ac:dyDescent="0.3">
      <c r="A89" s="13" t="s">
        <v>122</v>
      </c>
      <c r="B89" s="13" t="s">
        <v>421</v>
      </c>
      <c r="C89" s="13" t="s">
        <v>412</v>
      </c>
      <c r="D89" s="13" t="s">
        <v>639</v>
      </c>
      <c r="E89" s="13" t="s">
        <v>970</v>
      </c>
      <c r="F89" s="13" t="s">
        <v>415</v>
      </c>
      <c r="G89" s="13" t="s">
        <v>858</v>
      </c>
      <c r="H89" s="13" t="s">
        <v>859</v>
      </c>
      <c r="I89" s="14">
        <v>4</v>
      </c>
      <c r="J89" s="13" t="s">
        <v>121</v>
      </c>
      <c r="K89" s="13" t="s">
        <v>503</v>
      </c>
      <c r="L89" s="13" t="s">
        <v>762</v>
      </c>
      <c r="M89" s="13" t="s">
        <v>768</v>
      </c>
    </row>
    <row r="90" spans="1:13" x14ac:dyDescent="0.3">
      <c r="A90" s="13" t="s">
        <v>122</v>
      </c>
      <c r="B90" s="13" t="s">
        <v>421</v>
      </c>
      <c r="C90" s="13" t="s">
        <v>412</v>
      </c>
      <c r="D90" s="13" t="s">
        <v>639</v>
      </c>
      <c r="E90" s="13" t="s">
        <v>971</v>
      </c>
      <c r="F90" s="13" t="s">
        <v>415</v>
      </c>
      <c r="G90" s="13" t="s">
        <v>858</v>
      </c>
      <c r="H90" s="13" t="s">
        <v>859</v>
      </c>
      <c r="I90" s="14">
        <v>10</v>
      </c>
      <c r="J90" s="13" t="s">
        <v>121</v>
      </c>
      <c r="K90" s="13" t="s">
        <v>526</v>
      </c>
      <c r="L90" s="13" t="s">
        <v>762</v>
      </c>
      <c r="M90" s="13" t="s">
        <v>768</v>
      </c>
    </row>
    <row r="91" spans="1:13" x14ac:dyDescent="0.3">
      <c r="A91" s="13" t="s">
        <v>313</v>
      </c>
      <c r="B91" s="13" t="s">
        <v>627</v>
      </c>
      <c r="C91" s="13" t="s">
        <v>412</v>
      </c>
      <c r="D91" s="13" t="s">
        <v>628</v>
      </c>
      <c r="E91" s="13" t="s">
        <v>972</v>
      </c>
      <c r="F91" s="13" t="s">
        <v>415</v>
      </c>
      <c r="G91" s="13" t="s">
        <v>799</v>
      </c>
      <c r="H91" s="13" t="s">
        <v>800</v>
      </c>
      <c r="I91" s="14">
        <v>1</v>
      </c>
      <c r="J91" s="13" t="s">
        <v>312</v>
      </c>
      <c r="K91" s="13" t="s">
        <v>630</v>
      </c>
      <c r="L91" s="13" t="s">
        <v>762</v>
      </c>
      <c r="M91" s="13" t="s">
        <v>768</v>
      </c>
    </row>
    <row r="92" spans="1:13" x14ac:dyDescent="0.3">
      <c r="A92" s="13" t="s">
        <v>44</v>
      </c>
      <c r="B92" s="13" t="s">
        <v>421</v>
      </c>
      <c r="C92" s="13" t="s">
        <v>412</v>
      </c>
      <c r="D92" s="13" t="s">
        <v>639</v>
      </c>
      <c r="E92" s="13" t="s">
        <v>973</v>
      </c>
      <c r="F92" s="13" t="s">
        <v>415</v>
      </c>
      <c r="G92" s="13" t="s">
        <v>974</v>
      </c>
      <c r="H92" s="13" t="s">
        <v>975</v>
      </c>
      <c r="I92" s="14">
        <v>2</v>
      </c>
      <c r="J92" s="13" t="s">
        <v>43</v>
      </c>
      <c r="K92" s="13" t="s">
        <v>447</v>
      </c>
      <c r="L92" s="13" t="s">
        <v>762</v>
      </c>
      <c r="M92" s="13" t="s">
        <v>976</v>
      </c>
    </row>
    <row r="93" spans="1:13" x14ac:dyDescent="0.3">
      <c r="A93" s="13" t="s">
        <v>44</v>
      </c>
      <c r="B93" s="13" t="s">
        <v>421</v>
      </c>
      <c r="C93" s="13" t="s">
        <v>412</v>
      </c>
      <c r="D93" s="13" t="s">
        <v>639</v>
      </c>
      <c r="E93" s="13" t="s">
        <v>977</v>
      </c>
      <c r="F93" s="13" t="s">
        <v>415</v>
      </c>
      <c r="G93" s="13" t="s">
        <v>978</v>
      </c>
      <c r="H93" s="13" t="s">
        <v>979</v>
      </c>
      <c r="I93" s="14">
        <v>1</v>
      </c>
      <c r="J93" s="13" t="s">
        <v>43</v>
      </c>
      <c r="K93" s="13" t="s">
        <v>551</v>
      </c>
      <c r="L93" s="13" t="s">
        <v>762</v>
      </c>
      <c r="M93" s="13" t="s">
        <v>921</v>
      </c>
    </row>
    <row r="94" spans="1:13" x14ac:dyDescent="0.3">
      <c r="A94" s="13" t="s">
        <v>44</v>
      </c>
      <c r="B94" s="13" t="s">
        <v>421</v>
      </c>
      <c r="C94" s="13" t="s">
        <v>412</v>
      </c>
      <c r="D94" s="13" t="s">
        <v>639</v>
      </c>
      <c r="E94" s="13" t="s">
        <v>977</v>
      </c>
      <c r="F94" s="13" t="s">
        <v>415</v>
      </c>
      <c r="G94" s="13" t="s">
        <v>980</v>
      </c>
      <c r="H94" s="13" t="s">
        <v>981</v>
      </c>
      <c r="I94" s="14">
        <v>1</v>
      </c>
      <c r="J94" s="13" t="s">
        <v>43</v>
      </c>
      <c r="K94" s="13" t="s">
        <v>551</v>
      </c>
      <c r="L94" s="13" t="s">
        <v>762</v>
      </c>
      <c r="M94" s="13" t="s">
        <v>921</v>
      </c>
    </row>
    <row r="95" spans="1:13" x14ac:dyDescent="0.3">
      <c r="A95" s="13" t="s">
        <v>179</v>
      </c>
      <c r="B95" s="13" t="s">
        <v>505</v>
      </c>
      <c r="C95" s="13" t="s">
        <v>412</v>
      </c>
      <c r="D95" s="13" t="s">
        <v>982</v>
      </c>
      <c r="E95" s="13" t="s">
        <v>983</v>
      </c>
      <c r="F95" s="13" t="s">
        <v>415</v>
      </c>
      <c r="G95" s="13" t="s">
        <v>855</v>
      </c>
      <c r="H95" s="13" t="s">
        <v>856</v>
      </c>
      <c r="I95" s="14">
        <v>10</v>
      </c>
      <c r="J95" s="13" t="s">
        <v>178</v>
      </c>
      <c r="K95" s="13" t="s">
        <v>984</v>
      </c>
      <c r="L95" s="13" t="s">
        <v>762</v>
      </c>
      <c r="M95" s="13" t="s">
        <v>768</v>
      </c>
    </row>
    <row r="96" spans="1:13" x14ac:dyDescent="0.3">
      <c r="A96" s="13" t="s">
        <v>319</v>
      </c>
      <c r="B96" s="13" t="s">
        <v>462</v>
      </c>
      <c r="C96" s="13" t="s">
        <v>412</v>
      </c>
      <c r="D96" s="13" t="s">
        <v>985</v>
      </c>
      <c r="E96" s="13" t="s">
        <v>986</v>
      </c>
      <c r="F96" s="13" t="s">
        <v>415</v>
      </c>
      <c r="G96" s="13" t="s">
        <v>987</v>
      </c>
      <c r="H96" s="13" t="s">
        <v>988</v>
      </c>
      <c r="I96" s="14">
        <v>2</v>
      </c>
      <c r="J96" s="13" t="s">
        <v>318</v>
      </c>
      <c r="K96" s="13" t="s">
        <v>426</v>
      </c>
      <c r="L96" s="13" t="s">
        <v>762</v>
      </c>
      <c r="M96" s="13" t="s">
        <v>714</v>
      </c>
    </row>
    <row r="97" spans="1:13" x14ac:dyDescent="0.3">
      <c r="A97" s="13" t="s">
        <v>84</v>
      </c>
      <c r="B97" s="13" t="s">
        <v>989</v>
      </c>
      <c r="C97" s="13" t="s">
        <v>412</v>
      </c>
      <c r="D97" s="13" t="s">
        <v>990</v>
      </c>
      <c r="E97" s="13" t="s">
        <v>991</v>
      </c>
      <c r="F97" s="13" t="s">
        <v>415</v>
      </c>
      <c r="G97" s="13" t="s">
        <v>858</v>
      </c>
      <c r="H97" s="13" t="s">
        <v>859</v>
      </c>
      <c r="I97" s="14">
        <v>4</v>
      </c>
      <c r="J97" s="13" t="s">
        <v>83</v>
      </c>
      <c r="K97" s="13" t="s">
        <v>614</v>
      </c>
      <c r="L97" s="13" t="s">
        <v>762</v>
      </c>
      <c r="M97" s="13" t="s">
        <v>768</v>
      </c>
    </row>
    <row r="98" spans="1:13" x14ac:dyDescent="0.3">
      <c r="A98" s="13" t="s">
        <v>396</v>
      </c>
      <c r="B98" s="13" t="s">
        <v>428</v>
      </c>
      <c r="C98" s="13" t="s">
        <v>412</v>
      </c>
      <c r="D98" s="13" t="s">
        <v>535</v>
      </c>
      <c r="E98" s="13" t="s">
        <v>992</v>
      </c>
      <c r="F98" s="13" t="s">
        <v>415</v>
      </c>
      <c r="G98" s="13" t="s">
        <v>799</v>
      </c>
      <c r="H98" s="13" t="s">
        <v>800</v>
      </c>
      <c r="I98" s="14">
        <v>2</v>
      </c>
      <c r="J98" s="13" t="s">
        <v>395</v>
      </c>
      <c r="K98" s="13" t="s">
        <v>767</v>
      </c>
      <c r="L98" s="13" t="s">
        <v>762</v>
      </c>
      <c r="M98" s="13" t="s">
        <v>768</v>
      </c>
    </row>
    <row r="99" spans="1:13" x14ac:dyDescent="0.3">
      <c r="A99" s="13" t="s">
        <v>259</v>
      </c>
      <c r="B99" s="13" t="s">
        <v>844</v>
      </c>
      <c r="C99" s="13" t="s">
        <v>412</v>
      </c>
      <c r="D99" s="13" t="s">
        <v>993</v>
      </c>
      <c r="E99" s="13" t="s">
        <v>994</v>
      </c>
      <c r="F99" s="13" t="s">
        <v>415</v>
      </c>
      <c r="G99" s="13" t="s">
        <v>765</v>
      </c>
      <c r="H99" s="13" t="s">
        <v>766</v>
      </c>
      <c r="I99" s="14">
        <v>4</v>
      </c>
      <c r="J99" s="13" t="s">
        <v>258</v>
      </c>
      <c r="K99" s="13" t="s">
        <v>965</v>
      </c>
      <c r="L99" s="13" t="s">
        <v>762</v>
      </c>
      <c r="M99" s="13" t="s">
        <v>768</v>
      </c>
    </row>
    <row r="100" spans="1:13" x14ac:dyDescent="0.3">
      <c r="A100" s="13" t="s">
        <v>217</v>
      </c>
      <c r="B100" s="13" t="s">
        <v>462</v>
      </c>
      <c r="C100" s="13" t="s">
        <v>412</v>
      </c>
      <c r="D100" s="13" t="s">
        <v>995</v>
      </c>
      <c r="E100" s="13" t="s">
        <v>996</v>
      </c>
      <c r="F100" s="13" t="s">
        <v>415</v>
      </c>
      <c r="G100" s="13" t="s">
        <v>997</v>
      </c>
      <c r="H100" s="13" t="s">
        <v>998</v>
      </c>
      <c r="I100" s="14">
        <v>2</v>
      </c>
      <c r="J100" s="13" t="s">
        <v>216</v>
      </c>
      <c r="K100" s="13" t="s">
        <v>999</v>
      </c>
      <c r="L100" s="13" t="s">
        <v>762</v>
      </c>
      <c r="M100" s="13" t="s">
        <v>434</v>
      </c>
    </row>
    <row r="101" spans="1:13" x14ac:dyDescent="0.3">
      <c r="A101" s="13" t="s">
        <v>114</v>
      </c>
      <c r="B101" s="13" t="s">
        <v>607</v>
      </c>
      <c r="C101" s="13" t="s">
        <v>412</v>
      </c>
      <c r="D101" s="13" t="s">
        <v>670</v>
      </c>
      <c r="E101" s="13" t="s">
        <v>1000</v>
      </c>
      <c r="F101" s="13" t="s">
        <v>415</v>
      </c>
      <c r="G101" s="13" t="s">
        <v>799</v>
      </c>
      <c r="H101" s="13" t="s">
        <v>800</v>
      </c>
      <c r="I101" s="14">
        <v>1</v>
      </c>
      <c r="J101" s="13" t="s">
        <v>113</v>
      </c>
      <c r="K101" s="13" t="s">
        <v>578</v>
      </c>
      <c r="L101" s="13" t="s">
        <v>762</v>
      </c>
      <c r="M101" s="13" t="s">
        <v>768</v>
      </c>
    </row>
    <row r="102" spans="1:13" x14ac:dyDescent="0.3">
      <c r="A102" s="13" t="s">
        <v>18</v>
      </c>
      <c r="B102" s="13" t="s">
        <v>411</v>
      </c>
      <c r="C102" s="13" t="s">
        <v>412</v>
      </c>
      <c r="D102" s="13" t="s">
        <v>684</v>
      </c>
      <c r="E102" s="13" t="s">
        <v>1001</v>
      </c>
      <c r="F102" s="13" t="s">
        <v>415</v>
      </c>
      <c r="G102" s="13" t="s">
        <v>1002</v>
      </c>
      <c r="H102" s="13" t="s">
        <v>1003</v>
      </c>
      <c r="I102" s="14">
        <v>2</v>
      </c>
      <c r="J102" s="13" t="s">
        <v>17</v>
      </c>
      <c r="K102" s="13" t="s">
        <v>680</v>
      </c>
      <c r="L102" s="13" t="s">
        <v>762</v>
      </c>
      <c r="M102" s="13" t="s">
        <v>434</v>
      </c>
    </row>
    <row r="103" spans="1:13" x14ac:dyDescent="0.3">
      <c r="A103" s="13" t="s">
        <v>157</v>
      </c>
      <c r="B103" s="13" t="s">
        <v>505</v>
      </c>
      <c r="C103" s="13" t="s">
        <v>412</v>
      </c>
      <c r="D103" s="13" t="s">
        <v>1004</v>
      </c>
      <c r="E103" s="13" t="s">
        <v>1005</v>
      </c>
      <c r="F103" s="13" t="s">
        <v>415</v>
      </c>
      <c r="G103" s="13" t="s">
        <v>858</v>
      </c>
      <c r="H103" s="13" t="s">
        <v>859</v>
      </c>
      <c r="I103" s="14">
        <v>6</v>
      </c>
      <c r="J103" s="13" t="s">
        <v>156</v>
      </c>
      <c r="K103" s="13" t="s">
        <v>465</v>
      </c>
      <c r="L103" s="13" t="s">
        <v>762</v>
      </c>
      <c r="M103" s="13" t="s">
        <v>768</v>
      </c>
    </row>
    <row r="104" spans="1:13" x14ac:dyDescent="0.3">
      <c r="A104" s="13" t="s">
        <v>132</v>
      </c>
      <c r="B104" s="13" t="s">
        <v>749</v>
      </c>
      <c r="C104" s="13" t="s">
        <v>412</v>
      </c>
      <c r="D104" s="13" t="s">
        <v>750</v>
      </c>
      <c r="E104" s="13" t="s">
        <v>1006</v>
      </c>
      <c r="F104" s="13" t="s">
        <v>415</v>
      </c>
      <c r="G104" s="13" t="s">
        <v>1007</v>
      </c>
      <c r="H104" s="13" t="s">
        <v>1008</v>
      </c>
      <c r="I104" s="14">
        <v>2</v>
      </c>
      <c r="J104" s="13" t="s">
        <v>131</v>
      </c>
      <c r="K104" s="13" t="s">
        <v>720</v>
      </c>
      <c r="L104" s="13" t="s">
        <v>762</v>
      </c>
      <c r="M104" s="13" t="s">
        <v>1009</v>
      </c>
    </row>
    <row r="105" spans="1:13" x14ac:dyDescent="0.3">
      <c r="A105" s="13" t="s">
        <v>94</v>
      </c>
      <c r="B105" s="13" t="s">
        <v>505</v>
      </c>
      <c r="C105" s="13" t="s">
        <v>412</v>
      </c>
      <c r="D105" s="13" t="s">
        <v>689</v>
      </c>
      <c r="E105" s="13" t="s">
        <v>1010</v>
      </c>
      <c r="F105" s="13" t="s">
        <v>548</v>
      </c>
      <c r="G105" s="13" t="s">
        <v>760</v>
      </c>
      <c r="H105" s="13" t="s">
        <v>761</v>
      </c>
      <c r="I105" s="14">
        <v>1</v>
      </c>
      <c r="J105" s="13" t="s">
        <v>93</v>
      </c>
      <c r="K105" s="13" t="s">
        <v>1011</v>
      </c>
      <c r="L105" s="13" t="s">
        <v>762</v>
      </c>
      <c r="M105" s="13" t="s">
        <v>763</v>
      </c>
    </row>
    <row r="106" spans="1:13" x14ac:dyDescent="0.3">
      <c r="A106" s="13" t="s">
        <v>94</v>
      </c>
      <c r="B106" s="13" t="s">
        <v>505</v>
      </c>
      <c r="C106" s="13" t="s">
        <v>412</v>
      </c>
      <c r="D106" s="13" t="s">
        <v>689</v>
      </c>
      <c r="E106" s="13" t="s">
        <v>1012</v>
      </c>
      <c r="F106" s="13" t="s">
        <v>415</v>
      </c>
      <c r="G106" s="13" t="s">
        <v>858</v>
      </c>
      <c r="H106" s="13" t="s">
        <v>859</v>
      </c>
      <c r="I106" s="14">
        <v>8</v>
      </c>
      <c r="J106" s="13" t="s">
        <v>93</v>
      </c>
      <c r="K106" s="13" t="s">
        <v>510</v>
      </c>
      <c r="L106" s="13" t="s">
        <v>762</v>
      </c>
      <c r="M106" s="13" t="s">
        <v>768</v>
      </c>
    </row>
    <row r="107" spans="1:13" x14ac:dyDescent="0.3">
      <c r="A107" s="13" t="s">
        <v>94</v>
      </c>
      <c r="B107" s="13" t="s">
        <v>505</v>
      </c>
      <c r="C107" s="13" t="s">
        <v>412</v>
      </c>
      <c r="D107" s="13" t="s">
        <v>689</v>
      </c>
      <c r="E107" s="13" t="s">
        <v>1012</v>
      </c>
      <c r="F107" s="13" t="s">
        <v>415</v>
      </c>
      <c r="G107" s="13" t="s">
        <v>855</v>
      </c>
      <c r="H107" s="13" t="s">
        <v>856</v>
      </c>
      <c r="I107" s="14">
        <v>3</v>
      </c>
      <c r="J107" s="13" t="s">
        <v>93</v>
      </c>
      <c r="K107" s="13" t="s">
        <v>510</v>
      </c>
      <c r="L107" s="13" t="s">
        <v>762</v>
      </c>
      <c r="M107" s="13" t="s">
        <v>768</v>
      </c>
    </row>
    <row r="108" spans="1:13" x14ac:dyDescent="0.3">
      <c r="A108" s="13" t="s">
        <v>30</v>
      </c>
      <c r="B108" s="13" t="s">
        <v>675</v>
      </c>
      <c r="C108" s="13" t="s">
        <v>412</v>
      </c>
      <c r="D108" s="13" t="s">
        <v>676</v>
      </c>
      <c r="E108" s="13" t="s">
        <v>1013</v>
      </c>
      <c r="F108" s="13" t="s">
        <v>415</v>
      </c>
      <c r="G108" s="13" t="s">
        <v>1014</v>
      </c>
      <c r="H108" s="13" t="s">
        <v>1015</v>
      </c>
      <c r="I108" s="14">
        <v>4</v>
      </c>
      <c r="J108" s="13" t="s">
        <v>29</v>
      </c>
      <c r="K108" s="13" t="s">
        <v>496</v>
      </c>
      <c r="L108" s="13" t="s">
        <v>762</v>
      </c>
      <c r="M108" s="13" t="s">
        <v>1016</v>
      </c>
    </row>
    <row r="109" spans="1:13" x14ac:dyDescent="0.3">
      <c r="A109" s="13" t="s">
        <v>277</v>
      </c>
      <c r="B109" s="13" t="s">
        <v>627</v>
      </c>
      <c r="C109" s="13" t="s">
        <v>412</v>
      </c>
      <c r="D109" s="13" t="s">
        <v>1017</v>
      </c>
      <c r="E109" s="13" t="s">
        <v>1018</v>
      </c>
      <c r="F109" s="13" t="s">
        <v>415</v>
      </c>
      <c r="G109" s="13" t="s">
        <v>765</v>
      </c>
      <c r="H109" s="13" t="s">
        <v>766</v>
      </c>
      <c r="I109" s="14">
        <v>3</v>
      </c>
      <c r="J109" s="13" t="s">
        <v>276</v>
      </c>
      <c r="K109" s="13" t="s">
        <v>491</v>
      </c>
      <c r="L109" s="13" t="s">
        <v>762</v>
      </c>
      <c r="M109" s="13" t="s">
        <v>768</v>
      </c>
    </row>
    <row r="110" spans="1:13" x14ac:dyDescent="0.3">
      <c r="A110" s="13" t="s">
        <v>40</v>
      </c>
      <c r="B110" s="13" t="s">
        <v>521</v>
      </c>
      <c r="C110" s="13" t="s">
        <v>412</v>
      </c>
      <c r="D110" s="13" t="s">
        <v>522</v>
      </c>
      <c r="E110" s="13" t="s">
        <v>1019</v>
      </c>
      <c r="F110" s="13" t="s">
        <v>415</v>
      </c>
      <c r="G110" s="13" t="s">
        <v>1020</v>
      </c>
      <c r="H110" s="13" t="s">
        <v>1021</v>
      </c>
      <c r="I110" s="14">
        <v>2</v>
      </c>
      <c r="J110" s="13" t="s">
        <v>39</v>
      </c>
      <c r="K110" s="13" t="s">
        <v>680</v>
      </c>
      <c r="L110" s="13" t="s">
        <v>762</v>
      </c>
      <c r="M110" s="13" t="s">
        <v>778</v>
      </c>
    </row>
    <row r="111" spans="1:13" x14ac:dyDescent="0.3">
      <c r="A111" s="13" t="s">
        <v>40</v>
      </c>
      <c r="B111" s="13" t="s">
        <v>521</v>
      </c>
      <c r="C111" s="13" t="s">
        <v>412</v>
      </c>
      <c r="D111" s="13" t="s">
        <v>522</v>
      </c>
      <c r="E111" s="13" t="s">
        <v>1022</v>
      </c>
      <c r="F111" s="13" t="s">
        <v>415</v>
      </c>
      <c r="G111" s="13" t="s">
        <v>1023</v>
      </c>
      <c r="H111" s="13" t="s">
        <v>1024</v>
      </c>
      <c r="I111" s="14">
        <v>1</v>
      </c>
      <c r="J111" s="13" t="s">
        <v>39</v>
      </c>
      <c r="K111" s="13" t="s">
        <v>433</v>
      </c>
      <c r="L111" s="13" t="s">
        <v>762</v>
      </c>
      <c r="M111" s="13" t="s">
        <v>434</v>
      </c>
    </row>
    <row r="112" spans="1:13" x14ac:dyDescent="0.3">
      <c r="A112" s="13" t="s">
        <v>40</v>
      </c>
      <c r="B112" s="13" t="s">
        <v>521</v>
      </c>
      <c r="C112" s="13" t="s">
        <v>412</v>
      </c>
      <c r="D112" s="13" t="s">
        <v>522</v>
      </c>
      <c r="E112" s="13" t="s">
        <v>1022</v>
      </c>
      <c r="F112" s="13" t="s">
        <v>415</v>
      </c>
      <c r="G112" s="13" t="s">
        <v>1020</v>
      </c>
      <c r="H112" s="13" t="s">
        <v>1021</v>
      </c>
      <c r="I112" s="14">
        <v>3</v>
      </c>
      <c r="J112" s="13" t="s">
        <v>39</v>
      </c>
      <c r="K112" s="13" t="s">
        <v>433</v>
      </c>
      <c r="L112" s="13" t="s">
        <v>762</v>
      </c>
      <c r="M112" s="13" t="s">
        <v>778</v>
      </c>
    </row>
    <row r="113" spans="1:13" x14ac:dyDescent="0.3">
      <c r="A113" s="13" t="s">
        <v>40</v>
      </c>
      <c r="B113" s="13" t="s">
        <v>521</v>
      </c>
      <c r="C113" s="13" t="s">
        <v>412</v>
      </c>
      <c r="D113" s="13" t="s">
        <v>522</v>
      </c>
      <c r="E113" s="13" t="s">
        <v>1025</v>
      </c>
      <c r="F113" s="13" t="s">
        <v>415</v>
      </c>
      <c r="G113" s="13" t="s">
        <v>779</v>
      </c>
      <c r="H113" s="13" t="s">
        <v>780</v>
      </c>
      <c r="I113" s="14">
        <v>4</v>
      </c>
      <c r="J113" s="13" t="s">
        <v>39</v>
      </c>
      <c r="K113" s="13" t="s">
        <v>767</v>
      </c>
      <c r="L113" s="13" t="s">
        <v>762</v>
      </c>
      <c r="M113" s="13" t="s">
        <v>434</v>
      </c>
    </row>
    <row r="114" spans="1:13" x14ac:dyDescent="0.3">
      <c r="A114" s="13" t="s">
        <v>356</v>
      </c>
      <c r="B114" s="13" t="s">
        <v>505</v>
      </c>
      <c r="C114" s="13" t="s">
        <v>412</v>
      </c>
      <c r="D114" s="13" t="s">
        <v>622</v>
      </c>
      <c r="E114" s="13" t="s">
        <v>1026</v>
      </c>
      <c r="F114" s="13" t="s">
        <v>415</v>
      </c>
      <c r="G114" s="13" t="s">
        <v>1027</v>
      </c>
      <c r="H114" s="13" t="s">
        <v>1028</v>
      </c>
      <c r="I114" s="14">
        <v>4</v>
      </c>
      <c r="J114" s="13" t="s">
        <v>355</v>
      </c>
      <c r="K114" s="13" t="s">
        <v>680</v>
      </c>
      <c r="L114" s="13" t="s">
        <v>762</v>
      </c>
      <c r="M114" s="13" t="s">
        <v>434</v>
      </c>
    </row>
    <row r="115" spans="1:13" x14ac:dyDescent="0.3">
      <c r="A115" s="13" t="s">
        <v>110</v>
      </c>
      <c r="B115" s="13" t="s">
        <v>428</v>
      </c>
      <c r="C115" s="13" t="s">
        <v>412</v>
      </c>
      <c r="D115" s="13" t="s">
        <v>535</v>
      </c>
      <c r="E115" s="13" t="s">
        <v>1029</v>
      </c>
      <c r="F115" s="13" t="s">
        <v>415</v>
      </c>
      <c r="G115" s="13" t="s">
        <v>786</v>
      </c>
      <c r="H115" s="13" t="s">
        <v>787</v>
      </c>
      <c r="I115" s="14">
        <v>1</v>
      </c>
      <c r="J115" s="13" t="s">
        <v>109</v>
      </c>
      <c r="K115" s="13" t="s">
        <v>804</v>
      </c>
      <c r="L115" s="13" t="s">
        <v>762</v>
      </c>
      <c r="M115" s="13" t="s">
        <v>788</v>
      </c>
    </row>
    <row r="116" spans="1:13" x14ac:dyDescent="0.3">
      <c r="A116" s="13" t="s">
        <v>110</v>
      </c>
      <c r="B116" s="13" t="s">
        <v>428</v>
      </c>
      <c r="C116" s="13" t="s">
        <v>412</v>
      </c>
      <c r="D116" s="13" t="s">
        <v>535</v>
      </c>
      <c r="E116" s="13" t="s">
        <v>1029</v>
      </c>
      <c r="F116" s="13" t="s">
        <v>415</v>
      </c>
      <c r="G116" s="13" t="s">
        <v>792</v>
      </c>
      <c r="H116" s="13" t="s">
        <v>793</v>
      </c>
      <c r="I116" s="14">
        <v>1</v>
      </c>
      <c r="J116" s="13" t="s">
        <v>109</v>
      </c>
      <c r="K116" s="13" t="s">
        <v>804</v>
      </c>
      <c r="L116" s="13" t="s">
        <v>762</v>
      </c>
      <c r="M116" s="13" t="s">
        <v>788</v>
      </c>
    </row>
    <row r="117" spans="1:13" x14ac:dyDescent="0.3">
      <c r="A117" s="13" t="s">
        <v>88</v>
      </c>
      <c r="B117" s="13" t="s">
        <v>740</v>
      </c>
      <c r="C117" s="13" t="s">
        <v>412</v>
      </c>
      <c r="D117" s="13" t="s">
        <v>741</v>
      </c>
      <c r="E117" s="13" t="s">
        <v>1030</v>
      </c>
      <c r="F117" s="13" t="s">
        <v>415</v>
      </c>
      <c r="G117" s="13" t="s">
        <v>1031</v>
      </c>
      <c r="H117" s="13" t="s">
        <v>1032</v>
      </c>
      <c r="I117" s="14">
        <v>8</v>
      </c>
      <c r="J117" s="13" t="s">
        <v>87</v>
      </c>
      <c r="K117" s="13" t="s">
        <v>648</v>
      </c>
      <c r="L117" s="13" t="s">
        <v>762</v>
      </c>
      <c r="M117" s="13" t="s">
        <v>1033</v>
      </c>
    </row>
    <row r="118" spans="1:13" x14ac:dyDescent="0.3">
      <c r="A118" s="13" t="s">
        <v>88</v>
      </c>
      <c r="B118" s="13" t="s">
        <v>740</v>
      </c>
      <c r="C118" s="13" t="s">
        <v>412</v>
      </c>
      <c r="D118" s="13" t="s">
        <v>741</v>
      </c>
      <c r="E118" s="13" t="s">
        <v>1030</v>
      </c>
      <c r="F118" s="13" t="s">
        <v>415</v>
      </c>
      <c r="G118" s="13" t="s">
        <v>1034</v>
      </c>
      <c r="H118" s="13" t="s">
        <v>1035</v>
      </c>
      <c r="I118" s="14">
        <v>4</v>
      </c>
      <c r="J118" s="13" t="s">
        <v>87</v>
      </c>
      <c r="K118" s="13" t="s">
        <v>648</v>
      </c>
      <c r="L118" s="13" t="s">
        <v>762</v>
      </c>
      <c r="M118" s="13" t="s">
        <v>1033</v>
      </c>
    </row>
    <row r="119" spans="1:13" x14ac:dyDescent="0.3">
      <c r="A119" s="13" t="s">
        <v>88</v>
      </c>
      <c r="B119" s="13" t="s">
        <v>740</v>
      </c>
      <c r="C119" s="13" t="s">
        <v>412</v>
      </c>
      <c r="D119" s="13" t="s">
        <v>741</v>
      </c>
      <c r="E119" s="13" t="s">
        <v>1036</v>
      </c>
      <c r="F119" s="13" t="s">
        <v>415</v>
      </c>
      <c r="G119" s="13" t="s">
        <v>858</v>
      </c>
      <c r="H119" s="13" t="s">
        <v>859</v>
      </c>
      <c r="I119" s="14">
        <v>10</v>
      </c>
      <c r="J119" s="13" t="s">
        <v>87</v>
      </c>
      <c r="K119" s="13" t="s">
        <v>1037</v>
      </c>
      <c r="L119" s="13" t="s">
        <v>762</v>
      </c>
      <c r="M119" s="13" t="s">
        <v>768</v>
      </c>
    </row>
    <row r="120" spans="1:13" x14ac:dyDescent="0.3">
      <c r="A120" s="13" t="s">
        <v>54</v>
      </c>
      <c r="B120" s="13" t="s">
        <v>740</v>
      </c>
      <c r="C120" s="13" t="s">
        <v>412</v>
      </c>
      <c r="D120" s="13" t="s">
        <v>741</v>
      </c>
      <c r="E120" s="13" t="s">
        <v>743</v>
      </c>
      <c r="F120" s="13" t="s">
        <v>415</v>
      </c>
      <c r="G120" s="13" t="s">
        <v>858</v>
      </c>
      <c r="H120" s="13" t="s">
        <v>859</v>
      </c>
      <c r="I120" s="14">
        <v>2</v>
      </c>
      <c r="J120" s="13" t="s">
        <v>53</v>
      </c>
      <c r="K120" s="13" t="s">
        <v>708</v>
      </c>
      <c r="L120" s="13" t="s">
        <v>762</v>
      </c>
      <c r="M120" s="13" t="s">
        <v>768</v>
      </c>
    </row>
    <row r="121" spans="1:13" x14ac:dyDescent="0.3">
      <c r="A121" s="13" t="s">
        <v>197</v>
      </c>
      <c r="B121" s="13" t="s">
        <v>505</v>
      </c>
      <c r="C121" s="13" t="s">
        <v>412</v>
      </c>
      <c r="D121" s="13" t="s">
        <v>744</v>
      </c>
      <c r="E121" s="13" t="s">
        <v>1038</v>
      </c>
      <c r="F121" s="13" t="s">
        <v>415</v>
      </c>
      <c r="G121" s="13" t="s">
        <v>1039</v>
      </c>
      <c r="H121" s="13" t="s">
        <v>1040</v>
      </c>
      <c r="I121" s="14">
        <v>1</v>
      </c>
      <c r="J121" s="13" t="s">
        <v>196</v>
      </c>
      <c r="K121" s="13" t="s">
        <v>680</v>
      </c>
      <c r="L121" s="13" t="s">
        <v>762</v>
      </c>
      <c r="M121" s="13" t="s">
        <v>1041</v>
      </c>
    </row>
    <row r="122" spans="1:13" x14ac:dyDescent="0.3">
      <c r="A122" s="13" t="s">
        <v>163</v>
      </c>
      <c r="B122" s="13" t="s">
        <v>505</v>
      </c>
      <c r="C122" s="13" t="s">
        <v>412</v>
      </c>
      <c r="D122" s="13" t="s">
        <v>1042</v>
      </c>
      <c r="E122" s="13" t="s">
        <v>1043</v>
      </c>
      <c r="F122" s="13" t="s">
        <v>415</v>
      </c>
      <c r="G122" s="13" t="s">
        <v>765</v>
      </c>
      <c r="H122" s="13" t="s">
        <v>766</v>
      </c>
      <c r="I122" s="14">
        <v>6</v>
      </c>
      <c r="J122" s="13" t="s">
        <v>162</v>
      </c>
      <c r="K122" s="13" t="s">
        <v>433</v>
      </c>
      <c r="L122" s="13" t="s">
        <v>762</v>
      </c>
      <c r="M122" s="13" t="s">
        <v>768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9"/>
  <sheetViews>
    <sheetView workbookViewId="0">
      <selection activeCell="D2" sqref="D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32" t="s">
        <v>1044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4" ht="27.45" customHeight="1" x14ac:dyDescent="0.3">
      <c r="A2" s="15" t="s">
        <v>404</v>
      </c>
      <c r="B2" s="15" t="s">
        <v>1045</v>
      </c>
      <c r="C2" s="15" t="s">
        <v>1046</v>
      </c>
      <c r="D2" s="15" t="s">
        <v>1047</v>
      </c>
      <c r="E2" s="15" t="s">
        <v>410</v>
      </c>
      <c r="F2" s="15" t="s">
        <v>1048</v>
      </c>
      <c r="G2" s="16" t="s">
        <v>1049</v>
      </c>
      <c r="H2" s="16" t="s">
        <v>406</v>
      </c>
      <c r="I2" s="16" t="s">
        <v>1050</v>
      </c>
      <c r="J2" s="16" t="s">
        <v>1051</v>
      </c>
      <c r="K2" s="16" t="s">
        <v>1052</v>
      </c>
      <c r="L2" s="16" t="s">
        <v>1053</v>
      </c>
      <c r="M2" s="36" t="s">
        <v>2590</v>
      </c>
      <c r="N2" s="36" t="s">
        <v>2591</v>
      </c>
    </row>
    <row r="3" spans="1:14" x14ac:dyDescent="0.3">
      <c r="A3" s="17" t="s">
        <v>1054</v>
      </c>
      <c r="B3" s="17" t="s">
        <v>1055</v>
      </c>
      <c r="C3" s="17" t="s">
        <v>1056</v>
      </c>
      <c r="D3" s="17" t="s">
        <v>1057</v>
      </c>
      <c r="E3" s="17" t="s">
        <v>1058</v>
      </c>
      <c r="F3" s="17" t="s">
        <v>1059</v>
      </c>
      <c r="G3" s="18">
        <v>29</v>
      </c>
      <c r="H3" s="18">
        <v>29</v>
      </c>
      <c r="I3" s="19">
        <v>0.17241379310344829</v>
      </c>
      <c r="J3" s="20">
        <v>0.82758620689655171</v>
      </c>
      <c r="K3" s="21">
        <v>0</v>
      </c>
      <c r="L3" s="22">
        <v>0</v>
      </c>
      <c r="M3" s="37" t="s">
        <v>2583</v>
      </c>
      <c r="N3" s="37"/>
    </row>
    <row r="4" spans="1:14" x14ac:dyDescent="0.3">
      <c r="A4" s="17" t="s">
        <v>1060</v>
      </c>
      <c r="B4" s="17" t="s">
        <v>1061</v>
      </c>
      <c r="C4" s="17" t="s">
        <v>1062</v>
      </c>
      <c r="D4" s="17" t="s">
        <v>1063</v>
      </c>
      <c r="E4" s="17" t="s">
        <v>1064</v>
      </c>
      <c r="F4" s="17" t="s">
        <v>1065</v>
      </c>
      <c r="G4" s="18">
        <v>27</v>
      </c>
      <c r="H4" s="18">
        <v>50</v>
      </c>
      <c r="I4" s="19">
        <v>0.37037037037037041</v>
      </c>
      <c r="J4" s="20">
        <v>0.62962962962962965</v>
      </c>
      <c r="K4" s="21">
        <v>0</v>
      </c>
      <c r="L4" s="22">
        <v>0</v>
      </c>
      <c r="M4" s="37" t="s">
        <v>2583</v>
      </c>
      <c r="N4" s="37"/>
    </row>
    <row r="5" spans="1:14" x14ac:dyDescent="0.3">
      <c r="A5" s="17" t="s">
        <v>1066</v>
      </c>
      <c r="B5" s="17" t="s">
        <v>1067</v>
      </c>
      <c r="C5" s="17" t="s">
        <v>1068</v>
      </c>
      <c r="D5" s="17" t="s">
        <v>1069</v>
      </c>
      <c r="E5" s="17" t="s">
        <v>1058</v>
      </c>
      <c r="F5" s="17" t="s">
        <v>1070</v>
      </c>
      <c r="G5" s="18">
        <v>24</v>
      </c>
      <c r="H5" s="18">
        <v>49</v>
      </c>
      <c r="I5" s="19">
        <v>0</v>
      </c>
      <c r="J5" s="20">
        <v>1</v>
      </c>
      <c r="K5" s="21">
        <v>0</v>
      </c>
      <c r="L5" s="22">
        <v>0</v>
      </c>
      <c r="M5" s="37" t="s">
        <v>2583</v>
      </c>
      <c r="N5" s="37"/>
    </row>
    <row r="6" spans="1:14" x14ac:dyDescent="0.3">
      <c r="A6" s="17" t="s">
        <v>1071</v>
      </c>
      <c r="B6" s="17" t="s">
        <v>1072</v>
      </c>
      <c r="C6" s="17" t="s">
        <v>1073</v>
      </c>
      <c r="D6" s="17" t="s">
        <v>1074</v>
      </c>
      <c r="E6" s="17" t="s">
        <v>1075</v>
      </c>
      <c r="F6" s="17" t="s">
        <v>1076</v>
      </c>
      <c r="G6" s="18">
        <v>20</v>
      </c>
      <c r="H6" s="18">
        <v>36</v>
      </c>
      <c r="I6" s="19">
        <v>0.85</v>
      </c>
      <c r="J6" s="20">
        <v>0.15</v>
      </c>
      <c r="K6" s="21">
        <v>0</v>
      </c>
      <c r="L6" s="22">
        <v>0</v>
      </c>
      <c r="M6" s="37" t="s">
        <v>2583</v>
      </c>
      <c r="N6" s="37"/>
    </row>
    <row r="7" spans="1:14" x14ac:dyDescent="0.3">
      <c r="A7" s="17" t="s">
        <v>1077</v>
      </c>
      <c r="B7" s="17" t="s">
        <v>1078</v>
      </c>
      <c r="C7" s="17" t="s">
        <v>1079</v>
      </c>
      <c r="D7" s="17" t="s">
        <v>1057</v>
      </c>
      <c r="E7" s="17" t="s">
        <v>1080</v>
      </c>
      <c r="F7" s="17" t="s">
        <v>1081</v>
      </c>
      <c r="G7" s="18">
        <v>17</v>
      </c>
      <c r="H7" s="18">
        <v>18</v>
      </c>
      <c r="I7" s="19">
        <v>0.94117647058823539</v>
      </c>
      <c r="J7" s="20">
        <v>5.8823529411764712E-2</v>
      </c>
      <c r="K7" s="21">
        <v>0</v>
      </c>
      <c r="L7" s="22">
        <v>0</v>
      </c>
      <c r="M7" s="37" t="s">
        <v>2583</v>
      </c>
      <c r="N7" s="37"/>
    </row>
    <row r="8" spans="1:14" x14ac:dyDescent="0.3">
      <c r="A8" s="17" t="s">
        <v>1082</v>
      </c>
      <c r="B8" s="17" t="s">
        <v>1083</v>
      </c>
      <c r="C8" s="17" t="s">
        <v>1068</v>
      </c>
      <c r="D8" s="17" t="s">
        <v>1084</v>
      </c>
      <c r="E8" s="17" t="s">
        <v>1085</v>
      </c>
      <c r="F8" s="17" t="s">
        <v>1086</v>
      </c>
      <c r="G8" s="18">
        <v>16</v>
      </c>
      <c r="H8" s="18">
        <v>47</v>
      </c>
      <c r="I8" s="19">
        <v>0.25</v>
      </c>
      <c r="J8" s="20">
        <v>0.75</v>
      </c>
      <c r="K8" s="21">
        <v>0</v>
      </c>
      <c r="L8" s="22">
        <v>0</v>
      </c>
      <c r="M8" s="37" t="s">
        <v>2583</v>
      </c>
      <c r="N8" s="37"/>
    </row>
    <row r="9" spans="1:14" x14ac:dyDescent="0.3">
      <c r="A9" s="17" t="s">
        <v>858</v>
      </c>
      <c r="B9" s="17" t="s">
        <v>1087</v>
      </c>
      <c r="C9" s="17" t="s">
        <v>1068</v>
      </c>
      <c r="D9" s="17" t="s">
        <v>1088</v>
      </c>
      <c r="E9" s="17" t="s">
        <v>768</v>
      </c>
      <c r="F9" s="17" t="s">
        <v>1089</v>
      </c>
      <c r="G9" s="18">
        <v>15</v>
      </c>
      <c r="H9" s="18">
        <v>99</v>
      </c>
      <c r="I9" s="19">
        <v>0</v>
      </c>
      <c r="J9" s="20">
        <v>0</v>
      </c>
      <c r="K9" s="21">
        <v>0</v>
      </c>
      <c r="L9" s="22">
        <v>1</v>
      </c>
      <c r="M9" s="37" t="s">
        <v>2581</v>
      </c>
      <c r="N9" s="37"/>
    </row>
    <row r="10" spans="1:14" x14ac:dyDescent="0.3">
      <c r="A10" s="17" t="s">
        <v>1090</v>
      </c>
      <c r="B10" s="17" t="s">
        <v>1091</v>
      </c>
      <c r="C10" s="17" t="s">
        <v>1092</v>
      </c>
      <c r="D10" s="17" t="s">
        <v>1093</v>
      </c>
      <c r="E10" s="17" t="s">
        <v>1094</v>
      </c>
      <c r="F10" s="17" t="s">
        <v>1095</v>
      </c>
      <c r="G10" s="18">
        <v>12</v>
      </c>
      <c r="H10" s="18">
        <v>16</v>
      </c>
      <c r="I10" s="19">
        <v>0</v>
      </c>
      <c r="J10" s="20">
        <v>1</v>
      </c>
      <c r="K10" s="21">
        <v>0</v>
      </c>
      <c r="L10" s="22">
        <v>0</v>
      </c>
      <c r="M10" s="37" t="s">
        <v>2589</v>
      </c>
      <c r="N10" s="37">
        <v>5</v>
      </c>
    </row>
    <row r="11" spans="1:14" x14ac:dyDescent="0.3">
      <c r="A11" s="17" t="s">
        <v>799</v>
      </c>
      <c r="B11" s="17" t="s">
        <v>800</v>
      </c>
      <c r="C11" s="17" t="s">
        <v>1096</v>
      </c>
      <c r="D11" s="17" t="s">
        <v>1097</v>
      </c>
      <c r="E11" s="17" t="s">
        <v>768</v>
      </c>
      <c r="F11" s="17" t="s">
        <v>1098</v>
      </c>
      <c r="G11" s="18">
        <v>12</v>
      </c>
      <c r="H11" s="18">
        <v>15</v>
      </c>
      <c r="I11" s="19">
        <v>0</v>
      </c>
      <c r="J11" s="20">
        <v>0</v>
      </c>
      <c r="K11" s="21">
        <v>0</v>
      </c>
      <c r="L11" s="22">
        <v>1</v>
      </c>
      <c r="M11" s="37" t="s">
        <v>2581</v>
      </c>
      <c r="N11" s="37"/>
    </row>
    <row r="12" spans="1:14" x14ac:dyDescent="0.3">
      <c r="A12" s="17" t="s">
        <v>1099</v>
      </c>
      <c r="B12" s="17" t="s">
        <v>1100</v>
      </c>
      <c r="C12" s="17" t="s">
        <v>1101</v>
      </c>
      <c r="D12" s="17" t="s">
        <v>1057</v>
      </c>
      <c r="E12" s="17" t="s">
        <v>1102</v>
      </c>
      <c r="F12" s="17" t="s">
        <v>1103</v>
      </c>
      <c r="G12" s="18">
        <v>12</v>
      </c>
      <c r="H12" s="18">
        <v>77</v>
      </c>
      <c r="I12" s="19">
        <v>0.66666666666666674</v>
      </c>
      <c r="J12" s="20">
        <v>0.33333333333333337</v>
      </c>
      <c r="K12" s="21">
        <v>0</v>
      </c>
      <c r="L12" s="22">
        <v>0</v>
      </c>
      <c r="M12" s="37" t="s">
        <v>2582</v>
      </c>
      <c r="N12" s="37"/>
    </row>
    <row r="13" spans="1:14" x14ac:dyDescent="0.3">
      <c r="A13" s="17" t="s">
        <v>1104</v>
      </c>
      <c r="B13" s="17" t="s">
        <v>1105</v>
      </c>
      <c r="C13" s="17" t="s">
        <v>1106</v>
      </c>
      <c r="D13" s="17" t="s">
        <v>1107</v>
      </c>
      <c r="E13" s="17" t="s">
        <v>1108</v>
      </c>
      <c r="F13" s="17" t="s">
        <v>1109</v>
      </c>
      <c r="G13" s="18">
        <v>11</v>
      </c>
      <c r="H13" s="18">
        <v>17</v>
      </c>
      <c r="I13" s="19">
        <v>0</v>
      </c>
      <c r="J13" s="20">
        <v>1</v>
      </c>
      <c r="K13" s="21">
        <v>0</v>
      </c>
      <c r="L13" s="22">
        <v>0</v>
      </c>
      <c r="M13" s="37" t="s">
        <v>2582</v>
      </c>
      <c r="N13" s="37"/>
    </row>
    <row r="14" spans="1:14" x14ac:dyDescent="0.3">
      <c r="A14" s="17" t="s">
        <v>1110</v>
      </c>
      <c r="B14" s="17" t="s">
        <v>1111</v>
      </c>
      <c r="C14" s="17" t="s">
        <v>1073</v>
      </c>
      <c r="D14" s="17" t="s">
        <v>1112</v>
      </c>
      <c r="E14" s="17" t="s">
        <v>1113</v>
      </c>
      <c r="F14" s="17" t="s">
        <v>1114</v>
      </c>
      <c r="G14" s="18">
        <v>11</v>
      </c>
      <c r="H14" s="18">
        <v>15</v>
      </c>
      <c r="I14" s="19">
        <v>1</v>
      </c>
      <c r="J14" s="20">
        <v>0</v>
      </c>
      <c r="K14" s="21">
        <v>0</v>
      </c>
      <c r="L14" s="22">
        <v>0</v>
      </c>
      <c r="M14" s="37" t="s">
        <v>2583</v>
      </c>
      <c r="N14" s="37"/>
    </row>
    <row r="15" spans="1:14" x14ac:dyDescent="0.3">
      <c r="A15" s="17" t="s">
        <v>1115</v>
      </c>
      <c r="B15" s="17" t="s">
        <v>1116</v>
      </c>
      <c r="C15" s="17" t="s">
        <v>1068</v>
      </c>
      <c r="D15" s="17" t="s">
        <v>1117</v>
      </c>
      <c r="E15" s="17" t="s">
        <v>487</v>
      </c>
      <c r="F15" s="17" t="s">
        <v>1118</v>
      </c>
      <c r="G15" s="18">
        <v>11</v>
      </c>
      <c r="H15" s="18">
        <v>18</v>
      </c>
      <c r="I15" s="19">
        <v>0.18181818181818182</v>
      </c>
      <c r="J15" s="20">
        <v>0.81818181818181812</v>
      </c>
      <c r="K15" s="21">
        <v>0</v>
      </c>
      <c r="L15" s="22">
        <v>0</v>
      </c>
      <c r="M15" s="37" t="s">
        <v>2583</v>
      </c>
      <c r="N15" s="37"/>
    </row>
    <row r="16" spans="1:14" x14ac:dyDescent="0.3">
      <c r="A16" s="17" t="s">
        <v>765</v>
      </c>
      <c r="B16" s="17" t="s">
        <v>1119</v>
      </c>
      <c r="C16" s="17" t="s">
        <v>1068</v>
      </c>
      <c r="D16" s="17" t="s">
        <v>1088</v>
      </c>
      <c r="E16" s="17" t="s">
        <v>768</v>
      </c>
      <c r="F16" s="17" t="s">
        <v>1120</v>
      </c>
      <c r="G16" s="18">
        <v>10</v>
      </c>
      <c r="H16" s="18">
        <v>52</v>
      </c>
      <c r="I16" s="19">
        <v>0</v>
      </c>
      <c r="J16" s="20">
        <v>0</v>
      </c>
      <c r="K16" s="21">
        <v>0</v>
      </c>
      <c r="L16" s="22">
        <v>1</v>
      </c>
      <c r="M16" s="37" t="s">
        <v>2581</v>
      </c>
      <c r="N16" s="37"/>
    </row>
    <row r="17" spans="1:14" x14ac:dyDescent="0.3">
      <c r="A17" s="17" t="s">
        <v>1121</v>
      </c>
      <c r="B17" s="17" t="s">
        <v>1122</v>
      </c>
      <c r="C17" s="17" t="s">
        <v>1123</v>
      </c>
      <c r="D17" s="17" t="s">
        <v>1124</v>
      </c>
      <c r="E17" s="17" t="s">
        <v>1125</v>
      </c>
      <c r="F17" s="17" t="s">
        <v>1126</v>
      </c>
      <c r="G17" s="18">
        <v>10</v>
      </c>
      <c r="H17" s="18">
        <v>710</v>
      </c>
      <c r="I17" s="19">
        <v>0.2</v>
      </c>
      <c r="J17" s="20">
        <v>0.8</v>
      </c>
      <c r="K17" s="21">
        <v>0</v>
      </c>
      <c r="L17" s="22">
        <v>0</v>
      </c>
      <c r="M17" s="37" t="s">
        <v>2583</v>
      </c>
      <c r="N17" s="37"/>
    </row>
    <row r="18" spans="1:14" x14ac:dyDescent="0.3">
      <c r="A18" s="17" t="s">
        <v>1127</v>
      </c>
      <c r="B18" s="17" t="s">
        <v>1128</v>
      </c>
      <c r="C18" s="17" t="s">
        <v>1129</v>
      </c>
      <c r="D18" s="17" t="s">
        <v>1130</v>
      </c>
      <c r="E18" s="17" t="s">
        <v>1094</v>
      </c>
      <c r="F18" s="17" t="s">
        <v>1131</v>
      </c>
      <c r="G18" s="18">
        <v>9</v>
      </c>
      <c r="H18" s="18">
        <v>9</v>
      </c>
      <c r="I18" s="19">
        <v>0.1111111111111111</v>
      </c>
      <c r="J18" s="20">
        <v>0.88888888888888884</v>
      </c>
      <c r="K18" s="21">
        <v>0</v>
      </c>
      <c r="L18" s="22">
        <v>0</v>
      </c>
      <c r="M18" s="37" t="s">
        <v>2584</v>
      </c>
      <c r="N18" s="37"/>
    </row>
    <row r="19" spans="1:14" x14ac:dyDescent="0.3">
      <c r="A19" s="17" t="s">
        <v>1132</v>
      </c>
      <c r="B19" s="17" t="s">
        <v>1100</v>
      </c>
      <c r="C19" s="17" t="s">
        <v>1133</v>
      </c>
      <c r="D19" s="17" t="s">
        <v>1057</v>
      </c>
      <c r="E19" s="17" t="s">
        <v>1102</v>
      </c>
      <c r="F19" s="17" t="s">
        <v>1134</v>
      </c>
      <c r="G19" s="18">
        <v>9</v>
      </c>
      <c r="H19" s="18">
        <v>99</v>
      </c>
      <c r="I19" s="19">
        <v>1</v>
      </c>
      <c r="J19" s="20">
        <v>0</v>
      </c>
      <c r="K19" s="21">
        <v>0</v>
      </c>
      <c r="L19" s="22">
        <v>0</v>
      </c>
      <c r="M19" s="37" t="s">
        <v>2582</v>
      </c>
      <c r="N19" s="37"/>
    </row>
    <row r="20" spans="1:14" x14ac:dyDescent="0.3">
      <c r="A20" s="17" t="s">
        <v>1135</v>
      </c>
      <c r="B20" s="17" t="s">
        <v>1136</v>
      </c>
      <c r="C20" s="17" t="s">
        <v>1137</v>
      </c>
      <c r="D20" s="17" t="s">
        <v>1138</v>
      </c>
      <c r="E20" s="17" t="s">
        <v>1139</v>
      </c>
      <c r="F20" s="17" t="s">
        <v>1140</v>
      </c>
      <c r="G20" s="18">
        <v>8</v>
      </c>
      <c r="H20" s="18">
        <v>9</v>
      </c>
      <c r="I20" s="19">
        <v>1</v>
      </c>
      <c r="J20" s="20">
        <v>0</v>
      </c>
      <c r="K20" s="21">
        <v>0</v>
      </c>
      <c r="L20" s="22">
        <v>0</v>
      </c>
      <c r="M20" s="37" t="s">
        <v>2583</v>
      </c>
      <c r="N20" s="37"/>
    </row>
    <row r="21" spans="1:14" x14ac:dyDescent="0.3">
      <c r="A21" s="17" t="s">
        <v>1141</v>
      </c>
      <c r="B21" s="17" t="s">
        <v>1142</v>
      </c>
      <c r="C21" s="17" t="s">
        <v>1143</v>
      </c>
      <c r="D21" s="17" t="s">
        <v>1084</v>
      </c>
      <c r="E21" s="17" t="s">
        <v>1113</v>
      </c>
      <c r="F21" s="17" t="s">
        <v>1144</v>
      </c>
      <c r="G21" s="18">
        <v>8</v>
      </c>
      <c r="H21" s="18">
        <v>9</v>
      </c>
      <c r="I21" s="19">
        <v>1</v>
      </c>
      <c r="J21" s="20">
        <v>0</v>
      </c>
      <c r="K21" s="21">
        <v>0</v>
      </c>
      <c r="L21" s="22">
        <v>0</v>
      </c>
      <c r="M21" s="37" t="s">
        <v>2583</v>
      </c>
      <c r="N21" s="37"/>
    </row>
    <row r="22" spans="1:14" x14ac:dyDescent="0.3">
      <c r="A22" s="17" t="s">
        <v>1145</v>
      </c>
      <c r="B22" s="17" t="s">
        <v>1146</v>
      </c>
      <c r="C22" s="17" t="s">
        <v>1147</v>
      </c>
      <c r="D22" s="17" t="s">
        <v>1148</v>
      </c>
      <c r="E22" s="17" t="s">
        <v>1125</v>
      </c>
      <c r="F22" s="17" t="s">
        <v>1149</v>
      </c>
      <c r="G22" s="18">
        <v>8</v>
      </c>
      <c r="H22" s="18">
        <v>136</v>
      </c>
      <c r="I22" s="19">
        <v>1</v>
      </c>
      <c r="J22" s="20">
        <v>0</v>
      </c>
      <c r="K22" s="21">
        <v>0</v>
      </c>
      <c r="L22" s="22">
        <v>0</v>
      </c>
      <c r="M22" s="37" t="s">
        <v>2583</v>
      </c>
      <c r="N22" s="37"/>
    </row>
    <row r="23" spans="1:14" x14ac:dyDescent="0.3">
      <c r="A23" s="17" t="s">
        <v>792</v>
      </c>
      <c r="B23" s="17" t="s">
        <v>1150</v>
      </c>
      <c r="C23" s="17" t="s">
        <v>1151</v>
      </c>
      <c r="D23" s="17" t="s">
        <v>1152</v>
      </c>
      <c r="E23" s="17" t="s">
        <v>788</v>
      </c>
      <c r="F23" s="17" t="s">
        <v>1153</v>
      </c>
      <c r="G23" s="18">
        <v>8</v>
      </c>
      <c r="H23" s="18">
        <v>9</v>
      </c>
      <c r="I23" s="19">
        <v>0</v>
      </c>
      <c r="J23" s="20">
        <v>0</v>
      </c>
      <c r="K23" s="21">
        <v>0</v>
      </c>
      <c r="L23" s="22">
        <v>1</v>
      </c>
      <c r="M23" s="37" t="s">
        <v>2581</v>
      </c>
      <c r="N23" s="37"/>
    </row>
    <row r="24" spans="1:14" x14ac:dyDescent="0.3">
      <c r="A24" s="17" t="s">
        <v>786</v>
      </c>
      <c r="B24" s="17" t="s">
        <v>1154</v>
      </c>
      <c r="C24" s="17" t="s">
        <v>1155</v>
      </c>
      <c r="D24" s="17" t="s">
        <v>1156</v>
      </c>
      <c r="E24" s="17" t="s">
        <v>788</v>
      </c>
      <c r="F24" s="17" t="s">
        <v>1157</v>
      </c>
      <c r="G24" s="18">
        <v>8</v>
      </c>
      <c r="H24" s="18">
        <v>8</v>
      </c>
      <c r="I24" s="19">
        <v>0</v>
      </c>
      <c r="J24" s="20">
        <v>0</v>
      </c>
      <c r="K24" s="21">
        <v>0</v>
      </c>
      <c r="L24" s="22">
        <v>1</v>
      </c>
      <c r="M24" s="37" t="s">
        <v>2581</v>
      </c>
      <c r="N24" s="37"/>
    </row>
    <row r="25" spans="1:14" x14ac:dyDescent="0.3">
      <c r="A25" s="17" t="s">
        <v>1158</v>
      </c>
      <c r="B25" s="17" t="s">
        <v>1159</v>
      </c>
      <c r="C25" s="17" t="s">
        <v>1160</v>
      </c>
      <c r="D25" s="17" t="s">
        <v>1138</v>
      </c>
      <c r="E25" s="17" t="s">
        <v>1139</v>
      </c>
      <c r="F25" s="17" t="s">
        <v>1161</v>
      </c>
      <c r="G25" s="18">
        <v>7</v>
      </c>
      <c r="H25" s="18">
        <v>7</v>
      </c>
      <c r="I25" s="19">
        <v>0.7142857142857143</v>
      </c>
      <c r="J25" s="20">
        <v>0.28571428571428575</v>
      </c>
      <c r="K25" s="21">
        <v>0</v>
      </c>
      <c r="L25" s="22">
        <v>0</v>
      </c>
      <c r="M25" s="37" t="s">
        <v>2583</v>
      </c>
      <c r="N25" s="37"/>
    </row>
    <row r="26" spans="1:14" x14ac:dyDescent="0.3">
      <c r="A26" s="17" t="s">
        <v>1162</v>
      </c>
      <c r="B26" s="17" t="s">
        <v>1163</v>
      </c>
      <c r="C26" s="17" t="s">
        <v>1164</v>
      </c>
      <c r="D26" s="17" t="s">
        <v>1165</v>
      </c>
      <c r="E26" s="17" t="s">
        <v>1075</v>
      </c>
      <c r="F26" s="17" t="s">
        <v>1166</v>
      </c>
      <c r="G26" s="18">
        <v>7</v>
      </c>
      <c r="H26" s="18">
        <v>7</v>
      </c>
      <c r="I26" s="19">
        <v>1</v>
      </c>
      <c r="J26" s="20">
        <v>0</v>
      </c>
      <c r="K26" s="21">
        <v>0</v>
      </c>
      <c r="L26" s="22">
        <v>0</v>
      </c>
      <c r="M26" s="37" t="s">
        <v>2583</v>
      </c>
      <c r="N26" s="37"/>
    </row>
    <row r="27" spans="1:14" x14ac:dyDescent="0.3">
      <c r="A27" s="17" t="s">
        <v>494</v>
      </c>
      <c r="B27" s="17" t="s">
        <v>1167</v>
      </c>
      <c r="C27" s="17" t="s">
        <v>1168</v>
      </c>
      <c r="D27" s="17" t="s">
        <v>1117</v>
      </c>
      <c r="E27" s="17" t="s">
        <v>497</v>
      </c>
      <c r="F27" s="17" t="s">
        <v>1169</v>
      </c>
      <c r="G27" s="18">
        <v>7</v>
      </c>
      <c r="H27" s="18">
        <v>13</v>
      </c>
      <c r="I27" s="19">
        <v>0</v>
      </c>
      <c r="J27" s="20">
        <v>0</v>
      </c>
      <c r="K27" s="21">
        <v>1</v>
      </c>
      <c r="L27" s="22">
        <v>0</v>
      </c>
      <c r="M27" s="37" t="s">
        <v>2585</v>
      </c>
      <c r="N27" s="37"/>
    </row>
    <row r="28" spans="1:14" x14ac:dyDescent="0.3">
      <c r="A28" s="17" t="s">
        <v>1170</v>
      </c>
      <c r="B28" s="17" t="s">
        <v>1171</v>
      </c>
      <c r="C28" s="17" t="s">
        <v>1172</v>
      </c>
      <c r="D28" s="17" t="s">
        <v>1173</v>
      </c>
      <c r="E28" s="17" t="s">
        <v>1174</v>
      </c>
      <c r="F28" s="17" t="s">
        <v>1175</v>
      </c>
      <c r="G28" s="18">
        <v>7</v>
      </c>
      <c r="H28" s="18">
        <v>10</v>
      </c>
      <c r="I28" s="19">
        <v>0.57142857142857151</v>
      </c>
      <c r="J28" s="20">
        <v>0.42857142857142855</v>
      </c>
      <c r="K28" s="21">
        <v>0</v>
      </c>
      <c r="L28" s="22">
        <v>0</v>
      </c>
      <c r="M28" s="37" t="s">
        <v>2583</v>
      </c>
      <c r="N28" s="37"/>
    </row>
    <row r="29" spans="1:14" x14ac:dyDescent="0.3">
      <c r="A29" s="17" t="s">
        <v>480</v>
      </c>
      <c r="B29" s="17" t="s">
        <v>1176</v>
      </c>
      <c r="C29" s="17" t="s">
        <v>1177</v>
      </c>
      <c r="D29" s="17" t="s">
        <v>1178</v>
      </c>
      <c r="E29" s="17" t="s">
        <v>434</v>
      </c>
      <c r="F29" s="17" t="s">
        <v>1179</v>
      </c>
      <c r="G29" s="18">
        <v>7</v>
      </c>
      <c r="H29" s="18">
        <v>12</v>
      </c>
      <c r="I29" s="19">
        <v>0</v>
      </c>
      <c r="J29" s="20">
        <v>0</v>
      </c>
      <c r="K29" s="21">
        <v>1</v>
      </c>
      <c r="L29" s="22">
        <v>0</v>
      </c>
      <c r="M29" s="37" t="s">
        <v>2582</v>
      </c>
      <c r="N29" s="37"/>
    </row>
    <row r="30" spans="1:14" x14ac:dyDescent="0.3">
      <c r="A30" s="17" t="s">
        <v>1180</v>
      </c>
      <c r="B30" s="17" t="s">
        <v>1181</v>
      </c>
      <c r="C30" s="17" t="s">
        <v>1182</v>
      </c>
      <c r="D30" s="17" t="s">
        <v>1183</v>
      </c>
      <c r="E30" s="17" t="s">
        <v>1184</v>
      </c>
      <c r="F30" s="17" t="s">
        <v>1185</v>
      </c>
      <c r="G30" s="18">
        <v>6</v>
      </c>
      <c r="H30" s="18">
        <v>58</v>
      </c>
      <c r="I30" s="19">
        <v>0.16666666666666669</v>
      </c>
      <c r="J30" s="20">
        <v>0.83333333333333326</v>
      </c>
      <c r="K30" s="21">
        <v>0</v>
      </c>
      <c r="L30" s="22">
        <v>0</v>
      </c>
      <c r="M30" s="37" t="s">
        <v>2583</v>
      </c>
      <c r="N30" s="37"/>
    </row>
    <row r="31" spans="1:14" x14ac:dyDescent="0.3">
      <c r="A31" s="17" t="s">
        <v>1186</v>
      </c>
      <c r="B31" s="17" t="s">
        <v>1187</v>
      </c>
      <c r="C31" s="17" t="s">
        <v>1073</v>
      </c>
      <c r="D31" s="17" t="s">
        <v>1084</v>
      </c>
      <c r="E31" s="17" t="s">
        <v>1064</v>
      </c>
      <c r="F31" s="17" t="s">
        <v>1188</v>
      </c>
      <c r="G31" s="18">
        <v>6</v>
      </c>
      <c r="H31" s="18">
        <v>9</v>
      </c>
      <c r="I31" s="19">
        <v>0.83333333333333326</v>
      </c>
      <c r="J31" s="20">
        <v>0.16666666666666669</v>
      </c>
      <c r="K31" s="21">
        <v>0</v>
      </c>
      <c r="L31" s="22">
        <v>0</v>
      </c>
      <c r="M31" s="37" t="s">
        <v>2583</v>
      </c>
      <c r="N31" s="37"/>
    </row>
    <row r="32" spans="1:14" x14ac:dyDescent="0.3">
      <c r="A32" s="17" t="s">
        <v>1189</v>
      </c>
      <c r="B32" s="17" t="s">
        <v>1100</v>
      </c>
      <c r="C32" s="17" t="s">
        <v>1190</v>
      </c>
      <c r="D32" s="17" t="s">
        <v>1057</v>
      </c>
      <c r="E32" s="17" t="s">
        <v>1102</v>
      </c>
      <c r="F32" s="17" t="s">
        <v>1191</v>
      </c>
      <c r="G32" s="18">
        <v>6</v>
      </c>
      <c r="H32" s="18">
        <v>69</v>
      </c>
      <c r="I32" s="19">
        <v>1</v>
      </c>
      <c r="J32" s="20">
        <v>0</v>
      </c>
      <c r="K32" s="21">
        <v>0</v>
      </c>
      <c r="L32" s="22">
        <v>0</v>
      </c>
      <c r="M32" s="37" t="s">
        <v>2582</v>
      </c>
      <c r="N32" s="37"/>
    </row>
    <row r="33" spans="1:14" x14ac:dyDescent="0.3">
      <c r="A33" s="17" t="s">
        <v>1192</v>
      </c>
      <c r="B33" s="17" t="s">
        <v>1193</v>
      </c>
      <c r="C33" s="17" t="s">
        <v>1194</v>
      </c>
      <c r="D33" s="17" t="s">
        <v>1057</v>
      </c>
      <c r="E33" s="17" t="s">
        <v>448</v>
      </c>
      <c r="F33" s="17" t="s">
        <v>1195</v>
      </c>
      <c r="G33" s="18">
        <v>6</v>
      </c>
      <c r="H33" s="18">
        <v>19</v>
      </c>
      <c r="I33" s="19">
        <v>0.83333333333333326</v>
      </c>
      <c r="J33" s="20">
        <v>0.16666666666666669</v>
      </c>
      <c r="K33" s="21">
        <v>0</v>
      </c>
      <c r="L33" s="22">
        <v>0</v>
      </c>
      <c r="M33" s="37" t="s">
        <v>2583</v>
      </c>
      <c r="N33" s="37"/>
    </row>
    <row r="34" spans="1:14" x14ac:dyDescent="0.3">
      <c r="A34" s="17" t="s">
        <v>1196</v>
      </c>
      <c r="B34" s="17" t="s">
        <v>1197</v>
      </c>
      <c r="C34" s="17" t="s">
        <v>1198</v>
      </c>
      <c r="D34" s="17" t="s">
        <v>1199</v>
      </c>
      <c r="E34" s="17" t="s">
        <v>448</v>
      </c>
      <c r="F34" s="17" t="s">
        <v>1200</v>
      </c>
      <c r="G34" s="18">
        <v>6</v>
      </c>
      <c r="H34" s="18">
        <v>16</v>
      </c>
      <c r="I34" s="19">
        <v>1</v>
      </c>
      <c r="J34" s="20">
        <v>0</v>
      </c>
      <c r="K34" s="21">
        <v>0</v>
      </c>
      <c r="L34" s="22">
        <v>0</v>
      </c>
      <c r="M34" s="37" t="s">
        <v>2583</v>
      </c>
      <c r="N34" s="37"/>
    </row>
    <row r="35" spans="1:14" x14ac:dyDescent="0.3">
      <c r="A35" s="17" t="s">
        <v>1201</v>
      </c>
      <c r="B35" s="17" t="s">
        <v>1202</v>
      </c>
      <c r="C35" s="17" t="s">
        <v>1203</v>
      </c>
      <c r="D35" s="17" t="s">
        <v>1204</v>
      </c>
      <c r="E35" s="17" t="s">
        <v>1205</v>
      </c>
      <c r="F35" s="17" t="s">
        <v>1206</v>
      </c>
      <c r="G35" s="18">
        <v>6</v>
      </c>
      <c r="H35" s="18">
        <v>64</v>
      </c>
      <c r="I35" s="19">
        <v>1</v>
      </c>
      <c r="J35" s="20">
        <v>0</v>
      </c>
      <c r="K35" s="21">
        <v>0</v>
      </c>
      <c r="L35" s="22">
        <v>0</v>
      </c>
      <c r="M35" s="37" t="s">
        <v>2582</v>
      </c>
      <c r="N35" s="37"/>
    </row>
    <row r="36" spans="1:14" x14ac:dyDescent="0.3">
      <c r="A36" s="17" t="s">
        <v>1207</v>
      </c>
      <c r="B36" s="17" t="s">
        <v>1208</v>
      </c>
      <c r="C36" s="17" t="s">
        <v>1209</v>
      </c>
      <c r="D36" s="17" t="s">
        <v>1210</v>
      </c>
      <c r="E36" s="17" t="s">
        <v>1205</v>
      </c>
      <c r="F36" s="17" t="s">
        <v>1211</v>
      </c>
      <c r="G36" s="18">
        <v>5</v>
      </c>
      <c r="H36" s="18">
        <v>5</v>
      </c>
      <c r="I36" s="19">
        <v>0.4</v>
      </c>
      <c r="J36" s="20">
        <v>0.6</v>
      </c>
      <c r="K36" s="21">
        <v>0</v>
      </c>
      <c r="L36" s="22">
        <v>0</v>
      </c>
      <c r="M36" s="37" t="s">
        <v>2583</v>
      </c>
      <c r="N36" s="37"/>
    </row>
    <row r="37" spans="1:14" x14ac:dyDescent="0.3">
      <c r="A37" s="17" t="s">
        <v>1212</v>
      </c>
      <c r="B37" s="17" t="s">
        <v>1213</v>
      </c>
      <c r="C37" s="17" t="s">
        <v>1214</v>
      </c>
      <c r="D37" s="17" t="s">
        <v>1084</v>
      </c>
      <c r="E37" s="17" t="s">
        <v>1102</v>
      </c>
      <c r="F37" s="17" t="s">
        <v>1215</v>
      </c>
      <c r="G37" s="18">
        <v>5</v>
      </c>
      <c r="H37" s="18">
        <v>40</v>
      </c>
      <c r="I37" s="19">
        <v>0</v>
      </c>
      <c r="J37" s="20">
        <v>1</v>
      </c>
      <c r="K37" s="21">
        <v>0</v>
      </c>
      <c r="L37" s="22">
        <v>0</v>
      </c>
      <c r="M37" s="37" t="s">
        <v>2589</v>
      </c>
      <c r="N37" s="37"/>
    </row>
    <row r="38" spans="1:14" x14ac:dyDescent="0.3">
      <c r="A38" s="17" t="s">
        <v>1216</v>
      </c>
      <c r="B38" s="17" t="s">
        <v>1217</v>
      </c>
      <c r="C38" s="17" t="s">
        <v>1218</v>
      </c>
      <c r="D38" s="17" t="s">
        <v>1084</v>
      </c>
      <c r="E38" s="17" t="s">
        <v>1113</v>
      </c>
      <c r="F38" s="17" t="s">
        <v>1219</v>
      </c>
      <c r="G38" s="18">
        <v>5</v>
      </c>
      <c r="H38" s="18">
        <v>5</v>
      </c>
      <c r="I38" s="19">
        <v>1</v>
      </c>
      <c r="J38" s="20">
        <v>0</v>
      </c>
      <c r="K38" s="21">
        <v>0</v>
      </c>
      <c r="L38" s="22">
        <v>0</v>
      </c>
      <c r="M38" s="37" t="s">
        <v>2583</v>
      </c>
      <c r="N38" s="37"/>
    </row>
    <row r="39" spans="1:14" x14ac:dyDescent="0.3">
      <c r="A39" s="17" t="s">
        <v>1220</v>
      </c>
      <c r="B39" s="17" t="s">
        <v>1221</v>
      </c>
      <c r="C39" s="17" t="s">
        <v>1222</v>
      </c>
      <c r="D39" s="17" t="s">
        <v>1223</v>
      </c>
      <c r="E39" s="17" t="s">
        <v>1064</v>
      </c>
      <c r="F39" s="17" t="s">
        <v>1224</v>
      </c>
      <c r="G39" s="18">
        <v>5</v>
      </c>
      <c r="H39" s="18">
        <v>25</v>
      </c>
      <c r="I39" s="19">
        <v>1</v>
      </c>
      <c r="J39" s="20">
        <v>0</v>
      </c>
      <c r="K39" s="21">
        <v>0</v>
      </c>
      <c r="L39" s="22">
        <v>0</v>
      </c>
      <c r="M39" s="37" t="s">
        <v>2583</v>
      </c>
      <c r="N39" s="37"/>
    </row>
    <row r="40" spans="1:14" x14ac:dyDescent="0.3">
      <c r="A40" s="17" t="s">
        <v>855</v>
      </c>
      <c r="B40" s="17" t="s">
        <v>1225</v>
      </c>
      <c r="C40" s="17" t="s">
        <v>1068</v>
      </c>
      <c r="D40" s="17" t="s">
        <v>1117</v>
      </c>
      <c r="E40" s="17" t="s">
        <v>768</v>
      </c>
      <c r="F40" s="17" t="s">
        <v>1226</v>
      </c>
      <c r="G40" s="18">
        <v>5</v>
      </c>
      <c r="H40" s="18">
        <v>20</v>
      </c>
      <c r="I40" s="19">
        <v>0</v>
      </c>
      <c r="J40" s="20">
        <v>0</v>
      </c>
      <c r="K40" s="21">
        <v>0</v>
      </c>
      <c r="L40" s="22">
        <v>1</v>
      </c>
      <c r="M40" s="37" t="s">
        <v>2581</v>
      </c>
      <c r="N40" s="37"/>
    </row>
    <row r="41" spans="1:14" x14ac:dyDescent="0.3">
      <c r="A41" s="17" t="s">
        <v>1227</v>
      </c>
      <c r="B41" s="17" t="s">
        <v>1228</v>
      </c>
      <c r="C41" s="17" t="s">
        <v>1229</v>
      </c>
      <c r="D41" s="17" t="s">
        <v>1230</v>
      </c>
      <c r="E41" s="17" t="s">
        <v>658</v>
      </c>
      <c r="F41" s="17" t="s">
        <v>1231</v>
      </c>
      <c r="G41" s="18">
        <v>5</v>
      </c>
      <c r="H41" s="18">
        <v>65</v>
      </c>
      <c r="I41" s="19">
        <v>1</v>
      </c>
      <c r="J41" s="20">
        <v>0</v>
      </c>
      <c r="K41" s="21">
        <v>0</v>
      </c>
      <c r="L41" s="22">
        <v>0</v>
      </c>
      <c r="M41" s="37" t="s">
        <v>2583</v>
      </c>
      <c r="N41" s="37"/>
    </row>
    <row r="42" spans="1:14" x14ac:dyDescent="0.3">
      <c r="A42" s="17" t="s">
        <v>1232</v>
      </c>
      <c r="B42" s="17" t="s">
        <v>1233</v>
      </c>
      <c r="C42" s="17" t="s">
        <v>1234</v>
      </c>
      <c r="D42" s="17" t="s">
        <v>1235</v>
      </c>
      <c r="E42" s="17" t="s">
        <v>448</v>
      </c>
      <c r="F42" s="17" t="s">
        <v>1236</v>
      </c>
      <c r="G42" s="18">
        <v>5</v>
      </c>
      <c r="H42" s="18">
        <v>17</v>
      </c>
      <c r="I42" s="19">
        <v>0.2</v>
      </c>
      <c r="J42" s="20">
        <v>0.8</v>
      </c>
      <c r="K42" s="21">
        <v>0</v>
      </c>
      <c r="L42" s="22">
        <v>0</v>
      </c>
      <c r="M42" s="37" t="s">
        <v>2583</v>
      </c>
      <c r="N42" s="37"/>
    </row>
    <row r="43" spans="1:14" x14ac:dyDescent="0.3">
      <c r="A43" s="17" t="s">
        <v>1237</v>
      </c>
      <c r="B43" s="17" t="s">
        <v>1238</v>
      </c>
      <c r="C43" s="17" t="s">
        <v>1137</v>
      </c>
      <c r="D43" s="17" t="s">
        <v>1138</v>
      </c>
      <c r="E43" s="17" t="s">
        <v>1239</v>
      </c>
      <c r="F43" s="17" t="s">
        <v>1240</v>
      </c>
      <c r="G43" s="18">
        <v>5</v>
      </c>
      <c r="H43" s="18">
        <v>5</v>
      </c>
      <c r="I43" s="19">
        <v>0.2</v>
      </c>
      <c r="J43" s="20">
        <v>0.8</v>
      </c>
      <c r="K43" s="21">
        <v>0</v>
      </c>
      <c r="L43" s="22">
        <v>0</v>
      </c>
      <c r="M43" s="37" t="s">
        <v>2583</v>
      </c>
      <c r="N43" s="37"/>
    </row>
    <row r="44" spans="1:14" x14ac:dyDescent="0.3">
      <c r="A44" s="17" t="s">
        <v>1241</v>
      </c>
      <c r="B44" s="17" t="s">
        <v>1242</v>
      </c>
      <c r="C44" s="17" t="s">
        <v>1243</v>
      </c>
      <c r="D44" s="17" t="s">
        <v>1117</v>
      </c>
      <c r="E44" s="17" t="s">
        <v>693</v>
      </c>
      <c r="F44" s="17" t="s">
        <v>1244</v>
      </c>
      <c r="G44" s="18">
        <v>5</v>
      </c>
      <c r="H44" s="18">
        <v>14</v>
      </c>
      <c r="I44" s="19">
        <v>0</v>
      </c>
      <c r="J44" s="20">
        <v>1</v>
      </c>
      <c r="K44" s="21">
        <v>0</v>
      </c>
      <c r="L44" s="22">
        <v>0</v>
      </c>
      <c r="M44" s="37" t="s">
        <v>2583</v>
      </c>
      <c r="N44" s="37"/>
    </row>
    <row r="45" spans="1:14" x14ac:dyDescent="0.3">
      <c r="A45" s="17" t="s">
        <v>802</v>
      </c>
      <c r="B45" s="17" t="s">
        <v>1245</v>
      </c>
      <c r="C45" s="17" t="s">
        <v>1246</v>
      </c>
      <c r="D45" s="17" t="s">
        <v>1117</v>
      </c>
      <c r="E45" s="17" t="s">
        <v>768</v>
      </c>
      <c r="F45" s="17" t="s">
        <v>1247</v>
      </c>
      <c r="G45" s="18">
        <v>5</v>
      </c>
      <c r="H45" s="18">
        <v>29</v>
      </c>
      <c r="I45" s="19">
        <v>0</v>
      </c>
      <c r="J45" s="20">
        <v>0</v>
      </c>
      <c r="K45" s="21">
        <v>0</v>
      </c>
      <c r="L45" s="22">
        <v>1</v>
      </c>
      <c r="M45" s="37" t="s">
        <v>2581</v>
      </c>
      <c r="N45" s="37"/>
    </row>
    <row r="46" spans="1:14" x14ac:dyDescent="0.3">
      <c r="A46" s="17" t="s">
        <v>1248</v>
      </c>
      <c r="B46" s="17" t="s">
        <v>1249</v>
      </c>
      <c r="C46" s="17" t="s">
        <v>1143</v>
      </c>
      <c r="D46" s="17" t="s">
        <v>1112</v>
      </c>
      <c r="E46" s="17" t="s">
        <v>1250</v>
      </c>
      <c r="F46" s="17" t="s">
        <v>1251</v>
      </c>
      <c r="G46" s="18">
        <v>4</v>
      </c>
      <c r="H46" s="18">
        <v>6</v>
      </c>
      <c r="I46" s="19">
        <v>1</v>
      </c>
      <c r="J46" s="20">
        <v>0</v>
      </c>
      <c r="K46" s="21">
        <v>0</v>
      </c>
      <c r="L46" s="22">
        <v>0</v>
      </c>
      <c r="M46" s="37" t="s">
        <v>2583</v>
      </c>
      <c r="N46" s="37"/>
    </row>
    <row r="47" spans="1:14" x14ac:dyDescent="0.3">
      <c r="A47" s="17" t="s">
        <v>1252</v>
      </c>
      <c r="B47" s="17" t="s">
        <v>1253</v>
      </c>
      <c r="C47" s="17" t="s">
        <v>1254</v>
      </c>
      <c r="D47" s="17" t="s">
        <v>1117</v>
      </c>
      <c r="E47" s="17" t="s">
        <v>1255</v>
      </c>
      <c r="F47" s="17" t="s">
        <v>1256</v>
      </c>
      <c r="G47" s="18">
        <v>4</v>
      </c>
      <c r="H47" s="18">
        <v>5</v>
      </c>
      <c r="I47" s="19">
        <v>0</v>
      </c>
      <c r="J47" s="20">
        <v>1</v>
      </c>
      <c r="K47" s="21">
        <v>0</v>
      </c>
      <c r="L47" s="22">
        <v>0</v>
      </c>
      <c r="M47" s="37" t="s">
        <v>2583</v>
      </c>
      <c r="N47" s="37"/>
    </row>
    <row r="48" spans="1:14" x14ac:dyDescent="0.3">
      <c r="A48" s="17" t="s">
        <v>1257</v>
      </c>
      <c r="B48" s="17" t="s">
        <v>1258</v>
      </c>
      <c r="C48" s="17" t="s">
        <v>1259</v>
      </c>
      <c r="D48" s="17" t="s">
        <v>1204</v>
      </c>
      <c r="E48" s="17" t="s">
        <v>1260</v>
      </c>
      <c r="F48" s="17" t="s">
        <v>1261</v>
      </c>
      <c r="G48" s="18">
        <v>4</v>
      </c>
      <c r="H48" s="18">
        <v>11</v>
      </c>
      <c r="I48" s="19">
        <v>0</v>
      </c>
      <c r="J48" s="20">
        <v>1</v>
      </c>
      <c r="K48" s="21">
        <v>0</v>
      </c>
      <c r="L48" s="22">
        <v>0</v>
      </c>
      <c r="M48" s="37" t="s">
        <v>2583</v>
      </c>
      <c r="N48" s="37"/>
    </row>
    <row r="49" spans="1:14" x14ac:dyDescent="0.3">
      <c r="A49" s="17" t="s">
        <v>1262</v>
      </c>
      <c r="B49" s="17" t="s">
        <v>1263</v>
      </c>
      <c r="C49" s="17" t="s">
        <v>1068</v>
      </c>
      <c r="D49" s="17" t="s">
        <v>1117</v>
      </c>
      <c r="E49" s="17" t="s">
        <v>703</v>
      </c>
      <c r="F49" s="17" t="s">
        <v>1264</v>
      </c>
      <c r="G49" s="18">
        <v>4</v>
      </c>
      <c r="H49" s="18">
        <v>105</v>
      </c>
      <c r="I49" s="19">
        <v>0</v>
      </c>
      <c r="J49" s="20">
        <v>1</v>
      </c>
      <c r="K49" s="21">
        <v>0</v>
      </c>
      <c r="L49" s="22">
        <v>0</v>
      </c>
      <c r="M49" s="37" t="s">
        <v>2583</v>
      </c>
      <c r="N49" s="37"/>
    </row>
    <row r="50" spans="1:14" x14ac:dyDescent="0.3">
      <c r="A50" s="17" t="s">
        <v>1265</v>
      </c>
      <c r="B50" s="17" t="s">
        <v>1266</v>
      </c>
      <c r="C50" s="17" t="s">
        <v>1267</v>
      </c>
      <c r="D50" s="17" t="s">
        <v>1235</v>
      </c>
      <c r="E50" s="17" t="s">
        <v>658</v>
      </c>
      <c r="F50" s="17" t="s">
        <v>1268</v>
      </c>
      <c r="G50" s="18">
        <v>4</v>
      </c>
      <c r="H50" s="18">
        <v>6</v>
      </c>
      <c r="I50" s="19">
        <v>1</v>
      </c>
      <c r="J50" s="20">
        <v>0</v>
      </c>
      <c r="K50" s="21">
        <v>0</v>
      </c>
      <c r="L50" s="22">
        <v>0</v>
      </c>
      <c r="M50" s="37" t="s">
        <v>2583</v>
      </c>
      <c r="N50" s="37"/>
    </row>
    <row r="51" spans="1:14" x14ac:dyDescent="0.3">
      <c r="A51" s="17" t="s">
        <v>1269</v>
      </c>
      <c r="B51" s="17" t="s">
        <v>1270</v>
      </c>
      <c r="C51" s="17" t="s">
        <v>1271</v>
      </c>
      <c r="D51" s="17" t="s">
        <v>1272</v>
      </c>
      <c r="E51" s="17" t="s">
        <v>1273</v>
      </c>
      <c r="F51" s="17" t="s">
        <v>1274</v>
      </c>
      <c r="G51" s="18">
        <v>4</v>
      </c>
      <c r="H51" s="18">
        <v>15</v>
      </c>
      <c r="I51" s="19">
        <v>0</v>
      </c>
      <c r="J51" s="20">
        <v>1</v>
      </c>
      <c r="K51" s="21">
        <v>0</v>
      </c>
      <c r="L51" s="22">
        <v>0</v>
      </c>
      <c r="M51" s="37" t="s">
        <v>2583</v>
      </c>
      <c r="N51" s="37"/>
    </row>
    <row r="52" spans="1:14" x14ac:dyDescent="0.3">
      <c r="A52" s="17" t="s">
        <v>1275</v>
      </c>
      <c r="B52" s="17" t="s">
        <v>1276</v>
      </c>
      <c r="C52" s="17" t="s">
        <v>1073</v>
      </c>
      <c r="D52" s="17" t="s">
        <v>1084</v>
      </c>
      <c r="E52" s="17" t="s">
        <v>1113</v>
      </c>
      <c r="F52" s="17" t="s">
        <v>1277</v>
      </c>
      <c r="G52" s="18">
        <v>4</v>
      </c>
      <c r="H52" s="18">
        <v>5</v>
      </c>
      <c r="I52" s="19">
        <v>1</v>
      </c>
      <c r="J52" s="20">
        <v>0</v>
      </c>
      <c r="K52" s="21">
        <v>0</v>
      </c>
      <c r="L52" s="22">
        <v>0</v>
      </c>
      <c r="M52" s="37" t="s">
        <v>2583</v>
      </c>
      <c r="N52" s="37"/>
    </row>
    <row r="53" spans="1:14" x14ac:dyDescent="0.3">
      <c r="A53" s="17" t="s">
        <v>1278</v>
      </c>
      <c r="B53" s="17" t="s">
        <v>1279</v>
      </c>
      <c r="C53" s="17" t="s">
        <v>1280</v>
      </c>
      <c r="D53" s="17" t="s">
        <v>1281</v>
      </c>
      <c r="E53" s="17" t="s">
        <v>1102</v>
      </c>
      <c r="F53" s="17" t="s">
        <v>1282</v>
      </c>
      <c r="G53" s="18">
        <v>4</v>
      </c>
      <c r="H53" s="18">
        <v>5</v>
      </c>
      <c r="I53" s="19">
        <v>0</v>
      </c>
      <c r="J53" s="20">
        <v>1</v>
      </c>
      <c r="K53" s="21">
        <v>0</v>
      </c>
      <c r="L53" s="22">
        <v>0</v>
      </c>
      <c r="M53" s="37" t="s">
        <v>2589</v>
      </c>
      <c r="N53" s="37">
        <v>2</v>
      </c>
    </row>
    <row r="54" spans="1:14" x14ac:dyDescent="0.3">
      <c r="A54" s="17" t="s">
        <v>450</v>
      </c>
      <c r="B54" s="17" t="s">
        <v>451</v>
      </c>
      <c r="C54" s="17" t="s">
        <v>1283</v>
      </c>
      <c r="D54" s="17" t="s">
        <v>1117</v>
      </c>
      <c r="E54" s="17" t="s">
        <v>453</v>
      </c>
      <c r="F54" s="17" t="s">
        <v>1284</v>
      </c>
      <c r="G54" s="18">
        <v>4</v>
      </c>
      <c r="H54" s="18">
        <v>5</v>
      </c>
      <c r="I54" s="19">
        <v>0</v>
      </c>
      <c r="J54" s="20">
        <v>0</v>
      </c>
      <c r="K54" s="21">
        <v>1</v>
      </c>
      <c r="L54" s="22">
        <v>0</v>
      </c>
      <c r="M54" s="37" t="s">
        <v>2585</v>
      </c>
      <c r="N54" s="37"/>
    </row>
    <row r="55" spans="1:14" x14ac:dyDescent="0.3">
      <c r="A55" s="17" t="s">
        <v>1285</v>
      </c>
      <c r="B55" s="17" t="s">
        <v>1286</v>
      </c>
      <c r="C55" s="17" t="s">
        <v>1287</v>
      </c>
      <c r="D55" s="17" t="s">
        <v>1288</v>
      </c>
      <c r="E55" s="17" t="s">
        <v>921</v>
      </c>
      <c r="F55" s="17" t="s">
        <v>1289</v>
      </c>
      <c r="G55" s="18">
        <v>4</v>
      </c>
      <c r="H55" s="18">
        <v>4</v>
      </c>
      <c r="I55" s="19">
        <v>0</v>
      </c>
      <c r="J55" s="20">
        <v>1</v>
      </c>
      <c r="K55" s="21">
        <v>0</v>
      </c>
      <c r="L55" s="22">
        <v>0</v>
      </c>
      <c r="M55" s="37" t="s">
        <v>2586</v>
      </c>
      <c r="N55" s="37"/>
    </row>
    <row r="56" spans="1:14" x14ac:dyDescent="0.3">
      <c r="A56" s="17" t="s">
        <v>1290</v>
      </c>
      <c r="B56" s="17" t="s">
        <v>1291</v>
      </c>
      <c r="C56" s="17" t="s">
        <v>1292</v>
      </c>
      <c r="D56" s="17" t="s">
        <v>1057</v>
      </c>
      <c r="E56" s="17" t="s">
        <v>1293</v>
      </c>
      <c r="F56" s="17" t="s">
        <v>1294</v>
      </c>
      <c r="G56" s="18">
        <v>4</v>
      </c>
      <c r="H56" s="18">
        <v>16</v>
      </c>
      <c r="I56" s="19">
        <v>0</v>
      </c>
      <c r="J56" s="20">
        <v>1</v>
      </c>
      <c r="K56" s="21">
        <v>0</v>
      </c>
      <c r="L56" s="22">
        <v>0</v>
      </c>
      <c r="M56" s="37" t="s">
        <v>2583</v>
      </c>
      <c r="N56" s="37"/>
    </row>
    <row r="57" spans="1:14" x14ac:dyDescent="0.3">
      <c r="A57" s="17" t="s">
        <v>1295</v>
      </c>
      <c r="B57" s="17" t="s">
        <v>1296</v>
      </c>
      <c r="C57" s="17" t="s">
        <v>1297</v>
      </c>
      <c r="D57" s="17" t="s">
        <v>1057</v>
      </c>
      <c r="E57" s="17" t="s">
        <v>1298</v>
      </c>
      <c r="F57" s="17" t="s">
        <v>1299</v>
      </c>
      <c r="G57" s="18">
        <v>4</v>
      </c>
      <c r="H57" s="18">
        <v>19</v>
      </c>
      <c r="I57" s="19">
        <v>1</v>
      </c>
      <c r="J57" s="20">
        <v>0</v>
      </c>
      <c r="K57" s="21">
        <v>0</v>
      </c>
      <c r="L57" s="22">
        <v>0</v>
      </c>
      <c r="M57" s="37" t="s">
        <v>2583</v>
      </c>
      <c r="N57" s="37"/>
    </row>
    <row r="58" spans="1:14" x14ac:dyDescent="0.3">
      <c r="A58" s="17" t="s">
        <v>1300</v>
      </c>
      <c r="B58" s="17" t="s">
        <v>1301</v>
      </c>
      <c r="C58" s="17" t="s">
        <v>1073</v>
      </c>
      <c r="D58" s="17" t="s">
        <v>1302</v>
      </c>
      <c r="E58" s="17" t="s">
        <v>1303</v>
      </c>
      <c r="F58" s="17" t="s">
        <v>1304</v>
      </c>
      <c r="G58" s="18">
        <v>4</v>
      </c>
      <c r="H58" s="18">
        <v>18</v>
      </c>
      <c r="I58" s="19">
        <v>1</v>
      </c>
      <c r="J58" s="20">
        <v>0</v>
      </c>
      <c r="K58" s="21">
        <v>0</v>
      </c>
      <c r="L58" s="22">
        <v>0</v>
      </c>
      <c r="M58" s="37" t="s">
        <v>2583</v>
      </c>
      <c r="N58" s="37"/>
    </row>
    <row r="59" spans="1:14" x14ac:dyDescent="0.3">
      <c r="A59" s="17" t="s">
        <v>543</v>
      </c>
      <c r="B59" s="17" t="s">
        <v>1305</v>
      </c>
      <c r="C59" s="17" t="s">
        <v>1306</v>
      </c>
      <c r="D59" s="17" t="s">
        <v>1117</v>
      </c>
      <c r="E59" s="17" t="s">
        <v>545</v>
      </c>
      <c r="F59" s="17" t="s">
        <v>1307</v>
      </c>
      <c r="G59" s="18">
        <v>3</v>
      </c>
      <c r="H59" s="18">
        <v>7</v>
      </c>
      <c r="I59" s="19">
        <v>0</v>
      </c>
      <c r="J59" s="20">
        <v>0</v>
      </c>
      <c r="K59" s="21">
        <v>1</v>
      </c>
      <c r="L59" s="22">
        <v>0</v>
      </c>
      <c r="M59" s="37" t="s">
        <v>2585</v>
      </c>
      <c r="N59" s="37"/>
    </row>
    <row r="60" spans="1:14" x14ac:dyDescent="0.3">
      <c r="A60" s="17" t="s">
        <v>1308</v>
      </c>
      <c r="B60" s="17" t="s">
        <v>1309</v>
      </c>
      <c r="C60" s="17" t="s">
        <v>1310</v>
      </c>
      <c r="D60" s="17" t="s">
        <v>1117</v>
      </c>
      <c r="E60" s="17" t="s">
        <v>1311</v>
      </c>
      <c r="F60" s="17" t="s">
        <v>1312</v>
      </c>
      <c r="G60" s="18">
        <v>3</v>
      </c>
      <c r="H60" s="18">
        <v>28</v>
      </c>
      <c r="I60" s="19">
        <v>0</v>
      </c>
      <c r="J60" s="20">
        <v>1</v>
      </c>
      <c r="K60" s="21">
        <v>0</v>
      </c>
      <c r="L60" s="22">
        <v>0</v>
      </c>
      <c r="M60" s="37" t="s">
        <v>2583</v>
      </c>
      <c r="N60" s="37"/>
    </row>
    <row r="61" spans="1:14" x14ac:dyDescent="0.3">
      <c r="A61" s="17" t="s">
        <v>1313</v>
      </c>
      <c r="B61" s="17" t="s">
        <v>1314</v>
      </c>
      <c r="C61" s="17" t="s">
        <v>1068</v>
      </c>
      <c r="D61" s="17" t="s">
        <v>1084</v>
      </c>
      <c r="E61" s="17" t="s">
        <v>1315</v>
      </c>
      <c r="F61" s="17" t="s">
        <v>1316</v>
      </c>
      <c r="G61" s="18">
        <v>3</v>
      </c>
      <c r="H61" s="18">
        <v>3</v>
      </c>
      <c r="I61" s="19">
        <v>1</v>
      </c>
      <c r="J61" s="20">
        <v>0</v>
      </c>
      <c r="K61" s="21">
        <v>0</v>
      </c>
      <c r="L61" s="22">
        <v>0</v>
      </c>
      <c r="M61" s="37" t="s">
        <v>2583</v>
      </c>
      <c r="N61" s="37"/>
    </row>
    <row r="62" spans="1:14" x14ac:dyDescent="0.3">
      <c r="A62" s="17" t="s">
        <v>1317</v>
      </c>
      <c r="B62" s="17" t="s">
        <v>1142</v>
      </c>
      <c r="C62" s="17" t="s">
        <v>1073</v>
      </c>
      <c r="D62" s="17" t="s">
        <v>1084</v>
      </c>
      <c r="E62" s="17" t="s">
        <v>1113</v>
      </c>
      <c r="F62" s="17" t="s">
        <v>1318</v>
      </c>
      <c r="G62" s="18">
        <v>3</v>
      </c>
      <c r="H62" s="18">
        <v>3</v>
      </c>
      <c r="I62" s="19">
        <v>1</v>
      </c>
      <c r="J62" s="20">
        <v>0</v>
      </c>
      <c r="K62" s="21">
        <v>0</v>
      </c>
      <c r="L62" s="22">
        <v>0</v>
      </c>
      <c r="M62" s="37" t="s">
        <v>2583</v>
      </c>
      <c r="N62" s="37"/>
    </row>
    <row r="63" spans="1:14" x14ac:dyDescent="0.3">
      <c r="A63" s="17" t="s">
        <v>1319</v>
      </c>
      <c r="B63" s="17" t="s">
        <v>1320</v>
      </c>
      <c r="C63" s="17" t="s">
        <v>1321</v>
      </c>
      <c r="D63" s="17" t="s">
        <v>1322</v>
      </c>
      <c r="E63" s="17" t="s">
        <v>434</v>
      </c>
      <c r="F63" s="17" t="s">
        <v>1323</v>
      </c>
      <c r="G63" s="18">
        <v>3</v>
      </c>
      <c r="H63" s="18">
        <v>5</v>
      </c>
      <c r="I63" s="19">
        <v>0.33333333333333337</v>
      </c>
      <c r="J63" s="20">
        <v>0.66666666666666674</v>
      </c>
      <c r="K63" s="21">
        <v>0</v>
      </c>
      <c r="L63" s="22">
        <v>0</v>
      </c>
      <c r="M63" s="37" t="s">
        <v>2583</v>
      </c>
      <c r="N63" s="37"/>
    </row>
    <row r="64" spans="1:14" x14ac:dyDescent="0.3">
      <c r="A64" s="17" t="s">
        <v>772</v>
      </c>
      <c r="B64" s="17" t="s">
        <v>1324</v>
      </c>
      <c r="C64" s="17" t="s">
        <v>1325</v>
      </c>
      <c r="D64" s="17" t="s">
        <v>1117</v>
      </c>
      <c r="E64" s="17" t="s">
        <v>774</v>
      </c>
      <c r="F64" s="17" t="s">
        <v>1326</v>
      </c>
      <c r="G64" s="18">
        <v>3</v>
      </c>
      <c r="H64" s="18">
        <v>4</v>
      </c>
      <c r="I64" s="19">
        <v>0</v>
      </c>
      <c r="J64" s="20">
        <v>0</v>
      </c>
      <c r="K64" s="21">
        <v>0</v>
      </c>
      <c r="L64" s="22">
        <v>1</v>
      </c>
      <c r="M64" s="37" t="s">
        <v>2581</v>
      </c>
      <c r="N64" s="37"/>
    </row>
    <row r="65" spans="1:14" x14ac:dyDescent="0.3">
      <c r="A65" s="17" t="s">
        <v>1327</v>
      </c>
      <c r="B65" s="17" t="s">
        <v>1328</v>
      </c>
      <c r="C65" s="17" t="s">
        <v>1329</v>
      </c>
      <c r="D65" s="17" t="s">
        <v>1057</v>
      </c>
      <c r="E65" s="17" t="s">
        <v>448</v>
      </c>
      <c r="F65" s="17" t="s">
        <v>1330</v>
      </c>
      <c r="G65" s="18">
        <v>3</v>
      </c>
      <c r="H65" s="18">
        <v>7</v>
      </c>
      <c r="I65" s="19">
        <v>0</v>
      </c>
      <c r="J65" s="20">
        <v>1</v>
      </c>
      <c r="K65" s="21">
        <v>0</v>
      </c>
      <c r="L65" s="22">
        <v>0</v>
      </c>
      <c r="M65" s="37" t="s">
        <v>2583</v>
      </c>
      <c r="N65" s="37"/>
    </row>
    <row r="66" spans="1:14" x14ac:dyDescent="0.3">
      <c r="A66" s="17" t="s">
        <v>1331</v>
      </c>
      <c r="B66" s="17" t="s">
        <v>1332</v>
      </c>
      <c r="C66" s="17" t="s">
        <v>1068</v>
      </c>
      <c r="D66" s="17" t="s">
        <v>1333</v>
      </c>
      <c r="E66" s="17" t="s">
        <v>520</v>
      </c>
      <c r="F66" s="17" t="s">
        <v>1334</v>
      </c>
      <c r="G66" s="18">
        <v>3</v>
      </c>
      <c r="H66" s="18">
        <v>7</v>
      </c>
      <c r="I66" s="19">
        <v>0</v>
      </c>
      <c r="J66" s="20">
        <v>1</v>
      </c>
      <c r="K66" s="21">
        <v>0</v>
      </c>
      <c r="L66" s="22">
        <v>0</v>
      </c>
      <c r="M66" s="37" t="s">
        <v>2584</v>
      </c>
      <c r="N66" s="37"/>
    </row>
    <row r="67" spans="1:14" x14ac:dyDescent="0.3">
      <c r="A67" s="17" t="s">
        <v>760</v>
      </c>
      <c r="B67" s="17" t="s">
        <v>1335</v>
      </c>
      <c r="C67" s="17" t="s">
        <v>1336</v>
      </c>
      <c r="D67" s="17" t="s">
        <v>1337</v>
      </c>
      <c r="E67" s="17" t="s">
        <v>763</v>
      </c>
      <c r="F67" s="17" t="s">
        <v>1338</v>
      </c>
      <c r="G67" s="18">
        <v>3</v>
      </c>
      <c r="H67" s="18">
        <v>3</v>
      </c>
      <c r="I67" s="19">
        <v>0</v>
      </c>
      <c r="J67" s="20">
        <v>0</v>
      </c>
      <c r="K67" s="21">
        <v>0</v>
      </c>
      <c r="L67" s="22">
        <v>1</v>
      </c>
      <c r="M67" s="37" t="s">
        <v>2581</v>
      </c>
      <c r="N67" s="37"/>
    </row>
    <row r="68" spans="1:14" x14ac:dyDescent="0.3">
      <c r="A68" s="17" t="s">
        <v>1339</v>
      </c>
      <c r="B68" s="17" t="s">
        <v>1340</v>
      </c>
      <c r="C68" s="17" t="s">
        <v>1341</v>
      </c>
      <c r="D68" s="17" t="s">
        <v>1057</v>
      </c>
      <c r="E68" s="17" t="s">
        <v>448</v>
      </c>
      <c r="F68" s="17" t="s">
        <v>1342</v>
      </c>
      <c r="G68" s="18">
        <v>3</v>
      </c>
      <c r="H68" s="18">
        <v>5</v>
      </c>
      <c r="I68" s="19">
        <v>0</v>
      </c>
      <c r="J68" s="20">
        <v>1</v>
      </c>
      <c r="K68" s="21">
        <v>0</v>
      </c>
      <c r="L68" s="22">
        <v>0</v>
      </c>
      <c r="M68" s="37" t="s">
        <v>2583</v>
      </c>
      <c r="N68" s="37"/>
    </row>
    <row r="69" spans="1:14" x14ac:dyDescent="0.3">
      <c r="A69" s="17" t="s">
        <v>1343</v>
      </c>
      <c r="B69" s="17" t="s">
        <v>1344</v>
      </c>
      <c r="C69" s="17" t="s">
        <v>1345</v>
      </c>
      <c r="D69" s="17" t="s">
        <v>1084</v>
      </c>
      <c r="E69" s="17" t="s">
        <v>1113</v>
      </c>
      <c r="F69" s="17" t="s">
        <v>1346</v>
      </c>
      <c r="G69" s="18">
        <v>3</v>
      </c>
      <c r="H69" s="18">
        <v>5</v>
      </c>
      <c r="I69" s="19">
        <v>0</v>
      </c>
      <c r="J69" s="20">
        <v>1</v>
      </c>
      <c r="K69" s="21">
        <v>0</v>
      </c>
      <c r="L69" s="22">
        <v>0</v>
      </c>
      <c r="M69" s="37" t="s">
        <v>2582</v>
      </c>
      <c r="N69" s="37"/>
    </row>
    <row r="70" spans="1:14" x14ac:dyDescent="0.3">
      <c r="A70" s="17" t="s">
        <v>779</v>
      </c>
      <c r="B70" s="17" t="s">
        <v>1347</v>
      </c>
      <c r="C70" s="17" t="s">
        <v>1068</v>
      </c>
      <c r="D70" s="17" t="s">
        <v>1117</v>
      </c>
      <c r="E70" s="17" t="s">
        <v>434</v>
      </c>
      <c r="F70" s="17" t="s">
        <v>1348</v>
      </c>
      <c r="G70" s="18">
        <v>3</v>
      </c>
      <c r="H70" s="18">
        <v>16</v>
      </c>
      <c r="I70" s="19">
        <v>0</v>
      </c>
      <c r="J70" s="20">
        <v>0</v>
      </c>
      <c r="K70" s="21">
        <v>0</v>
      </c>
      <c r="L70" s="22">
        <v>1</v>
      </c>
      <c r="M70" s="37" t="s">
        <v>2585</v>
      </c>
      <c r="N70" s="37"/>
    </row>
    <row r="71" spans="1:14" x14ac:dyDescent="0.3">
      <c r="A71" s="17" t="s">
        <v>1349</v>
      </c>
      <c r="B71" s="17" t="s">
        <v>1350</v>
      </c>
      <c r="C71" s="17" t="s">
        <v>1351</v>
      </c>
      <c r="D71" s="17" t="s">
        <v>1352</v>
      </c>
      <c r="E71" s="17" t="s">
        <v>1353</v>
      </c>
      <c r="F71" s="17" t="s">
        <v>1354</v>
      </c>
      <c r="G71" s="18">
        <v>3</v>
      </c>
      <c r="H71" s="18">
        <v>22</v>
      </c>
      <c r="I71" s="19">
        <v>1</v>
      </c>
      <c r="J71" s="20">
        <v>0</v>
      </c>
      <c r="K71" s="21">
        <v>0</v>
      </c>
      <c r="L71" s="22">
        <v>0</v>
      </c>
      <c r="M71" s="37" t="s">
        <v>2583</v>
      </c>
      <c r="N71" s="37"/>
    </row>
    <row r="72" spans="1:14" x14ac:dyDescent="0.3">
      <c r="A72" s="17" t="s">
        <v>652</v>
      </c>
      <c r="B72" s="17" t="s">
        <v>1355</v>
      </c>
      <c r="C72" s="17" t="s">
        <v>1068</v>
      </c>
      <c r="D72" s="17" t="s">
        <v>1356</v>
      </c>
      <c r="E72" s="17" t="s">
        <v>658</v>
      </c>
      <c r="F72" s="17" t="s">
        <v>1357</v>
      </c>
      <c r="G72" s="18">
        <v>3</v>
      </c>
      <c r="H72" s="18">
        <v>3</v>
      </c>
      <c r="I72" s="19">
        <v>0</v>
      </c>
      <c r="J72" s="20">
        <v>0</v>
      </c>
      <c r="K72" s="21">
        <v>1</v>
      </c>
      <c r="L72" s="22">
        <v>0</v>
      </c>
      <c r="M72" s="37" t="s">
        <v>2585</v>
      </c>
      <c r="N72" s="37"/>
    </row>
    <row r="73" spans="1:14" x14ac:dyDescent="0.3">
      <c r="A73" s="17" t="s">
        <v>1358</v>
      </c>
      <c r="B73" s="17" t="s">
        <v>1359</v>
      </c>
      <c r="C73" s="17" t="s">
        <v>1360</v>
      </c>
      <c r="D73" s="17" t="s">
        <v>1361</v>
      </c>
      <c r="E73" s="17" t="s">
        <v>1362</v>
      </c>
      <c r="F73" s="17" t="s">
        <v>1363</v>
      </c>
      <c r="G73" s="18">
        <v>3</v>
      </c>
      <c r="H73" s="18">
        <v>3</v>
      </c>
      <c r="I73" s="19">
        <v>0</v>
      </c>
      <c r="J73" s="20">
        <v>1</v>
      </c>
      <c r="K73" s="21">
        <v>0</v>
      </c>
      <c r="L73" s="22">
        <v>0</v>
      </c>
      <c r="M73" s="37" t="s">
        <v>2584</v>
      </c>
      <c r="N73" s="37"/>
    </row>
    <row r="74" spans="1:14" x14ac:dyDescent="0.3">
      <c r="A74" s="17" t="s">
        <v>1364</v>
      </c>
      <c r="B74" s="17" t="s">
        <v>1365</v>
      </c>
      <c r="C74" s="17" t="s">
        <v>1366</v>
      </c>
      <c r="D74" s="17" t="s">
        <v>1367</v>
      </c>
      <c r="E74" s="17" t="s">
        <v>1368</v>
      </c>
      <c r="F74" s="17" t="s">
        <v>1369</v>
      </c>
      <c r="G74" s="18">
        <v>3</v>
      </c>
      <c r="H74" s="18">
        <v>4</v>
      </c>
      <c r="I74" s="19">
        <v>0</v>
      </c>
      <c r="J74" s="20">
        <v>1</v>
      </c>
      <c r="K74" s="21">
        <v>0</v>
      </c>
      <c r="L74" s="22">
        <v>0</v>
      </c>
      <c r="M74" s="37" t="s">
        <v>2584</v>
      </c>
      <c r="N74" s="37"/>
    </row>
    <row r="75" spans="1:14" x14ac:dyDescent="0.3">
      <c r="A75" s="17" t="s">
        <v>1370</v>
      </c>
      <c r="B75" s="17" t="s">
        <v>1371</v>
      </c>
      <c r="C75" s="17" t="s">
        <v>1073</v>
      </c>
      <c r="D75" s="17" t="s">
        <v>1352</v>
      </c>
      <c r="E75" s="17" t="s">
        <v>1353</v>
      </c>
      <c r="F75" s="17" t="s">
        <v>1372</v>
      </c>
      <c r="G75" s="18">
        <v>3</v>
      </c>
      <c r="H75" s="18">
        <v>7</v>
      </c>
      <c r="I75" s="19">
        <v>1</v>
      </c>
      <c r="J75" s="20">
        <v>0</v>
      </c>
      <c r="K75" s="21">
        <v>0</v>
      </c>
      <c r="L75" s="22">
        <v>0</v>
      </c>
      <c r="M75" s="37" t="s">
        <v>2583</v>
      </c>
      <c r="N75" s="37"/>
    </row>
    <row r="76" spans="1:14" x14ac:dyDescent="0.3">
      <c r="A76" s="17" t="s">
        <v>1373</v>
      </c>
      <c r="B76" s="17" t="s">
        <v>1374</v>
      </c>
      <c r="C76" s="17" t="s">
        <v>1375</v>
      </c>
      <c r="D76" s="17" t="s">
        <v>1376</v>
      </c>
      <c r="E76" s="17" t="s">
        <v>1353</v>
      </c>
      <c r="F76" s="17" t="s">
        <v>1377</v>
      </c>
      <c r="G76" s="18">
        <v>2</v>
      </c>
      <c r="H76" s="18">
        <v>6</v>
      </c>
      <c r="I76" s="19">
        <v>1</v>
      </c>
      <c r="J76" s="20">
        <v>0</v>
      </c>
      <c r="K76" s="21">
        <v>0</v>
      </c>
      <c r="L76" s="22">
        <v>0</v>
      </c>
      <c r="M76" s="37" t="s">
        <v>2583</v>
      </c>
      <c r="N76" s="37"/>
    </row>
    <row r="77" spans="1:14" x14ac:dyDescent="0.3">
      <c r="A77" s="17" t="s">
        <v>1378</v>
      </c>
      <c r="B77" s="17" t="s">
        <v>1379</v>
      </c>
      <c r="C77" s="17" t="s">
        <v>1351</v>
      </c>
      <c r="D77" s="17" t="s">
        <v>1352</v>
      </c>
      <c r="E77" s="17" t="s">
        <v>1113</v>
      </c>
      <c r="F77" s="17" t="s">
        <v>1380</v>
      </c>
      <c r="G77" s="18">
        <v>2</v>
      </c>
      <c r="H77" s="18">
        <v>26</v>
      </c>
      <c r="I77" s="19">
        <v>1</v>
      </c>
      <c r="J77" s="20">
        <v>0</v>
      </c>
      <c r="K77" s="21">
        <v>0</v>
      </c>
      <c r="L77" s="22">
        <v>0</v>
      </c>
      <c r="M77" s="37" t="s">
        <v>2583</v>
      </c>
      <c r="N77" s="37"/>
    </row>
    <row r="78" spans="1:14" x14ac:dyDescent="0.3">
      <c r="A78" s="17" t="s">
        <v>1381</v>
      </c>
      <c r="B78" s="17" t="s">
        <v>1382</v>
      </c>
      <c r="C78" s="17" t="s">
        <v>1164</v>
      </c>
      <c r="D78" s="17" t="s">
        <v>1112</v>
      </c>
      <c r="E78" s="17" t="s">
        <v>1113</v>
      </c>
      <c r="F78" s="17" t="s">
        <v>1383</v>
      </c>
      <c r="G78" s="18">
        <v>2</v>
      </c>
      <c r="H78" s="18">
        <v>6</v>
      </c>
      <c r="I78" s="19">
        <v>1</v>
      </c>
      <c r="J78" s="20">
        <v>0</v>
      </c>
      <c r="K78" s="21">
        <v>0</v>
      </c>
      <c r="L78" s="22">
        <v>0</v>
      </c>
      <c r="M78" s="37" t="s">
        <v>2583</v>
      </c>
      <c r="N78" s="37"/>
    </row>
    <row r="79" spans="1:14" x14ac:dyDescent="0.3">
      <c r="A79" s="17" t="s">
        <v>1384</v>
      </c>
      <c r="B79" s="17" t="s">
        <v>1385</v>
      </c>
      <c r="C79" s="17" t="s">
        <v>1386</v>
      </c>
      <c r="D79" s="17" t="s">
        <v>1387</v>
      </c>
      <c r="E79" s="17" t="s">
        <v>1388</v>
      </c>
      <c r="F79" s="17" t="s">
        <v>1389</v>
      </c>
      <c r="G79" s="18">
        <v>2</v>
      </c>
      <c r="H79" s="18">
        <v>2</v>
      </c>
      <c r="I79" s="19">
        <v>1</v>
      </c>
      <c r="J79" s="20">
        <v>0</v>
      </c>
      <c r="K79" s="21">
        <v>0</v>
      </c>
      <c r="L79" s="22">
        <v>0</v>
      </c>
      <c r="M79" s="37" t="s">
        <v>2587</v>
      </c>
      <c r="N79" s="37"/>
    </row>
    <row r="80" spans="1:14" x14ac:dyDescent="0.3">
      <c r="A80" s="17" t="s">
        <v>1390</v>
      </c>
      <c r="B80" s="17" t="s">
        <v>1391</v>
      </c>
      <c r="C80" s="17" t="s">
        <v>1392</v>
      </c>
      <c r="D80" s="17" t="s">
        <v>1393</v>
      </c>
      <c r="E80" s="17" t="s">
        <v>434</v>
      </c>
      <c r="F80" s="17" t="s">
        <v>1394</v>
      </c>
      <c r="G80" s="18">
        <v>2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37" t="s">
        <v>2582</v>
      </c>
      <c r="N80" s="37"/>
    </row>
    <row r="81" spans="1:14" x14ac:dyDescent="0.3">
      <c r="A81" s="17" t="s">
        <v>1395</v>
      </c>
      <c r="B81" s="17" t="s">
        <v>1396</v>
      </c>
      <c r="C81" s="17" t="s">
        <v>1068</v>
      </c>
      <c r="D81" s="17" t="s">
        <v>1117</v>
      </c>
      <c r="E81" s="17" t="s">
        <v>420</v>
      </c>
      <c r="F81" s="17" t="s">
        <v>1397</v>
      </c>
      <c r="G81" s="18">
        <v>2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37" t="s">
        <v>2588</v>
      </c>
      <c r="N81" s="37"/>
    </row>
    <row r="82" spans="1:14" x14ac:dyDescent="0.3">
      <c r="A82" s="17" t="s">
        <v>1398</v>
      </c>
      <c r="B82" s="17" t="s">
        <v>1399</v>
      </c>
      <c r="C82" s="17" t="s">
        <v>1400</v>
      </c>
      <c r="D82" s="17" t="s">
        <v>1117</v>
      </c>
      <c r="E82" s="17" t="s">
        <v>1033</v>
      </c>
      <c r="F82" s="17" t="s">
        <v>1401</v>
      </c>
      <c r="G82" s="18">
        <v>2</v>
      </c>
      <c r="H82" s="18">
        <v>4</v>
      </c>
      <c r="I82" s="19">
        <v>0</v>
      </c>
      <c r="J82" s="20">
        <v>1</v>
      </c>
      <c r="K82" s="21">
        <v>0</v>
      </c>
      <c r="L82" s="22">
        <v>0</v>
      </c>
      <c r="M82" s="37" t="s">
        <v>2588</v>
      </c>
      <c r="N82" s="37"/>
    </row>
    <row r="83" spans="1:14" x14ac:dyDescent="0.3">
      <c r="A83" s="17" t="s">
        <v>919</v>
      </c>
      <c r="B83" s="17" t="s">
        <v>1402</v>
      </c>
      <c r="C83" s="17" t="s">
        <v>1403</v>
      </c>
      <c r="D83" s="17" t="s">
        <v>1117</v>
      </c>
      <c r="E83" s="17" t="s">
        <v>921</v>
      </c>
      <c r="F83" s="17" t="s">
        <v>1404</v>
      </c>
      <c r="G83" s="18">
        <v>2</v>
      </c>
      <c r="H83" s="18">
        <v>3</v>
      </c>
      <c r="I83" s="19">
        <v>0</v>
      </c>
      <c r="J83" s="20">
        <v>0</v>
      </c>
      <c r="K83" s="21">
        <v>0</v>
      </c>
      <c r="L83" s="22">
        <v>1</v>
      </c>
      <c r="M83" s="37" t="s">
        <v>2585</v>
      </c>
      <c r="N83" s="37"/>
    </row>
    <row r="84" spans="1:14" x14ac:dyDescent="0.3">
      <c r="A84" s="17" t="s">
        <v>1405</v>
      </c>
      <c r="B84" s="17" t="s">
        <v>1406</v>
      </c>
      <c r="C84" s="17" t="s">
        <v>1068</v>
      </c>
      <c r="D84" s="17" t="s">
        <v>1407</v>
      </c>
      <c r="E84" s="17" t="s">
        <v>1408</v>
      </c>
      <c r="F84" s="17" t="s">
        <v>1409</v>
      </c>
      <c r="G84" s="18">
        <v>2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37" t="s">
        <v>2588</v>
      </c>
      <c r="N84" s="37"/>
    </row>
    <row r="85" spans="1:14" x14ac:dyDescent="0.3">
      <c r="A85" s="17" t="s">
        <v>913</v>
      </c>
      <c r="B85" s="17" t="s">
        <v>1410</v>
      </c>
      <c r="C85" s="17" t="s">
        <v>1068</v>
      </c>
      <c r="D85" s="17" t="s">
        <v>1337</v>
      </c>
      <c r="E85" s="17" t="s">
        <v>763</v>
      </c>
      <c r="F85" s="17" t="s">
        <v>1411</v>
      </c>
      <c r="G85" s="18">
        <v>2</v>
      </c>
      <c r="H85" s="18">
        <v>2</v>
      </c>
      <c r="I85" s="19">
        <v>0</v>
      </c>
      <c r="J85" s="20">
        <v>0</v>
      </c>
      <c r="K85" s="21">
        <v>0</v>
      </c>
      <c r="L85" s="22">
        <v>1</v>
      </c>
      <c r="M85" s="37" t="s">
        <v>2585</v>
      </c>
      <c r="N85" s="37"/>
    </row>
    <row r="86" spans="1:14" x14ac:dyDescent="0.3">
      <c r="A86" s="17" t="s">
        <v>431</v>
      </c>
      <c r="B86" s="17" t="s">
        <v>1412</v>
      </c>
      <c r="C86" s="17" t="s">
        <v>1413</v>
      </c>
      <c r="D86" s="17" t="s">
        <v>1414</v>
      </c>
      <c r="E86" s="17" t="s">
        <v>434</v>
      </c>
      <c r="F86" s="17" t="s">
        <v>1415</v>
      </c>
      <c r="G86" s="18">
        <v>2</v>
      </c>
      <c r="H86" s="18">
        <v>6</v>
      </c>
      <c r="I86" s="19">
        <v>0</v>
      </c>
      <c r="J86" s="20">
        <v>0</v>
      </c>
      <c r="K86" s="21">
        <v>1</v>
      </c>
      <c r="L86" s="22">
        <v>0</v>
      </c>
      <c r="M86" s="37" t="s">
        <v>2585</v>
      </c>
      <c r="N86" s="37"/>
    </row>
    <row r="87" spans="1:14" x14ac:dyDescent="0.3">
      <c r="A87" s="17" t="s">
        <v>1416</v>
      </c>
      <c r="B87" s="17" t="s">
        <v>1417</v>
      </c>
      <c r="C87" s="17" t="s">
        <v>1418</v>
      </c>
      <c r="D87" s="17" t="s">
        <v>1117</v>
      </c>
      <c r="E87" s="17" t="s">
        <v>579</v>
      </c>
      <c r="F87" s="17" t="s">
        <v>1419</v>
      </c>
      <c r="G87" s="18">
        <v>2</v>
      </c>
      <c r="H87" s="18">
        <v>22</v>
      </c>
      <c r="I87" s="19">
        <v>0</v>
      </c>
      <c r="J87" s="20">
        <v>1</v>
      </c>
      <c r="K87" s="21">
        <v>0</v>
      </c>
      <c r="L87" s="22">
        <v>0</v>
      </c>
      <c r="M87" s="37" t="s">
        <v>2588</v>
      </c>
      <c r="N87" s="37"/>
    </row>
    <row r="88" spans="1:14" x14ac:dyDescent="0.3">
      <c r="A88" s="17" t="s">
        <v>1420</v>
      </c>
      <c r="B88" s="17" t="s">
        <v>1421</v>
      </c>
      <c r="C88" s="17" t="s">
        <v>1422</v>
      </c>
      <c r="D88" s="17" t="s">
        <v>1423</v>
      </c>
      <c r="E88" s="17" t="s">
        <v>1424</v>
      </c>
      <c r="F88" s="17" t="s">
        <v>1425</v>
      </c>
      <c r="G88" s="18">
        <v>2</v>
      </c>
      <c r="H88" s="18">
        <v>7</v>
      </c>
      <c r="I88" s="19">
        <v>0</v>
      </c>
      <c r="J88" s="20">
        <v>1</v>
      </c>
      <c r="K88" s="21">
        <v>0</v>
      </c>
      <c r="L88" s="22">
        <v>0</v>
      </c>
      <c r="M88" s="37" t="s">
        <v>2587</v>
      </c>
      <c r="N88" s="37"/>
    </row>
    <row r="89" spans="1:14" x14ac:dyDescent="0.3">
      <c r="A89" s="17" t="s">
        <v>1426</v>
      </c>
      <c r="B89" s="17" t="s">
        <v>1427</v>
      </c>
      <c r="C89" s="17" t="s">
        <v>1068</v>
      </c>
      <c r="D89" s="17" t="s">
        <v>1428</v>
      </c>
      <c r="E89" s="17" t="s">
        <v>434</v>
      </c>
      <c r="F89" s="17" t="s">
        <v>1429</v>
      </c>
      <c r="G89" s="18">
        <v>2</v>
      </c>
      <c r="H89" s="18">
        <v>2</v>
      </c>
      <c r="I89" s="19">
        <v>0</v>
      </c>
      <c r="J89" s="20">
        <v>1</v>
      </c>
      <c r="K89" s="21">
        <v>0</v>
      </c>
      <c r="L89" s="22">
        <v>0</v>
      </c>
      <c r="M89" s="37" t="s">
        <v>2588</v>
      </c>
      <c r="N89" s="37"/>
    </row>
    <row r="90" spans="1:14" x14ac:dyDescent="0.3">
      <c r="A90" s="17" t="s">
        <v>618</v>
      </c>
      <c r="B90" s="17" t="s">
        <v>1430</v>
      </c>
      <c r="C90" s="17" t="s">
        <v>1431</v>
      </c>
      <c r="D90" s="17" t="s">
        <v>1117</v>
      </c>
      <c r="E90" s="17" t="s">
        <v>612</v>
      </c>
      <c r="F90" s="17" t="s">
        <v>1432</v>
      </c>
      <c r="G90" s="18">
        <v>2</v>
      </c>
      <c r="H90" s="18">
        <v>2</v>
      </c>
      <c r="I90" s="19">
        <v>0</v>
      </c>
      <c r="J90" s="20">
        <v>0</v>
      </c>
      <c r="K90" s="21">
        <v>1</v>
      </c>
      <c r="L90" s="22">
        <v>0</v>
      </c>
      <c r="M90" s="37" t="s">
        <v>2585</v>
      </c>
      <c r="N90" s="37"/>
    </row>
    <row r="91" spans="1:14" x14ac:dyDescent="0.3">
      <c r="A91" s="17" t="s">
        <v>1433</v>
      </c>
      <c r="B91" s="17" t="s">
        <v>1434</v>
      </c>
      <c r="C91" s="17" t="s">
        <v>1435</v>
      </c>
      <c r="D91" s="17" t="s">
        <v>1057</v>
      </c>
      <c r="E91" s="17" t="s">
        <v>448</v>
      </c>
      <c r="F91" s="17" t="s">
        <v>1436</v>
      </c>
      <c r="G91" s="18">
        <v>2</v>
      </c>
      <c r="H91" s="18">
        <v>5</v>
      </c>
      <c r="I91" s="19">
        <v>0.5</v>
      </c>
      <c r="J91" s="20">
        <v>0.5</v>
      </c>
      <c r="K91" s="21">
        <v>0</v>
      </c>
      <c r="L91" s="22">
        <v>0</v>
      </c>
      <c r="M91" s="37" t="s">
        <v>2587</v>
      </c>
      <c r="N91" s="37"/>
    </row>
    <row r="92" spans="1:14" x14ac:dyDescent="0.3">
      <c r="A92" s="17" t="s">
        <v>1437</v>
      </c>
      <c r="B92" s="17" t="s">
        <v>1438</v>
      </c>
      <c r="C92" s="17" t="s">
        <v>1439</v>
      </c>
      <c r="D92" s="17" t="s">
        <v>1117</v>
      </c>
      <c r="E92" s="17" t="s">
        <v>693</v>
      </c>
      <c r="F92" s="17" t="s">
        <v>1440</v>
      </c>
      <c r="G92" s="18">
        <v>2</v>
      </c>
      <c r="H92" s="18">
        <v>4</v>
      </c>
      <c r="I92" s="19">
        <v>0</v>
      </c>
      <c r="J92" s="20">
        <v>1</v>
      </c>
      <c r="K92" s="21">
        <v>0</v>
      </c>
      <c r="L92" s="22">
        <v>0</v>
      </c>
      <c r="M92" s="37" t="s">
        <v>2588</v>
      </c>
      <c r="N92" s="37"/>
    </row>
    <row r="93" spans="1:14" x14ac:dyDescent="0.3">
      <c r="A93" s="17" t="s">
        <v>1441</v>
      </c>
      <c r="B93" s="17" t="s">
        <v>1442</v>
      </c>
      <c r="C93" s="17" t="s">
        <v>1443</v>
      </c>
      <c r="D93" s="17" t="s">
        <v>1444</v>
      </c>
      <c r="E93" s="17" t="s">
        <v>434</v>
      </c>
      <c r="F93" s="17" t="s">
        <v>1445</v>
      </c>
      <c r="G93" s="18">
        <v>2</v>
      </c>
      <c r="H93" s="18">
        <v>7</v>
      </c>
      <c r="I93" s="19">
        <v>0.5</v>
      </c>
      <c r="J93" s="20">
        <v>0.5</v>
      </c>
      <c r="K93" s="21">
        <v>0</v>
      </c>
      <c r="L93" s="22">
        <v>0</v>
      </c>
      <c r="M93" s="37" t="s">
        <v>2587</v>
      </c>
      <c r="N93" s="37"/>
    </row>
    <row r="94" spans="1:14" x14ac:dyDescent="0.3">
      <c r="A94" s="17" t="s">
        <v>1446</v>
      </c>
      <c r="B94" s="17" t="s">
        <v>1447</v>
      </c>
      <c r="C94" s="17" t="s">
        <v>1448</v>
      </c>
      <c r="D94" s="17" t="s">
        <v>1084</v>
      </c>
      <c r="E94" s="17" t="s">
        <v>1113</v>
      </c>
      <c r="F94" s="17" t="s">
        <v>1449</v>
      </c>
      <c r="G94" s="18">
        <v>2</v>
      </c>
      <c r="H94" s="18">
        <v>2</v>
      </c>
      <c r="I94" s="19">
        <v>1</v>
      </c>
      <c r="J94" s="20">
        <v>0</v>
      </c>
      <c r="K94" s="21">
        <v>0</v>
      </c>
      <c r="L94" s="22">
        <v>0</v>
      </c>
      <c r="M94" s="37" t="s">
        <v>2583</v>
      </c>
      <c r="N94" s="37"/>
    </row>
    <row r="95" spans="1:14" x14ac:dyDescent="0.3">
      <c r="A95" s="17" t="s">
        <v>1450</v>
      </c>
      <c r="B95" s="17" t="s">
        <v>1451</v>
      </c>
      <c r="C95" s="17" t="s">
        <v>1452</v>
      </c>
      <c r="D95" s="17" t="s">
        <v>1117</v>
      </c>
      <c r="E95" s="17" t="s">
        <v>434</v>
      </c>
      <c r="F95" s="17" t="s">
        <v>1453</v>
      </c>
      <c r="G95" s="18">
        <v>2</v>
      </c>
      <c r="H95" s="18">
        <v>10</v>
      </c>
      <c r="I95" s="19">
        <v>0.5</v>
      </c>
      <c r="J95" s="20">
        <v>0.5</v>
      </c>
      <c r="K95" s="21">
        <v>0</v>
      </c>
      <c r="L95" s="22">
        <v>0</v>
      </c>
      <c r="M95" s="37" t="s">
        <v>2587</v>
      </c>
      <c r="N95" s="37"/>
    </row>
    <row r="96" spans="1:14" x14ac:dyDescent="0.3">
      <c r="A96" s="17" t="s">
        <v>700</v>
      </c>
      <c r="B96" s="17" t="s">
        <v>1454</v>
      </c>
      <c r="C96" s="17" t="s">
        <v>1455</v>
      </c>
      <c r="D96" s="17" t="s">
        <v>1456</v>
      </c>
      <c r="E96" s="17" t="s">
        <v>703</v>
      </c>
      <c r="F96" s="17" t="s">
        <v>1457</v>
      </c>
      <c r="G96" s="18">
        <v>2</v>
      </c>
      <c r="H96" s="18">
        <v>5</v>
      </c>
      <c r="I96" s="19">
        <v>0</v>
      </c>
      <c r="J96" s="20">
        <v>0</v>
      </c>
      <c r="K96" s="21">
        <v>1</v>
      </c>
      <c r="L96" s="22">
        <v>0</v>
      </c>
      <c r="M96" s="37" t="s">
        <v>2585</v>
      </c>
      <c r="N96" s="37"/>
    </row>
    <row r="97" spans="1:14" x14ac:dyDescent="0.3">
      <c r="A97" s="17" t="s">
        <v>1458</v>
      </c>
      <c r="B97" s="17" t="s">
        <v>1459</v>
      </c>
      <c r="C97" s="17" t="s">
        <v>1460</v>
      </c>
      <c r="D97" s="17" t="s">
        <v>1461</v>
      </c>
      <c r="E97" s="17" t="s">
        <v>658</v>
      </c>
      <c r="F97" s="17" t="s">
        <v>1462</v>
      </c>
      <c r="G97" s="18">
        <v>2</v>
      </c>
      <c r="H97" s="18">
        <v>7</v>
      </c>
      <c r="I97" s="19">
        <v>0</v>
      </c>
      <c r="J97" s="20">
        <v>1</v>
      </c>
      <c r="K97" s="21">
        <v>0</v>
      </c>
      <c r="L97" s="22">
        <v>0</v>
      </c>
      <c r="M97" s="37" t="s">
        <v>2587</v>
      </c>
      <c r="N97" s="37"/>
    </row>
    <row r="98" spans="1:14" x14ac:dyDescent="0.3">
      <c r="A98" s="17" t="s">
        <v>445</v>
      </c>
      <c r="B98" s="17" t="s">
        <v>1463</v>
      </c>
      <c r="C98" s="17" t="s">
        <v>1464</v>
      </c>
      <c r="D98" s="17" t="s">
        <v>1465</v>
      </c>
      <c r="E98" s="17" t="s">
        <v>448</v>
      </c>
      <c r="F98" s="17" t="s">
        <v>1466</v>
      </c>
      <c r="G98" s="18">
        <v>2</v>
      </c>
      <c r="H98" s="18">
        <v>2</v>
      </c>
      <c r="I98" s="19">
        <v>0</v>
      </c>
      <c r="J98" s="20">
        <v>0</v>
      </c>
      <c r="K98" s="21">
        <v>1</v>
      </c>
      <c r="L98" s="22">
        <v>0</v>
      </c>
      <c r="M98" s="37" t="s">
        <v>2585</v>
      </c>
      <c r="N98" s="37"/>
    </row>
    <row r="99" spans="1:14" x14ac:dyDescent="0.3">
      <c r="A99" s="17" t="s">
        <v>456</v>
      </c>
      <c r="B99" s="17" t="s">
        <v>1467</v>
      </c>
      <c r="C99" s="17" t="s">
        <v>1468</v>
      </c>
      <c r="D99" s="17" t="s">
        <v>1469</v>
      </c>
      <c r="E99" s="17" t="s">
        <v>459</v>
      </c>
      <c r="F99" s="17" t="s">
        <v>1470</v>
      </c>
      <c r="G99" s="18">
        <v>2</v>
      </c>
      <c r="H99" s="18">
        <v>2</v>
      </c>
      <c r="I99" s="19">
        <v>0</v>
      </c>
      <c r="J99" s="20">
        <v>0</v>
      </c>
      <c r="K99" s="21">
        <v>1</v>
      </c>
      <c r="L99" s="22">
        <v>0</v>
      </c>
      <c r="M99" s="37" t="s">
        <v>2585</v>
      </c>
      <c r="N99" s="37"/>
    </row>
    <row r="100" spans="1:14" x14ac:dyDescent="0.3">
      <c r="A100" s="17" t="s">
        <v>1471</v>
      </c>
      <c r="B100" s="17" t="s">
        <v>1472</v>
      </c>
      <c r="C100" s="17" t="s">
        <v>1473</v>
      </c>
      <c r="D100" s="17" t="s">
        <v>1393</v>
      </c>
      <c r="E100" s="17" t="s">
        <v>1102</v>
      </c>
      <c r="F100" s="17" t="s">
        <v>1474</v>
      </c>
      <c r="G100" s="18">
        <v>2</v>
      </c>
      <c r="H100" s="18">
        <v>24</v>
      </c>
      <c r="I100" s="19">
        <v>0</v>
      </c>
      <c r="J100" s="20">
        <v>1</v>
      </c>
      <c r="K100" s="21">
        <v>0</v>
      </c>
      <c r="L100" s="22">
        <v>0</v>
      </c>
      <c r="M100" s="37" t="s">
        <v>2587</v>
      </c>
      <c r="N100" s="37"/>
    </row>
    <row r="101" spans="1:14" x14ac:dyDescent="0.3">
      <c r="A101" s="17" t="s">
        <v>1475</v>
      </c>
      <c r="B101" s="17" t="s">
        <v>1476</v>
      </c>
      <c r="C101" s="17" t="s">
        <v>1068</v>
      </c>
      <c r="D101" s="17" t="s">
        <v>1117</v>
      </c>
      <c r="E101" s="17" t="s">
        <v>921</v>
      </c>
      <c r="F101" s="17" t="s">
        <v>1477</v>
      </c>
      <c r="G101" s="18">
        <v>2</v>
      </c>
      <c r="H101" s="18">
        <v>2</v>
      </c>
      <c r="I101" s="19">
        <v>0</v>
      </c>
      <c r="J101" s="20">
        <v>1</v>
      </c>
      <c r="K101" s="21">
        <v>0</v>
      </c>
      <c r="L101" s="22">
        <v>0</v>
      </c>
      <c r="M101" s="37" t="s">
        <v>2588</v>
      </c>
      <c r="N101" s="37"/>
    </row>
    <row r="102" spans="1:14" x14ac:dyDescent="0.3">
      <c r="A102" s="17" t="s">
        <v>1478</v>
      </c>
      <c r="B102" s="17" t="s">
        <v>1479</v>
      </c>
      <c r="C102" s="17" t="s">
        <v>1480</v>
      </c>
      <c r="D102" s="17" t="s">
        <v>1117</v>
      </c>
      <c r="E102" s="17" t="s">
        <v>515</v>
      </c>
      <c r="F102" s="17" t="s">
        <v>1481</v>
      </c>
      <c r="G102" s="18">
        <v>2</v>
      </c>
      <c r="H102" s="18">
        <v>4</v>
      </c>
      <c r="I102" s="19">
        <v>1</v>
      </c>
      <c r="J102" s="20">
        <v>0</v>
      </c>
      <c r="K102" s="21">
        <v>0</v>
      </c>
      <c r="L102" s="22">
        <v>0</v>
      </c>
      <c r="M102" s="37" t="s">
        <v>2587</v>
      </c>
      <c r="N102" s="37"/>
    </row>
    <row r="103" spans="1:14" x14ac:dyDescent="0.3">
      <c r="A103" s="17" t="s">
        <v>1482</v>
      </c>
      <c r="B103" s="17" t="s">
        <v>1483</v>
      </c>
      <c r="C103" s="17" t="s">
        <v>1484</v>
      </c>
      <c r="D103" s="17" t="s">
        <v>1178</v>
      </c>
      <c r="E103" s="17" t="s">
        <v>1485</v>
      </c>
      <c r="F103" s="17" t="s">
        <v>1486</v>
      </c>
      <c r="G103" s="18">
        <v>2</v>
      </c>
      <c r="H103" s="18">
        <v>2</v>
      </c>
      <c r="I103" s="19">
        <v>0.5</v>
      </c>
      <c r="J103" s="20">
        <v>0.5</v>
      </c>
      <c r="K103" s="21">
        <v>0</v>
      </c>
      <c r="L103" s="22">
        <v>0</v>
      </c>
      <c r="M103" s="37" t="s">
        <v>2587</v>
      </c>
      <c r="N103" s="37"/>
    </row>
    <row r="104" spans="1:14" x14ac:dyDescent="0.3">
      <c r="A104" s="17" t="s">
        <v>1487</v>
      </c>
      <c r="B104" s="17" t="s">
        <v>1488</v>
      </c>
      <c r="C104" s="17" t="s">
        <v>1068</v>
      </c>
      <c r="D104" s="17" t="s">
        <v>1489</v>
      </c>
      <c r="E104" s="17" t="s">
        <v>434</v>
      </c>
      <c r="F104" s="17" t="s">
        <v>1490</v>
      </c>
      <c r="G104" s="18">
        <v>2</v>
      </c>
      <c r="H104" s="18">
        <v>2</v>
      </c>
      <c r="I104" s="19">
        <v>0</v>
      </c>
      <c r="J104" s="20">
        <v>1</v>
      </c>
      <c r="K104" s="21">
        <v>0</v>
      </c>
      <c r="L104" s="22">
        <v>0</v>
      </c>
      <c r="M104" s="37" t="s">
        <v>2588</v>
      </c>
      <c r="N104" s="37"/>
    </row>
    <row r="105" spans="1:14" x14ac:dyDescent="0.3">
      <c r="A105" s="17" t="s">
        <v>1020</v>
      </c>
      <c r="B105" s="17" t="s">
        <v>1491</v>
      </c>
      <c r="C105" s="17" t="s">
        <v>1492</v>
      </c>
      <c r="D105" s="17" t="s">
        <v>1117</v>
      </c>
      <c r="E105" s="17" t="s">
        <v>778</v>
      </c>
      <c r="F105" s="17" t="s">
        <v>1493</v>
      </c>
      <c r="G105" s="18">
        <v>2</v>
      </c>
      <c r="H105" s="18">
        <v>5</v>
      </c>
      <c r="I105" s="19">
        <v>0</v>
      </c>
      <c r="J105" s="20">
        <v>0</v>
      </c>
      <c r="K105" s="21">
        <v>0</v>
      </c>
      <c r="L105" s="22">
        <v>1</v>
      </c>
      <c r="M105" s="37" t="s">
        <v>2585</v>
      </c>
      <c r="N105" s="37"/>
    </row>
    <row r="106" spans="1:14" x14ac:dyDescent="0.3">
      <c r="A106" s="17" t="s">
        <v>691</v>
      </c>
      <c r="B106" s="17" t="s">
        <v>1494</v>
      </c>
      <c r="C106" s="17" t="s">
        <v>1495</v>
      </c>
      <c r="D106" s="17" t="s">
        <v>1117</v>
      </c>
      <c r="E106" s="17" t="s">
        <v>693</v>
      </c>
      <c r="F106" s="17" t="s">
        <v>1496</v>
      </c>
      <c r="G106" s="18">
        <v>2</v>
      </c>
      <c r="H106" s="18">
        <v>7</v>
      </c>
      <c r="I106" s="19">
        <v>0</v>
      </c>
      <c r="J106" s="20">
        <v>0</v>
      </c>
      <c r="K106" s="21">
        <v>1</v>
      </c>
      <c r="L106" s="22">
        <v>0</v>
      </c>
      <c r="M106" s="37" t="s">
        <v>2585</v>
      </c>
      <c r="N106" s="37"/>
    </row>
    <row r="107" spans="1:14" x14ac:dyDescent="0.3">
      <c r="A107" s="17" t="s">
        <v>1497</v>
      </c>
      <c r="B107" s="17" t="s">
        <v>1498</v>
      </c>
      <c r="C107" s="17" t="s">
        <v>1499</v>
      </c>
      <c r="D107" s="17" t="s">
        <v>1084</v>
      </c>
      <c r="E107" s="17" t="s">
        <v>1064</v>
      </c>
      <c r="F107" s="17" t="s">
        <v>1500</v>
      </c>
      <c r="G107" s="18">
        <v>2</v>
      </c>
      <c r="H107" s="18">
        <v>4</v>
      </c>
      <c r="I107" s="19">
        <v>1</v>
      </c>
      <c r="J107" s="20">
        <v>0</v>
      </c>
      <c r="K107" s="21">
        <v>0</v>
      </c>
      <c r="L107" s="22">
        <v>0</v>
      </c>
      <c r="M107" s="37" t="s">
        <v>2587</v>
      </c>
      <c r="N107" s="37"/>
    </row>
    <row r="108" spans="1:14" x14ac:dyDescent="0.3">
      <c r="A108" s="17" t="s">
        <v>1501</v>
      </c>
      <c r="B108" s="17" t="s">
        <v>1502</v>
      </c>
      <c r="C108" s="17" t="s">
        <v>1503</v>
      </c>
      <c r="D108" s="17" t="s">
        <v>1504</v>
      </c>
      <c r="E108" s="17" t="s">
        <v>1505</v>
      </c>
      <c r="F108" s="17" t="s">
        <v>1506</v>
      </c>
      <c r="G108" s="18">
        <v>2</v>
      </c>
      <c r="H108" s="18">
        <v>5</v>
      </c>
      <c r="I108" s="19">
        <v>0</v>
      </c>
      <c r="J108" s="20">
        <v>1</v>
      </c>
      <c r="K108" s="21">
        <v>0</v>
      </c>
      <c r="L108" s="22">
        <v>0</v>
      </c>
      <c r="M108" s="37" t="s">
        <v>2587</v>
      </c>
      <c r="N108" s="37"/>
    </row>
    <row r="109" spans="1:14" x14ac:dyDescent="0.3">
      <c r="A109" s="17" t="s">
        <v>1507</v>
      </c>
      <c r="B109" s="17" t="s">
        <v>1508</v>
      </c>
      <c r="C109" s="17" t="s">
        <v>1509</v>
      </c>
      <c r="D109" s="17" t="s">
        <v>1057</v>
      </c>
      <c r="E109" s="17" t="s">
        <v>448</v>
      </c>
      <c r="F109" s="17" t="s">
        <v>1510</v>
      </c>
      <c r="G109" s="18">
        <v>2</v>
      </c>
      <c r="H109" s="18">
        <v>2</v>
      </c>
      <c r="I109" s="19">
        <v>0.5</v>
      </c>
      <c r="J109" s="20">
        <v>0.5</v>
      </c>
      <c r="K109" s="21">
        <v>0</v>
      </c>
      <c r="L109" s="22">
        <v>0</v>
      </c>
      <c r="M109" s="37" t="s">
        <v>2587</v>
      </c>
      <c r="N109" s="37"/>
    </row>
    <row r="110" spans="1:14" x14ac:dyDescent="0.3">
      <c r="A110" s="17" t="s">
        <v>1511</v>
      </c>
      <c r="B110" s="17" t="s">
        <v>1512</v>
      </c>
      <c r="C110" s="17" t="s">
        <v>1513</v>
      </c>
      <c r="D110" s="17" t="s">
        <v>1235</v>
      </c>
      <c r="E110" s="17" t="s">
        <v>448</v>
      </c>
      <c r="F110" s="17" t="s">
        <v>1514</v>
      </c>
      <c r="G110" s="18">
        <v>2</v>
      </c>
      <c r="H110" s="18">
        <v>9</v>
      </c>
      <c r="I110" s="19">
        <v>0</v>
      </c>
      <c r="J110" s="20">
        <v>1</v>
      </c>
      <c r="K110" s="21">
        <v>0</v>
      </c>
      <c r="L110" s="22">
        <v>0</v>
      </c>
      <c r="M110" s="37" t="s">
        <v>2587</v>
      </c>
      <c r="N110" s="37"/>
    </row>
    <row r="111" spans="1:14" x14ac:dyDescent="0.3">
      <c r="A111" s="17" t="s">
        <v>1515</v>
      </c>
      <c r="B111" s="17" t="s">
        <v>1516</v>
      </c>
      <c r="C111" s="17" t="s">
        <v>1517</v>
      </c>
      <c r="D111" s="17" t="s">
        <v>1518</v>
      </c>
      <c r="E111" s="17" t="s">
        <v>1519</v>
      </c>
      <c r="F111" s="17" t="s">
        <v>1520</v>
      </c>
      <c r="G111" s="18">
        <v>2</v>
      </c>
      <c r="H111" s="18">
        <v>21</v>
      </c>
      <c r="I111" s="19">
        <v>1</v>
      </c>
      <c r="J111" s="20">
        <v>0</v>
      </c>
      <c r="K111" s="21">
        <v>0</v>
      </c>
      <c r="L111" s="22">
        <v>0</v>
      </c>
      <c r="M111" s="37" t="s">
        <v>2582</v>
      </c>
      <c r="N111" s="37"/>
    </row>
    <row r="112" spans="1:14" x14ac:dyDescent="0.3">
      <c r="A112" s="17" t="s">
        <v>1521</v>
      </c>
      <c r="B112" s="17" t="s">
        <v>1522</v>
      </c>
      <c r="C112" s="17" t="s">
        <v>1523</v>
      </c>
      <c r="D112" s="17" t="s">
        <v>1084</v>
      </c>
      <c r="E112" s="17" t="s">
        <v>1315</v>
      </c>
      <c r="F112" s="17" t="s">
        <v>1524</v>
      </c>
      <c r="G112" s="18">
        <v>2</v>
      </c>
      <c r="H112" s="18">
        <v>2</v>
      </c>
      <c r="I112" s="19">
        <v>0</v>
      </c>
      <c r="J112" s="20">
        <v>1</v>
      </c>
      <c r="K112" s="21">
        <v>0</v>
      </c>
      <c r="L112" s="22">
        <v>0</v>
      </c>
      <c r="M112" s="37" t="s">
        <v>2588</v>
      </c>
      <c r="N112" s="37"/>
    </row>
    <row r="113" spans="1:14" x14ac:dyDescent="0.3">
      <c r="A113" s="17" t="s">
        <v>1525</v>
      </c>
      <c r="B113" s="17" t="s">
        <v>1526</v>
      </c>
      <c r="C113" s="17" t="s">
        <v>1068</v>
      </c>
      <c r="D113" s="17" t="s">
        <v>1281</v>
      </c>
      <c r="E113" s="17" t="s">
        <v>1527</v>
      </c>
      <c r="F113" s="17" t="s">
        <v>1528</v>
      </c>
      <c r="G113" s="18">
        <v>2</v>
      </c>
      <c r="H113" s="18">
        <v>100</v>
      </c>
      <c r="I113" s="19">
        <v>0</v>
      </c>
      <c r="J113" s="20">
        <v>1</v>
      </c>
      <c r="K113" s="21">
        <v>0</v>
      </c>
      <c r="L113" s="22">
        <v>0</v>
      </c>
      <c r="M113" s="37" t="s">
        <v>2588</v>
      </c>
      <c r="N113" s="37"/>
    </row>
    <row r="114" spans="1:14" x14ac:dyDescent="0.3">
      <c r="A114" s="17" t="s">
        <v>1529</v>
      </c>
      <c r="B114" s="17" t="s">
        <v>1530</v>
      </c>
      <c r="C114" s="17" t="s">
        <v>1531</v>
      </c>
      <c r="D114" s="17" t="s">
        <v>1532</v>
      </c>
      <c r="E114" s="17" t="s">
        <v>1533</v>
      </c>
      <c r="F114" s="17" t="s">
        <v>1534</v>
      </c>
      <c r="G114" s="18">
        <v>2</v>
      </c>
      <c r="H114" s="18">
        <v>8</v>
      </c>
      <c r="I114" s="19">
        <v>0.5</v>
      </c>
      <c r="J114" s="20">
        <v>0.5</v>
      </c>
      <c r="K114" s="21">
        <v>0</v>
      </c>
      <c r="L114" s="22">
        <v>0</v>
      </c>
      <c r="M114" s="37" t="s">
        <v>2587</v>
      </c>
      <c r="N114" s="37"/>
    </row>
    <row r="115" spans="1:14" x14ac:dyDescent="0.3">
      <c r="A115" s="17" t="s">
        <v>1535</v>
      </c>
      <c r="B115" s="17" t="s">
        <v>1536</v>
      </c>
      <c r="C115" s="17" t="s">
        <v>1537</v>
      </c>
      <c r="D115" s="17" t="s">
        <v>1235</v>
      </c>
      <c r="E115" s="17" t="s">
        <v>434</v>
      </c>
      <c r="F115" s="17" t="s">
        <v>1538</v>
      </c>
      <c r="G115" s="18">
        <v>2</v>
      </c>
      <c r="H115" s="18">
        <v>3</v>
      </c>
      <c r="I115" s="19">
        <v>0</v>
      </c>
      <c r="J115" s="20">
        <v>1</v>
      </c>
      <c r="K115" s="21">
        <v>0</v>
      </c>
      <c r="L115" s="22">
        <v>0</v>
      </c>
      <c r="M115" s="37" t="s">
        <v>2588</v>
      </c>
      <c r="N115" s="37"/>
    </row>
    <row r="116" spans="1:14" x14ac:dyDescent="0.3">
      <c r="A116" s="17" t="s">
        <v>1539</v>
      </c>
      <c r="B116" s="17" t="s">
        <v>1540</v>
      </c>
      <c r="C116" s="17" t="s">
        <v>1541</v>
      </c>
      <c r="D116" s="17" t="s">
        <v>1117</v>
      </c>
      <c r="E116" s="17" t="s">
        <v>703</v>
      </c>
      <c r="F116" s="17" t="s">
        <v>1542</v>
      </c>
      <c r="G116" s="18">
        <v>2</v>
      </c>
      <c r="H116" s="18">
        <v>9</v>
      </c>
      <c r="I116" s="19">
        <v>0</v>
      </c>
      <c r="J116" s="20">
        <v>1</v>
      </c>
      <c r="K116" s="21">
        <v>0</v>
      </c>
      <c r="L116" s="22">
        <v>0</v>
      </c>
      <c r="M116" s="37" t="s">
        <v>2588</v>
      </c>
      <c r="N116" s="37"/>
    </row>
    <row r="117" spans="1:14" x14ac:dyDescent="0.3">
      <c r="A117" s="17" t="s">
        <v>438</v>
      </c>
      <c r="B117" s="17" t="s">
        <v>1543</v>
      </c>
      <c r="C117" s="17" t="s">
        <v>1544</v>
      </c>
      <c r="D117" s="17" t="s">
        <v>1545</v>
      </c>
      <c r="E117" s="17" t="s">
        <v>434</v>
      </c>
      <c r="F117" s="17" t="s">
        <v>1546</v>
      </c>
      <c r="G117" s="18">
        <v>2</v>
      </c>
      <c r="H117" s="18">
        <v>3</v>
      </c>
      <c r="I117" s="19">
        <v>0</v>
      </c>
      <c r="J117" s="20">
        <v>0</v>
      </c>
      <c r="K117" s="21">
        <v>1</v>
      </c>
      <c r="L117" s="22">
        <v>0</v>
      </c>
      <c r="M117" s="37" t="s">
        <v>2585</v>
      </c>
      <c r="N117" s="37"/>
    </row>
    <row r="118" spans="1:14" x14ac:dyDescent="0.3">
      <c r="A118" s="17" t="s">
        <v>1547</v>
      </c>
      <c r="B118" s="17" t="s">
        <v>1548</v>
      </c>
      <c r="C118" s="17" t="s">
        <v>1549</v>
      </c>
      <c r="D118" s="17" t="s">
        <v>1117</v>
      </c>
      <c r="E118" s="17" t="s">
        <v>1550</v>
      </c>
      <c r="F118" s="17" t="s">
        <v>1551</v>
      </c>
      <c r="G118" s="18">
        <v>2</v>
      </c>
      <c r="H118" s="18">
        <v>14</v>
      </c>
      <c r="I118" s="19">
        <v>0</v>
      </c>
      <c r="J118" s="20">
        <v>1</v>
      </c>
      <c r="K118" s="21">
        <v>0</v>
      </c>
      <c r="L118" s="22">
        <v>0</v>
      </c>
      <c r="M118" s="37" t="s">
        <v>2587</v>
      </c>
      <c r="N118" s="37"/>
    </row>
    <row r="119" spans="1:14" x14ac:dyDescent="0.3">
      <c r="A119" s="17" t="s">
        <v>1552</v>
      </c>
      <c r="B119" s="17" t="s">
        <v>1553</v>
      </c>
      <c r="C119" s="17" t="s">
        <v>1554</v>
      </c>
      <c r="D119" s="17" t="s">
        <v>1555</v>
      </c>
      <c r="E119" s="17" t="s">
        <v>427</v>
      </c>
      <c r="F119" s="17" t="s">
        <v>1556</v>
      </c>
      <c r="G119" s="18">
        <v>2</v>
      </c>
      <c r="H119" s="18">
        <v>2</v>
      </c>
      <c r="I119" s="19">
        <v>0</v>
      </c>
      <c r="J119" s="20">
        <v>1</v>
      </c>
      <c r="K119" s="21">
        <v>0</v>
      </c>
      <c r="L119" s="22">
        <v>0</v>
      </c>
      <c r="M119" s="37" t="s">
        <v>2588</v>
      </c>
      <c r="N119" s="37"/>
    </row>
    <row r="120" spans="1:14" x14ac:dyDescent="0.3">
      <c r="A120" s="17" t="s">
        <v>524</v>
      </c>
      <c r="B120" s="17" t="s">
        <v>1557</v>
      </c>
      <c r="C120" s="17" t="s">
        <v>1558</v>
      </c>
      <c r="D120" s="17" t="s">
        <v>1559</v>
      </c>
      <c r="E120" s="17" t="s">
        <v>527</v>
      </c>
      <c r="F120" s="17" t="s">
        <v>1560</v>
      </c>
      <c r="G120" s="18">
        <v>2</v>
      </c>
      <c r="H120" s="18">
        <v>2</v>
      </c>
      <c r="I120" s="19">
        <v>0</v>
      </c>
      <c r="J120" s="20">
        <v>0</v>
      </c>
      <c r="K120" s="21">
        <v>1</v>
      </c>
      <c r="L120" s="22">
        <v>0</v>
      </c>
      <c r="M120" s="37" t="s">
        <v>2585</v>
      </c>
      <c r="N120" s="37"/>
    </row>
    <row r="121" spans="1:14" x14ac:dyDescent="0.3">
      <c r="A121" s="17" t="s">
        <v>1561</v>
      </c>
      <c r="B121" s="17" t="s">
        <v>1562</v>
      </c>
      <c r="C121" s="17" t="s">
        <v>1563</v>
      </c>
      <c r="D121" s="17" t="s">
        <v>1084</v>
      </c>
      <c r="E121" s="17" t="s">
        <v>1113</v>
      </c>
      <c r="F121" s="17" t="s">
        <v>1564</v>
      </c>
      <c r="G121" s="18">
        <v>2</v>
      </c>
      <c r="H121" s="18">
        <v>3</v>
      </c>
      <c r="I121" s="19">
        <v>1</v>
      </c>
      <c r="J121" s="20">
        <v>0</v>
      </c>
      <c r="K121" s="21">
        <v>0</v>
      </c>
      <c r="L121" s="22">
        <v>0</v>
      </c>
      <c r="M121" s="37" t="s">
        <v>2583</v>
      </c>
      <c r="N121" s="37"/>
    </row>
    <row r="122" spans="1:14" x14ac:dyDescent="0.3">
      <c r="A122" s="17" t="s">
        <v>1565</v>
      </c>
      <c r="B122" s="17" t="s">
        <v>1566</v>
      </c>
      <c r="C122" s="17" t="s">
        <v>1567</v>
      </c>
      <c r="D122" s="17" t="s">
        <v>1444</v>
      </c>
      <c r="E122" s="17" t="s">
        <v>1102</v>
      </c>
      <c r="F122" s="17" t="s">
        <v>1568</v>
      </c>
      <c r="G122" s="18">
        <v>2</v>
      </c>
      <c r="H122" s="18">
        <v>12</v>
      </c>
      <c r="I122" s="19">
        <v>0</v>
      </c>
      <c r="J122" s="20">
        <v>1</v>
      </c>
      <c r="K122" s="21">
        <v>0</v>
      </c>
      <c r="L122" s="22">
        <v>0</v>
      </c>
      <c r="M122" s="37" t="s">
        <v>2587</v>
      </c>
      <c r="N122" s="37"/>
    </row>
    <row r="123" spans="1:14" x14ac:dyDescent="0.3">
      <c r="A123" s="17" t="s">
        <v>1569</v>
      </c>
      <c r="B123" s="17" t="s">
        <v>1570</v>
      </c>
      <c r="C123" s="17" t="s">
        <v>1160</v>
      </c>
      <c r="D123" s="17" t="s">
        <v>1138</v>
      </c>
      <c r="E123" s="17" t="s">
        <v>1239</v>
      </c>
      <c r="F123" s="17" t="s">
        <v>1571</v>
      </c>
      <c r="G123" s="18">
        <v>2</v>
      </c>
      <c r="H123" s="18">
        <v>2</v>
      </c>
      <c r="I123" s="19">
        <v>1</v>
      </c>
      <c r="J123" s="20">
        <v>0</v>
      </c>
      <c r="K123" s="21">
        <v>0</v>
      </c>
      <c r="L123" s="22">
        <v>0</v>
      </c>
      <c r="M123" s="37" t="s">
        <v>2587</v>
      </c>
      <c r="N123" s="37"/>
    </row>
    <row r="124" spans="1:14" x14ac:dyDescent="0.3">
      <c r="A124" s="17" t="s">
        <v>1572</v>
      </c>
      <c r="B124" s="17" t="s">
        <v>1573</v>
      </c>
      <c r="C124" s="17" t="s">
        <v>1439</v>
      </c>
      <c r="D124" s="17" t="s">
        <v>1367</v>
      </c>
      <c r="E124" s="17" t="s">
        <v>1574</v>
      </c>
      <c r="F124" s="17" t="s">
        <v>1575</v>
      </c>
      <c r="G124" s="18">
        <v>2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37" t="s">
        <v>2588</v>
      </c>
      <c r="N124" s="37"/>
    </row>
    <row r="125" spans="1:14" x14ac:dyDescent="0.3">
      <c r="A125" s="17" t="s">
        <v>1576</v>
      </c>
      <c r="B125" s="17" t="s">
        <v>1577</v>
      </c>
      <c r="C125" s="17" t="s">
        <v>1068</v>
      </c>
      <c r="D125" s="17" t="s">
        <v>1578</v>
      </c>
      <c r="E125" s="17" t="s">
        <v>1579</v>
      </c>
      <c r="F125" s="17" t="s">
        <v>1580</v>
      </c>
      <c r="G125" s="18">
        <v>2</v>
      </c>
      <c r="H125" s="18">
        <v>2</v>
      </c>
      <c r="I125" s="19">
        <v>0</v>
      </c>
      <c r="J125" s="20">
        <v>1</v>
      </c>
      <c r="K125" s="21">
        <v>0</v>
      </c>
      <c r="L125" s="22">
        <v>0</v>
      </c>
      <c r="M125" s="37" t="s">
        <v>2587</v>
      </c>
      <c r="N125" s="37"/>
    </row>
    <row r="126" spans="1:14" x14ac:dyDescent="0.3">
      <c r="A126" s="17" t="s">
        <v>1581</v>
      </c>
      <c r="B126" s="17" t="s">
        <v>1582</v>
      </c>
      <c r="C126" s="17" t="s">
        <v>1143</v>
      </c>
      <c r="D126" s="17" t="s">
        <v>1352</v>
      </c>
      <c r="E126" s="17" t="s">
        <v>1353</v>
      </c>
      <c r="F126" s="17" t="s">
        <v>1583</v>
      </c>
      <c r="G126" s="18">
        <v>2</v>
      </c>
      <c r="H126" s="18">
        <v>4</v>
      </c>
      <c r="I126" s="19">
        <v>1</v>
      </c>
      <c r="J126" s="20">
        <v>0</v>
      </c>
      <c r="K126" s="21">
        <v>0</v>
      </c>
      <c r="L126" s="22">
        <v>0</v>
      </c>
      <c r="M126" s="37" t="s">
        <v>2583</v>
      </c>
      <c r="N126" s="37"/>
    </row>
    <row r="127" spans="1:14" x14ac:dyDescent="0.3">
      <c r="A127" s="17" t="s">
        <v>1584</v>
      </c>
      <c r="B127" s="17" t="s">
        <v>1585</v>
      </c>
      <c r="C127" s="17" t="s">
        <v>1586</v>
      </c>
      <c r="D127" s="17" t="s">
        <v>1117</v>
      </c>
      <c r="E127" s="17" t="s">
        <v>1505</v>
      </c>
      <c r="F127" s="17" t="s">
        <v>1587</v>
      </c>
      <c r="G127" s="18">
        <v>2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37" t="s">
        <v>2588</v>
      </c>
      <c r="N127" s="37"/>
    </row>
    <row r="128" spans="1:14" x14ac:dyDescent="0.3">
      <c r="A128" s="17" t="s">
        <v>1588</v>
      </c>
      <c r="B128" s="17" t="s">
        <v>1589</v>
      </c>
      <c r="C128" s="17" t="s">
        <v>1590</v>
      </c>
      <c r="D128" s="17" t="s">
        <v>1444</v>
      </c>
      <c r="E128" s="17" t="s">
        <v>1591</v>
      </c>
      <c r="F128" s="17" t="s">
        <v>1592</v>
      </c>
      <c r="G128" s="18">
        <v>2</v>
      </c>
      <c r="H128" s="18">
        <v>6</v>
      </c>
      <c r="I128" s="19">
        <v>0</v>
      </c>
      <c r="J128" s="20">
        <v>1</v>
      </c>
      <c r="K128" s="21">
        <v>0</v>
      </c>
      <c r="L128" s="22">
        <v>0</v>
      </c>
      <c r="M128" s="37" t="s">
        <v>2587</v>
      </c>
      <c r="N128" s="37"/>
    </row>
    <row r="129" spans="1:14" x14ac:dyDescent="0.3">
      <c r="A129" s="17" t="s">
        <v>1593</v>
      </c>
      <c r="B129" s="17" t="s">
        <v>1594</v>
      </c>
      <c r="C129" s="17" t="s">
        <v>1595</v>
      </c>
      <c r="D129" s="17" t="s">
        <v>1165</v>
      </c>
      <c r="E129" s="17" t="s">
        <v>1075</v>
      </c>
      <c r="F129" s="17" t="s">
        <v>1596</v>
      </c>
      <c r="G129" s="18">
        <v>2</v>
      </c>
      <c r="H129" s="18">
        <v>4</v>
      </c>
      <c r="I129" s="19">
        <v>1</v>
      </c>
      <c r="J129" s="20">
        <v>0</v>
      </c>
      <c r="K129" s="21">
        <v>0</v>
      </c>
      <c r="L129" s="22">
        <v>0</v>
      </c>
      <c r="M129" s="37" t="s">
        <v>2587</v>
      </c>
      <c r="N129" s="37"/>
    </row>
    <row r="130" spans="1:14" x14ac:dyDescent="0.3">
      <c r="A130" s="17" t="s">
        <v>1597</v>
      </c>
      <c r="B130" s="17" t="s">
        <v>1598</v>
      </c>
      <c r="C130" s="17" t="s">
        <v>1068</v>
      </c>
      <c r="D130" s="17" t="s">
        <v>1599</v>
      </c>
      <c r="E130" s="17" t="s">
        <v>427</v>
      </c>
      <c r="F130" s="17" t="s">
        <v>1600</v>
      </c>
      <c r="G130" s="18">
        <v>2</v>
      </c>
      <c r="H130" s="18">
        <v>6</v>
      </c>
      <c r="I130" s="19">
        <v>0</v>
      </c>
      <c r="J130" s="20">
        <v>1</v>
      </c>
      <c r="K130" s="21">
        <v>0</v>
      </c>
      <c r="L130" s="22">
        <v>0</v>
      </c>
      <c r="M130" s="37" t="s">
        <v>2585</v>
      </c>
      <c r="N130" s="37"/>
    </row>
    <row r="131" spans="1:14" x14ac:dyDescent="0.3">
      <c r="A131" s="17" t="s">
        <v>1601</v>
      </c>
      <c r="B131" s="17" t="s">
        <v>1602</v>
      </c>
      <c r="C131" s="17" t="s">
        <v>1603</v>
      </c>
      <c r="D131" s="17" t="s">
        <v>1084</v>
      </c>
      <c r="E131" s="17" t="s">
        <v>1293</v>
      </c>
      <c r="F131" s="17" t="s">
        <v>1601</v>
      </c>
      <c r="G131" s="18">
        <v>2</v>
      </c>
      <c r="H131" s="18">
        <v>3</v>
      </c>
      <c r="I131" s="19">
        <v>1</v>
      </c>
      <c r="J131" s="20">
        <v>0</v>
      </c>
      <c r="K131" s="21">
        <v>0</v>
      </c>
      <c r="L131" s="22">
        <v>0</v>
      </c>
      <c r="M131" s="37" t="s">
        <v>2587</v>
      </c>
      <c r="N131" s="37"/>
    </row>
    <row r="132" spans="1:14" x14ac:dyDescent="0.3">
      <c r="A132" s="17" t="s">
        <v>1604</v>
      </c>
      <c r="B132" s="17" t="s">
        <v>1605</v>
      </c>
      <c r="C132" s="17" t="s">
        <v>1606</v>
      </c>
      <c r="D132" s="17" t="s">
        <v>1084</v>
      </c>
      <c r="E132" s="17" t="s">
        <v>1113</v>
      </c>
      <c r="F132" s="17" t="s">
        <v>1607</v>
      </c>
      <c r="G132" s="18">
        <v>2</v>
      </c>
      <c r="H132" s="18">
        <v>2</v>
      </c>
      <c r="I132" s="19">
        <v>1</v>
      </c>
      <c r="J132" s="20">
        <v>0</v>
      </c>
      <c r="K132" s="21">
        <v>0</v>
      </c>
      <c r="L132" s="22">
        <v>0</v>
      </c>
      <c r="M132" s="37" t="s">
        <v>2583</v>
      </c>
      <c r="N132" s="37"/>
    </row>
    <row r="133" spans="1:14" x14ac:dyDescent="0.3">
      <c r="A133" s="17" t="s">
        <v>716</v>
      </c>
      <c r="B133" s="17" t="s">
        <v>717</v>
      </c>
      <c r="C133" s="17" t="s">
        <v>1608</v>
      </c>
      <c r="D133" s="17" t="s">
        <v>1356</v>
      </c>
      <c r="E133" s="17" t="s">
        <v>434</v>
      </c>
      <c r="F133" s="17" t="s">
        <v>1609</v>
      </c>
      <c r="G133" s="18">
        <v>2</v>
      </c>
      <c r="H133" s="18">
        <v>2</v>
      </c>
      <c r="I133" s="19">
        <v>0</v>
      </c>
      <c r="J133" s="20">
        <v>0</v>
      </c>
      <c r="K133" s="21">
        <v>1</v>
      </c>
      <c r="L133" s="22">
        <v>0</v>
      </c>
      <c r="M133" s="37" t="s">
        <v>2585</v>
      </c>
      <c r="N133" s="37"/>
    </row>
    <row r="134" spans="1:14" x14ac:dyDescent="0.3">
      <c r="A134" s="17" t="s">
        <v>784</v>
      </c>
      <c r="B134" s="17" t="s">
        <v>1610</v>
      </c>
      <c r="C134" s="17" t="s">
        <v>1068</v>
      </c>
      <c r="D134" s="17" t="s">
        <v>1611</v>
      </c>
      <c r="E134" s="17" t="s">
        <v>434</v>
      </c>
      <c r="F134" s="17" t="s">
        <v>1612</v>
      </c>
      <c r="G134" s="18">
        <v>2</v>
      </c>
      <c r="H134" s="18">
        <v>2</v>
      </c>
      <c r="I134" s="19">
        <v>0</v>
      </c>
      <c r="J134" s="20">
        <v>0</v>
      </c>
      <c r="K134" s="21">
        <v>0</v>
      </c>
      <c r="L134" s="22">
        <v>1</v>
      </c>
      <c r="M134" s="37" t="s">
        <v>2585</v>
      </c>
      <c r="N134" s="37"/>
    </row>
    <row r="135" spans="1:14" x14ac:dyDescent="0.3">
      <c r="A135" s="17" t="s">
        <v>1613</v>
      </c>
      <c r="B135" s="17" t="s">
        <v>1614</v>
      </c>
      <c r="C135" s="17" t="s">
        <v>1615</v>
      </c>
      <c r="D135" s="17" t="s">
        <v>1444</v>
      </c>
      <c r="E135" s="17" t="s">
        <v>443</v>
      </c>
      <c r="F135" s="17" t="s">
        <v>1616</v>
      </c>
      <c r="G135" s="18">
        <v>2</v>
      </c>
      <c r="H135" s="18">
        <v>2</v>
      </c>
      <c r="I135" s="19">
        <v>0.5</v>
      </c>
      <c r="J135" s="20">
        <v>0.5</v>
      </c>
      <c r="K135" s="21">
        <v>0</v>
      </c>
      <c r="L135" s="22">
        <v>0</v>
      </c>
      <c r="M135" s="37" t="s">
        <v>2588</v>
      </c>
      <c r="N135" s="37"/>
    </row>
    <row r="136" spans="1:14" x14ac:dyDescent="0.3">
      <c r="A136" s="17" t="s">
        <v>1617</v>
      </c>
      <c r="B136" s="17" t="s">
        <v>1618</v>
      </c>
      <c r="C136" s="17" t="s">
        <v>1619</v>
      </c>
      <c r="D136" s="17" t="s">
        <v>1057</v>
      </c>
      <c r="E136" s="17" t="s">
        <v>1620</v>
      </c>
      <c r="F136" s="17" t="s">
        <v>1621</v>
      </c>
      <c r="G136" s="18">
        <v>2</v>
      </c>
      <c r="H136" s="18">
        <v>12</v>
      </c>
      <c r="I136" s="19">
        <v>0.5</v>
      </c>
      <c r="J136" s="20">
        <v>0.5</v>
      </c>
      <c r="K136" s="21">
        <v>0</v>
      </c>
      <c r="L136" s="22">
        <v>0</v>
      </c>
      <c r="M136" s="37" t="s">
        <v>2587</v>
      </c>
      <c r="N136" s="37"/>
    </row>
    <row r="137" spans="1:14" x14ac:dyDescent="0.3">
      <c r="A137" s="17" t="s">
        <v>1622</v>
      </c>
      <c r="B137" s="17" t="s">
        <v>1623</v>
      </c>
      <c r="C137" s="17" t="s">
        <v>1624</v>
      </c>
      <c r="D137" s="17" t="s">
        <v>1117</v>
      </c>
      <c r="E137" s="17" t="s">
        <v>585</v>
      </c>
      <c r="F137" s="17" t="s">
        <v>1625</v>
      </c>
      <c r="G137" s="18">
        <v>2</v>
      </c>
      <c r="H137" s="18">
        <v>100</v>
      </c>
      <c r="I137" s="19">
        <v>0</v>
      </c>
      <c r="J137" s="20">
        <v>1</v>
      </c>
      <c r="K137" s="21">
        <v>0</v>
      </c>
      <c r="L137" s="22">
        <v>0</v>
      </c>
      <c r="M137" s="37" t="s">
        <v>2588</v>
      </c>
      <c r="N137" s="37"/>
    </row>
    <row r="138" spans="1:14" x14ac:dyDescent="0.3">
      <c r="A138" s="17" t="s">
        <v>1626</v>
      </c>
      <c r="B138" s="17" t="s">
        <v>1627</v>
      </c>
      <c r="C138" s="17" t="s">
        <v>1628</v>
      </c>
      <c r="D138" s="17" t="s">
        <v>1356</v>
      </c>
      <c r="E138" s="17" t="s">
        <v>1527</v>
      </c>
      <c r="F138" s="17" t="s">
        <v>1629</v>
      </c>
      <c r="G138" s="18">
        <v>2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37" t="s">
        <v>2588</v>
      </c>
      <c r="N138" s="37"/>
    </row>
    <row r="139" spans="1:14" x14ac:dyDescent="0.3">
      <c r="A139" s="17" t="s">
        <v>468</v>
      </c>
      <c r="B139" s="17" t="s">
        <v>469</v>
      </c>
      <c r="C139" s="17" t="s">
        <v>1630</v>
      </c>
      <c r="D139" s="17" t="s">
        <v>1093</v>
      </c>
      <c r="E139" s="17" t="s">
        <v>471</v>
      </c>
      <c r="F139" s="17" t="s">
        <v>1631</v>
      </c>
      <c r="G139" s="18">
        <v>2</v>
      </c>
      <c r="H139" s="18">
        <v>2</v>
      </c>
      <c r="I139" s="19">
        <v>0</v>
      </c>
      <c r="J139" s="20">
        <v>0</v>
      </c>
      <c r="K139" s="21">
        <v>1</v>
      </c>
      <c r="L139" s="22">
        <v>0</v>
      </c>
      <c r="M139" s="37" t="s">
        <v>2582</v>
      </c>
      <c r="N139" s="37"/>
    </row>
    <row r="140" spans="1:14" x14ac:dyDescent="0.3">
      <c r="A140" s="17" t="s">
        <v>1632</v>
      </c>
      <c r="B140" s="17" t="s">
        <v>1633</v>
      </c>
      <c r="C140" s="17" t="s">
        <v>1634</v>
      </c>
      <c r="D140" s="17" t="s">
        <v>1444</v>
      </c>
      <c r="E140" s="17" t="s">
        <v>1505</v>
      </c>
      <c r="F140" s="17" t="s">
        <v>1635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37" t="s">
        <v>2587</v>
      </c>
      <c r="N140" s="37"/>
    </row>
    <row r="141" spans="1:14" x14ac:dyDescent="0.3">
      <c r="A141" s="17" t="s">
        <v>1636</v>
      </c>
      <c r="B141" s="17" t="s">
        <v>1637</v>
      </c>
      <c r="C141" s="17" t="s">
        <v>1638</v>
      </c>
      <c r="D141" s="17" t="s">
        <v>1281</v>
      </c>
      <c r="E141" s="17" t="s">
        <v>1639</v>
      </c>
      <c r="F141" s="17" t="s">
        <v>1640</v>
      </c>
      <c r="G141" s="18">
        <v>1</v>
      </c>
      <c r="H141" s="18">
        <v>2</v>
      </c>
      <c r="I141" s="19">
        <v>0</v>
      </c>
      <c r="J141" s="20">
        <v>1</v>
      </c>
      <c r="K141" s="21">
        <v>0</v>
      </c>
      <c r="L141" s="22">
        <v>0</v>
      </c>
      <c r="M141" s="37" t="s">
        <v>2587</v>
      </c>
      <c r="N141" s="37"/>
    </row>
    <row r="142" spans="1:14" x14ac:dyDescent="0.3">
      <c r="A142" s="17" t="s">
        <v>1641</v>
      </c>
      <c r="B142" s="17" t="s">
        <v>1642</v>
      </c>
      <c r="C142" s="17" t="s">
        <v>1643</v>
      </c>
      <c r="D142" s="17" t="s">
        <v>1117</v>
      </c>
      <c r="E142" s="17" t="s">
        <v>579</v>
      </c>
      <c r="F142" s="17" t="s">
        <v>1644</v>
      </c>
      <c r="G142" s="18">
        <v>1</v>
      </c>
      <c r="H142" s="18">
        <v>1</v>
      </c>
      <c r="I142" s="19">
        <v>1</v>
      </c>
      <c r="J142" s="20">
        <v>0</v>
      </c>
      <c r="K142" s="21">
        <v>0</v>
      </c>
      <c r="L142" s="22">
        <v>0</v>
      </c>
      <c r="M142" s="37" t="s">
        <v>2588</v>
      </c>
      <c r="N142" s="37"/>
    </row>
    <row r="143" spans="1:14" x14ac:dyDescent="0.3">
      <c r="A143" s="17" t="s">
        <v>1645</v>
      </c>
      <c r="B143" s="17" t="s">
        <v>1646</v>
      </c>
      <c r="C143" s="17" t="s">
        <v>1647</v>
      </c>
      <c r="D143" s="17" t="s">
        <v>1648</v>
      </c>
      <c r="E143" s="17" t="s">
        <v>1649</v>
      </c>
      <c r="F143" s="17" t="s">
        <v>1650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37" t="s">
        <v>2588</v>
      </c>
      <c r="N143" s="37"/>
    </row>
    <row r="144" spans="1:14" x14ac:dyDescent="0.3">
      <c r="A144" s="17" t="s">
        <v>820</v>
      </c>
      <c r="B144" s="17" t="s">
        <v>1651</v>
      </c>
      <c r="C144" s="17" t="s">
        <v>1652</v>
      </c>
      <c r="D144" s="17" t="s">
        <v>1117</v>
      </c>
      <c r="E144" s="17" t="s">
        <v>822</v>
      </c>
      <c r="F144" s="17" t="s">
        <v>1653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7" t="s">
        <v>2585</v>
      </c>
      <c r="N144" s="37"/>
    </row>
    <row r="145" spans="1:14" x14ac:dyDescent="0.3">
      <c r="A145" s="17" t="s">
        <v>1654</v>
      </c>
      <c r="B145" s="17" t="s">
        <v>1655</v>
      </c>
      <c r="C145" s="17" t="s">
        <v>1656</v>
      </c>
      <c r="D145" s="17" t="s">
        <v>1657</v>
      </c>
      <c r="E145" s="17" t="s">
        <v>1658</v>
      </c>
      <c r="F145" s="17" t="s">
        <v>1659</v>
      </c>
      <c r="G145" s="18">
        <v>1</v>
      </c>
      <c r="H145" s="18">
        <v>12</v>
      </c>
      <c r="I145" s="19">
        <v>0</v>
      </c>
      <c r="J145" s="20">
        <v>1</v>
      </c>
      <c r="K145" s="21">
        <v>0</v>
      </c>
      <c r="L145" s="22">
        <v>0</v>
      </c>
      <c r="M145" s="37" t="s">
        <v>2587</v>
      </c>
      <c r="N145" s="37"/>
    </row>
    <row r="146" spans="1:14" x14ac:dyDescent="0.3">
      <c r="A146" s="17" t="s">
        <v>1660</v>
      </c>
      <c r="B146" s="17" t="s">
        <v>1661</v>
      </c>
      <c r="C146" s="17" t="s">
        <v>1662</v>
      </c>
      <c r="D146" s="17" t="s">
        <v>1117</v>
      </c>
      <c r="E146" s="17" t="s">
        <v>420</v>
      </c>
      <c r="F146" s="17" t="s">
        <v>1663</v>
      </c>
      <c r="G146" s="18">
        <v>1</v>
      </c>
      <c r="H146" s="18">
        <v>1</v>
      </c>
      <c r="I146" s="19">
        <v>1</v>
      </c>
      <c r="J146" s="20">
        <v>0</v>
      </c>
      <c r="K146" s="21">
        <v>0</v>
      </c>
      <c r="L146" s="22">
        <v>0</v>
      </c>
      <c r="M146" s="37" t="s">
        <v>2587</v>
      </c>
      <c r="N146" s="37"/>
    </row>
    <row r="147" spans="1:14" x14ac:dyDescent="0.3">
      <c r="A147" s="17" t="s">
        <v>667</v>
      </c>
      <c r="B147" s="17" t="s">
        <v>1664</v>
      </c>
      <c r="C147" s="17" t="s">
        <v>1665</v>
      </c>
      <c r="D147" s="17" t="s">
        <v>1117</v>
      </c>
      <c r="E147" s="17" t="s">
        <v>643</v>
      </c>
      <c r="F147" s="17" t="s">
        <v>1666</v>
      </c>
      <c r="G147" s="18">
        <v>1</v>
      </c>
      <c r="H147" s="18">
        <v>2</v>
      </c>
      <c r="I147" s="19">
        <v>0</v>
      </c>
      <c r="J147" s="20">
        <v>0</v>
      </c>
      <c r="K147" s="21">
        <v>1</v>
      </c>
      <c r="L147" s="22">
        <v>0</v>
      </c>
      <c r="M147" s="37" t="s">
        <v>2585</v>
      </c>
      <c r="N147" s="37"/>
    </row>
    <row r="148" spans="1:14" x14ac:dyDescent="0.3">
      <c r="A148" s="17" t="s">
        <v>636</v>
      </c>
      <c r="B148" s="17" t="s">
        <v>1667</v>
      </c>
      <c r="C148" s="17" t="s">
        <v>1668</v>
      </c>
      <c r="D148" s="17" t="s">
        <v>1117</v>
      </c>
      <c r="E148" s="17" t="s">
        <v>638</v>
      </c>
      <c r="F148" s="17" t="s">
        <v>1669</v>
      </c>
      <c r="G148" s="18">
        <v>1</v>
      </c>
      <c r="H148" s="18">
        <v>1</v>
      </c>
      <c r="I148" s="19">
        <v>0</v>
      </c>
      <c r="J148" s="20">
        <v>0</v>
      </c>
      <c r="K148" s="21">
        <v>1</v>
      </c>
      <c r="L148" s="22">
        <v>0</v>
      </c>
      <c r="M148" s="37" t="s">
        <v>2585</v>
      </c>
      <c r="N148" s="37"/>
    </row>
    <row r="149" spans="1:14" x14ac:dyDescent="0.3">
      <c r="A149" s="17" t="s">
        <v>776</v>
      </c>
      <c r="B149" s="17" t="s">
        <v>1670</v>
      </c>
      <c r="C149" s="17" t="s">
        <v>1671</v>
      </c>
      <c r="D149" s="17" t="s">
        <v>1117</v>
      </c>
      <c r="E149" s="17" t="s">
        <v>778</v>
      </c>
      <c r="F149" s="17" t="s">
        <v>1672</v>
      </c>
      <c r="G149" s="18">
        <v>1</v>
      </c>
      <c r="H149" s="18">
        <v>4</v>
      </c>
      <c r="I149" s="19">
        <v>0</v>
      </c>
      <c r="J149" s="20">
        <v>0</v>
      </c>
      <c r="K149" s="21">
        <v>0</v>
      </c>
      <c r="L149" s="22">
        <v>1</v>
      </c>
      <c r="M149" s="37" t="s">
        <v>2585</v>
      </c>
      <c r="N149" s="37"/>
    </row>
    <row r="150" spans="1:14" x14ac:dyDescent="0.3">
      <c r="A150" s="17" t="s">
        <v>1039</v>
      </c>
      <c r="B150" s="17" t="s">
        <v>1673</v>
      </c>
      <c r="C150" s="17" t="s">
        <v>1674</v>
      </c>
      <c r="D150" s="17" t="s">
        <v>1675</v>
      </c>
      <c r="E150" s="17" t="s">
        <v>1041</v>
      </c>
      <c r="F150" s="17" t="s">
        <v>1676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37" t="s">
        <v>2585</v>
      </c>
      <c r="N150" s="37"/>
    </row>
    <row r="151" spans="1:14" x14ac:dyDescent="0.3">
      <c r="A151" s="17" t="s">
        <v>1027</v>
      </c>
      <c r="B151" s="17" t="s">
        <v>1677</v>
      </c>
      <c r="C151" s="17" t="s">
        <v>1068</v>
      </c>
      <c r="D151" s="17" t="s">
        <v>1678</v>
      </c>
      <c r="E151" s="17" t="s">
        <v>434</v>
      </c>
      <c r="F151" s="17" t="s">
        <v>1679</v>
      </c>
      <c r="G151" s="18">
        <v>1</v>
      </c>
      <c r="H151" s="18">
        <v>4</v>
      </c>
      <c r="I151" s="19">
        <v>0</v>
      </c>
      <c r="J151" s="20">
        <v>0</v>
      </c>
      <c r="K151" s="21">
        <v>0</v>
      </c>
      <c r="L151" s="22">
        <v>1</v>
      </c>
      <c r="M151" s="37" t="s">
        <v>2585</v>
      </c>
      <c r="N151" s="37"/>
    </row>
    <row r="152" spans="1:14" x14ac:dyDescent="0.3">
      <c r="A152" s="17" t="s">
        <v>1680</v>
      </c>
      <c r="B152" s="17" t="s">
        <v>1681</v>
      </c>
      <c r="C152" s="17" t="s">
        <v>1682</v>
      </c>
      <c r="D152" s="17" t="s">
        <v>1683</v>
      </c>
      <c r="E152" s="17" t="s">
        <v>1684</v>
      </c>
      <c r="F152" s="17" t="s">
        <v>1685</v>
      </c>
      <c r="G152" s="18">
        <v>1</v>
      </c>
      <c r="H152" s="18">
        <v>10</v>
      </c>
      <c r="I152" s="19">
        <v>0</v>
      </c>
      <c r="J152" s="20">
        <v>1</v>
      </c>
      <c r="K152" s="21">
        <v>0</v>
      </c>
      <c r="L152" s="22">
        <v>0</v>
      </c>
      <c r="M152" s="37" t="s">
        <v>2587</v>
      </c>
      <c r="N152" s="37"/>
    </row>
    <row r="153" spans="1:14" x14ac:dyDescent="0.3">
      <c r="A153" s="17" t="s">
        <v>1686</v>
      </c>
      <c r="B153" s="17" t="s">
        <v>1687</v>
      </c>
      <c r="C153" s="17" t="s">
        <v>1688</v>
      </c>
      <c r="D153" s="17" t="s">
        <v>1117</v>
      </c>
      <c r="E153" s="17" t="s">
        <v>448</v>
      </c>
      <c r="F153" s="17" t="s">
        <v>1689</v>
      </c>
      <c r="G153" s="18">
        <v>1</v>
      </c>
      <c r="H153" s="18">
        <v>6</v>
      </c>
      <c r="I153" s="19">
        <v>1</v>
      </c>
      <c r="J153" s="20">
        <v>0</v>
      </c>
      <c r="K153" s="21">
        <v>0</v>
      </c>
      <c r="L153" s="22">
        <v>0</v>
      </c>
      <c r="M153" s="37" t="s">
        <v>2587</v>
      </c>
      <c r="N153" s="37"/>
    </row>
    <row r="154" spans="1:14" x14ac:dyDescent="0.3">
      <c r="A154" s="17" t="s">
        <v>1690</v>
      </c>
      <c r="B154" s="17" t="s">
        <v>1276</v>
      </c>
      <c r="C154" s="17" t="s">
        <v>1143</v>
      </c>
      <c r="D154" s="17" t="s">
        <v>1084</v>
      </c>
      <c r="E154" s="17" t="s">
        <v>1113</v>
      </c>
      <c r="F154" s="17" t="s">
        <v>1583</v>
      </c>
      <c r="G154" s="18">
        <v>1</v>
      </c>
      <c r="H154" s="18">
        <v>1</v>
      </c>
      <c r="I154" s="19">
        <v>1</v>
      </c>
      <c r="J154" s="20">
        <v>0</v>
      </c>
      <c r="K154" s="21">
        <v>0</v>
      </c>
      <c r="L154" s="22">
        <v>0</v>
      </c>
      <c r="M154" s="37" t="s">
        <v>2583</v>
      </c>
      <c r="N154" s="37"/>
    </row>
    <row r="155" spans="1:14" x14ac:dyDescent="0.3">
      <c r="A155" s="17" t="s">
        <v>1691</v>
      </c>
      <c r="B155" s="17" t="s">
        <v>1692</v>
      </c>
      <c r="C155" s="17" t="s">
        <v>1068</v>
      </c>
      <c r="D155" s="17" t="s">
        <v>1117</v>
      </c>
      <c r="E155" s="17" t="s">
        <v>1693</v>
      </c>
      <c r="F155" s="17" t="s">
        <v>1694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7" t="s">
        <v>2588</v>
      </c>
      <c r="N155" s="37"/>
    </row>
    <row r="156" spans="1:14" x14ac:dyDescent="0.3">
      <c r="A156" s="17" t="s">
        <v>583</v>
      </c>
      <c r="B156" s="17" t="s">
        <v>1695</v>
      </c>
      <c r="C156" s="17" t="s">
        <v>1068</v>
      </c>
      <c r="D156" s="17" t="s">
        <v>1696</v>
      </c>
      <c r="E156" s="17" t="s">
        <v>585</v>
      </c>
      <c r="F156" s="17" t="s">
        <v>1697</v>
      </c>
      <c r="G156" s="18">
        <v>1</v>
      </c>
      <c r="H156" s="18">
        <v>2</v>
      </c>
      <c r="I156" s="19">
        <v>0</v>
      </c>
      <c r="J156" s="20">
        <v>0</v>
      </c>
      <c r="K156" s="21">
        <v>1</v>
      </c>
      <c r="L156" s="22">
        <v>0</v>
      </c>
      <c r="M156" s="37" t="s">
        <v>2585</v>
      </c>
      <c r="N156" s="37"/>
    </row>
    <row r="157" spans="1:14" x14ac:dyDescent="0.3">
      <c r="A157" s="17" t="s">
        <v>1698</v>
      </c>
      <c r="B157" s="17" t="s">
        <v>1699</v>
      </c>
      <c r="C157" s="17" t="s">
        <v>1068</v>
      </c>
      <c r="D157" s="17" t="s">
        <v>1700</v>
      </c>
      <c r="E157" s="17" t="s">
        <v>1701</v>
      </c>
      <c r="F157" s="17" t="s">
        <v>1702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7" t="s">
        <v>2588</v>
      </c>
      <c r="N157" s="37"/>
    </row>
    <row r="158" spans="1:14" x14ac:dyDescent="0.3">
      <c r="A158" s="17" t="s">
        <v>957</v>
      </c>
      <c r="B158" s="17" t="s">
        <v>1703</v>
      </c>
      <c r="C158" s="17" t="s">
        <v>1704</v>
      </c>
      <c r="D158" s="17" t="s">
        <v>1117</v>
      </c>
      <c r="E158" s="17" t="s">
        <v>527</v>
      </c>
      <c r="F158" s="17" t="s">
        <v>1705</v>
      </c>
      <c r="G158" s="18">
        <v>1</v>
      </c>
      <c r="H158" s="18">
        <v>2</v>
      </c>
      <c r="I158" s="19">
        <v>0</v>
      </c>
      <c r="J158" s="20">
        <v>0</v>
      </c>
      <c r="K158" s="21">
        <v>0</v>
      </c>
      <c r="L158" s="22">
        <v>1</v>
      </c>
      <c r="M158" s="37" t="s">
        <v>2585</v>
      </c>
      <c r="N158" s="37"/>
    </row>
    <row r="159" spans="1:14" x14ac:dyDescent="0.3">
      <c r="A159" s="17" t="s">
        <v>576</v>
      </c>
      <c r="B159" s="17" t="s">
        <v>1706</v>
      </c>
      <c r="C159" s="17" t="s">
        <v>1707</v>
      </c>
      <c r="D159" s="17" t="s">
        <v>1117</v>
      </c>
      <c r="E159" s="17" t="s">
        <v>579</v>
      </c>
      <c r="F159" s="17" t="s">
        <v>1708</v>
      </c>
      <c r="G159" s="18">
        <v>1</v>
      </c>
      <c r="H159" s="18">
        <v>3</v>
      </c>
      <c r="I159" s="19">
        <v>0</v>
      </c>
      <c r="J159" s="20">
        <v>0</v>
      </c>
      <c r="K159" s="21">
        <v>1</v>
      </c>
      <c r="L159" s="22">
        <v>0</v>
      </c>
      <c r="M159" s="37" t="s">
        <v>2585</v>
      </c>
      <c r="N159" s="37"/>
    </row>
    <row r="160" spans="1:14" x14ac:dyDescent="0.3">
      <c r="A160" s="17" t="s">
        <v>721</v>
      </c>
      <c r="B160" s="17" t="s">
        <v>1709</v>
      </c>
      <c r="C160" s="17" t="s">
        <v>1068</v>
      </c>
      <c r="D160" s="17" t="s">
        <v>1710</v>
      </c>
      <c r="E160" s="17" t="s">
        <v>681</v>
      </c>
      <c r="F160" s="17" t="s">
        <v>1711</v>
      </c>
      <c r="G160" s="18">
        <v>1</v>
      </c>
      <c r="H160" s="18">
        <v>4</v>
      </c>
      <c r="I160" s="19">
        <v>0</v>
      </c>
      <c r="J160" s="20">
        <v>0</v>
      </c>
      <c r="K160" s="21">
        <v>1</v>
      </c>
      <c r="L160" s="22">
        <v>0</v>
      </c>
      <c r="M160" s="37" t="s">
        <v>2585</v>
      </c>
      <c r="N160" s="37"/>
    </row>
    <row r="161" spans="1:14" x14ac:dyDescent="0.3">
      <c r="A161" s="17" t="s">
        <v>1712</v>
      </c>
      <c r="B161" s="17" t="s">
        <v>1713</v>
      </c>
      <c r="C161" s="17" t="s">
        <v>1068</v>
      </c>
      <c r="D161" s="17" t="s">
        <v>1611</v>
      </c>
      <c r="E161" s="17" t="s">
        <v>434</v>
      </c>
      <c r="F161" s="17" t="s">
        <v>1714</v>
      </c>
      <c r="G161" s="18">
        <v>1</v>
      </c>
      <c r="H161" s="18">
        <v>12</v>
      </c>
      <c r="I161" s="19">
        <v>1</v>
      </c>
      <c r="J161" s="20">
        <v>0</v>
      </c>
      <c r="K161" s="21">
        <v>0</v>
      </c>
      <c r="L161" s="22">
        <v>0</v>
      </c>
      <c r="M161" s="37" t="s">
        <v>2587</v>
      </c>
      <c r="N161" s="37"/>
    </row>
    <row r="162" spans="1:14" x14ac:dyDescent="0.3">
      <c r="A162" s="17" t="s">
        <v>1715</v>
      </c>
      <c r="B162" s="17" t="s">
        <v>1716</v>
      </c>
      <c r="C162" s="17" t="s">
        <v>1717</v>
      </c>
      <c r="D162" s="17" t="s">
        <v>1235</v>
      </c>
      <c r="E162" s="17" t="s">
        <v>1718</v>
      </c>
      <c r="F162" s="17" t="s">
        <v>1719</v>
      </c>
      <c r="G162" s="18">
        <v>1</v>
      </c>
      <c r="H162" s="18">
        <v>2</v>
      </c>
      <c r="I162" s="19">
        <v>0</v>
      </c>
      <c r="J162" s="20">
        <v>1</v>
      </c>
      <c r="K162" s="21">
        <v>0</v>
      </c>
      <c r="L162" s="22">
        <v>0</v>
      </c>
      <c r="M162" s="37" t="s">
        <v>2587</v>
      </c>
      <c r="N162" s="37"/>
    </row>
    <row r="163" spans="1:14" x14ac:dyDescent="0.3">
      <c r="A163" s="17" t="s">
        <v>1720</v>
      </c>
      <c r="B163" s="17" t="s">
        <v>1721</v>
      </c>
      <c r="C163" s="17" t="s">
        <v>1722</v>
      </c>
      <c r="D163" s="17" t="s">
        <v>1117</v>
      </c>
      <c r="E163" s="17" t="s">
        <v>545</v>
      </c>
      <c r="F163" s="17" t="s">
        <v>1723</v>
      </c>
      <c r="G163" s="18">
        <v>1</v>
      </c>
      <c r="H163" s="18">
        <v>1</v>
      </c>
      <c r="I163" s="19">
        <v>1</v>
      </c>
      <c r="J163" s="20">
        <v>0</v>
      </c>
      <c r="K163" s="21">
        <v>0</v>
      </c>
      <c r="L163" s="22">
        <v>0</v>
      </c>
      <c r="M163" s="37" t="s">
        <v>2587</v>
      </c>
      <c r="N163" s="37"/>
    </row>
    <row r="164" spans="1:14" x14ac:dyDescent="0.3">
      <c r="A164" s="17" t="s">
        <v>1724</v>
      </c>
      <c r="B164" s="17" t="s">
        <v>1725</v>
      </c>
      <c r="C164" s="17" t="s">
        <v>1726</v>
      </c>
      <c r="D164" s="17" t="s">
        <v>1727</v>
      </c>
      <c r="E164" s="17" t="s">
        <v>1728</v>
      </c>
      <c r="F164" s="17" t="s">
        <v>1729</v>
      </c>
      <c r="G164" s="18">
        <v>1</v>
      </c>
      <c r="H164" s="18">
        <v>1</v>
      </c>
      <c r="I164" s="19">
        <v>1</v>
      </c>
      <c r="J164" s="20">
        <v>0</v>
      </c>
      <c r="K164" s="21">
        <v>0</v>
      </c>
      <c r="L164" s="22">
        <v>0</v>
      </c>
      <c r="M164" s="37" t="s">
        <v>2587</v>
      </c>
      <c r="N164" s="37"/>
    </row>
    <row r="165" spans="1:14" x14ac:dyDescent="0.3">
      <c r="A165" s="17" t="s">
        <v>1730</v>
      </c>
      <c r="B165" s="17" t="s">
        <v>1731</v>
      </c>
      <c r="C165" s="17" t="s">
        <v>1732</v>
      </c>
      <c r="D165" s="17" t="s">
        <v>1733</v>
      </c>
      <c r="E165" s="17" t="s">
        <v>1734</v>
      </c>
      <c r="F165" s="17" t="s">
        <v>1735</v>
      </c>
      <c r="G165" s="18">
        <v>1</v>
      </c>
      <c r="H165" s="18">
        <v>2</v>
      </c>
      <c r="I165" s="19">
        <v>1</v>
      </c>
      <c r="J165" s="20">
        <v>0</v>
      </c>
      <c r="K165" s="21">
        <v>0</v>
      </c>
      <c r="L165" s="22">
        <v>0</v>
      </c>
      <c r="M165" s="37" t="s">
        <v>2587</v>
      </c>
      <c r="N165" s="37"/>
    </row>
    <row r="166" spans="1:14" x14ac:dyDescent="0.3">
      <c r="A166" s="17" t="s">
        <v>978</v>
      </c>
      <c r="B166" s="17" t="s">
        <v>1736</v>
      </c>
      <c r="C166" s="17" t="s">
        <v>1068</v>
      </c>
      <c r="D166" s="17" t="s">
        <v>1117</v>
      </c>
      <c r="E166" s="17" t="s">
        <v>921</v>
      </c>
      <c r="F166" s="17" t="s">
        <v>1737</v>
      </c>
      <c r="G166" s="18">
        <v>1</v>
      </c>
      <c r="H166" s="18">
        <v>1</v>
      </c>
      <c r="I166" s="19">
        <v>0</v>
      </c>
      <c r="J166" s="20">
        <v>0</v>
      </c>
      <c r="K166" s="21">
        <v>0</v>
      </c>
      <c r="L166" s="22">
        <v>1</v>
      </c>
      <c r="M166" s="37" t="s">
        <v>2585</v>
      </c>
      <c r="N166" s="37"/>
    </row>
    <row r="167" spans="1:14" x14ac:dyDescent="0.3">
      <c r="A167" s="17" t="s">
        <v>1738</v>
      </c>
      <c r="B167" s="17" t="s">
        <v>1739</v>
      </c>
      <c r="C167" s="17" t="s">
        <v>1740</v>
      </c>
      <c r="D167" s="17" t="s">
        <v>1741</v>
      </c>
      <c r="E167" s="17" t="s">
        <v>658</v>
      </c>
      <c r="F167" s="17" t="s">
        <v>1742</v>
      </c>
      <c r="G167" s="18">
        <v>1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37" t="s">
        <v>2587</v>
      </c>
      <c r="N167" s="37"/>
    </row>
    <row r="168" spans="1:14" x14ac:dyDescent="0.3">
      <c r="A168" s="17" t="s">
        <v>1743</v>
      </c>
      <c r="B168" s="17" t="s">
        <v>1744</v>
      </c>
      <c r="C168" s="17" t="s">
        <v>1745</v>
      </c>
      <c r="D168" s="17" t="s">
        <v>1555</v>
      </c>
      <c r="E168" s="17" t="s">
        <v>1113</v>
      </c>
      <c r="F168" s="17" t="s">
        <v>1746</v>
      </c>
      <c r="G168" s="18">
        <v>1</v>
      </c>
      <c r="H168" s="18">
        <v>4</v>
      </c>
      <c r="I168" s="19">
        <v>1</v>
      </c>
      <c r="J168" s="20">
        <v>0</v>
      </c>
      <c r="K168" s="21">
        <v>0</v>
      </c>
      <c r="L168" s="22">
        <v>0</v>
      </c>
      <c r="M168" s="37" t="s">
        <v>2583</v>
      </c>
      <c r="N168" s="37"/>
    </row>
    <row r="169" spans="1:14" x14ac:dyDescent="0.3">
      <c r="A169" s="17" t="s">
        <v>1747</v>
      </c>
      <c r="B169" s="17" t="s">
        <v>1748</v>
      </c>
      <c r="C169" s="17" t="s">
        <v>1068</v>
      </c>
      <c r="D169" s="17" t="s">
        <v>1117</v>
      </c>
      <c r="E169" s="17" t="s">
        <v>681</v>
      </c>
      <c r="F169" s="17" t="s">
        <v>1749</v>
      </c>
      <c r="G169" s="18">
        <v>1</v>
      </c>
      <c r="H169" s="18">
        <v>25</v>
      </c>
      <c r="I169" s="19">
        <v>1</v>
      </c>
      <c r="J169" s="20">
        <v>0</v>
      </c>
      <c r="K169" s="21">
        <v>0</v>
      </c>
      <c r="L169" s="22">
        <v>0</v>
      </c>
      <c r="M169" s="37" t="s">
        <v>2588</v>
      </c>
      <c r="N169" s="37"/>
    </row>
    <row r="170" spans="1:14" x14ac:dyDescent="0.3">
      <c r="A170" s="17" t="s">
        <v>624</v>
      </c>
      <c r="B170" s="17" t="s">
        <v>1750</v>
      </c>
      <c r="C170" s="17" t="s">
        <v>1751</v>
      </c>
      <c r="D170" s="17" t="s">
        <v>1117</v>
      </c>
      <c r="E170" s="17" t="s">
        <v>626</v>
      </c>
      <c r="F170" s="17" t="s">
        <v>1752</v>
      </c>
      <c r="G170" s="18">
        <v>1</v>
      </c>
      <c r="H170" s="18">
        <v>1</v>
      </c>
      <c r="I170" s="19">
        <v>0</v>
      </c>
      <c r="J170" s="20">
        <v>0</v>
      </c>
      <c r="K170" s="21">
        <v>1</v>
      </c>
      <c r="L170" s="22">
        <v>0</v>
      </c>
      <c r="M170" s="37" t="s">
        <v>2585</v>
      </c>
      <c r="N170" s="37"/>
    </row>
    <row r="171" spans="1:14" x14ac:dyDescent="0.3">
      <c r="A171" s="17" t="s">
        <v>1753</v>
      </c>
      <c r="B171" s="17" t="s">
        <v>1754</v>
      </c>
      <c r="C171" s="17" t="s">
        <v>1745</v>
      </c>
      <c r="D171" s="17" t="s">
        <v>1755</v>
      </c>
      <c r="E171" s="17" t="s">
        <v>1353</v>
      </c>
      <c r="F171" s="17" t="s">
        <v>1756</v>
      </c>
      <c r="G171" s="18">
        <v>1</v>
      </c>
      <c r="H171" s="18">
        <v>2</v>
      </c>
      <c r="I171" s="19">
        <v>1</v>
      </c>
      <c r="J171" s="20">
        <v>0</v>
      </c>
      <c r="K171" s="21">
        <v>0</v>
      </c>
      <c r="L171" s="22">
        <v>0</v>
      </c>
      <c r="M171" s="37" t="s">
        <v>2583</v>
      </c>
      <c r="N171" s="37"/>
    </row>
    <row r="172" spans="1:14" x14ac:dyDescent="0.3">
      <c r="A172" s="17" t="s">
        <v>1757</v>
      </c>
      <c r="B172" s="17" t="s">
        <v>1758</v>
      </c>
      <c r="C172" s="17" t="s">
        <v>1606</v>
      </c>
      <c r="D172" s="17" t="s">
        <v>1352</v>
      </c>
      <c r="E172" s="17" t="s">
        <v>1353</v>
      </c>
      <c r="F172" s="17" t="s">
        <v>1607</v>
      </c>
      <c r="G172" s="18">
        <v>1</v>
      </c>
      <c r="H172" s="18">
        <v>2</v>
      </c>
      <c r="I172" s="19">
        <v>1</v>
      </c>
      <c r="J172" s="20">
        <v>0</v>
      </c>
      <c r="K172" s="21">
        <v>0</v>
      </c>
      <c r="L172" s="22">
        <v>0</v>
      </c>
      <c r="M172" s="37" t="s">
        <v>2583</v>
      </c>
      <c r="N172" s="37"/>
    </row>
    <row r="173" spans="1:14" x14ac:dyDescent="0.3">
      <c r="A173" s="17" t="s">
        <v>1759</v>
      </c>
      <c r="B173" s="17" t="s">
        <v>1472</v>
      </c>
      <c r="C173" s="17" t="s">
        <v>1558</v>
      </c>
      <c r="D173" s="17" t="s">
        <v>1393</v>
      </c>
      <c r="E173" s="17" t="s">
        <v>1102</v>
      </c>
      <c r="F173" s="17" t="s">
        <v>1760</v>
      </c>
      <c r="G173" s="18">
        <v>1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37" t="s">
        <v>2587</v>
      </c>
      <c r="N173" s="37"/>
    </row>
    <row r="174" spans="1:14" x14ac:dyDescent="0.3">
      <c r="A174" s="17" t="s">
        <v>1761</v>
      </c>
      <c r="B174" s="17" t="s">
        <v>1762</v>
      </c>
      <c r="C174" s="17" t="s">
        <v>1763</v>
      </c>
      <c r="D174" s="17" t="s">
        <v>1555</v>
      </c>
      <c r="E174" s="17" t="s">
        <v>1764</v>
      </c>
      <c r="F174" s="17" t="s">
        <v>1765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37" t="s">
        <v>2588</v>
      </c>
      <c r="N174" s="37"/>
    </row>
    <row r="175" spans="1:14" x14ac:dyDescent="0.3">
      <c r="A175" s="17" t="s">
        <v>733</v>
      </c>
      <c r="B175" s="17" t="s">
        <v>1766</v>
      </c>
      <c r="C175" s="17" t="s">
        <v>1767</v>
      </c>
      <c r="D175" s="17" t="s">
        <v>1657</v>
      </c>
      <c r="E175" s="17" t="s">
        <v>515</v>
      </c>
      <c r="F175" s="17" t="s">
        <v>1768</v>
      </c>
      <c r="G175" s="18">
        <v>1</v>
      </c>
      <c r="H175" s="18">
        <v>2</v>
      </c>
      <c r="I175" s="19">
        <v>0</v>
      </c>
      <c r="J175" s="20">
        <v>0</v>
      </c>
      <c r="K175" s="21">
        <v>1</v>
      </c>
      <c r="L175" s="22">
        <v>0</v>
      </c>
      <c r="M175" s="37" t="s">
        <v>2585</v>
      </c>
      <c r="N175" s="37"/>
    </row>
    <row r="176" spans="1:14" x14ac:dyDescent="0.3">
      <c r="A176" s="17" t="s">
        <v>1769</v>
      </c>
      <c r="B176" s="17" t="s">
        <v>1770</v>
      </c>
      <c r="C176" s="17" t="s">
        <v>1606</v>
      </c>
      <c r="D176" s="17" t="s">
        <v>1771</v>
      </c>
      <c r="E176" s="17" t="s">
        <v>1519</v>
      </c>
      <c r="F176" s="17" t="s">
        <v>1772</v>
      </c>
      <c r="G176" s="18">
        <v>1</v>
      </c>
      <c r="H176" s="18">
        <v>1</v>
      </c>
      <c r="I176" s="19">
        <v>1</v>
      </c>
      <c r="J176" s="20">
        <v>0</v>
      </c>
      <c r="K176" s="21">
        <v>0</v>
      </c>
      <c r="L176" s="22">
        <v>0</v>
      </c>
      <c r="M176" s="37" t="s">
        <v>2582</v>
      </c>
      <c r="N176" s="37"/>
    </row>
    <row r="177" spans="1:14" x14ac:dyDescent="0.3">
      <c r="A177" s="17" t="s">
        <v>1773</v>
      </c>
      <c r="B177" s="17" t="s">
        <v>1774</v>
      </c>
      <c r="C177" s="17" t="s">
        <v>1775</v>
      </c>
      <c r="D177" s="17" t="s">
        <v>1117</v>
      </c>
      <c r="E177" s="17" t="s">
        <v>534</v>
      </c>
      <c r="F177" s="17" t="s">
        <v>1776</v>
      </c>
      <c r="G177" s="18">
        <v>1</v>
      </c>
      <c r="H177" s="18">
        <v>50</v>
      </c>
      <c r="I177" s="19">
        <v>0</v>
      </c>
      <c r="J177" s="20">
        <v>1</v>
      </c>
      <c r="K177" s="21">
        <v>0</v>
      </c>
      <c r="L177" s="22">
        <v>0</v>
      </c>
      <c r="M177" s="37" t="s">
        <v>2587</v>
      </c>
      <c r="N177" s="37"/>
    </row>
    <row r="178" spans="1:14" x14ac:dyDescent="0.3">
      <c r="A178" s="17" t="s">
        <v>936</v>
      </c>
      <c r="B178" s="17" t="s">
        <v>1777</v>
      </c>
      <c r="C178" s="17" t="s">
        <v>1778</v>
      </c>
      <c r="D178" s="17" t="s">
        <v>1117</v>
      </c>
      <c r="E178" s="17" t="s">
        <v>938</v>
      </c>
      <c r="F178" s="17" t="s">
        <v>1779</v>
      </c>
      <c r="G178" s="18">
        <v>1</v>
      </c>
      <c r="H178" s="18">
        <v>1</v>
      </c>
      <c r="I178" s="19">
        <v>0</v>
      </c>
      <c r="J178" s="20">
        <v>0</v>
      </c>
      <c r="K178" s="21">
        <v>0</v>
      </c>
      <c r="L178" s="22">
        <v>1</v>
      </c>
      <c r="M178" s="37" t="s">
        <v>2585</v>
      </c>
      <c r="N178" s="37"/>
    </row>
    <row r="179" spans="1:14" x14ac:dyDescent="0.3">
      <c r="A179" s="17" t="s">
        <v>1780</v>
      </c>
      <c r="B179" s="17" t="s">
        <v>1781</v>
      </c>
      <c r="C179" s="17" t="s">
        <v>1782</v>
      </c>
      <c r="D179" s="17" t="s">
        <v>1555</v>
      </c>
      <c r="E179" s="17" t="s">
        <v>1783</v>
      </c>
      <c r="F179" s="17" t="s">
        <v>1784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37" t="s">
        <v>2588</v>
      </c>
      <c r="N179" s="37"/>
    </row>
    <row r="180" spans="1:14" x14ac:dyDescent="0.3">
      <c r="A180" s="17" t="s">
        <v>1785</v>
      </c>
      <c r="B180" s="17" t="s">
        <v>1786</v>
      </c>
      <c r="C180" s="17" t="s">
        <v>1143</v>
      </c>
      <c r="D180" s="17" t="s">
        <v>1112</v>
      </c>
      <c r="E180" s="17" t="s">
        <v>1787</v>
      </c>
      <c r="F180" s="17" t="s">
        <v>1788</v>
      </c>
      <c r="G180" s="18">
        <v>1</v>
      </c>
      <c r="H180" s="18">
        <v>4</v>
      </c>
      <c r="I180" s="19">
        <v>0</v>
      </c>
      <c r="J180" s="20">
        <v>1</v>
      </c>
      <c r="K180" s="21">
        <v>0</v>
      </c>
      <c r="L180" s="22">
        <v>0</v>
      </c>
      <c r="M180" s="37" t="s">
        <v>2587</v>
      </c>
      <c r="N180" s="37"/>
    </row>
    <row r="181" spans="1:14" x14ac:dyDescent="0.3">
      <c r="A181" s="17" t="s">
        <v>1789</v>
      </c>
      <c r="B181" s="17" t="s">
        <v>1790</v>
      </c>
      <c r="C181" s="17" t="s">
        <v>1671</v>
      </c>
      <c r="D181" s="17" t="s">
        <v>1117</v>
      </c>
      <c r="E181" s="17" t="s">
        <v>420</v>
      </c>
      <c r="F181" s="17" t="s">
        <v>1791</v>
      </c>
      <c r="G181" s="18">
        <v>1</v>
      </c>
      <c r="H181" s="18">
        <v>1</v>
      </c>
      <c r="I181" s="19">
        <v>0</v>
      </c>
      <c r="J181" s="20">
        <v>1</v>
      </c>
      <c r="K181" s="21">
        <v>0</v>
      </c>
      <c r="L181" s="22">
        <v>0</v>
      </c>
      <c r="M181" s="37" t="s">
        <v>2588</v>
      </c>
      <c r="N181" s="37"/>
    </row>
    <row r="182" spans="1:14" x14ac:dyDescent="0.3">
      <c r="A182" s="17" t="s">
        <v>1792</v>
      </c>
      <c r="B182" s="17" t="s">
        <v>1793</v>
      </c>
      <c r="C182" s="17" t="s">
        <v>1203</v>
      </c>
      <c r="D182" s="17" t="s">
        <v>1489</v>
      </c>
      <c r="E182" s="17" t="s">
        <v>434</v>
      </c>
      <c r="F182" s="17" t="s">
        <v>1794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37" t="s">
        <v>2588</v>
      </c>
      <c r="N182" s="37"/>
    </row>
    <row r="183" spans="1:14" x14ac:dyDescent="0.3">
      <c r="A183" s="17" t="s">
        <v>731</v>
      </c>
      <c r="B183" s="17" t="s">
        <v>1795</v>
      </c>
      <c r="C183" s="17" t="s">
        <v>1068</v>
      </c>
      <c r="D183" s="17" t="s">
        <v>1657</v>
      </c>
      <c r="E183" s="17" t="s">
        <v>515</v>
      </c>
      <c r="F183" s="17" t="s">
        <v>1796</v>
      </c>
      <c r="G183" s="18">
        <v>1</v>
      </c>
      <c r="H183" s="18">
        <v>4</v>
      </c>
      <c r="I183" s="19">
        <v>0</v>
      </c>
      <c r="J183" s="20">
        <v>0</v>
      </c>
      <c r="K183" s="21">
        <v>1</v>
      </c>
      <c r="L183" s="22">
        <v>0</v>
      </c>
      <c r="M183" s="37" t="s">
        <v>2585</v>
      </c>
      <c r="N183" s="37"/>
    </row>
    <row r="184" spans="1:14" x14ac:dyDescent="0.3">
      <c r="A184" s="17" t="s">
        <v>1797</v>
      </c>
      <c r="B184" s="17" t="s">
        <v>1798</v>
      </c>
      <c r="C184" s="17" t="s">
        <v>1492</v>
      </c>
      <c r="D184" s="17" t="s">
        <v>1235</v>
      </c>
      <c r="E184" s="17" t="s">
        <v>1102</v>
      </c>
      <c r="F184" s="17" t="s">
        <v>1799</v>
      </c>
      <c r="G184" s="18">
        <v>1</v>
      </c>
      <c r="H184" s="18">
        <v>5</v>
      </c>
      <c r="I184" s="19">
        <v>0</v>
      </c>
      <c r="J184" s="20">
        <v>1</v>
      </c>
      <c r="K184" s="21">
        <v>0</v>
      </c>
      <c r="L184" s="22">
        <v>0</v>
      </c>
      <c r="M184" s="37" t="s">
        <v>2588</v>
      </c>
      <c r="N184" s="37"/>
    </row>
    <row r="185" spans="1:14" x14ac:dyDescent="0.3">
      <c r="A185" s="17" t="s">
        <v>1800</v>
      </c>
      <c r="B185" s="17" t="s">
        <v>1801</v>
      </c>
      <c r="C185" s="17" t="s">
        <v>1802</v>
      </c>
      <c r="D185" s="17" t="s">
        <v>1117</v>
      </c>
      <c r="E185" s="17" t="s">
        <v>778</v>
      </c>
      <c r="F185" s="17" t="s">
        <v>1803</v>
      </c>
      <c r="G185" s="18">
        <v>1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37" t="s">
        <v>2585</v>
      </c>
      <c r="N185" s="37"/>
    </row>
    <row r="186" spans="1:14" x14ac:dyDescent="0.3">
      <c r="A186" s="17" t="s">
        <v>974</v>
      </c>
      <c r="B186" s="17" t="s">
        <v>1804</v>
      </c>
      <c r="C186" s="17" t="s">
        <v>1805</v>
      </c>
      <c r="D186" s="17" t="s">
        <v>1117</v>
      </c>
      <c r="E186" s="17" t="s">
        <v>976</v>
      </c>
      <c r="F186" s="17" t="s">
        <v>1806</v>
      </c>
      <c r="G186" s="18">
        <v>1</v>
      </c>
      <c r="H186" s="18">
        <v>2</v>
      </c>
      <c r="I186" s="19">
        <v>0</v>
      </c>
      <c r="J186" s="20">
        <v>0</v>
      </c>
      <c r="K186" s="21">
        <v>0</v>
      </c>
      <c r="L186" s="22">
        <v>1</v>
      </c>
      <c r="M186" s="37" t="s">
        <v>2585</v>
      </c>
      <c r="N186" s="37"/>
    </row>
    <row r="187" spans="1:14" x14ac:dyDescent="0.3">
      <c r="A187" s="17" t="s">
        <v>1807</v>
      </c>
      <c r="B187" s="17" t="s">
        <v>1808</v>
      </c>
      <c r="C187" s="17" t="s">
        <v>1068</v>
      </c>
      <c r="D187" s="17" t="s">
        <v>1084</v>
      </c>
      <c r="E187" s="17" t="s">
        <v>947</v>
      </c>
      <c r="F187" s="17" t="s">
        <v>1809</v>
      </c>
      <c r="G187" s="18">
        <v>1</v>
      </c>
      <c r="H187" s="18">
        <v>2</v>
      </c>
      <c r="I187" s="19">
        <v>0</v>
      </c>
      <c r="J187" s="20">
        <v>1</v>
      </c>
      <c r="K187" s="21">
        <v>0</v>
      </c>
      <c r="L187" s="22">
        <v>0</v>
      </c>
      <c r="M187" s="37" t="s">
        <v>2588</v>
      </c>
      <c r="N187" s="37"/>
    </row>
    <row r="188" spans="1:14" x14ac:dyDescent="0.3">
      <c r="A188" s="17" t="s">
        <v>1810</v>
      </c>
      <c r="B188" s="17" t="s">
        <v>1811</v>
      </c>
      <c r="C188" s="17" t="s">
        <v>1351</v>
      </c>
      <c r="D188" s="17" t="s">
        <v>1084</v>
      </c>
      <c r="E188" s="17" t="s">
        <v>1303</v>
      </c>
      <c r="F188" s="17" t="s">
        <v>1812</v>
      </c>
      <c r="G188" s="18">
        <v>1</v>
      </c>
      <c r="H188" s="18">
        <v>5</v>
      </c>
      <c r="I188" s="19">
        <v>0</v>
      </c>
      <c r="J188" s="20">
        <v>1</v>
      </c>
      <c r="K188" s="21">
        <v>0</v>
      </c>
      <c r="L188" s="22">
        <v>0</v>
      </c>
      <c r="M188" s="37" t="s">
        <v>2587</v>
      </c>
      <c r="N188" s="37"/>
    </row>
    <row r="189" spans="1:14" x14ac:dyDescent="0.3">
      <c r="A189" s="17" t="s">
        <v>1813</v>
      </c>
      <c r="B189" s="17" t="s">
        <v>1814</v>
      </c>
      <c r="C189" s="17" t="s">
        <v>1815</v>
      </c>
      <c r="D189" s="17" t="s">
        <v>1117</v>
      </c>
      <c r="E189" s="17" t="s">
        <v>626</v>
      </c>
      <c r="F189" s="17" t="s">
        <v>1816</v>
      </c>
      <c r="G189" s="18">
        <v>1</v>
      </c>
      <c r="H189" s="18">
        <v>4</v>
      </c>
      <c r="I189" s="19">
        <v>1</v>
      </c>
      <c r="J189" s="20">
        <v>0</v>
      </c>
      <c r="K189" s="21">
        <v>0</v>
      </c>
      <c r="L189" s="22">
        <v>0</v>
      </c>
      <c r="M189" s="37" t="s">
        <v>2585</v>
      </c>
      <c r="N189" s="37"/>
    </row>
    <row r="190" spans="1:14" x14ac:dyDescent="0.3">
      <c r="A190" s="17" t="s">
        <v>1817</v>
      </c>
      <c r="B190" s="17" t="s">
        <v>1818</v>
      </c>
      <c r="C190" s="17" t="s">
        <v>1819</v>
      </c>
      <c r="D190" s="17" t="s">
        <v>1084</v>
      </c>
      <c r="E190" s="17" t="s">
        <v>1113</v>
      </c>
      <c r="F190" s="17" t="s">
        <v>1820</v>
      </c>
      <c r="G190" s="18">
        <v>1</v>
      </c>
      <c r="H190" s="18">
        <v>1</v>
      </c>
      <c r="I190" s="19">
        <v>1</v>
      </c>
      <c r="J190" s="20">
        <v>0</v>
      </c>
      <c r="K190" s="21">
        <v>0</v>
      </c>
      <c r="L190" s="22">
        <v>0</v>
      </c>
      <c r="M190" s="37" t="s">
        <v>2583</v>
      </c>
      <c r="N190" s="37"/>
    </row>
    <row r="191" spans="1:14" x14ac:dyDescent="0.3">
      <c r="A191" s="17" t="s">
        <v>682</v>
      </c>
      <c r="B191" s="17" t="s">
        <v>1821</v>
      </c>
      <c r="C191" s="17" t="s">
        <v>1822</v>
      </c>
      <c r="D191" s="17" t="s">
        <v>1117</v>
      </c>
      <c r="E191" s="17" t="s">
        <v>681</v>
      </c>
      <c r="F191" s="17" t="s">
        <v>1823</v>
      </c>
      <c r="G191" s="18">
        <v>1</v>
      </c>
      <c r="H191" s="18">
        <v>10</v>
      </c>
      <c r="I191" s="19">
        <v>0</v>
      </c>
      <c r="J191" s="20">
        <v>0</v>
      </c>
      <c r="K191" s="21">
        <v>1</v>
      </c>
      <c r="L191" s="22">
        <v>0</v>
      </c>
      <c r="M191" s="37" t="s">
        <v>2585</v>
      </c>
      <c r="N191" s="37"/>
    </row>
    <row r="192" spans="1:14" x14ac:dyDescent="0.3">
      <c r="A192" s="17" t="s">
        <v>1824</v>
      </c>
      <c r="B192" s="17" t="s">
        <v>1770</v>
      </c>
      <c r="C192" s="17" t="s">
        <v>1606</v>
      </c>
      <c r="D192" s="17" t="s">
        <v>1825</v>
      </c>
      <c r="E192" s="17" t="s">
        <v>1519</v>
      </c>
      <c r="F192" s="17" t="s">
        <v>1826</v>
      </c>
      <c r="G192" s="18">
        <v>1</v>
      </c>
      <c r="H192" s="18">
        <v>6</v>
      </c>
      <c r="I192" s="19">
        <v>1</v>
      </c>
      <c r="J192" s="20">
        <v>0</v>
      </c>
      <c r="K192" s="21">
        <v>0</v>
      </c>
      <c r="L192" s="22">
        <v>0</v>
      </c>
      <c r="M192" s="37" t="s">
        <v>2582</v>
      </c>
      <c r="N192" s="37"/>
    </row>
    <row r="193" spans="1:14" x14ac:dyDescent="0.3">
      <c r="A193" s="17" t="s">
        <v>1827</v>
      </c>
      <c r="B193" s="17" t="s">
        <v>1828</v>
      </c>
      <c r="C193" s="17" t="s">
        <v>1829</v>
      </c>
      <c r="D193" s="17" t="s">
        <v>1423</v>
      </c>
      <c r="E193" s="17" t="s">
        <v>1102</v>
      </c>
      <c r="F193" s="17" t="s">
        <v>1830</v>
      </c>
      <c r="G193" s="18">
        <v>1</v>
      </c>
      <c r="H193" s="18">
        <v>1</v>
      </c>
      <c r="I193" s="19">
        <v>0</v>
      </c>
      <c r="J193" s="20">
        <v>1</v>
      </c>
      <c r="K193" s="21">
        <v>0</v>
      </c>
      <c r="L193" s="22">
        <v>0</v>
      </c>
      <c r="M193" s="37" t="s">
        <v>2587</v>
      </c>
      <c r="N193" s="37"/>
    </row>
    <row r="194" spans="1:14" x14ac:dyDescent="0.3">
      <c r="A194" s="17" t="s">
        <v>555</v>
      </c>
      <c r="B194" s="17" t="s">
        <v>1831</v>
      </c>
      <c r="C194" s="17" t="s">
        <v>1068</v>
      </c>
      <c r="D194" s="17" t="s">
        <v>1117</v>
      </c>
      <c r="E194" s="17" t="s">
        <v>557</v>
      </c>
      <c r="F194" s="17" t="s">
        <v>1832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37" t="s">
        <v>2585</v>
      </c>
      <c r="N194" s="37"/>
    </row>
    <row r="195" spans="1:14" x14ac:dyDescent="0.3">
      <c r="A195" s="17" t="s">
        <v>1833</v>
      </c>
      <c r="B195" s="17" t="s">
        <v>1834</v>
      </c>
      <c r="C195" s="17" t="s">
        <v>1558</v>
      </c>
      <c r="D195" s="17" t="s">
        <v>1356</v>
      </c>
      <c r="E195" s="17" t="s">
        <v>1102</v>
      </c>
      <c r="F195" s="17" t="s">
        <v>1835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37" t="s">
        <v>2582</v>
      </c>
      <c r="N195" s="37"/>
    </row>
    <row r="196" spans="1:14" x14ac:dyDescent="0.3">
      <c r="A196" s="17" t="s">
        <v>516</v>
      </c>
      <c r="B196" s="17" t="s">
        <v>1836</v>
      </c>
      <c r="C196" s="17" t="s">
        <v>1837</v>
      </c>
      <c r="D196" s="17" t="s">
        <v>1838</v>
      </c>
      <c r="E196" s="17" t="s">
        <v>515</v>
      </c>
      <c r="F196" s="17" t="s">
        <v>1839</v>
      </c>
      <c r="G196" s="18">
        <v>1</v>
      </c>
      <c r="H196" s="18">
        <v>1</v>
      </c>
      <c r="I196" s="19">
        <v>0</v>
      </c>
      <c r="J196" s="20">
        <v>0</v>
      </c>
      <c r="K196" s="21">
        <v>1</v>
      </c>
      <c r="L196" s="22">
        <v>0</v>
      </c>
      <c r="M196" s="37" t="s">
        <v>2585</v>
      </c>
      <c r="N196" s="37"/>
    </row>
    <row r="197" spans="1:14" x14ac:dyDescent="0.3">
      <c r="A197" s="17" t="s">
        <v>1840</v>
      </c>
      <c r="B197" s="17" t="s">
        <v>1841</v>
      </c>
      <c r="C197" s="17" t="s">
        <v>1842</v>
      </c>
      <c r="D197" s="17" t="s">
        <v>1117</v>
      </c>
      <c r="E197" s="17" t="s">
        <v>1033</v>
      </c>
      <c r="F197" s="17" t="s">
        <v>1843</v>
      </c>
      <c r="G197" s="18">
        <v>1</v>
      </c>
      <c r="H197" s="18">
        <v>6</v>
      </c>
      <c r="I197" s="19">
        <v>0</v>
      </c>
      <c r="J197" s="20">
        <v>1</v>
      </c>
      <c r="K197" s="21">
        <v>0</v>
      </c>
      <c r="L197" s="22">
        <v>0</v>
      </c>
      <c r="M197" s="37" t="s">
        <v>2588</v>
      </c>
      <c r="N197" s="37"/>
    </row>
    <row r="198" spans="1:14" x14ac:dyDescent="0.3">
      <c r="A198" s="17" t="s">
        <v>1844</v>
      </c>
      <c r="B198" s="17" t="s">
        <v>1845</v>
      </c>
      <c r="C198" s="17" t="s">
        <v>1143</v>
      </c>
      <c r="D198" s="17" t="s">
        <v>1555</v>
      </c>
      <c r="E198" s="17" t="s">
        <v>1139</v>
      </c>
      <c r="F198" s="17" t="s">
        <v>1846</v>
      </c>
      <c r="G198" s="18">
        <v>1</v>
      </c>
      <c r="H198" s="18">
        <v>1</v>
      </c>
      <c r="I198" s="19">
        <v>1</v>
      </c>
      <c r="J198" s="20">
        <v>0</v>
      </c>
      <c r="K198" s="21">
        <v>0</v>
      </c>
      <c r="L198" s="22">
        <v>0</v>
      </c>
      <c r="M198" s="37" t="s">
        <v>2587</v>
      </c>
      <c r="N198" s="37"/>
    </row>
    <row r="199" spans="1:14" x14ac:dyDescent="0.3">
      <c r="A199" s="17" t="s">
        <v>1847</v>
      </c>
      <c r="B199" s="17" t="s">
        <v>1848</v>
      </c>
      <c r="C199" s="17" t="s">
        <v>1849</v>
      </c>
      <c r="D199" s="17" t="s">
        <v>1352</v>
      </c>
      <c r="E199" s="17" t="s">
        <v>1353</v>
      </c>
      <c r="F199" s="17" t="s">
        <v>1850</v>
      </c>
      <c r="G199" s="18">
        <v>1</v>
      </c>
      <c r="H199" s="18">
        <v>10</v>
      </c>
      <c r="I199" s="19">
        <v>0</v>
      </c>
      <c r="J199" s="20">
        <v>1</v>
      </c>
      <c r="K199" s="21">
        <v>0</v>
      </c>
      <c r="L199" s="22">
        <v>0</v>
      </c>
      <c r="M199" s="37" t="s">
        <v>2583</v>
      </c>
      <c r="N199" s="37"/>
    </row>
    <row r="200" spans="1:14" x14ac:dyDescent="0.3">
      <c r="A200" s="17" t="s">
        <v>1851</v>
      </c>
      <c r="B200" s="17" t="s">
        <v>1852</v>
      </c>
      <c r="C200" s="17" t="s">
        <v>1853</v>
      </c>
      <c r="D200" s="17" t="s">
        <v>1489</v>
      </c>
      <c r="E200" s="17" t="s">
        <v>585</v>
      </c>
      <c r="F200" s="17" t="s">
        <v>1854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7" t="s">
        <v>2588</v>
      </c>
      <c r="N200" s="37"/>
    </row>
    <row r="201" spans="1:14" x14ac:dyDescent="0.3">
      <c r="A201" s="17" t="s">
        <v>1855</v>
      </c>
      <c r="B201" s="17" t="s">
        <v>1856</v>
      </c>
      <c r="C201" s="17" t="s">
        <v>1143</v>
      </c>
      <c r="D201" s="17" t="s">
        <v>1112</v>
      </c>
      <c r="E201" s="17" t="s">
        <v>1250</v>
      </c>
      <c r="F201" s="17" t="s">
        <v>1857</v>
      </c>
      <c r="G201" s="18">
        <v>1</v>
      </c>
      <c r="H201" s="18">
        <v>3</v>
      </c>
      <c r="I201" s="19">
        <v>1</v>
      </c>
      <c r="J201" s="20">
        <v>0</v>
      </c>
      <c r="K201" s="21">
        <v>0</v>
      </c>
      <c r="L201" s="22">
        <v>0</v>
      </c>
      <c r="M201" s="37" t="s">
        <v>2587</v>
      </c>
      <c r="N201" s="37"/>
    </row>
    <row r="202" spans="1:14" x14ac:dyDescent="0.3">
      <c r="A202" s="17" t="s">
        <v>1858</v>
      </c>
      <c r="B202" s="17" t="s">
        <v>1859</v>
      </c>
      <c r="C202" s="17" t="s">
        <v>1860</v>
      </c>
      <c r="D202" s="17" t="s">
        <v>1367</v>
      </c>
      <c r="E202" s="17" t="s">
        <v>1205</v>
      </c>
      <c r="F202" s="17" t="s">
        <v>1861</v>
      </c>
      <c r="G202" s="18">
        <v>1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37" t="s">
        <v>2588</v>
      </c>
      <c r="N202" s="37"/>
    </row>
    <row r="203" spans="1:14" x14ac:dyDescent="0.3">
      <c r="A203" s="17" t="s">
        <v>730</v>
      </c>
      <c r="B203" s="17" t="s">
        <v>1862</v>
      </c>
      <c r="C203" s="17" t="s">
        <v>1863</v>
      </c>
      <c r="D203" s="17" t="s">
        <v>1657</v>
      </c>
      <c r="E203" s="17" t="s">
        <v>515</v>
      </c>
      <c r="F203" s="17" t="s">
        <v>1864</v>
      </c>
      <c r="G203" s="18">
        <v>1</v>
      </c>
      <c r="H203" s="18">
        <v>4</v>
      </c>
      <c r="I203" s="19">
        <v>0</v>
      </c>
      <c r="J203" s="20">
        <v>0</v>
      </c>
      <c r="K203" s="21">
        <v>1</v>
      </c>
      <c r="L203" s="22">
        <v>0</v>
      </c>
      <c r="M203" s="37" t="s">
        <v>2585</v>
      </c>
      <c r="N203" s="37"/>
    </row>
    <row r="204" spans="1:14" x14ac:dyDescent="0.3">
      <c r="A204" s="17" t="s">
        <v>1865</v>
      </c>
      <c r="B204" s="17" t="s">
        <v>1866</v>
      </c>
      <c r="C204" s="17" t="s">
        <v>1068</v>
      </c>
      <c r="D204" s="17" t="s">
        <v>1117</v>
      </c>
      <c r="E204" s="17" t="s">
        <v>791</v>
      </c>
      <c r="F204" s="17" t="s">
        <v>1867</v>
      </c>
      <c r="G204" s="18">
        <v>1</v>
      </c>
      <c r="H204" s="18">
        <v>1</v>
      </c>
      <c r="I204" s="19">
        <v>1</v>
      </c>
      <c r="J204" s="20">
        <v>0</v>
      </c>
      <c r="K204" s="21">
        <v>0</v>
      </c>
      <c r="L204" s="22">
        <v>0</v>
      </c>
      <c r="M204" s="37" t="s">
        <v>2587</v>
      </c>
      <c r="N204" s="37"/>
    </row>
    <row r="205" spans="1:14" x14ac:dyDescent="0.3">
      <c r="A205" s="17" t="s">
        <v>812</v>
      </c>
      <c r="B205" s="17" t="s">
        <v>1868</v>
      </c>
      <c r="C205" s="17" t="s">
        <v>1068</v>
      </c>
      <c r="D205" s="17" t="s">
        <v>1117</v>
      </c>
      <c r="E205" s="17" t="s">
        <v>814</v>
      </c>
      <c r="F205" s="17" t="s">
        <v>1869</v>
      </c>
      <c r="G205" s="18">
        <v>1</v>
      </c>
      <c r="H205" s="18">
        <v>1</v>
      </c>
      <c r="I205" s="19">
        <v>0</v>
      </c>
      <c r="J205" s="20">
        <v>0</v>
      </c>
      <c r="K205" s="21">
        <v>0</v>
      </c>
      <c r="L205" s="22">
        <v>1</v>
      </c>
      <c r="M205" s="37" t="s">
        <v>2585</v>
      </c>
      <c r="N205" s="37"/>
    </row>
    <row r="206" spans="1:14" x14ac:dyDescent="0.3">
      <c r="A206" s="17" t="s">
        <v>1870</v>
      </c>
      <c r="B206" s="17" t="s">
        <v>1871</v>
      </c>
      <c r="C206" s="17" t="s">
        <v>1872</v>
      </c>
      <c r="D206" s="17" t="s">
        <v>1873</v>
      </c>
      <c r="E206" s="17" t="s">
        <v>658</v>
      </c>
      <c r="F206" s="17" t="s">
        <v>1874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37" t="s">
        <v>2588</v>
      </c>
      <c r="N206" s="37"/>
    </row>
    <row r="207" spans="1:14" x14ac:dyDescent="0.3">
      <c r="A207" s="17" t="s">
        <v>1875</v>
      </c>
      <c r="B207" s="17" t="s">
        <v>1876</v>
      </c>
      <c r="C207" s="17" t="s">
        <v>1068</v>
      </c>
      <c r="D207" s="17" t="s">
        <v>1877</v>
      </c>
      <c r="E207" s="17" t="s">
        <v>1579</v>
      </c>
      <c r="F207" s="17" t="s">
        <v>1878</v>
      </c>
      <c r="G207" s="18">
        <v>1</v>
      </c>
      <c r="H207" s="18">
        <v>15</v>
      </c>
      <c r="I207" s="19">
        <v>0</v>
      </c>
      <c r="J207" s="20">
        <v>1</v>
      </c>
      <c r="K207" s="21">
        <v>0</v>
      </c>
      <c r="L207" s="22">
        <v>0</v>
      </c>
      <c r="M207" s="37" t="s">
        <v>2587</v>
      </c>
      <c r="N207" s="37"/>
    </row>
    <row r="208" spans="1:14" x14ac:dyDescent="0.3">
      <c r="A208" s="17" t="s">
        <v>997</v>
      </c>
      <c r="B208" s="17" t="s">
        <v>1879</v>
      </c>
      <c r="C208" s="17" t="s">
        <v>1068</v>
      </c>
      <c r="D208" s="17" t="s">
        <v>1880</v>
      </c>
      <c r="E208" s="17" t="s">
        <v>434</v>
      </c>
      <c r="F208" s="17" t="s">
        <v>1881</v>
      </c>
      <c r="G208" s="18">
        <v>1</v>
      </c>
      <c r="H208" s="18">
        <v>2</v>
      </c>
      <c r="I208" s="19">
        <v>0</v>
      </c>
      <c r="J208" s="20">
        <v>0</v>
      </c>
      <c r="K208" s="21">
        <v>0</v>
      </c>
      <c r="L208" s="22">
        <v>1</v>
      </c>
      <c r="M208" s="37" t="s">
        <v>2585</v>
      </c>
      <c r="N208" s="37"/>
    </row>
    <row r="209" spans="1:14" x14ac:dyDescent="0.3">
      <c r="A209" s="17" t="s">
        <v>746</v>
      </c>
      <c r="B209" s="17" t="s">
        <v>1882</v>
      </c>
      <c r="C209" s="17" t="s">
        <v>1068</v>
      </c>
      <c r="D209" s="17" t="s">
        <v>1883</v>
      </c>
      <c r="E209" s="17" t="s">
        <v>748</v>
      </c>
      <c r="F209" s="17" t="s">
        <v>1884</v>
      </c>
      <c r="G209" s="18">
        <v>1</v>
      </c>
      <c r="H209" s="18">
        <v>1</v>
      </c>
      <c r="I209" s="19">
        <v>0</v>
      </c>
      <c r="J209" s="20">
        <v>0</v>
      </c>
      <c r="K209" s="21">
        <v>1</v>
      </c>
      <c r="L209" s="22">
        <v>0</v>
      </c>
      <c r="M209" s="37" t="s">
        <v>2585</v>
      </c>
      <c r="N209" s="37"/>
    </row>
    <row r="210" spans="1:14" x14ac:dyDescent="0.3">
      <c r="A210" s="17" t="s">
        <v>980</v>
      </c>
      <c r="B210" s="17" t="s">
        <v>1885</v>
      </c>
      <c r="C210" s="17" t="s">
        <v>1068</v>
      </c>
      <c r="D210" s="17" t="s">
        <v>1117</v>
      </c>
      <c r="E210" s="17" t="s">
        <v>921</v>
      </c>
      <c r="F210" s="17" t="s">
        <v>1886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37" t="s">
        <v>2585</v>
      </c>
      <c r="N210" s="37"/>
    </row>
    <row r="211" spans="1:14" x14ac:dyDescent="0.3">
      <c r="A211" s="17" t="s">
        <v>1887</v>
      </c>
      <c r="B211" s="17" t="s">
        <v>1888</v>
      </c>
      <c r="C211" s="17" t="s">
        <v>1889</v>
      </c>
      <c r="D211" s="17" t="s">
        <v>1117</v>
      </c>
      <c r="E211" s="17" t="s">
        <v>515</v>
      </c>
      <c r="F211" s="17" t="s">
        <v>1890</v>
      </c>
      <c r="G211" s="18">
        <v>1</v>
      </c>
      <c r="H211" s="18">
        <v>12</v>
      </c>
      <c r="I211" s="19">
        <v>0</v>
      </c>
      <c r="J211" s="20">
        <v>1</v>
      </c>
      <c r="K211" s="21">
        <v>0</v>
      </c>
      <c r="L211" s="22">
        <v>0</v>
      </c>
      <c r="M211" s="37" t="s">
        <v>2588</v>
      </c>
      <c r="N211" s="37"/>
    </row>
    <row r="212" spans="1:14" x14ac:dyDescent="0.3">
      <c r="A212" s="17" t="s">
        <v>948</v>
      </c>
      <c r="B212" s="17" t="s">
        <v>1891</v>
      </c>
      <c r="C212" s="17" t="s">
        <v>1068</v>
      </c>
      <c r="D212" s="17" t="s">
        <v>1117</v>
      </c>
      <c r="E212" s="17" t="s">
        <v>947</v>
      </c>
      <c r="F212" s="17" t="s">
        <v>1892</v>
      </c>
      <c r="G212" s="18">
        <v>1</v>
      </c>
      <c r="H212" s="18">
        <v>1</v>
      </c>
      <c r="I212" s="19">
        <v>0</v>
      </c>
      <c r="J212" s="20">
        <v>0</v>
      </c>
      <c r="K212" s="21">
        <v>0</v>
      </c>
      <c r="L212" s="22">
        <v>1</v>
      </c>
      <c r="M212" s="37" t="s">
        <v>2581</v>
      </c>
      <c r="N212" s="37"/>
    </row>
    <row r="213" spans="1:14" x14ac:dyDescent="0.3">
      <c r="A213" s="17" t="s">
        <v>1893</v>
      </c>
      <c r="B213" s="17" t="s">
        <v>1894</v>
      </c>
      <c r="C213" s="17" t="s">
        <v>1073</v>
      </c>
      <c r="D213" s="17" t="s">
        <v>1084</v>
      </c>
      <c r="E213" s="17" t="s">
        <v>1250</v>
      </c>
      <c r="F213" s="17" t="s">
        <v>1895</v>
      </c>
      <c r="G213" s="18">
        <v>1</v>
      </c>
      <c r="H213" s="18">
        <v>1</v>
      </c>
      <c r="I213" s="19">
        <v>1</v>
      </c>
      <c r="J213" s="20">
        <v>0</v>
      </c>
      <c r="K213" s="21">
        <v>0</v>
      </c>
      <c r="L213" s="22">
        <v>0</v>
      </c>
      <c r="M213" s="37" t="s">
        <v>2587</v>
      </c>
      <c r="N213" s="37"/>
    </row>
    <row r="214" spans="1:14" x14ac:dyDescent="0.3">
      <c r="A214" s="17" t="s">
        <v>945</v>
      </c>
      <c r="B214" s="17" t="s">
        <v>1896</v>
      </c>
      <c r="C214" s="17" t="s">
        <v>1068</v>
      </c>
      <c r="D214" s="17" t="s">
        <v>1117</v>
      </c>
      <c r="E214" s="17" t="s">
        <v>947</v>
      </c>
      <c r="F214" s="17" t="s">
        <v>1897</v>
      </c>
      <c r="G214" s="18">
        <v>1</v>
      </c>
      <c r="H214" s="18">
        <v>1</v>
      </c>
      <c r="I214" s="19">
        <v>0</v>
      </c>
      <c r="J214" s="20">
        <v>0</v>
      </c>
      <c r="K214" s="21">
        <v>0</v>
      </c>
      <c r="L214" s="22">
        <v>1</v>
      </c>
      <c r="M214" s="37" t="s">
        <v>2581</v>
      </c>
      <c r="N214" s="37"/>
    </row>
    <row r="215" spans="1:14" x14ac:dyDescent="0.3">
      <c r="A215" s="17" t="s">
        <v>1898</v>
      </c>
      <c r="B215" s="17" t="s">
        <v>1899</v>
      </c>
      <c r="C215" s="17" t="s">
        <v>1900</v>
      </c>
      <c r="D215" s="17" t="s">
        <v>1084</v>
      </c>
      <c r="E215" s="17" t="s">
        <v>1901</v>
      </c>
      <c r="F215" s="17" t="s">
        <v>1902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37" t="s">
        <v>2587</v>
      </c>
      <c r="N215" s="37"/>
    </row>
    <row r="216" spans="1:14" x14ac:dyDescent="0.3">
      <c r="A216" s="17" t="s">
        <v>1903</v>
      </c>
      <c r="B216" s="17" t="s">
        <v>1904</v>
      </c>
      <c r="C216" s="17" t="s">
        <v>1905</v>
      </c>
      <c r="D216" s="17" t="s">
        <v>1117</v>
      </c>
      <c r="E216" s="17" t="s">
        <v>681</v>
      </c>
      <c r="F216" s="17" t="s">
        <v>1906</v>
      </c>
      <c r="G216" s="18">
        <v>1</v>
      </c>
      <c r="H216" s="18">
        <v>25</v>
      </c>
      <c r="I216" s="19">
        <v>0</v>
      </c>
      <c r="J216" s="20">
        <v>1</v>
      </c>
      <c r="K216" s="21">
        <v>0</v>
      </c>
      <c r="L216" s="22">
        <v>0</v>
      </c>
      <c r="M216" s="37" t="s">
        <v>2588</v>
      </c>
      <c r="N216" s="37"/>
    </row>
    <row r="217" spans="1:14" x14ac:dyDescent="0.3">
      <c r="A217" s="17" t="s">
        <v>663</v>
      </c>
      <c r="B217" s="17" t="s">
        <v>664</v>
      </c>
      <c r="C217" s="17" t="s">
        <v>1068</v>
      </c>
      <c r="D217" s="17" t="s">
        <v>1907</v>
      </c>
      <c r="E217" s="17" t="s">
        <v>665</v>
      </c>
      <c r="F217" s="17" t="s">
        <v>1908</v>
      </c>
      <c r="G217" s="18">
        <v>1</v>
      </c>
      <c r="H217" s="18">
        <v>1</v>
      </c>
      <c r="I217" s="19">
        <v>0</v>
      </c>
      <c r="J217" s="20">
        <v>0</v>
      </c>
      <c r="K217" s="21">
        <v>1</v>
      </c>
      <c r="L217" s="22">
        <v>0</v>
      </c>
      <c r="M217" s="37" t="s">
        <v>2585</v>
      </c>
      <c r="N217" s="37"/>
    </row>
    <row r="218" spans="1:14" x14ac:dyDescent="0.3">
      <c r="A218" s="17" t="s">
        <v>1909</v>
      </c>
      <c r="B218" s="17" t="s">
        <v>1910</v>
      </c>
      <c r="C218" s="17" t="s">
        <v>1068</v>
      </c>
      <c r="D218" s="17" t="s">
        <v>1117</v>
      </c>
      <c r="E218" s="17" t="s">
        <v>921</v>
      </c>
      <c r="F218" s="17" t="s">
        <v>1911</v>
      </c>
      <c r="G218" s="18">
        <v>1</v>
      </c>
      <c r="H218" s="18">
        <v>2</v>
      </c>
      <c r="I218" s="19">
        <v>1</v>
      </c>
      <c r="J218" s="20">
        <v>0</v>
      </c>
      <c r="K218" s="21">
        <v>0</v>
      </c>
      <c r="L218" s="22">
        <v>0</v>
      </c>
      <c r="M218" s="37" t="s">
        <v>2587</v>
      </c>
      <c r="N218" s="37"/>
    </row>
    <row r="219" spans="1:14" x14ac:dyDescent="0.3">
      <c r="A219" s="17" t="s">
        <v>1912</v>
      </c>
      <c r="B219" s="17" t="s">
        <v>1913</v>
      </c>
      <c r="C219" s="17" t="s">
        <v>1914</v>
      </c>
      <c r="D219" s="17" t="s">
        <v>1915</v>
      </c>
      <c r="E219" s="17" t="s">
        <v>1293</v>
      </c>
      <c r="F219" s="17" t="s">
        <v>1916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37" t="s">
        <v>2588</v>
      </c>
      <c r="N219" s="37"/>
    </row>
    <row r="220" spans="1:14" x14ac:dyDescent="0.3">
      <c r="A220" s="17" t="s">
        <v>1917</v>
      </c>
      <c r="B220" s="17" t="s">
        <v>1918</v>
      </c>
      <c r="C220" s="17" t="s">
        <v>1919</v>
      </c>
      <c r="D220" s="17" t="s">
        <v>1281</v>
      </c>
      <c r="E220" s="17" t="s">
        <v>1102</v>
      </c>
      <c r="F220" s="17" t="s">
        <v>1920</v>
      </c>
      <c r="G220" s="18">
        <v>1</v>
      </c>
      <c r="H220" s="18">
        <v>20</v>
      </c>
      <c r="I220" s="19">
        <v>0</v>
      </c>
      <c r="J220" s="20">
        <v>1</v>
      </c>
      <c r="K220" s="21">
        <v>0</v>
      </c>
      <c r="L220" s="22">
        <v>0</v>
      </c>
      <c r="M220" s="37" t="s">
        <v>2587</v>
      </c>
      <c r="N220" s="37"/>
    </row>
    <row r="221" spans="1:14" x14ac:dyDescent="0.3">
      <c r="A221" s="17" t="s">
        <v>563</v>
      </c>
      <c r="B221" s="17" t="s">
        <v>1921</v>
      </c>
      <c r="C221" s="17" t="s">
        <v>1922</v>
      </c>
      <c r="D221" s="17" t="s">
        <v>1281</v>
      </c>
      <c r="E221" s="17" t="s">
        <v>565</v>
      </c>
      <c r="F221" s="17" t="s">
        <v>1923</v>
      </c>
      <c r="G221" s="18">
        <v>1</v>
      </c>
      <c r="H221" s="18">
        <v>1</v>
      </c>
      <c r="I221" s="19">
        <v>0</v>
      </c>
      <c r="J221" s="20">
        <v>0</v>
      </c>
      <c r="K221" s="21">
        <v>1</v>
      </c>
      <c r="L221" s="22">
        <v>0</v>
      </c>
      <c r="M221" s="37" t="s">
        <v>2585</v>
      </c>
      <c r="N221" s="37"/>
    </row>
    <row r="222" spans="1:14" x14ac:dyDescent="0.3">
      <c r="A222" s="17" t="s">
        <v>1924</v>
      </c>
      <c r="B222" s="17" t="s">
        <v>1925</v>
      </c>
      <c r="C222" s="17" t="s">
        <v>1926</v>
      </c>
      <c r="D222" s="17" t="s">
        <v>1235</v>
      </c>
      <c r="E222" s="17" t="s">
        <v>1927</v>
      </c>
      <c r="F222" s="17" t="s">
        <v>1928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7" t="s">
        <v>2588</v>
      </c>
      <c r="N222" s="37"/>
    </row>
    <row r="223" spans="1:14" x14ac:dyDescent="0.3">
      <c r="A223" s="17" t="s">
        <v>1929</v>
      </c>
      <c r="B223" s="17" t="s">
        <v>1930</v>
      </c>
      <c r="C223" s="17" t="s">
        <v>1931</v>
      </c>
      <c r="D223" s="17" t="s">
        <v>1130</v>
      </c>
      <c r="E223" s="17" t="s">
        <v>434</v>
      </c>
      <c r="F223" s="17" t="s">
        <v>1932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37" t="s">
        <v>2588</v>
      </c>
      <c r="N223" s="37"/>
    </row>
    <row r="224" spans="1:14" x14ac:dyDescent="0.3">
      <c r="A224" s="17" t="s">
        <v>1933</v>
      </c>
      <c r="B224" s="17" t="s">
        <v>1934</v>
      </c>
      <c r="C224" s="17" t="s">
        <v>1935</v>
      </c>
      <c r="D224" s="17" t="s">
        <v>1117</v>
      </c>
      <c r="E224" s="17" t="s">
        <v>1033</v>
      </c>
      <c r="F224" s="17" t="s">
        <v>1936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37" t="s">
        <v>2588</v>
      </c>
      <c r="N224" s="37"/>
    </row>
    <row r="225" spans="1:14" x14ac:dyDescent="0.3">
      <c r="A225" s="17" t="s">
        <v>416</v>
      </c>
      <c r="B225" s="17" t="s">
        <v>1937</v>
      </c>
      <c r="C225" s="17" t="s">
        <v>1068</v>
      </c>
      <c r="D225" s="17" t="s">
        <v>1057</v>
      </c>
      <c r="E225" s="17" t="s">
        <v>420</v>
      </c>
      <c r="F225" s="17" t="s">
        <v>1938</v>
      </c>
      <c r="G225" s="18">
        <v>1</v>
      </c>
      <c r="H225" s="18">
        <v>2</v>
      </c>
      <c r="I225" s="19">
        <v>0</v>
      </c>
      <c r="J225" s="20">
        <v>0</v>
      </c>
      <c r="K225" s="21">
        <v>1</v>
      </c>
      <c r="L225" s="22">
        <v>0</v>
      </c>
      <c r="M225" s="37" t="s">
        <v>2585</v>
      </c>
      <c r="N225" s="37"/>
    </row>
    <row r="226" spans="1:14" x14ac:dyDescent="0.3">
      <c r="A226" s="17" t="s">
        <v>1939</v>
      </c>
      <c r="B226" s="17" t="s">
        <v>1122</v>
      </c>
      <c r="C226" s="17" t="s">
        <v>1940</v>
      </c>
      <c r="D226" s="17" t="s">
        <v>1771</v>
      </c>
      <c r="E226" s="17" t="s">
        <v>1125</v>
      </c>
      <c r="F226" s="17" t="s">
        <v>1941</v>
      </c>
      <c r="G226" s="18">
        <v>1</v>
      </c>
      <c r="H226" s="18">
        <v>5</v>
      </c>
      <c r="I226" s="19">
        <v>0</v>
      </c>
      <c r="J226" s="20">
        <v>1</v>
      </c>
      <c r="K226" s="21">
        <v>0</v>
      </c>
      <c r="L226" s="22">
        <v>0</v>
      </c>
      <c r="M226" s="37" t="s">
        <v>2583</v>
      </c>
      <c r="N226" s="37"/>
    </row>
    <row r="227" spans="1:14" x14ac:dyDescent="0.3">
      <c r="A227" s="17" t="s">
        <v>1942</v>
      </c>
      <c r="B227" s="17" t="s">
        <v>1943</v>
      </c>
      <c r="C227" s="17" t="s">
        <v>1944</v>
      </c>
      <c r="D227" s="17" t="s">
        <v>1945</v>
      </c>
      <c r="E227" s="17" t="s">
        <v>434</v>
      </c>
      <c r="F227" s="17" t="s">
        <v>1946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37" t="s">
        <v>2588</v>
      </c>
      <c r="N227" s="37"/>
    </row>
    <row r="228" spans="1:14" x14ac:dyDescent="0.3">
      <c r="A228" s="17" t="s">
        <v>725</v>
      </c>
      <c r="B228" s="17" t="s">
        <v>726</v>
      </c>
      <c r="C228" s="17" t="s">
        <v>1068</v>
      </c>
      <c r="D228" s="17" t="s">
        <v>1710</v>
      </c>
      <c r="E228" s="17" t="s">
        <v>681</v>
      </c>
      <c r="F228" s="17" t="s">
        <v>1947</v>
      </c>
      <c r="G228" s="18">
        <v>1</v>
      </c>
      <c r="H228" s="18">
        <v>2</v>
      </c>
      <c r="I228" s="19">
        <v>0</v>
      </c>
      <c r="J228" s="20">
        <v>0</v>
      </c>
      <c r="K228" s="21">
        <v>1</v>
      </c>
      <c r="L228" s="22">
        <v>0</v>
      </c>
      <c r="M228" s="37" t="s">
        <v>2585</v>
      </c>
      <c r="N228" s="37"/>
    </row>
    <row r="229" spans="1:14" x14ac:dyDescent="0.3">
      <c r="A229" s="17" t="s">
        <v>484</v>
      </c>
      <c r="B229" s="17" t="s">
        <v>1948</v>
      </c>
      <c r="C229" s="17" t="s">
        <v>1949</v>
      </c>
      <c r="D229" s="17" t="s">
        <v>1950</v>
      </c>
      <c r="E229" s="17" t="s">
        <v>487</v>
      </c>
      <c r="F229" s="17" t="s">
        <v>1951</v>
      </c>
      <c r="G229" s="18">
        <v>1</v>
      </c>
      <c r="H229" s="18">
        <v>1</v>
      </c>
      <c r="I229" s="19">
        <v>0</v>
      </c>
      <c r="J229" s="20">
        <v>0</v>
      </c>
      <c r="K229" s="21">
        <v>1</v>
      </c>
      <c r="L229" s="22">
        <v>0</v>
      </c>
      <c r="M229" s="37" t="s">
        <v>2585</v>
      </c>
      <c r="N229" s="37"/>
    </row>
    <row r="230" spans="1:14" x14ac:dyDescent="0.3">
      <c r="A230" s="17" t="s">
        <v>1952</v>
      </c>
      <c r="B230" s="17" t="s">
        <v>1953</v>
      </c>
      <c r="C230" s="17" t="s">
        <v>1954</v>
      </c>
      <c r="D230" s="17" t="s">
        <v>1955</v>
      </c>
      <c r="E230" s="17" t="s">
        <v>1102</v>
      </c>
      <c r="F230" s="17" t="s">
        <v>1956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37" t="s">
        <v>2588</v>
      </c>
      <c r="N230" s="37"/>
    </row>
    <row r="231" spans="1:14" x14ac:dyDescent="0.3">
      <c r="A231" s="17" t="s">
        <v>1957</v>
      </c>
      <c r="B231" s="17" t="s">
        <v>1958</v>
      </c>
      <c r="C231" s="17" t="s">
        <v>1959</v>
      </c>
      <c r="D231" s="17" t="s">
        <v>1960</v>
      </c>
      <c r="E231" s="17" t="s">
        <v>1260</v>
      </c>
      <c r="F231" s="17" t="s">
        <v>1961</v>
      </c>
      <c r="G231" s="18">
        <v>1</v>
      </c>
      <c r="H231" s="18">
        <v>10</v>
      </c>
      <c r="I231" s="19">
        <v>0</v>
      </c>
      <c r="J231" s="20">
        <v>1</v>
      </c>
      <c r="K231" s="21">
        <v>0</v>
      </c>
      <c r="L231" s="22">
        <v>0</v>
      </c>
      <c r="M231" s="37" t="s">
        <v>2587</v>
      </c>
      <c r="N231" s="37"/>
    </row>
    <row r="232" spans="1:14" x14ac:dyDescent="0.3">
      <c r="A232" s="17" t="s">
        <v>1962</v>
      </c>
      <c r="B232" s="17" t="s">
        <v>1963</v>
      </c>
      <c r="C232" s="17" t="s">
        <v>1964</v>
      </c>
      <c r="D232" s="17" t="s">
        <v>1356</v>
      </c>
      <c r="E232" s="17" t="s">
        <v>515</v>
      </c>
      <c r="F232" s="17" t="s">
        <v>1965</v>
      </c>
      <c r="G232" s="18">
        <v>1</v>
      </c>
      <c r="H232" s="18">
        <v>2</v>
      </c>
      <c r="I232" s="19">
        <v>0</v>
      </c>
      <c r="J232" s="20">
        <v>1</v>
      </c>
      <c r="K232" s="21">
        <v>0</v>
      </c>
      <c r="L232" s="22">
        <v>0</v>
      </c>
      <c r="M232" s="37" t="s">
        <v>2588</v>
      </c>
      <c r="N232" s="37"/>
    </row>
    <row r="233" spans="1:14" x14ac:dyDescent="0.3">
      <c r="A233" s="17" t="s">
        <v>1966</v>
      </c>
      <c r="B233" s="17" t="s">
        <v>1967</v>
      </c>
      <c r="C233" s="17" t="s">
        <v>1292</v>
      </c>
      <c r="D233" s="17" t="s">
        <v>1057</v>
      </c>
      <c r="E233" s="17" t="s">
        <v>1293</v>
      </c>
      <c r="F233" s="17" t="s">
        <v>1968</v>
      </c>
      <c r="G233" s="18">
        <v>1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37" t="s">
        <v>2587</v>
      </c>
      <c r="N233" s="37"/>
    </row>
    <row r="234" spans="1:14" x14ac:dyDescent="0.3">
      <c r="A234" s="17" t="s">
        <v>641</v>
      </c>
      <c r="B234" s="17" t="s">
        <v>642</v>
      </c>
      <c r="C234" s="17" t="s">
        <v>1969</v>
      </c>
      <c r="D234" s="17" t="s">
        <v>1489</v>
      </c>
      <c r="E234" s="17" t="s">
        <v>643</v>
      </c>
      <c r="F234" s="17" t="s">
        <v>1970</v>
      </c>
      <c r="G234" s="18">
        <v>1</v>
      </c>
      <c r="H234" s="18">
        <v>1</v>
      </c>
      <c r="I234" s="19">
        <v>0</v>
      </c>
      <c r="J234" s="20">
        <v>0</v>
      </c>
      <c r="K234" s="21">
        <v>1</v>
      </c>
      <c r="L234" s="22">
        <v>0</v>
      </c>
      <c r="M234" s="37" t="s">
        <v>2585</v>
      </c>
      <c r="N234" s="37"/>
    </row>
    <row r="235" spans="1:14" x14ac:dyDescent="0.3">
      <c r="A235" s="17" t="s">
        <v>851</v>
      </c>
      <c r="B235" s="17" t="s">
        <v>1971</v>
      </c>
      <c r="C235" s="17" t="s">
        <v>1068</v>
      </c>
      <c r="D235" s="17" t="s">
        <v>1117</v>
      </c>
      <c r="E235" s="17" t="s">
        <v>527</v>
      </c>
      <c r="F235" s="17" t="s">
        <v>1972</v>
      </c>
      <c r="G235" s="18">
        <v>1</v>
      </c>
      <c r="H235" s="18">
        <v>1</v>
      </c>
      <c r="I235" s="19">
        <v>0</v>
      </c>
      <c r="J235" s="20">
        <v>0</v>
      </c>
      <c r="K235" s="21">
        <v>0</v>
      </c>
      <c r="L235" s="22">
        <v>1</v>
      </c>
      <c r="M235" s="37" t="s">
        <v>2585</v>
      </c>
      <c r="N235" s="37"/>
    </row>
    <row r="236" spans="1:14" x14ac:dyDescent="0.3">
      <c r="A236" s="17" t="s">
        <v>879</v>
      </c>
      <c r="B236" s="17" t="s">
        <v>1973</v>
      </c>
      <c r="C236" s="17" t="s">
        <v>1068</v>
      </c>
      <c r="D236" s="17" t="s">
        <v>1117</v>
      </c>
      <c r="E236" s="17" t="s">
        <v>878</v>
      </c>
      <c r="F236" s="17" t="s">
        <v>1974</v>
      </c>
      <c r="G236" s="18">
        <v>1</v>
      </c>
      <c r="H236" s="18">
        <v>19</v>
      </c>
      <c r="I236" s="19">
        <v>0</v>
      </c>
      <c r="J236" s="20">
        <v>0</v>
      </c>
      <c r="K236" s="21">
        <v>0</v>
      </c>
      <c r="L236" s="22">
        <v>1</v>
      </c>
      <c r="M236" s="37" t="s">
        <v>2585</v>
      </c>
      <c r="N236" s="37"/>
    </row>
    <row r="237" spans="1:14" x14ac:dyDescent="0.3">
      <c r="A237" s="17" t="s">
        <v>1975</v>
      </c>
      <c r="B237" s="17" t="s">
        <v>1976</v>
      </c>
      <c r="C237" s="17" t="s">
        <v>1977</v>
      </c>
      <c r="D237" s="17" t="s">
        <v>1117</v>
      </c>
      <c r="E237" s="17" t="s">
        <v>497</v>
      </c>
      <c r="F237" s="17" t="s">
        <v>1978</v>
      </c>
      <c r="G237" s="18">
        <v>1</v>
      </c>
      <c r="H237" s="18">
        <v>1</v>
      </c>
      <c r="I237" s="19">
        <v>0</v>
      </c>
      <c r="J237" s="20">
        <v>1</v>
      </c>
      <c r="K237" s="21">
        <v>0</v>
      </c>
      <c r="L237" s="22">
        <v>0</v>
      </c>
      <c r="M237" s="37" t="s">
        <v>2585</v>
      </c>
      <c r="N237" s="37"/>
    </row>
    <row r="238" spans="1:14" x14ac:dyDescent="0.3">
      <c r="A238" s="17" t="s">
        <v>1979</v>
      </c>
      <c r="B238" s="17" t="s">
        <v>1980</v>
      </c>
      <c r="C238" s="17" t="s">
        <v>1981</v>
      </c>
      <c r="D238" s="17" t="s">
        <v>1555</v>
      </c>
      <c r="E238" s="17" t="s">
        <v>1113</v>
      </c>
      <c r="F238" s="17" t="s">
        <v>1982</v>
      </c>
      <c r="G238" s="18">
        <v>1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37" t="s">
        <v>2588</v>
      </c>
      <c r="N238" s="37"/>
    </row>
    <row r="239" spans="1:14" x14ac:dyDescent="0.3">
      <c r="A239" s="17" t="s">
        <v>1983</v>
      </c>
      <c r="B239" s="17" t="s">
        <v>1984</v>
      </c>
      <c r="C239" s="17" t="s">
        <v>1068</v>
      </c>
      <c r="D239" s="17" t="s">
        <v>1117</v>
      </c>
      <c r="E239" s="17" t="s">
        <v>1985</v>
      </c>
      <c r="F239" s="17" t="s">
        <v>1986</v>
      </c>
      <c r="G239" s="18">
        <v>1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37" t="s">
        <v>2587</v>
      </c>
      <c r="N239" s="37"/>
    </row>
    <row r="240" spans="1:14" x14ac:dyDescent="0.3">
      <c r="A240" s="17" t="s">
        <v>1987</v>
      </c>
      <c r="B240" s="17" t="s">
        <v>1988</v>
      </c>
      <c r="C240" s="17" t="s">
        <v>1989</v>
      </c>
      <c r="D240" s="17" t="s">
        <v>1235</v>
      </c>
      <c r="E240" s="17" t="s">
        <v>1102</v>
      </c>
      <c r="F240" s="17" t="s">
        <v>1990</v>
      </c>
      <c r="G240" s="18">
        <v>1</v>
      </c>
      <c r="H240" s="18">
        <v>4</v>
      </c>
      <c r="I240" s="19">
        <v>0</v>
      </c>
      <c r="J240" s="20">
        <v>1</v>
      </c>
      <c r="K240" s="21">
        <v>0</v>
      </c>
      <c r="L240" s="22">
        <v>0</v>
      </c>
      <c r="M240" s="37" t="s">
        <v>2587</v>
      </c>
      <c r="N240" s="37"/>
    </row>
    <row r="241" spans="1:14" x14ac:dyDescent="0.3">
      <c r="A241" s="17" t="s">
        <v>501</v>
      </c>
      <c r="B241" s="17" t="s">
        <v>1991</v>
      </c>
      <c r="C241" s="17" t="s">
        <v>1068</v>
      </c>
      <c r="D241" s="17" t="s">
        <v>1992</v>
      </c>
      <c r="E241" s="17" t="s">
        <v>504</v>
      </c>
      <c r="F241" s="17" t="s">
        <v>1993</v>
      </c>
      <c r="G241" s="18">
        <v>1</v>
      </c>
      <c r="H241" s="18">
        <v>1</v>
      </c>
      <c r="I241" s="19">
        <v>0</v>
      </c>
      <c r="J241" s="20">
        <v>0</v>
      </c>
      <c r="K241" s="21">
        <v>1</v>
      </c>
      <c r="L241" s="22">
        <v>0</v>
      </c>
      <c r="M241" s="37" t="s">
        <v>2585</v>
      </c>
      <c r="N241" s="37"/>
    </row>
    <row r="242" spans="1:14" x14ac:dyDescent="0.3">
      <c r="A242" s="17" t="s">
        <v>1994</v>
      </c>
      <c r="B242" s="17" t="s">
        <v>1995</v>
      </c>
      <c r="C242" s="17" t="s">
        <v>1996</v>
      </c>
      <c r="D242" s="17" t="s">
        <v>1997</v>
      </c>
      <c r="E242" s="17" t="s">
        <v>434</v>
      </c>
      <c r="F242" s="17" t="s">
        <v>1998</v>
      </c>
      <c r="G242" s="18">
        <v>1</v>
      </c>
      <c r="H242" s="18">
        <v>1</v>
      </c>
      <c r="I242" s="19">
        <v>0</v>
      </c>
      <c r="J242" s="20">
        <v>1</v>
      </c>
      <c r="K242" s="21">
        <v>0</v>
      </c>
      <c r="L242" s="22">
        <v>0</v>
      </c>
      <c r="M242" s="37" t="s">
        <v>2585</v>
      </c>
      <c r="N242" s="37"/>
    </row>
    <row r="243" spans="1:14" x14ac:dyDescent="0.3">
      <c r="A243" s="17" t="s">
        <v>1999</v>
      </c>
      <c r="B243" s="17" t="s">
        <v>2000</v>
      </c>
      <c r="C243" s="17" t="s">
        <v>2001</v>
      </c>
      <c r="D243" s="17" t="s">
        <v>1112</v>
      </c>
      <c r="E243" s="17" t="s">
        <v>1113</v>
      </c>
      <c r="F243" s="17" t="s">
        <v>2002</v>
      </c>
      <c r="G243" s="18">
        <v>1</v>
      </c>
      <c r="H243" s="18">
        <v>1</v>
      </c>
      <c r="I243" s="19">
        <v>1</v>
      </c>
      <c r="J243" s="20">
        <v>0</v>
      </c>
      <c r="K243" s="21">
        <v>0</v>
      </c>
      <c r="L243" s="22">
        <v>0</v>
      </c>
      <c r="M243" s="37" t="s">
        <v>2583</v>
      </c>
      <c r="N243" s="37"/>
    </row>
    <row r="244" spans="1:14" x14ac:dyDescent="0.3">
      <c r="A244" s="17" t="s">
        <v>2003</v>
      </c>
      <c r="B244" s="17" t="s">
        <v>2004</v>
      </c>
      <c r="C244" s="17" t="s">
        <v>2005</v>
      </c>
      <c r="D244" s="17" t="s">
        <v>1084</v>
      </c>
      <c r="E244" s="17" t="s">
        <v>1113</v>
      </c>
      <c r="F244" s="17" t="s">
        <v>2006</v>
      </c>
      <c r="G244" s="18">
        <v>1</v>
      </c>
      <c r="H244" s="18">
        <v>1</v>
      </c>
      <c r="I244" s="19">
        <v>1</v>
      </c>
      <c r="J244" s="20">
        <v>0</v>
      </c>
      <c r="K244" s="21">
        <v>0</v>
      </c>
      <c r="L244" s="22">
        <v>0</v>
      </c>
      <c r="M244" s="37" t="s">
        <v>2583</v>
      </c>
      <c r="N244" s="37"/>
    </row>
    <row r="245" spans="1:14" x14ac:dyDescent="0.3">
      <c r="A245" s="17" t="s">
        <v>2007</v>
      </c>
      <c r="B245" s="17" t="s">
        <v>2008</v>
      </c>
      <c r="C245" s="17" t="s">
        <v>1329</v>
      </c>
      <c r="D245" s="17" t="s">
        <v>1057</v>
      </c>
      <c r="E245" s="17" t="s">
        <v>448</v>
      </c>
      <c r="F245" s="17" t="s">
        <v>2009</v>
      </c>
      <c r="G245" s="18">
        <v>1</v>
      </c>
      <c r="H245" s="18">
        <v>5</v>
      </c>
      <c r="I245" s="19">
        <v>1</v>
      </c>
      <c r="J245" s="20">
        <v>0</v>
      </c>
      <c r="K245" s="21">
        <v>0</v>
      </c>
      <c r="L245" s="22">
        <v>0</v>
      </c>
      <c r="M245" s="37" t="s">
        <v>2587</v>
      </c>
      <c r="N245" s="37"/>
    </row>
    <row r="246" spans="1:14" x14ac:dyDescent="0.3">
      <c r="A246" s="17" t="s">
        <v>816</v>
      </c>
      <c r="B246" s="17" t="s">
        <v>2010</v>
      </c>
      <c r="C246" s="17" t="s">
        <v>1068</v>
      </c>
      <c r="D246" s="17" t="s">
        <v>1117</v>
      </c>
      <c r="E246" s="17" t="s">
        <v>818</v>
      </c>
      <c r="F246" s="17" t="s">
        <v>2011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37" t="s">
        <v>2585</v>
      </c>
      <c r="N246" s="37"/>
    </row>
    <row r="247" spans="1:14" x14ac:dyDescent="0.3">
      <c r="A247" s="17" t="s">
        <v>2012</v>
      </c>
      <c r="B247" s="17" t="s">
        <v>2013</v>
      </c>
      <c r="C247" s="17" t="s">
        <v>2014</v>
      </c>
      <c r="D247" s="17" t="s">
        <v>1117</v>
      </c>
      <c r="E247" s="17" t="s">
        <v>1033</v>
      </c>
      <c r="F247" s="17" t="s">
        <v>2015</v>
      </c>
      <c r="G247" s="18">
        <v>1</v>
      </c>
      <c r="H247" s="18">
        <v>3</v>
      </c>
      <c r="I247" s="19">
        <v>0</v>
      </c>
      <c r="J247" s="20">
        <v>1</v>
      </c>
      <c r="K247" s="21">
        <v>0</v>
      </c>
      <c r="L247" s="22">
        <v>0</v>
      </c>
      <c r="M247" s="37" t="s">
        <v>2588</v>
      </c>
      <c r="N247" s="37"/>
    </row>
    <row r="248" spans="1:14" x14ac:dyDescent="0.3">
      <c r="A248" s="17" t="s">
        <v>2016</v>
      </c>
      <c r="B248" s="17" t="s">
        <v>2017</v>
      </c>
      <c r="C248" s="17" t="s">
        <v>2018</v>
      </c>
      <c r="D248" s="17" t="s">
        <v>2019</v>
      </c>
      <c r="E248" s="17" t="s">
        <v>1684</v>
      </c>
      <c r="F248" s="17" t="s">
        <v>2020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37" t="s">
        <v>2588</v>
      </c>
      <c r="N248" s="37"/>
    </row>
    <row r="249" spans="1:14" x14ac:dyDescent="0.3">
      <c r="A249" s="17" t="s">
        <v>809</v>
      </c>
      <c r="B249" s="17" t="s">
        <v>2021</v>
      </c>
      <c r="C249" s="17" t="s">
        <v>1068</v>
      </c>
      <c r="D249" s="17" t="s">
        <v>2022</v>
      </c>
      <c r="E249" s="17" t="s">
        <v>487</v>
      </c>
      <c r="F249" s="17" t="s">
        <v>2023</v>
      </c>
      <c r="G249" s="18">
        <v>1</v>
      </c>
      <c r="H249" s="18">
        <v>1</v>
      </c>
      <c r="I249" s="19">
        <v>0</v>
      </c>
      <c r="J249" s="20">
        <v>0</v>
      </c>
      <c r="K249" s="21">
        <v>0</v>
      </c>
      <c r="L249" s="22">
        <v>1</v>
      </c>
      <c r="M249" s="37" t="s">
        <v>2585</v>
      </c>
      <c r="N249" s="37"/>
    </row>
    <row r="250" spans="1:14" x14ac:dyDescent="0.3">
      <c r="A250" s="17" t="s">
        <v>2024</v>
      </c>
      <c r="B250" s="17" t="s">
        <v>2025</v>
      </c>
      <c r="C250" s="17" t="s">
        <v>2026</v>
      </c>
      <c r="D250" s="17" t="s">
        <v>1117</v>
      </c>
      <c r="E250" s="17" t="s">
        <v>791</v>
      </c>
      <c r="F250" s="17" t="s">
        <v>2027</v>
      </c>
      <c r="G250" s="18">
        <v>1</v>
      </c>
      <c r="H250" s="18">
        <v>1</v>
      </c>
      <c r="I250" s="19">
        <v>0</v>
      </c>
      <c r="J250" s="20">
        <v>1</v>
      </c>
      <c r="K250" s="21">
        <v>0</v>
      </c>
      <c r="L250" s="22">
        <v>0</v>
      </c>
      <c r="M250" s="37" t="s">
        <v>2588</v>
      </c>
      <c r="N250" s="37"/>
    </row>
    <row r="251" spans="1:14" x14ac:dyDescent="0.3">
      <c r="A251" s="17" t="s">
        <v>795</v>
      </c>
      <c r="B251" s="17" t="s">
        <v>2028</v>
      </c>
      <c r="C251" s="17" t="s">
        <v>1068</v>
      </c>
      <c r="D251" s="17" t="s">
        <v>1117</v>
      </c>
      <c r="E251" s="17" t="s">
        <v>527</v>
      </c>
      <c r="F251" s="17" t="s">
        <v>2029</v>
      </c>
      <c r="G251" s="18">
        <v>1</v>
      </c>
      <c r="H251" s="18">
        <v>4</v>
      </c>
      <c r="I251" s="19">
        <v>0</v>
      </c>
      <c r="J251" s="20">
        <v>0</v>
      </c>
      <c r="K251" s="21">
        <v>0</v>
      </c>
      <c r="L251" s="22">
        <v>1</v>
      </c>
      <c r="M251" s="37" t="s">
        <v>2585</v>
      </c>
      <c r="N251" s="37"/>
    </row>
    <row r="252" spans="1:14" x14ac:dyDescent="0.3">
      <c r="A252" s="17" t="s">
        <v>589</v>
      </c>
      <c r="B252" s="17" t="s">
        <v>2030</v>
      </c>
      <c r="C252" s="17" t="s">
        <v>2031</v>
      </c>
      <c r="D252" s="17" t="s">
        <v>1117</v>
      </c>
      <c r="E252" s="17" t="s">
        <v>592</v>
      </c>
      <c r="F252" s="17" t="s">
        <v>2032</v>
      </c>
      <c r="G252" s="18">
        <v>1</v>
      </c>
      <c r="H252" s="18">
        <v>1</v>
      </c>
      <c r="I252" s="19">
        <v>0</v>
      </c>
      <c r="J252" s="20">
        <v>0</v>
      </c>
      <c r="K252" s="21">
        <v>1</v>
      </c>
      <c r="L252" s="22">
        <v>0</v>
      </c>
      <c r="M252" s="37" t="s">
        <v>2585</v>
      </c>
      <c r="N252" s="37"/>
    </row>
    <row r="253" spans="1:14" x14ac:dyDescent="0.3">
      <c r="A253" s="17" t="s">
        <v>2033</v>
      </c>
      <c r="B253" s="17" t="s">
        <v>2034</v>
      </c>
      <c r="C253" s="17" t="s">
        <v>2035</v>
      </c>
      <c r="D253" s="17" t="s">
        <v>1489</v>
      </c>
      <c r="E253" s="17" t="s">
        <v>748</v>
      </c>
      <c r="F253" s="17" t="s">
        <v>2036</v>
      </c>
      <c r="G253" s="18">
        <v>1</v>
      </c>
      <c r="H253" s="18">
        <v>1</v>
      </c>
      <c r="I253" s="19">
        <v>0</v>
      </c>
      <c r="J253" s="20">
        <v>1</v>
      </c>
      <c r="K253" s="21">
        <v>0</v>
      </c>
      <c r="L253" s="22">
        <v>0</v>
      </c>
      <c r="M253" s="37" t="s">
        <v>2588</v>
      </c>
      <c r="N253" s="37"/>
    </row>
    <row r="254" spans="1:14" x14ac:dyDescent="0.3">
      <c r="A254" s="17" t="s">
        <v>518</v>
      </c>
      <c r="B254" s="17" t="s">
        <v>519</v>
      </c>
      <c r="C254" s="17" t="s">
        <v>2037</v>
      </c>
      <c r="D254" s="17" t="s">
        <v>1057</v>
      </c>
      <c r="E254" s="17" t="s">
        <v>520</v>
      </c>
      <c r="F254" s="17" t="s">
        <v>2038</v>
      </c>
      <c r="G254" s="18">
        <v>1</v>
      </c>
      <c r="H254" s="18">
        <v>2</v>
      </c>
      <c r="I254" s="19">
        <v>0</v>
      </c>
      <c r="J254" s="20">
        <v>0</v>
      </c>
      <c r="K254" s="21">
        <v>1</v>
      </c>
      <c r="L254" s="22">
        <v>0</v>
      </c>
      <c r="M254" s="37" t="s">
        <v>2585</v>
      </c>
      <c r="N254" s="37"/>
    </row>
    <row r="255" spans="1:14" x14ac:dyDescent="0.3">
      <c r="A255" s="17" t="s">
        <v>2039</v>
      </c>
      <c r="B255" s="17" t="s">
        <v>2040</v>
      </c>
      <c r="C255" s="17" t="s">
        <v>1068</v>
      </c>
      <c r="D255" s="17" t="s">
        <v>2041</v>
      </c>
      <c r="E255" s="17" t="s">
        <v>1184</v>
      </c>
      <c r="F255" s="17" t="s">
        <v>2042</v>
      </c>
      <c r="G255" s="18">
        <v>1</v>
      </c>
      <c r="H255" s="18">
        <v>3</v>
      </c>
      <c r="I255" s="19">
        <v>0</v>
      </c>
      <c r="J255" s="20">
        <v>1</v>
      </c>
      <c r="K255" s="21">
        <v>0</v>
      </c>
      <c r="L255" s="22">
        <v>0</v>
      </c>
      <c r="M255" s="37" t="s">
        <v>2587</v>
      </c>
      <c r="N255" s="37"/>
    </row>
    <row r="256" spans="1:14" x14ac:dyDescent="0.3">
      <c r="A256" s="17" t="s">
        <v>549</v>
      </c>
      <c r="B256" s="17" t="s">
        <v>2043</v>
      </c>
      <c r="C256" s="17" t="s">
        <v>2044</v>
      </c>
      <c r="D256" s="17" t="s">
        <v>1117</v>
      </c>
      <c r="E256" s="17" t="s">
        <v>552</v>
      </c>
      <c r="F256" s="17" t="s">
        <v>2045</v>
      </c>
      <c r="G256" s="18">
        <v>1</v>
      </c>
      <c r="H256" s="18">
        <v>1</v>
      </c>
      <c r="I256" s="19">
        <v>0</v>
      </c>
      <c r="J256" s="20">
        <v>0</v>
      </c>
      <c r="K256" s="21">
        <v>1</v>
      </c>
      <c r="L256" s="22">
        <v>0</v>
      </c>
      <c r="M256" s="37" t="s">
        <v>2585</v>
      </c>
      <c r="N256" s="37"/>
    </row>
    <row r="257" spans="1:14" x14ac:dyDescent="0.3">
      <c r="A257" s="17" t="s">
        <v>829</v>
      </c>
      <c r="B257" s="17" t="s">
        <v>830</v>
      </c>
      <c r="C257" s="17" t="s">
        <v>2046</v>
      </c>
      <c r="D257" s="17" t="s">
        <v>1117</v>
      </c>
      <c r="E257" s="17" t="s">
        <v>791</v>
      </c>
      <c r="F257" s="17" t="s">
        <v>2047</v>
      </c>
      <c r="G257" s="18">
        <v>1</v>
      </c>
      <c r="H257" s="18">
        <v>1</v>
      </c>
      <c r="I257" s="19">
        <v>0</v>
      </c>
      <c r="J257" s="20">
        <v>0</v>
      </c>
      <c r="K257" s="21">
        <v>0</v>
      </c>
      <c r="L257" s="22">
        <v>1</v>
      </c>
      <c r="M257" s="37" t="s">
        <v>2585</v>
      </c>
      <c r="N257" s="37"/>
    </row>
    <row r="258" spans="1:14" x14ac:dyDescent="0.3">
      <c r="A258" s="17" t="s">
        <v>1034</v>
      </c>
      <c r="B258" s="17" t="s">
        <v>2048</v>
      </c>
      <c r="C258" s="17" t="s">
        <v>2049</v>
      </c>
      <c r="D258" s="17" t="s">
        <v>1657</v>
      </c>
      <c r="E258" s="17" t="s">
        <v>1033</v>
      </c>
      <c r="F258" s="17" t="s">
        <v>2050</v>
      </c>
      <c r="G258" s="18">
        <v>1</v>
      </c>
      <c r="H258" s="18">
        <v>4</v>
      </c>
      <c r="I258" s="19">
        <v>0</v>
      </c>
      <c r="J258" s="20">
        <v>0</v>
      </c>
      <c r="K258" s="21">
        <v>0</v>
      </c>
      <c r="L258" s="22">
        <v>1</v>
      </c>
      <c r="M258" s="37" t="s">
        <v>2585</v>
      </c>
      <c r="N258" s="37"/>
    </row>
    <row r="259" spans="1:14" x14ac:dyDescent="0.3">
      <c r="A259" s="17" t="s">
        <v>2051</v>
      </c>
      <c r="B259" s="17" t="s">
        <v>2052</v>
      </c>
      <c r="C259" s="17" t="s">
        <v>1234</v>
      </c>
      <c r="D259" s="17" t="s">
        <v>1235</v>
      </c>
      <c r="E259" s="17" t="s">
        <v>448</v>
      </c>
      <c r="F259" s="17" t="s">
        <v>2053</v>
      </c>
      <c r="G259" s="18">
        <v>1</v>
      </c>
      <c r="H259" s="18">
        <v>2</v>
      </c>
      <c r="I259" s="19">
        <v>0</v>
      </c>
      <c r="J259" s="20">
        <v>1</v>
      </c>
      <c r="K259" s="21">
        <v>0</v>
      </c>
      <c r="L259" s="22">
        <v>0</v>
      </c>
      <c r="M259" s="37" t="s">
        <v>2587</v>
      </c>
      <c r="N259" s="37"/>
    </row>
    <row r="260" spans="1:14" x14ac:dyDescent="0.3">
      <c r="A260" s="17" t="s">
        <v>2054</v>
      </c>
      <c r="B260" s="17" t="s">
        <v>2055</v>
      </c>
      <c r="C260" s="17" t="s">
        <v>1068</v>
      </c>
      <c r="D260" s="17" t="s">
        <v>1117</v>
      </c>
      <c r="E260" s="17" t="s">
        <v>2056</v>
      </c>
      <c r="F260" s="17" t="s">
        <v>2057</v>
      </c>
      <c r="G260" s="18">
        <v>1</v>
      </c>
      <c r="H260" s="18">
        <v>2</v>
      </c>
      <c r="I260" s="19">
        <v>0</v>
      </c>
      <c r="J260" s="20">
        <v>1</v>
      </c>
      <c r="K260" s="21">
        <v>0</v>
      </c>
      <c r="L260" s="22">
        <v>0</v>
      </c>
      <c r="M260" s="37" t="s">
        <v>2587</v>
      </c>
      <c r="N260" s="37"/>
    </row>
    <row r="261" spans="1:14" x14ac:dyDescent="0.3">
      <c r="A261" s="17" t="s">
        <v>1002</v>
      </c>
      <c r="B261" s="17" t="s">
        <v>2058</v>
      </c>
      <c r="C261" s="17" t="s">
        <v>2059</v>
      </c>
      <c r="D261" s="17" t="s">
        <v>1117</v>
      </c>
      <c r="E261" s="17" t="s">
        <v>434</v>
      </c>
      <c r="F261" s="17" t="s">
        <v>2060</v>
      </c>
      <c r="G261" s="18">
        <v>1</v>
      </c>
      <c r="H261" s="18">
        <v>2</v>
      </c>
      <c r="I261" s="19">
        <v>0</v>
      </c>
      <c r="J261" s="20">
        <v>0</v>
      </c>
      <c r="K261" s="21">
        <v>0</v>
      </c>
      <c r="L261" s="22">
        <v>1</v>
      </c>
      <c r="M261" s="37" t="s">
        <v>2585</v>
      </c>
      <c r="N261" s="37"/>
    </row>
    <row r="262" spans="1:14" x14ac:dyDescent="0.3">
      <c r="A262" s="17" t="s">
        <v>2061</v>
      </c>
      <c r="B262" s="17" t="s">
        <v>2062</v>
      </c>
      <c r="C262" s="17" t="s">
        <v>1068</v>
      </c>
      <c r="D262" s="17" t="s">
        <v>2063</v>
      </c>
      <c r="E262" s="17" t="s">
        <v>2064</v>
      </c>
      <c r="F262" s="17" t="s">
        <v>2065</v>
      </c>
      <c r="G262" s="18">
        <v>1</v>
      </c>
      <c r="H262" s="18">
        <v>7</v>
      </c>
      <c r="I262" s="19">
        <v>0</v>
      </c>
      <c r="J262" s="20">
        <v>1</v>
      </c>
      <c r="K262" s="21">
        <v>0</v>
      </c>
      <c r="L262" s="22">
        <v>0</v>
      </c>
      <c r="M262" s="37" t="s">
        <v>2587</v>
      </c>
      <c r="N262" s="37"/>
    </row>
    <row r="263" spans="1:14" x14ac:dyDescent="0.3">
      <c r="A263" s="17" t="s">
        <v>2066</v>
      </c>
      <c r="B263" s="17" t="s">
        <v>2067</v>
      </c>
      <c r="C263" s="17" t="s">
        <v>2068</v>
      </c>
      <c r="D263" s="17" t="s">
        <v>1545</v>
      </c>
      <c r="E263" s="17" t="s">
        <v>2069</v>
      </c>
      <c r="F263" s="17" t="s">
        <v>2070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37" t="s">
        <v>2588</v>
      </c>
      <c r="N263" s="37"/>
    </row>
    <row r="264" spans="1:14" x14ac:dyDescent="0.3">
      <c r="A264" s="17" t="s">
        <v>2071</v>
      </c>
      <c r="B264" s="17" t="s">
        <v>2072</v>
      </c>
      <c r="C264" s="17" t="s">
        <v>2073</v>
      </c>
      <c r="D264" s="17" t="s">
        <v>1117</v>
      </c>
      <c r="E264" s="17" t="s">
        <v>1033</v>
      </c>
      <c r="F264" s="17" t="s">
        <v>2074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37" t="s">
        <v>2588</v>
      </c>
      <c r="N264" s="37"/>
    </row>
    <row r="265" spans="1:14" x14ac:dyDescent="0.3">
      <c r="A265" s="17" t="s">
        <v>2075</v>
      </c>
      <c r="B265" s="17" t="s">
        <v>2076</v>
      </c>
      <c r="C265" s="17" t="s">
        <v>2077</v>
      </c>
      <c r="D265" s="17" t="s">
        <v>1117</v>
      </c>
      <c r="E265" s="17" t="s">
        <v>2078</v>
      </c>
      <c r="F265" s="17" t="s">
        <v>2079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37" t="s">
        <v>2588</v>
      </c>
      <c r="N265" s="37"/>
    </row>
    <row r="266" spans="1:14" x14ac:dyDescent="0.3">
      <c r="A266" s="17" t="s">
        <v>2080</v>
      </c>
      <c r="B266" s="17" t="s">
        <v>2081</v>
      </c>
      <c r="C266" s="17" t="s">
        <v>2082</v>
      </c>
      <c r="D266" s="17" t="s">
        <v>1117</v>
      </c>
      <c r="E266" s="17" t="s">
        <v>822</v>
      </c>
      <c r="F266" s="17" t="s">
        <v>2083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37" t="s">
        <v>2588</v>
      </c>
      <c r="N266" s="37"/>
    </row>
    <row r="267" spans="1:14" x14ac:dyDescent="0.3">
      <c r="A267" s="17" t="s">
        <v>789</v>
      </c>
      <c r="B267" s="17" t="s">
        <v>2084</v>
      </c>
      <c r="C267" s="17" t="s">
        <v>2085</v>
      </c>
      <c r="D267" s="17" t="s">
        <v>1117</v>
      </c>
      <c r="E267" s="17" t="s">
        <v>791</v>
      </c>
      <c r="F267" s="17" t="s">
        <v>2086</v>
      </c>
      <c r="G267" s="18">
        <v>1</v>
      </c>
      <c r="H267" s="18">
        <v>1</v>
      </c>
      <c r="I267" s="19">
        <v>0</v>
      </c>
      <c r="J267" s="20">
        <v>0</v>
      </c>
      <c r="K267" s="21">
        <v>0</v>
      </c>
      <c r="L267" s="22">
        <v>1</v>
      </c>
      <c r="M267" s="37" t="s">
        <v>2585</v>
      </c>
      <c r="N267" s="37"/>
    </row>
    <row r="268" spans="1:14" x14ac:dyDescent="0.3">
      <c r="A268" s="17" t="s">
        <v>2087</v>
      </c>
      <c r="B268" s="17" t="s">
        <v>2088</v>
      </c>
      <c r="C268" s="17" t="s">
        <v>1068</v>
      </c>
      <c r="D268" s="17" t="s">
        <v>2089</v>
      </c>
      <c r="E268" s="17" t="s">
        <v>2090</v>
      </c>
      <c r="F268" s="17" t="s">
        <v>2091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37" t="s">
        <v>2588</v>
      </c>
      <c r="N268" s="37"/>
    </row>
    <row r="269" spans="1:14" x14ac:dyDescent="0.3">
      <c r="A269" s="17" t="s">
        <v>672</v>
      </c>
      <c r="B269" s="17" t="s">
        <v>2092</v>
      </c>
      <c r="C269" s="17" t="s">
        <v>1495</v>
      </c>
      <c r="D269" s="17" t="s">
        <v>1117</v>
      </c>
      <c r="E269" s="17" t="s">
        <v>497</v>
      </c>
      <c r="F269" s="17" t="s">
        <v>2093</v>
      </c>
      <c r="G269" s="18">
        <v>1</v>
      </c>
      <c r="H269" s="18">
        <v>1</v>
      </c>
      <c r="I269" s="19">
        <v>0</v>
      </c>
      <c r="J269" s="20">
        <v>0</v>
      </c>
      <c r="K269" s="21">
        <v>1</v>
      </c>
      <c r="L269" s="22">
        <v>0</v>
      </c>
      <c r="M269" s="37" t="s">
        <v>2585</v>
      </c>
      <c r="N269" s="37"/>
    </row>
    <row r="270" spans="1:14" x14ac:dyDescent="0.3">
      <c r="A270" s="17" t="s">
        <v>887</v>
      </c>
      <c r="B270" s="17" t="s">
        <v>2094</v>
      </c>
      <c r="C270" s="17" t="s">
        <v>2095</v>
      </c>
      <c r="D270" s="17" t="s">
        <v>2096</v>
      </c>
      <c r="E270" s="17" t="s">
        <v>890</v>
      </c>
      <c r="F270" s="17" t="s">
        <v>2097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37" t="s">
        <v>2585</v>
      </c>
      <c r="N270" s="37"/>
    </row>
    <row r="271" spans="1:14" x14ac:dyDescent="0.3">
      <c r="A271" s="17" t="s">
        <v>2098</v>
      </c>
      <c r="B271" s="17" t="s">
        <v>2099</v>
      </c>
      <c r="C271" s="17" t="s">
        <v>2100</v>
      </c>
      <c r="D271" s="17" t="s">
        <v>1945</v>
      </c>
      <c r="E271" s="17" t="s">
        <v>1485</v>
      </c>
      <c r="F271" s="17" t="s">
        <v>2101</v>
      </c>
      <c r="G271" s="18">
        <v>1</v>
      </c>
      <c r="H271" s="18">
        <v>4</v>
      </c>
      <c r="I271" s="19">
        <v>0</v>
      </c>
      <c r="J271" s="20">
        <v>1</v>
      </c>
      <c r="K271" s="21">
        <v>0</v>
      </c>
      <c r="L271" s="22">
        <v>0</v>
      </c>
      <c r="M271" s="37" t="s">
        <v>2587</v>
      </c>
      <c r="N271" s="37"/>
    </row>
    <row r="272" spans="1:14" x14ac:dyDescent="0.3">
      <c r="A272" s="17" t="s">
        <v>2102</v>
      </c>
      <c r="B272" s="17" t="s">
        <v>2103</v>
      </c>
      <c r="C272" s="17" t="s">
        <v>2104</v>
      </c>
      <c r="D272" s="17" t="s">
        <v>1117</v>
      </c>
      <c r="E272" s="17" t="s">
        <v>921</v>
      </c>
      <c r="F272" s="17" t="s">
        <v>2105</v>
      </c>
      <c r="G272" s="18">
        <v>1</v>
      </c>
      <c r="H272" s="18">
        <v>2</v>
      </c>
      <c r="I272" s="19">
        <v>0</v>
      </c>
      <c r="J272" s="20">
        <v>1</v>
      </c>
      <c r="K272" s="21">
        <v>0</v>
      </c>
      <c r="L272" s="22">
        <v>0</v>
      </c>
      <c r="M272" s="37" t="s">
        <v>2588</v>
      </c>
      <c r="N272" s="37"/>
    </row>
    <row r="273" spans="1:14" x14ac:dyDescent="0.3">
      <c r="A273" s="17" t="s">
        <v>2106</v>
      </c>
      <c r="B273" s="17" t="s">
        <v>2107</v>
      </c>
      <c r="C273" s="17" t="s">
        <v>2108</v>
      </c>
      <c r="D273" s="17" t="s">
        <v>1117</v>
      </c>
      <c r="E273" s="17" t="s">
        <v>552</v>
      </c>
      <c r="F273" s="17" t="s">
        <v>2109</v>
      </c>
      <c r="G273" s="18">
        <v>1</v>
      </c>
      <c r="H273" s="18">
        <v>2</v>
      </c>
      <c r="I273" s="19">
        <v>0</v>
      </c>
      <c r="J273" s="20">
        <v>1</v>
      </c>
      <c r="K273" s="21">
        <v>0</v>
      </c>
      <c r="L273" s="22">
        <v>0</v>
      </c>
      <c r="M273" s="37" t="s">
        <v>2588</v>
      </c>
      <c r="N273" s="37"/>
    </row>
    <row r="274" spans="1:14" x14ac:dyDescent="0.3">
      <c r="A274" s="17" t="s">
        <v>2110</v>
      </c>
      <c r="B274" s="17" t="s">
        <v>2111</v>
      </c>
      <c r="C274" s="17" t="s">
        <v>1606</v>
      </c>
      <c r="D274" s="17" t="s">
        <v>1084</v>
      </c>
      <c r="E274" s="17" t="s">
        <v>1113</v>
      </c>
      <c r="F274" s="17" t="s">
        <v>2112</v>
      </c>
      <c r="G274" s="18">
        <v>1</v>
      </c>
      <c r="H274" s="18">
        <v>2</v>
      </c>
      <c r="I274" s="19">
        <v>0</v>
      </c>
      <c r="J274" s="20">
        <v>1</v>
      </c>
      <c r="K274" s="21">
        <v>0</v>
      </c>
      <c r="L274" s="22">
        <v>0</v>
      </c>
      <c r="M274" s="37" t="s">
        <v>2583</v>
      </c>
      <c r="N274" s="37"/>
    </row>
    <row r="275" spans="1:14" x14ac:dyDescent="0.3">
      <c r="A275" s="17" t="s">
        <v>2113</v>
      </c>
      <c r="B275" s="17" t="s">
        <v>2114</v>
      </c>
      <c r="C275" s="17" t="s">
        <v>2115</v>
      </c>
      <c r="D275" s="17" t="s">
        <v>1444</v>
      </c>
      <c r="E275" s="17" t="s">
        <v>443</v>
      </c>
      <c r="F275" s="17" t="s">
        <v>2116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37" t="s">
        <v>2588</v>
      </c>
      <c r="N275" s="37"/>
    </row>
    <row r="276" spans="1:14" x14ac:dyDescent="0.3">
      <c r="A276" s="17" t="s">
        <v>2117</v>
      </c>
      <c r="B276" s="17" t="s">
        <v>2118</v>
      </c>
      <c r="C276" s="17" t="s">
        <v>2119</v>
      </c>
      <c r="D276" s="17" t="s">
        <v>1444</v>
      </c>
      <c r="E276" s="17" t="s">
        <v>443</v>
      </c>
      <c r="F276" s="17" t="s">
        <v>2120</v>
      </c>
      <c r="G276" s="18">
        <v>1</v>
      </c>
      <c r="H276" s="18">
        <v>4</v>
      </c>
      <c r="I276" s="19">
        <v>0</v>
      </c>
      <c r="J276" s="20">
        <v>1</v>
      </c>
      <c r="K276" s="21">
        <v>0</v>
      </c>
      <c r="L276" s="22">
        <v>0</v>
      </c>
      <c r="M276" s="37" t="s">
        <v>2587</v>
      </c>
      <c r="N276" s="37"/>
    </row>
    <row r="277" spans="1:14" x14ac:dyDescent="0.3">
      <c r="A277" s="17" t="s">
        <v>441</v>
      </c>
      <c r="B277" s="17" t="s">
        <v>2121</v>
      </c>
      <c r="C277" s="17" t="s">
        <v>2115</v>
      </c>
      <c r="D277" s="17" t="s">
        <v>1444</v>
      </c>
      <c r="E277" s="17" t="s">
        <v>443</v>
      </c>
      <c r="F277" s="17" t="s">
        <v>2122</v>
      </c>
      <c r="G277" s="18">
        <v>1</v>
      </c>
      <c r="H277" s="18">
        <v>2</v>
      </c>
      <c r="I277" s="19">
        <v>0</v>
      </c>
      <c r="J277" s="20">
        <v>0</v>
      </c>
      <c r="K277" s="21">
        <v>1</v>
      </c>
      <c r="L277" s="22">
        <v>0</v>
      </c>
      <c r="M277" s="37" t="s">
        <v>2585</v>
      </c>
      <c r="N277" s="37"/>
    </row>
    <row r="278" spans="1:14" x14ac:dyDescent="0.3">
      <c r="A278" s="17" t="s">
        <v>2123</v>
      </c>
      <c r="B278" s="17" t="s">
        <v>2124</v>
      </c>
      <c r="C278" s="17" t="s">
        <v>1068</v>
      </c>
      <c r="D278" s="17" t="s">
        <v>1555</v>
      </c>
      <c r="E278" s="17" t="s">
        <v>2125</v>
      </c>
      <c r="F278" s="17" t="s">
        <v>2126</v>
      </c>
      <c r="G278" s="18">
        <v>1</v>
      </c>
      <c r="H278" s="18">
        <v>2</v>
      </c>
      <c r="I278" s="19">
        <v>0</v>
      </c>
      <c r="J278" s="20">
        <v>1</v>
      </c>
      <c r="K278" s="21">
        <v>0</v>
      </c>
      <c r="L278" s="22">
        <v>0</v>
      </c>
      <c r="M278" s="37" t="s">
        <v>2587</v>
      </c>
      <c r="N278" s="37"/>
    </row>
    <row r="279" spans="1:14" x14ac:dyDescent="0.3">
      <c r="A279" s="17" t="s">
        <v>876</v>
      </c>
      <c r="B279" s="17" t="s">
        <v>2127</v>
      </c>
      <c r="C279" s="17" t="s">
        <v>1068</v>
      </c>
      <c r="D279" s="17" t="s">
        <v>1117</v>
      </c>
      <c r="E279" s="17" t="s">
        <v>878</v>
      </c>
      <c r="F279" s="17" t="s">
        <v>2128</v>
      </c>
      <c r="G279" s="18">
        <v>1</v>
      </c>
      <c r="H279" s="18">
        <v>19</v>
      </c>
      <c r="I279" s="19">
        <v>0</v>
      </c>
      <c r="J279" s="20">
        <v>0</v>
      </c>
      <c r="K279" s="21">
        <v>0</v>
      </c>
      <c r="L279" s="22">
        <v>1</v>
      </c>
      <c r="M279" s="37" t="s">
        <v>2585</v>
      </c>
      <c r="N279" s="37"/>
    </row>
    <row r="280" spans="1:14" x14ac:dyDescent="0.3">
      <c r="A280" s="17" t="s">
        <v>2129</v>
      </c>
      <c r="B280" s="17" t="s">
        <v>2130</v>
      </c>
      <c r="C280" s="17" t="s">
        <v>2131</v>
      </c>
      <c r="D280" s="17" t="s">
        <v>1281</v>
      </c>
      <c r="E280" s="17" t="s">
        <v>1102</v>
      </c>
      <c r="F280" s="17" t="s">
        <v>2132</v>
      </c>
      <c r="G280" s="18">
        <v>1</v>
      </c>
      <c r="H280" s="18">
        <v>5</v>
      </c>
      <c r="I280" s="19">
        <v>0</v>
      </c>
      <c r="J280" s="20">
        <v>1</v>
      </c>
      <c r="K280" s="21">
        <v>0</v>
      </c>
      <c r="L280" s="22">
        <v>0</v>
      </c>
      <c r="M280" s="37" t="s">
        <v>2588</v>
      </c>
      <c r="N280" s="37"/>
    </row>
    <row r="281" spans="1:14" x14ac:dyDescent="0.3">
      <c r="A281" s="17" t="s">
        <v>2133</v>
      </c>
      <c r="B281" s="17" t="s">
        <v>2134</v>
      </c>
      <c r="C281" s="17" t="s">
        <v>1473</v>
      </c>
      <c r="D281" s="17" t="s">
        <v>2135</v>
      </c>
      <c r="E281" s="17" t="s">
        <v>1108</v>
      </c>
      <c r="F281" s="17" t="s">
        <v>2136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37" t="s">
        <v>2588</v>
      </c>
      <c r="N281" s="37"/>
    </row>
    <row r="282" spans="1:14" x14ac:dyDescent="0.3">
      <c r="A282" s="17" t="s">
        <v>1007</v>
      </c>
      <c r="B282" s="17" t="s">
        <v>2137</v>
      </c>
      <c r="C282" s="17" t="s">
        <v>2138</v>
      </c>
      <c r="D282" s="17" t="s">
        <v>1117</v>
      </c>
      <c r="E282" s="17" t="s">
        <v>1009</v>
      </c>
      <c r="F282" s="17" t="s">
        <v>2139</v>
      </c>
      <c r="G282" s="18">
        <v>1</v>
      </c>
      <c r="H282" s="18">
        <v>2</v>
      </c>
      <c r="I282" s="19">
        <v>0</v>
      </c>
      <c r="J282" s="20">
        <v>0</v>
      </c>
      <c r="K282" s="21">
        <v>0</v>
      </c>
      <c r="L282" s="22">
        <v>1</v>
      </c>
      <c r="M282" s="37" t="s">
        <v>2585</v>
      </c>
      <c r="N282" s="37"/>
    </row>
    <row r="283" spans="1:14" x14ac:dyDescent="0.3">
      <c r="A283" s="17" t="s">
        <v>2140</v>
      </c>
      <c r="B283" s="17" t="s">
        <v>2141</v>
      </c>
      <c r="C283" s="17" t="s">
        <v>2142</v>
      </c>
      <c r="D283" s="17" t="s">
        <v>2143</v>
      </c>
      <c r="E283" s="17" t="s">
        <v>2144</v>
      </c>
      <c r="F283" s="17" t="s">
        <v>2145</v>
      </c>
      <c r="G283" s="18">
        <v>1</v>
      </c>
      <c r="H283" s="18">
        <v>12</v>
      </c>
      <c r="I283" s="19">
        <v>0</v>
      </c>
      <c r="J283" s="20">
        <v>1</v>
      </c>
      <c r="K283" s="21">
        <v>0</v>
      </c>
      <c r="L283" s="22">
        <v>0</v>
      </c>
      <c r="M283" s="37" t="s">
        <v>2587</v>
      </c>
      <c r="N283" s="37"/>
    </row>
    <row r="284" spans="1:14" x14ac:dyDescent="0.3">
      <c r="A284" s="17" t="s">
        <v>987</v>
      </c>
      <c r="B284" s="17" t="s">
        <v>2146</v>
      </c>
      <c r="C284" s="17" t="s">
        <v>2147</v>
      </c>
      <c r="D284" s="17" t="s">
        <v>1117</v>
      </c>
      <c r="E284" s="17" t="s">
        <v>714</v>
      </c>
      <c r="F284" s="17" t="s">
        <v>2148</v>
      </c>
      <c r="G284" s="18">
        <v>1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37" t="s">
        <v>2585</v>
      </c>
      <c r="N284" s="37"/>
    </row>
    <row r="285" spans="1:14" x14ac:dyDescent="0.3">
      <c r="A285" s="17" t="s">
        <v>2149</v>
      </c>
      <c r="B285" s="17" t="s">
        <v>2150</v>
      </c>
      <c r="C285" s="17" t="s">
        <v>2151</v>
      </c>
      <c r="D285" s="17" t="s">
        <v>2152</v>
      </c>
      <c r="E285" s="17" t="s">
        <v>1139</v>
      </c>
      <c r="F285" s="17" t="s">
        <v>2153</v>
      </c>
      <c r="G285" s="18">
        <v>1</v>
      </c>
      <c r="H285" s="18">
        <v>1</v>
      </c>
      <c r="I285" s="19">
        <v>1</v>
      </c>
      <c r="J285" s="20">
        <v>0</v>
      </c>
      <c r="K285" s="21">
        <v>0</v>
      </c>
      <c r="L285" s="22">
        <v>0</v>
      </c>
      <c r="M285" s="37" t="s">
        <v>2588</v>
      </c>
      <c r="N285" s="37"/>
    </row>
    <row r="286" spans="1:14" x14ac:dyDescent="0.3">
      <c r="A286" s="17" t="s">
        <v>2154</v>
      </c>
      <c r="B286" s="17" t="s">
        <v>2155</v>
      </c>
      <c r="C286" s="17" t="s">
        <v>2156</v>
      </c>
      <c r="D286" s="17" t="s">
        <v>1074</v>
      </c>
      <c r="E286" s="17" t="s">
        <v>1102</v>
      </c>
      <c r="F286" s="17" t="s">
        <v>2157</v>
      </c>
      <c r="G286" s="18">
        <v>1</v>
      </c>
      <c r="H286" s="18">
        <v>2</v>
      </c>
      <c r="I286" s="19">
        <v>0</v>
      </c>
      <c r="J286" s="20">
        <v>1</v>
      </c>
      <c r="K286" s="21">
        <v>0</v>
      </c>
      <c r="L286" s="22">
        <v>0</v>
      </c>
      <c r="M286" s="37" t="s">
        <v>2588</v>
      </c>
      <c r="N286" s="37"/>
    </row>
    <row r="287" spans="1:14" x14ac:dyDescent="0.3">
      <c r="A287" s="17" t="s">
        <v>2158</v>
      </c>
      <c r="B287" s="17" t="s">
        <v>2159</v>
      </c>
      <c r="C287" s="17" t="s">
        <v>1068</v>
      </c>
      <c r="D287" s="17" t="s">
        <v>1117</v>
      </c>
      <c r="E287" s="17" t="s">
        <v>638</v>
      </c>
      <c r="F287" s="17" t="s">
        <v>2160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37" t="s">
        <v>2588</v>
      </c>
      <c r="N287" s="37"/>
    </row>
    <row r="288" spans="1:14" x14ac:dyDescent="0.3">
      <c r="A288" s="17" t="s">
        <v>909</v>
      </c>
      <c r="B288" s="17" t="s">
        <v>2161</v>
      </c>
      <c r="C288" s="17" t="s">
        <v>1775</v>
      </c>
      <c r="D288" s="17" t="s">
        <v>1117</v>
      </c>
      <c r="E288" s="17" t="s">
        <v>911</v>
      </c>
      <c r="F288" s="17" t="s">
        <v>2162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37" t="s">
        <v>2585</v>
      </c>
      <c r="N288" s="37"/>
    </row>
    <row r="289" spans="1:14" x14ac:dyDescent="0.3">
      <c r="A289" s="17" t="s">
        <v>2163</v>
      </c>
      <c r="B289" s="17" t="s">
        <v>2164</v>
      </c>
      <c r="C289" s="17" t="s">
        <v>2165</v>
      </c>
      <c r="D289" s="17" t="s">
        <v>1117</v>
      </c>
      <c r="E289" s="17" t="s">
        <v>921</v>
      </c>
      <c r="F289" s="17" t="s">
        <v>2166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37" t="s">
        <v>2588</v>
      </c>
      <c r="N289" s="37"/>
    </row>
    <row r="290" spans="1:14" x14ac:dyDescent="0.3">
      <c r="A290" s="17" t="s">
        <v>2167</v>
      </c>
      <c r="B290" s="17" t="s">
        <v>2168</v>
      </c>
      <c r="C290" s="17" t="s">
        <v>2169</v>
      </c>
      <c r="D290" s="17" t="s">
        <v>2170</v>
      </c>
      <c r="E290" s="17" t="s">
        <v>420</v>
      </c>
      <c r="F290" s="17" t="s">
        <v>2171</v>
      </c>
      <c r="G290" s="18">
        <v>1</v>
      </c>
      <c r="H290" s="18">
        <v>2</v>
      </c>
      <c r="I290" s="19">
        <v>1</v>
      </c>
      <c r="J290" s="20">
        <v>0</v>
      </c>
      <c r="K290" s="21">
        <v>0</v>
      </c>
      <c r="L290" s="22">
        <v>0</v>
      </c>
      <c r="M290" s="37" t="s">
        <v>2587</v>
      </c>
      <c r="N290" s="37"/>
    </row>
    <row r="291" spans="1:14" x14ac:dyDescent="0.3">
      <c r="A291" s="17" t="s">
        <v>2172</v>
      </c>
      <c r="B291" s="17" t="s">
        <v>2173</v>
      </c>
      <c r="C291" s="17" t="s">
        <v>1068</v>
      </c>
      <c r="D291" s="17" t="s">
        <v>2174</v>
      </c>
      <c r="E291" s="17" t="s">
        <v>778</v>
      </c>
      <c r="F291" s="17" t="s">
        <v>2175</v>
      </c>
      <c r="G291" s="18">
        <v>1</v>
      </c>
      <c r="H291" s="18">
        <v>2</v>
      </c>
      <c r="I291" s="19">
        <v>0</v>
      </c>
      <c r="J291" s="20">
        <v>1</v>
      </c>
      <c r="K291" s="21">
        <v>0</v>
      </c>
      <c r="L291" s="22">
        <v>0</v>
      </c>
      <c r="M291" s="37" t="s">
        <v>2587</v>
      </c>
      <c r="N291" s="37"/>
    </row>
    <row r="292" spans="1:14" x14ac:dyDescent="0.3">
      <c r="A292" s="17" t="s">
        <v>2176</v>
      </c>
      <c r="B292" s="17" t="s">
        <v>2177</v>
      </c>
      <c r="C292" s="17" t="s">
        <v>2178</v>
      </c>
      <c r="D292" s="17" t="s">
        <v>1117</v>
      </c>
      <c r="E292" s="17" t="s">
        <v>1033</v>
      </c>
      <c r="F292" s="17" t="s">
        <v>2179</v>
      </c>
      <c r="G292" s="18">
        <v>1</v>
      </c>
      <c r="H292" s="18">
        <v>4</v>
      </c>
      <c r="I292" s="19">
        <v>0</v>
      </c>
      <c r="J292" s="20">
        <v>1</v>
      </c>
      <c r="K292" s="21">
        <v>0</v>
      </c>
      <c r="L292" s="22">
        <v>0</v>
      </c>
      <c r="M292" s="37" t="s">
        <v>2588</v>
      </c>
      <c r="N292" s="37"/>
    </row>
    <row r="293" spans="1:14" x14ac:dyDescent="0.3">
      <c r="A293" s="17" t="s">
        <v>696</v>
      </c>
      <c r="B293" s="17" t="s">
        <v>2180</v>
      </c>
      <c r="C293" s="17" t="s">
        <v>1068</v>
      </c>
      <c r="D293" s="17" t="s">
        <v>1657</v>
      </c>
      <c r="E293" s="17" t="s">
        <v>698</v>
      </c>
      <c r="F293" s="17" t="s">
        <v>2181</v>
      </c>
      <c r="G293" s="18">
        <v>1</v>
      </c>
      <c r="H293" s="18">
        <v>1</v>
      </c>
      <c r="I293" s="19">
        <v>0</v>
      </c>
      <c r="J293" s="20">
        <v>0</v>
      </c>
      <c r="K293" s="21">
        <v>1</v>
      </c>
      <c r="L293" s="22">
        <v>0</v>
      </c>
      <c r="M293" s="37" t="s">
        <v>2585</v>
      </c>
      <c r="N293" s="37"/>
    </row>
    <row r="294" spans="1:14" x14ac:dyDescent="0.3">
      <c r="A294" s="17" t="s">
        <v>953</v>
      </c>
      <c r="B294" s="17" t="s">
        <v>2182</v>
      </c>
      <c r="C294" s="17" t="s">
        <v>2183</v>
      </c>
      <c r="D294" s="17" t="s">
        <v>1117</v>
      </c>
      <c r="E294" s="17" t="s">
        <v>878</v>
      </c>
      <c r="F294" s="17" t="s">
        <v>2184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37" t="s">
        <v>2585</v>
      </c>
      <c r="N294" s="37"/>
    </row>
    <row r="295" spans="1:14" x14ac:dyDescent="0.3">
      <c r="A295" s="17" t="s">
        <v>2185</v>
      </c>
      <c r="B295" s="17" t="s">
        <v>2186</v>
      </c>
      <c r="C295" s="17" t="s">
        <v>1068</v>
      </c>
      <c r="D295" s="17" t="s">
        <v>1117</v>
      </c>
      <c r="E295" s="17" t="s">
        <v>921</v>
      </c>
      <c r="F295" s="17" t="s">
        <v>2187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37" t="s">
        <v>2588</v>
      </c>
      <c r="N295" s="37"/>
    </row>
    <row r="296" spans="1:14" x14ac:dyDescent="0.3">
      <c r="A296" s="17" t="s">
        <v>2188</v>
      </c>
      <c r="B296" s="17" t="s">
        <v>2189</v>
      </c>
      <c r="C296" s="17" t="s">
        <v>2190</v>
      </c>
      <c r="D296" s="17" t="s">
        <v>1907</v>
      </c>
      <c r="E296" s="17" t="s">
        <v>1102</v>
      </c>
      <c r="F296" s="17" t="s">
        <v>2191</v>
      </c>
      <c r="G296" s="18">
        <v>1</v>
      </c>
      <c r="H296" s="18">
        <v>1</v>
      </c>
      <c r="I296" s="19">
        <v>0</v>
      </c>
      <c r="J296" s="20">
        <v>1</v>
      </c>
      <c r="K296" s="21">
        <v>0</v>
      </c>
      <c r="L296" s="22">
        <v>0</v>
      </c>
      <c r="M296" s="37" t="s">
        <v>2588</v>
      </c>
      <c r="N296" s="37"/>
    </row>
    <row r="297" spans="1:14" x14ac:dyDescent="0.3">
      <c r="A297" s="17" t="s">
        <v>723</v>
      </c>
      <c r="B297" s="17" t="s">
        <v>724</v>
      </c>
      <c r="C297" s="17" t="s">
        <v>1068</v>
      </c>
      <c r="D297" s="17" t="s">
        <v>1117</v>
      </c>
      <c r="E297" s="17" t="s">
        <v>681</v>
      </c>
      <c r="F297" s="17" t="s">
        <v>2192</v>
      </c>
      <c r="G297" s="18">
        <v>1</v>
      </c>
      <c r="H297" s="18">
        <v>40</v>
      </c>
      <c r="I297" s="19">
        <v>0</v>
      </c>
      <c r="J297" s="20">
        <v>0</v>
      </c>
      <c r="K297" s="21">
        <v>1</v>
      </c>
      <c r="L297" s="22">
        <v>0</v>
      </c>
      <c r="M297" s="37" t="s">
        <v>2585</v>
      </c>
      <c r="N297" s="37"/>
    </row>
    <row r="298" spans="1:14" x14ac:dyDescent="0.3">
      <c r="A298" s="17" t="s">
        <v>2193</v>
      </c>
      <c r="B298" s="17" t="s">
        <v>2194</v>
      </c>
      <c r="C298" s="17" t="s">
        <v>2195</v>
      </c>
      <c r="D298" s="17" t="s">
        <v>1117</v>
      </c>
      <c r="E298" s="17" t="s">
        <v>2196</v>
      </c>
      <c r="F298" s="17" t="s">
        <v>2197</v>
      </c>
      <c r="G298" s="18">
        <v>1</v>
      </c>
      <c r="H298" s="18">
        <v>2</v>
      </c>
      <c r="I298" s="19">
        <v>0</v>
      </c>
      <c r="J298" s="20">
        <v>1</v>
      </c>
      <c r="K298" s="21">
        <v>0</v>
      </c>
      <c r="L298" s="22">
        <v>0</v>
      </c>
      <c r="M298" s="37" t="s">
        <v>2588</v>
      </c>
      <c r="N298" s="37"/>
    </row>
    <row r="299" spans="1:14" x14ac:dyDescent="0.3">
      <c r="A299" s="17" t="s">
        <v>2198</v>
      </c>
      <c r="B299" s="17" t="s">
        <v>2199</v>
      </c>
      <c r="C299" s="17" t="s">
        <v>1068</v>
      </c>
      <c r="D299" s="17" t="s">
        <v>2200</v>
      </c>
      <c r="E299" s="17" t="s">
        <v>1734</v>
      </c>
      <c r="F299" s="17" t="s">
        <v>2201</v>
      </c>
      <c r="G299" s="18">
        <v>1</v>
      </c>
      <c r="H299" s="18">
        <v>4</v>
      </c>
      <c r="I299" s="19">
        <v>0</v>
      </c>
      <c r="J299" s="20">
        <v>1</v>
      </c>
      <c r="K299" s="21">
        <v>0</v>
      </c>
      <c r="L299" s="22">
        <v>0</v>
      </c>
      <c r="M299" s="37" t="s">
        <v>2587</v>
      </c>
      <c r="N299" s="37"/>
    </row>
    <row r="300" spans="1:14" x14ac:dyDescent="0.3">
      <c r="A300" s="17" t="s">
        <v>508</v>
      </c>
      <c r="B300" s="17" t="s">
        <v>2202</v>
      </c>
      <c r="C300" s="17" t="s">
        <v>2203</v>
      </c>
      <c r="D300" s="17" t="s">
        <v>1555</v>
      </c>
      <c r="E300" s="17" t="s">
        <v>511</v>
      </c>
      <c r="F300" s="17" t="s">
        <v>2204</v>
      </c>
      <c r="G300" s="18">
        <v>1</v>
      </c>
      <c r="H300" s="18">
        <v>1</v>
      </c>
      <c r="I300" s="19">
        <v>0</v>
      </c>
      <c r="J300" s="20">
        <v>0</v>
      </c>
      <c r="K300" s="21">
        <v>1</v>
      </c>
      <c r="L300" s="22">
        <v>0</v>
      </c>
      <c r="M300" s="37" t="s">
        <v>2585</v>
      </c>
      <c r="N300" s="37"/>
    </row>
    <row r="301" spans="1:14" x14ac:dyDescent="0.3">
      <c r="A301" s="17" t="s">
        <v>475</v>
      </c>
      <c r="B301" s="17" t="s">
        <v>2205</v>
      </c>
      <c r="C301" s="17" t="s">
        <v>2206</v>
      </c>
      <c r="D301" s="17" t="s">
        <v>1117</v>
      </c>
      <c r="E301" s="17" t="s">
        <v>434</v>
      </c>
      <c r="F301" s="17" t="s">
        <v>2207</v>
      </c>
      <c r="G301" s="18">
        <v>1</v>
      </c>
      <c r="H301" s="18">
        <v>2</v>
      </c>
      <c r="I301" s="19">
        <v>0</v>
      </c>
      <c r="J301" s="20">
        <v>0</v>
      </c>
      <c r="K301" s="21">
        <v>1</v>
      </c>
      <c r="L301" s="22">
        <v>0</v>
      </c>
      <c r="M301" s="37" t="s">
        <v>2585</v>
      </c>
      <c r="N301" s="37"/>
    </row>
    <row r="302" spans="1:14" x14ac:dyDescent="0.3">
      <c r="A302" s="17" t="s">
        <v>2208</v>
      </c>
      <c r="B302" s="17" t="s">
        <v>2209</v>
      </c>
      <c r="C302" s="17" t="s">
        <v>1292</v>
      </c>
      <c r="D302" s="17" t="s">
        <v>1235</v>
      </c>
      <c r="E302" s="17" t="s">
        <v>658</v>
      </c>
      <c r="F302" s="17" t="s">
        <v>2210</v>
      </c>
      <c r="G302" s="18">
        <v>1</v>
      </c>
      <c r="H302" s="18">
        <v>20</v>
      </c>
      <c r="I302" s="19">
        <v>0</v>
      </c>
      <c r="J302" s="20">
        <v>1</v>
      </c>
      <c r="K302" s="21">
        <v>0</v>
      </c>
      <c r="L302" s="22">
        <v>0</v>
      </c>
      <c r="M302" s="37" t="s">
        <v>2588</v>
      </c>
      <c r="N302" s="37"/>
    </row>
    <row r="303" spans="1:14" x14ac:dyDescent="0.3">
      <c r="A303" s="17" t="s">
        <v>2211</v>
      </c>
      <c r="B303" s="17" t="s">
        <v>2212</v>
      </c>
      <c r="C303" s="17" t="s">
        <v>2213</v>
      </c>
      <c r="D303" s="17" t="s">
        <v>1678</v>
      </c>
      <c r="E303" s="17" t="s">
        <v>434</v>
      </c>
      <c r="F303" s="17" t="s">
        <v>2214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37" t="s">
        <v>2588</v>
      </c>
      <c r="N303" s="37"/>
    </row>
    <row r="304" spans="1:14" x14ac:dyDescent="0.3">
      <c r="A304" s="17" t="s">
        <v>2215</v>
      </c>
      <c r="B304" s="17" t="s">
        <v>2216</v>
      </c>
      <c r="C304" s="17" t="s">
        <v>2217</v>
      </c>
      <c r="D304" s="17" t="s">
        <v>2218</v>
      </c>
      <c r="E304" s="17" t="s">
        <v>2219</v>
      </c>
      <c r="F304" s="17" t="s">
        <v>2220</v>
      </c>
      <c r="G304" s="18">
        <v>1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37" t="s">
        <v>2587</v>
      </c>
      <c r="N304" s="37"/>
    </row>
    <row r="305" spans="1:14" x14ac:dyDescent="0.3">
      <c r="A305" s="17" t="s">
        <v>838</v>
      </c>
      <c r="B305" s="17" t="s">
        <v>2221</v>
      </c>
      <c r="C305" s="17" t="s">
        <v>1068</v>
      </c>
      <c r="D305" s="17" t="s">
        <v>1117</v>
      </c>
      <c r="E305" s="17" t="s">
        <v>840</v>
      </c>
      <c r="F305" s="17" t="s">
        <v>2222</v>
      </c>
      <c r="G305" s="18">
        <v>1</v>
      </c>
      <c r="H305" s="18">
        <v>1</v>
      </c>
      <c r="I305" s="19">
        <v>0</v>
      </c>
      <c r="J305" s="20">
        <v>0</v>
      </c>
      <c r="K305" s="21">
        <v>0</v>
      </c>
      <c r="L305" s="22">
        <v>1</v>
      </c>
      <c r="M305" s="37" t="s">
        <v>2585</v>
      </c>
      <c r="N305" s="37"/>
    </row>
    <row r="306" spans="1:14" x14ac:dyDescent="0.3">
      <c r="A306" s="17" t="s">
        <v>884</v>
      </c>
      <c r="B306" s="17" t="s">
        <v>885</v>
      </c>
      <c r="C306" s="17" t="s">
        <v>2223</v>
      </c>
      <c r="D306" s="17" t="s">
        <v>1117</v>
      </c>
      <c r="E306" s="17" t="s">
        <v>878</v>
      </c>
      <c r="F306" s="17" t="s">
        <v>2224</v>
      </c>
      <c r="G306" s="18">
        <v>1</v>
      </c>
      <c r="H306" s="18">
        <v>4</v>
      </c>
      <c r="I306" s="19">
        <v>0</v>
      </c>
      <c r="J306" s="20">
        <v>0</v>
      </c>
      <c r="K306" s="21">
        <v>0</v>
      </c>
      <c r="L306" s="22">
        <v>1</v>
      </c>
      <c r="M306" s="37" t="s">
        <v>2585</v>
      </c>
      <c r="N306" s="37"/>
    </row>
    <row r="307" spans="1:14" x14ac:dyDescent="0.3">
      <c r="A307" s="17" t="s">
        <v>1031</v>
      </c>
      <c r="B307" s="17" t="s">
        <v>2225</v>
      </c>
      <c r="C307" s="17" t="s">
        <v>2226</v>
      </c>
      <c r="D307" s="17" t="s">
        <v>1117</v>
      </c>
      <c r="E307" s="17" t="s">
        <v>1033</v>
      </c>
      <c r="F307" s="17" t="s">
        <v>2227</v>
      </c>
      <c r="G307" s="18">
        <v>1</v>
      </c>
      <c r="H307" s="18">
        <v>8</v>
      </c>
      <c r="I307" s="19">
        <v>0</v>
      </c>
      <c r="J307" s="20">
        <v>0</v>
      </c>
      <c r="K307" s="21">
        <v>0</v>
      </c>
      <c r="L307" s="22">
        <v>1</v>
      </c>
      <c r="M307" s="37" t="s">
        <v>2585</v>
      </c>
      <c r="N307" s="37"/>
    </row>
    <row r="308" spans="1:14" x14ac:dyDescent="0.3">
      <c r="A308" s="17" t="s">
        <v>2228</v>
      </c>
      <c r="B308" s="17" t="s">
        <v>2229</v>
      </c>
      <c r="C308" s="17" t="s">
        <v>2230</v>
      </c>
      <c r="D308" s="17" t="s">
        <v>2231</v>
      </c>
      <c r="E308" s="17" t="s">
        <v>579</v>
      </c>
      <c r="F308" s="17" t="s">
        <v>2232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37" t="s">
        <v>2587</v>
      </c>
      <c r="N308" s="37"/>
    </row>
    <row r="309" spans="1:14" x14ac:dyDescent="0.3">
      <c r="A309" s="17" t="s">
        <v>2233</v>
      </c>
      <c r="B309" s="17" t="s">
        <v>2234</v>
      </c>
      <c r="C309" s="17" t="s">
        <v>1143</v>
      </c>
      <c r="D309" s="17" t="s">
        <v>1084</v>
      </c>
      <c r="E309" s="17" t="s">
        <v>1113</v>
      </c>
      <c r="F309" s="17" t="s">
        <v>2235</v>
      </c>
      <c r="G309" s="18">
        <v>1</v>
      </c>
      <c r="H309" s="18">
        <v>1</v>
      </c>
      <c r="I309" s="19">
        <v>1</v>
      </c>
      <c r="J309" s="20">
        <v>0</v>
      </c>
      <c r="K309" s="21">
        <v>0</v>
      </c>
      <c r="L309" s="22">
        <v>0</v>
      </c>
      <c r="M309" s="37" t="s">
        <v>2583</v>
      </c>
      <c r="N309" s="37"/>
    </row>
    <row r="310" spans="1:14" x14ac:dyDescent="0.3">
      <c r="A310" s="17" t="s">
        <v>2236</v>
      </c>
      <c r="B310" s="17" t="s">
        <v>2237</v>
      </c>
      <c r="C310" s="17" t="s">
        <v>2238</v>
      </c>
      <c r="D310" s="17" t="s">
        <v>1117</v>
      </c>
      <c r="E310" s="17" t="s">
        <v>420</v>
      </c>
      <c r="F310" s="17" t="s">
        <v>2239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37" t="s">
        <v>2585</v>
      </c>
      <c r="N310" s="37"/>
    </row>
    <row r="311" spans="1:14" x14ac:dyDescent="0.3">
      <c r="A311" s="17" t="s">
        <v>834</v>
      </c>
      <c r="B311" s="17" t="s">
        <v>2240</v>
      </c>
      <c r="C311" s="17" t="s">
        <v>1704</v>
      </c>
      <c r="D311" s="17" t="s">
        <v>2241</v>
      </c>
      <c r="E311" s="17" t="s">
        <v>836</v>
      </c>
      <c r="F311" s="17" t="s">
        <v>2242</v>
      </c>
      <c r="G311" s="18">
        <v>1</v>
      </c>
      <c r="H311" s="18">
        <v>2</v>
      </c>
      <c r="I311" s="19">
        <v>0</v>
      </c>
      <c r="J311" s="20">
        <v>0</v>
      </c>
      <c r="K311" s="21">
        <v>0</v>
      </c>
      <c r="L311" s="22">
        <v>1</v>
      </c>
      <c r="M311" s="37" t="s">
        <v>2585</v>
      </c>
      <c r="N311" s="37"/>
    </row>
    <row r="312" spans="1:14" x14ac:dyDescent="0.3">
      <c r="A312" s="17" t="s">
        <v>2243</v>
      </c>
      <c r="B312" s="17" t="s">
        <v>2244</v>
      </c>
      <c r="C312" s="17" t="s">
        <v>1068</v>
      </c>
      <c r="D312" s="17" t="s">
        <v>2245</v>
      </c>
      <c r="E312" s="17" t="s">
        <v>585</v>
      </c>
      <c r="F312" s="17" t="s">
        <v>2246</v>
      </c>
      <c r="G312" s="18">
        <v>1</v>
      </c>
      <c r="H312" s="18">
        <v>19</v>
      </c>
      <c r="I312" s="19">
        <v>0</v>
      </c>
      <c r="J312" s="20">
        <v>1</v>
      </c>
      <c r="K312" s="21">
        <v>0</v>
      </c>
      <c r="L312" s="22">
        <v>0</v>
      </c>
      <c r="M312" s="37" t="s">
        <v>2587</v>
      </c>
      <c r="N312" s="37"/>
    </row>
    <row r="313" spans="1:14" x14ac:dyDescent="0.3">
      <c r="A313" s="17" t="s">
        <v>2247</v>
      </c>
      <c r="B313" s="17" t="s">
        <v>2248</v>
      </c>
      <c r="C313" s="17" t="s">
        <v>2249</v>
      </c>
      <c r="D313" s="17" t="s">
        <v>1444</v>
      </c>
      <c r="E313" s="17" t="s">
        <v>443</v>
      </c>
      <c r="F313" s="17" t="s">
        <v>2250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37" t="s">
        <v>2588</v>
      </c>
      <c r="N313" s="37"/>
    </row>
    <row r="314" spans="1:14" x14ac:dyDescent="0.3">
      <c r="A314" s="17" t="s">
        <v>863</v>
      </c>
      <c r="B314" s="17" t="s">
        <v>2251</v>
      </c>
      <c r="C314" s="17" t="s">
        <v>2252</v>
      </c>
      <c r="D314" s="17" t="s">
        <v>1074</v>
      </c>
      <c r="E314" s="17" t="s">
        <v>865</v>
      </c>
      <c r="F314" s="17" t="s">
        <v>2253</v>
      </c>
      <c r="G314" s="18">
        <v>1</v>
      </c>
      <c r="H314" s="18">
        <v>1</v>
      </c>
      <c r="I314" s="19">
        <v>0</v>
      </c>
      <c r="J314" s="20">
        <v>0</v>
      </c>
      <c r="K314" s="21">
        <v>0</v>
      </c>
      <c r="L314" s="22">
        <v>1</v>
      </c>
      <c r="M314" s="37" t="s">
        <v>2585</v>
      </c>
      <c r="N314" s="37"/>
    </row>
    <row r="315" spans="1:14" x14ac:dyDescent="0.3">
      <c r="A315" s="17" t="s">
        <v>1014</v>
      </c>
      <c r="B315" s="17" t="s">
        <v>2254</v>
      </c>
      <c r="C315" s="17" t="s">
        <v>2255</v>
      </c>
      <c r="D315" s="17" t="s">
        <v>1117</v>
      </c>
      <c r="E315" s="17" t="s">
        <v>1016</v>
      </c>
      <c r="F315" s="17" t="s">
        <v>2256</v>
      </c>
      <c r="G315" s="18">
        <v>1</v>
      </c>
      <c r="H315" s="18">
        <v>4</v>
      </c>
      <c r="I315" s="19">
        <v>0</v>
      </c>
      <c r="J315" s="20">
        <v>0</v>
      </c>
      <c r="K315" s="21">
        <v>0</v>
      </c>
      <c r="L315" s="22">
        <v>1</v>
      </c>
      <c r="M315" s="37" t="s">
        <v>2585</v>
      </c>
      <c r="N315" s="37"/>
    </row>
    <row r="316" spans="1:14" x14ac:dyDescent="0.3">
      <c r="A316" s="17" t="s">
        <v>823</v>
      </c>
      <c r="B316" s="17" t="s">
        <v>2257</v>
      </c>
      <c r="C316" s="17" t="s">
        <v>2258</v>
      </c>
      <c r="D316" s="17" t="s">
        <v>1117</v>
      </c>
      <c r="E316" s="17" t="s">
        <v>822</v>
      </c>
      <c r="F316" s="17" t="s">
        <v>2259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37" t="s">
        <v>2585</v>
      </c>
      <c r="N316" s="37"/>
    </row>
    <row r="317" spans="1:14" x14ac:dyDescent="0.3">
      <c r="A317" s="17" t="s">
        <v>2260</v>
      </c>
      <c r="B317" s="17" t="s">
        <v>2261</v>
      </c>
      <c r="C317" s="17" t="s">
        <v>2262</v>
      </c>
      <c r="D317" s="17" t="s">
        <v>1117</v>
      </c>
      <c r="E317" s="17" t="s">
        <v>2196</v>
      </c>
      <c r="F317" s="17" t="s">
        <v>2263</v>
      </c>
      <c r="G317" s="18">
        <v>1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37" t="s">
        <v>2588</v>
      </c>
      <c r="N317" s="37"/>
    </row>
    <row r="318" spans="1:14" x14ac:dyDescent="0.3">
      <c r="A318" s="17" t="s">
        <v>2264</v>
      </c>
      <c r="B318" s="17" t="s">
        <v>2265</v>
      </c>
      <c r="C318" s="17" t="s">
        <v>2266</v>
      </c>
      <c r="D318" s="17" t="s">
        <v>1469</v>
      </c>
      <c r="E318" s="17" t="s">
        <v>1094</v>
      </c>
      <c r="F318" s="17" t="s">
        <v>2267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37" t="s">
        <v>2588</v>
      </c>
      <c r="N318" s="37"/>
    </row>
    <row r="319" spans="1:14" x14ac:dyDescent="0.3">
      <c r="A319" s="17" t="s">
        <v>2268</v>
      </c>
      <c r="B319" s="17" t="s">
        <v>2269</v>
      </c>
      <c r="C319" s="17" t="s">
        <v>2270</v>
      </c>
      <c r="D319" s="17" t="s">
        <v>1117</v>
      </c>
      <c r="E319" s="17" t="s">
        <v>420</v>
      </c>
      <c r="F319" s="17" t="s">
        <v>2271</v>
      </c>
      <c r="G319" s="18">
        <v>1</v>
      </c>
      <c r="H319" s="18">
        <v>2</v>
      </c>
      <c r="I319" s="19">
        <v>1</v>
      </c>
      <c r="J319" s="20">
        <v>0</v>
      </c>
      <c r="K319" s="21">
        <v>0</v>
      </c>
      <c r="L319" s="22">
        <v>0</v>
      </c>
      <c r="M319" s="37" t="s">
        <v>2587</v>
      </c>
      <c r="N319" s="37"/>
    </row>
    <row r="320" spans="1:14" x14ac:dyDescent="0.3">
      <c r="A320" s="17" t="s">
        <v>902</v>
      </c>
      <c r="B320" s="17" t="s">
        <v>2272</v>
      </c>
      <c r="C320" s="17" t="s">
        <v>1068</v>
      </c>
      <c r="D320" s="17" t="s">
        <v>1117</v>
      </c>
      <c r="E320" s="17" t="s">
        <v>904</v>
      </c>
      <c r="F320" s="17" t="s">
        <v>2273</v>
      </c>
      <c r="G320" s="18">
        <v>1</v>
      </c>
      <c r="H320" s="18">
        <v>1</v>
      </c>
      <c r="I320" s="19">
        <v>0</v>
      </c>
      <c r="J320" s="20">
        <v>0</v>
      </c>
      <c r="K320" s="21">
        <v>0</v>
      </c>
      <c r="L320" s="22">
        <v>1</v>
      </c>
      <c r="M320" s="37" t="s">
        <v>2585</v>
      </c>
      <c r="N320" s="37"/>
    </row>
    <row r="321" spans="1:14" x14ac:dyDescent="0.3">
      <c r="A321" s="17" t="s">
        <v>2274</v>
      </c>
      <c r="B321" s="17" t="s">
        <v>2275</v>
      </c>
      <c r="C321" s="17" t="s">
        <v>1418</v>
      </c>
      <c r="D321" s="17" t="s">
        <v>1117</v>
      </c>
      <c r="E321" s="17" t="s">
        <v>420</v>
      </c>
      <c r="F321" s="17" t="s">
        <v>2276</v>
      </c>
      <c r="G321" s="18">
        <v>1</v>
      </c>
      <c r="H321" s="18">
        <v>3</v>
      </c>
      <c r="I321" s="19">
        <v>0</v>
      </c>
      <c r="J321" s="20">
        <v>1</v>
      </c>
      <c r="K321" s="21">
        <v>0</v>
      </c>
      <c r="L321" s="22">
        <v>0</v>
      </c>
      <c r="M321" s="37" t="s">
        <v>2588</v>
      </c>
      <c r="N321" s="37"/>
    </row>
    <row r="322" spans="1:14" x14ac:dyDescent="0.3">
      <c r="A322" s="17" t="s">
        <v>604</v>
      </c>
      <c r="B322" s="17" t="s">
        <v>2277</v>
      </c>
      <c r="C322" s="17" t="s">
        <v>1068</v>
      </c>
      <c r="D322" s="17" t="s">
        <v>2278</v>
      </c>
      <c r="E322" s="17" t="s">
        <v>606</v>
      </c>
      <c r="F322" s="17" t="s">
        <v>2279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37" t="s">
        <v>2585</v>
      </c>
      <c r="N322" s="37"/>
    </row>
    <row r="323" spans="1:14" x14ac:dyDescent="0.3">
      <c r="A323" s="17" t="s">
        <v>894</v>
      </c>
      <c r="B323" s="17" t="s">
        <v>2280</v>
      </c>
      <c r="C323" s="17" t="s">
        <v>1068</v>
      </c>
      <c r="D323" s="17" t="s">
        <v>1117</v>
      </c>
      <c r="E323" s="17" t="s">
        <v>896</v>
      </c>
      <c r="F323" s="17" t="s">
        <v>2281</v>
      </c>
      <c r="G323" s="18">
        <v>1</v>
      </c>
      <c r="H323" s="18">
        <v>1</v>
      </c>
      <c r="I323" s="19">
        <v>0</v>
      </c>
      <c r="J323" s="20">
        <v>0</v>
      </c>
      <c r="K323" s="21">
        <v>0</v>
      </c>
      <c r="L323" s="22">
        <v>1</v>
      </c>
      <c r="M323" s="37" t="s">
        <v>2585</v>
      </c>
      <c r="N323" s="37"/>
    </row>
    <row r="324" spans="1:14" x14ac:dyDescent="0.3">
      <c r="A324" s="17" t="s">
        <v>2282</v>
      </c>
      <c r="B324" s="17" t="s">
        <v>2283</v>
      </c>
      <c r="C324" s="17" t="s">
        <v>2284</v>
      </c>
      <c r="D324" s="17" t="s">
        <v>1675</v>
      </c>
      <c r="E324" s="17" t="s">
        <v>1783</v>
      </c>
      <c r="F324" s="17" t="s">
        <v>2285</v>
      </c>
      <c r="G324" s="18">
        <v>1</v>
      </c>
      <c r="H324" s="18">
        <v>6</v>
      </c>
      <c r="I324" s="19">
        <v>0</v>
      </c>
      <c r="J324" s="20">
        <v>1</v>
      </c>
      <c r="K324" s="21">
        <v>0</v>
      </c>
      <c r="L324" s="22">
        <v>0</v>
      </c>
      <c r="M324" s="37" t="s">
        <v>2588</v>
      </c>
      <c r="N324" s="37"/>
    </row>
    <row r="325" spans="1:14" x14ac:dyDescent="0.3">
      <c r="A325" s="17" t="s">
        <v>2286</v>
      </c>
      <c r="B325" s="17" t="s">
        <v>2287</v>
      </c>
      <c r="C325" s="17" t="s">
        <v>1068</v>
      </c>
      <c r="D325" s="17" t="s">
        <v>1117</v>
      </c>
      <c r="E325" s="17" t="s">
        <v>1033</v>
      </c>
      <c r="F325" s="17" t="s">
        <v>2288</v>
      </c>
      <c r="G325" s="18">
        <v>1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37" t="s">
        <v>2588</v>
      </c>
      <c r="N325" s="37"/>
    </row>
    <row r="326" spans="1:14" x14ac:dyDescent="0.3">
      <c r="A326" s="17" t="s">
        <v>2289</v>
      </c>
      <c r="B326" s="17" t="s">
        <v>2290</v>
      </c>
      <c r="C326" s="17" t="s">
        <v>1068</v>
      </c>
      <c r="D326" s="17" t="s">
        <v>1465</v>
      </c>
      <c r="E326" s="17" t="s">
        <v>459</v>
      </c>
      <c r="F326" s="17" t="s">
        <v>2291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37" t="s">
        <v>2588</v>
      </c>
      <c r="N326" s="37"/>
    </row>
    <row r="327" spans="1:14" x14ac:dyDescent="0.3">
      <c r="A327" s="17" t="s">
        <v>537</v>
      </c>
      <c r="B327" s="17" t="s">
        <v>2292</v>
      </c>
      <c r="C327" s="17" t="s">
        <v>2293</v>
      </c>
      <c r="D327" s="17" t="s">
        <v>1945</v>
      </c>
      <c r="E327" s="17" t="s">
        <v>448</v>
      </c>
      <c r="F327" s="17" t="s">
        <v>2294</v>
      </c>
      <c r="G327" s="18">
        <v>1</v>
      </c>
      <c r="H327" s="18">
        <v>1</v>
      </c>
      <c r="I327" s="19">
        <v>0</v>
      </c>
      <c r="J327" s="20">
        <v>0</v>
      </c>
      <c r="K327" s="21">
        <v>1</v>
      </c>
      <c r="L327" s="22">
        <v>0</v>
      </c>
      <c r="M327" s="37" t="s">
        <v>2585</v>
      </c>
      <c r="N327" s="37"/>
    </row>
    <row r="328" spans="1:14" x14ac:dyDescent="0.3">
      <c r="A328" s="17" t="s">
        <v>2295</v>
      </c>
      <c r="B328" s="17" t="s">
        <v>2296</v>
      </c>
      <c r="C328" s="17" t="s">
        <v>2297</v>
      </c>
      <c r="D328" s="17" t="s">
        <v>1489</v>
      </c>
      <c r="E328" s="17" t="s">
        <v>1102</v>
      </c>
      <c r="F328" s="17" t="s">
        <v>2298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37" t="s">
        <v>2587</v>
      </c>
      <c r="N328" s="37"/>
    </row>
    <row r="329" spans="1:14" x14ac:dyDescent="0.3">
      <c r="A329" s="17" t="s">
        <v>2299</v>
      </c>
      <c r="B329" s="17" t="s">
        <v>2300</v>
      </c>
      <c r="C329" s="17" t="s">
        <v>2301</v>
      </c>
      <c r="D329" s="17" t="s">
        <v>1117</v>
      </c>
      <c r="E329" s="17" t="s">
        <v>2302</v>
      </c>
      <c r="F329" s="17" t="s">
        <v>2303</v>
      </c>
      <c r="G329" s="18">
        <v>1</v>
      </c>
      <c r="H329" s="18">
        <v>4</v>
      </c>
      <c r="I329" s="19">
        <v>1</v>
      </c>
      <c r="J329" s="20">
        <v>0</v>
      </c>
      <c r="K329" s="21">
        <v>0</v>
      </c>
      <c r="L329" s="22">
        <v>0</v>
      </c>
      <c r="M329" s="37" t="s">
        <v>2582</v>
      </c>
      <c r="N329" s="37"/>
    </row>
    <row r="330" spans="1:14" x14ac:dyDescent="0.3">
      <c r="A330" s="17" t="s">
        <v>738</v>
      </c>
      <c r="B330" s="17" t="s">
        <v>2304</v>
      </c>
      <c r="C330" s="17" t="s">
        <v>2305</v>
      </c>
      <c r="D330" s="17" t="s">
        <v>2306</v>
      </c>
      <c r="E330" s="17" t="s">
        <v>655</v>
      </c>
      <c r="F330" s="17" t="s">
        <v>2307</v>
      </c>
      <c r="G330" s="18">
        <v>1</v>
      </c>
      <c r="H330" s="18">
        <v>1</v>
      </c>
      <c r="I330" s="19">
        <v>0</v>
      </c>
      <c r="J330" s="20">
        <v>0</v>
      </c>
      <c r="K330" s="21">
        <v>1</v>
      </c>
      <c r="L330" s="22">
        <v>0</v>
      </c>
      <c r="M330" s="37" t="s">
        <v>2585</v>
      </c>
      <c r="N330" s="37"/>
    </row>
    <row r="331" spans="1:14" x14ac:dyDescent="0.3">
      <c r="A331" s="17" t="s">
        <v>2308</v>
      </c>
      <c r="B331" s="17" t="s">
        <v>2309</v>
      </c>
      <c r="C331" s="17" t="s">
        <v>1160</v>
      </c>
      <c r="D331" s="17" t="s">
        <v>1138</v>
      </c>
      <c r="E331" s="17" t="s">
        <v>1239</v>
      </c>
      <c r="F331" s="17" t="s">
        <v>2310</v>
      </c>
      <c r="G331" s="18">
        <v>1</v>
      </c>
      <c r="H331" s="18">
        <v>1</v>
      </c>
      <c r="I331" s="19">
        <v>1</v>
      </c>
      <c r="J331" s="20">
        <v>0</v>
      </c>
      <c r="K331" s="21">
        <v>0</v>
      </c>
      <c r="L331" s="22">
        <v>0</v>
      </c>
      <c r="M331" s="37" t="s">
        <v>2587</v>
      </c>
      <c r="N331" s="37"/>
    </row>
    <row r="332" spans="1:14" x14ac:dyDescent="0.3">
      <c r="A332" s="17" t="s">
        <v>2311</v>
      </c>
      <c r="B332" s="17" t="s">
        <v>2312</v>
      </c>
      <c r="C332" s="17" t="s">
        <v>2313</v>
      </c>
      <c r="D332" s="17" t="s">
        <v>1555</v>
      </c>
      <c r="E332" s="17" t="s">
        <v>2314</v>
      </c>
      <c r="F332" s="17" t="s">
        <v>2315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37" t="s">
        <v>2587</v>
      </c>
      <c r="N332" s="37"/>
    </row>
    <row r="333" spans="1:14" x14ac:dyDescent="0.3">
      <c r="A333" s="17" t="s">
        <v>2316</v>
      </c>
      <c r="B333" s="17" t="s">
        <v>2317</v>
      </c>
      <c r="C333" s="17" t="s">
        <v>1492</v>
      </c>
      <c r="D333" s="17" t="s">
        <v>1393</v>
      </c>
      <c r="E333" s="17" t="s">
        <v>1102</v>
      </c>
      <c r="F333" s="17" t="s">
        <v>2318</v>
      </c>
      <c r="G333" s="18">
        <v>1</v>
      </c>
      <c r="H333" s="18">
        <v>10</v>
      </c>
      <c r="I333" s="19">
        <v>0</v>
      </c>
      <c r="J333" s="20">
        <v>1</v>
      </c>
      <c r="K333" s="21">
        <v>0</v>
      </c>
      <c r="L333" s="22">
        <v>0</v>
      </c>
      <c r="M333" s="37" t="s">
        <v>2587</v>
      </c>
      <c r="N333" s="37"/>
    </row>
    <row r="334" spans="1:14" x14ac:dyDescent="0.3">
      <c r="A334" s="17" t="s">
        <v>2319</v>
      </c>
      <c r="B334" s="17" t="s">
        <v>2320</v>
      </c>
      <c r="C334" s="17" t="s">
        <v>2321</v>
      </c>
      <c r="D334" s="17" t="s">
        <v>2322</v>
      </c>
      <c r="E334" s="17" t="s">
        <v>1734</v>
      </c>
      <c r="F334" s="17" t="s">
        <v>2323</v>
      </c>
      <c r="G334" s="18">
        <v>1</v>
      </c>
      <c r="H334" s="18">
        <v>6</v>
      </c>
      <c r="I334" s="19">
        <v>0</v>
      </c>
      <c r="J334" s="20">
        <v>1</v>
      </c>
      <c r="K334" s="21">
        <v>0</v>
      </c>
      <c r="L334" s="22">
        <v>0</v>
      </c>
      <c r="M334" s="37" t="s">
        <v>2587</v>
      </c>
      <c r="N334" s="37"/>
    </row>
    <row r="335" spans="1:14" x14ac:dyDescent="0.3">
      <c r="A335" s="17" t="s">
        <v>2324</v>
      </c>
      <c r="B335" s="17" t="s">
        <v>1958</v>
      </c>
      <c r="C335" s="17" t="s">
        <v>2325</v>
      </c>
      <c r="D335" s="17" t="s">
        <v>1960</v>
      </c>
      <c r="E335" s="17" t="s">
        <v>1260</v>
      </c>
      <c r="F335" s="17" t="s">
        <v>2326</v>
      </c>
      <c r="G335" s="18">
        <v>1</v>
      </c>
      <c r="H335" s="18">
        <v>1</v>
      </c>
      <c r="I335" s="19">
        <v>1</v>
      </c>
      <c r="J335" s="20">
        <v>0</v>
      </c>
      <c r="K335" s="21">
        <v>0</v>
      </c>
      <c r="L335" s="22">
        <v>0</v>
      </c>
      <c r="M335" s="37" t="s">
        <v>2587</v>
      </c>
      <c r="N335" s="37"/>
    </row>
    <row r="336" spans="1:14" x14ac:dyDescent="0.3">
      <c r="A336" s="17" t="s">
        <v>2327</v>
      </c>
      <c r="B336" s="17" t="s">
        <v>2328</v>
      </c>
      <c r="C336" s="17" t="s">
        <v>2329</v>
      </c>
      <c r="D336" s="17" t="s">
        <v>2330</v>
      </c>
      <c r="E336" s="17" t="s">
        <v>1353</v>
      </c>
      <c r="F336" s="17" t="s">
        <v>2331</v>
      </c>
      <c r="G336" s="18">
        <v>1</v>
      </c>
      <c r="H336" s="18">
        <v>10</v>
      </c>
      <c r="I336" s="19">
        <v>0</v>
      </c>
      <c r="J336" s="20">
        <v>1</v>
      </c>
      <c r="K336" s="21">
        <v>0</v>
      </c>
      <c r="L336" s="22">
        <v>0</v>
      </c>
      <c r="M336" s="37" t="s">
        <v>2583</v>
      </c>
      <c r="N336" s="37"/>
    </row>
    <row r="337" spans="1:14" x14ac:dyDescent="0.3">
      <c r="A337" s="17" t="s">
        <v>2332</v>
      </c>
      <c r="B337" s="17" t="s">
        <v>2333</v>
      </c>
      <c r="C337" s="17" t="s">
        <v>2334</v>
      </c>
      <c r="D337" s="17" t="s">
        <v>1117</v>
      </c>
      <c r="E337" s="17" t="s">
        <v>2335</v>
      </c>
      <c r="F337" s="17" t="s">
        <v>2336</v>
      </c>
      <c r="G337" s="18">
        <v>1</v>
      </c>
      <c r="H337" s="18">
        <v>2</v>
      </c>
      <c r="I337" s="19">
        <v>0</v>
      </c>
      <c r="J337" s="20">
        <v>1</v>
      </c>
      <c r="K337" s="21">
        <v>0</v>
      </c>
      <c r="L337" s="22">
        <v>0</v>
      </c>
      <c r="M337" s="37" t="s">
        <v>2587</v>
      </c>
      <c r="N337" s="37"/>
    </row>
    <row r="338" spans="1:14" x14ac:dyDescent="0.3">
      <c r="A338" s="17" t="s">
        <v>610</v>
      </c>
      <c r="B338" s="17" t="s">
        <v>2337</v>
      </c>
      <c r="C338" s="17" t="s">
        <v>1068</v>
      </c>
      <c r="D338" s="17" t="s">
        <v>1117</v>
      </c>
      <c r="E338" s="17" t="s">
        <v>612</v>
      </c>
      <c r="F338" s="17" t="s">
        <v>2338</v>
      </c>
      <c r="G338" s="18">
        <v>1</v>
      </c>
      <c r="H338" s="18">
        <v>5</v>
      </c>
      <c r="I338" s="19">
        <v>0</v>
      </c>
      <c r="J338" s="20">
        <v>0</v>
      </c>
      <c r="K338" s="21">
        <v>1</v>
      </c>
      <c r="L338" s="22">
        <v>0</v>
      </c>
      <c r="M338" s="37" t="s">
        <v>2585</v>
      </c>
      <c r="N338" s="37"/>
    </row>
    <row r="339" spans="1:14" x14ac:dyDescent="0.3">
      <c r="A339" s="17" t="s">
        <v>2339</v>
      </c>
      <c r="B339" s="17" t="s">
        <v>2340</v>
      </c>
      <c r="C339" s="17" t="s">
        <v>1068</v>
      </c>
      <c r="D339" s="17" t="s">
        <v>1057</v>
      </c>
      <c r="E339" s="17" t="s">
        <v>448</v>
      </c>
      <c r="F339" s="17" t="s">
        <v>2341</v>
      </c>
      <c r="G339" s="18">
        <v>1</v>
      </c>
      <c r="H339" s="18">
        <v>1</v>
      </c>
      <c r="I339" s="19">
        <v>1</v>
      </c>
      <c r="J339" s="20">
        <v>0</v>
      </c>
      <c r="K339" s="21">
        <v>0</v>
      </c>
      <c r="L339" s="22">
        <v>0</v>
      </c>
      <c r="M339" s="37" t="s">
        <v>2588</v>
      </c>
      <c r="N339" s="37"/>
    </row>
    <row r="340" spans="1:14" x14ac:dyDescent="0.3">
      <c r="A340" s="17" t="s">
        <v>2342</v>
      </c>
      <c r="B340" s="17" t="s">
        <v>2343</v>
      </c>
      <c r="C340" s="17" t="s">
        <v>2344</v>
      </c>
      <c r="D340" s="17" t="s">
        <v>1444</v>
      </c>
      <c r="E340" s="17" t="s">
        <v>2345</v>
      </c>
      <c r="F340" s="17" t="s">
        <v>2346</v>
      </c>
      <c r="G340" s="18">
        <v>1</v>
      </c>
      <c r="H340" s="18">
        <v>1</v>
      </c>
      <c r="I340" s="19">
        <v>0</v>
      </c>
      <c r="J340" s="20">
        <v>1</v>
      </c>
      <c r="K340" s="21">
        <v>0</v>
      </c>
      <c r="L340" s="22">
        <v>0</v>
      </c>
      <c r="M340" s="37" t="s">
        <v>2588</v>
      </c>
      <c r="N340" s="37"/>
    </row>
    <row r="341" spans="1:14" x14ac:dyDescent="0.3">
      <c r="A341" s="17" t="s">
        <v>2347</v>
      </c>
      <c r="B341" s="17" t="s">
        <v>1834</v>
      </c>
      <c r="C341" s="17" t="s">
        <v>2348</v>
      </c>
      <c r="D341" s="17" t="s">
        <v>1117</v>
      </c>
      <c r="E341" s="17" t="s">
        <v>1102</v>
      </c>
      <c r="F341" s="17" t="s">
        <v>2349</v>
      </c>
      <c r="G341" s="18">
        <v>1</v>
      </c>
      <c r="H341" s="18">
        <v>25</v>
      </c>
      <c r="I341" s="19">
        <v>0</v>
      </c>
      <c r="J341" s="20">
        <v>1</v>
      </c>
      <c r="K341" s="21">
        <v>0</v>
      </c>
      <c r="L341" s="22">
        <v>0</v>
      </c>
      <c r="M341" s="37" t="s">
        <v>2587</v>
      </c>
      <c r="N341" s="37"/>
    </row>
    <row r="342" spans="1:14" x14ac:dyDescent="0.3">
      <c r="A342" s="17" t="s">
        <v>2350</v>
      </c>
      <c r="B342" s="17" t="s">
        <v>2351</v>
      </c>
      <c r="C342" s="17" t="s">
        <v>2352</v>
      </c>
      <c r="D342" s="17" t="s">
        <v>1444</v>
      </c>
      <c r="E342" s="17" t="s">
        <v>2353</v>
      </c>
      <c r="F342" s="17" t="s">
        <v>2354</v>
      </c>
      <c r="G342" s="18">
        <v>1</v>
      </c>
      <c r="H342" s="18">
        <v>3</v>
      </c>
      <c r="I342" s="19">
        <v>0</v>
      </c>
      <c r="J342" s="20">
        <v>1</v>
      </c>
      <c r="K342" s="21">
        <v>0</v>
      </c>
      <c r="L342" s="22">
        <v>0</v>
      </c>
      <c r="M342" s="37" t="s">
        <v>2587</v>
      </c>
      <c r="N342" s="37"/>
    </row>
    <row r="343" spans="1:14" x14ac:dyDescent="0.3">
      <c r="A343" s="17" t="s">
        <v>881</v>
      </c>
      <c r="B343" s="17" t="s">
        <v>882</v>
      </c>
      <c r="C343" s="17" t="s">
        <v>2355</v>
      </c>
      <c r="D343" s="17" t="s">
        <v>1117</v>
      </c>
      <c r="E343" s="17" t="s">
        <v>878</v>
      </c>
      <c r="F343" s="17" t="s">
        <v>2356</v>
      </c>
      <c r="G343" s="18">
        <v>1</v>
      </c>
      <c r="H343" s="18">
        <v>19</v>
      </c>
      <c r="I343" s="19">
        <v>0</v>
      </c>
      <c r="J343" s="20">
        <v>0</v>
      </c>
      <c r="K343" s="21">
        <v>0</v>
      </c>
      <c r="L343" s="22">
        <v>1</v>
      </c>
      <c r="M343" s="37" t="s">
        <v>2589</v>
      </c>
      <c r="N343" s="37"/>
    </row>
    <row r="344" spans="1:14" x14ac:dyDescent="0.3">
      <c r="A344" s="17" t="s">
        <v>2357</v>
      </c>
      <c r="B344" s="17" t="s">
        <v>2358</v>
      </c>
      <c r="C344" s="17" t="s">
        <v>2359</v>
      </c>
      <c r="D344" s="17" t="s">
        <v>2360</v>
      </c>
      <c r="E344" s="17" t="s">
        <v>2361</v>
      </c>
      <c r="F344" s="17" t="s">
        <v>2362</v>
      </c>
      <c r="G344" s="18">
        <v>1</v>
      </c>
      <c r="H344" s="18">
        <v>4</v>
      </c>
      <c r="I344" s="19">
        <v>0</v>
      </c>
      <c r="J344" s="20">
        <v>1</v>
      </c>
      <c r="K344" s="21">
        <v>0</v>
      </c>
      <c r="L344" s="22">
        <v>0</v>
      </c>
      <c r="M344" s="37" t="s">
        <v>2588</v>
      </c>
      <c r="N344" s="37"/>
    </row>
    <row r="345" spans="1:14" x14ac:dyDescent="0.3">
      <c r="A345" s="17" t="s">
        <v>646</v>
      </c>
      <c r="B345" s="17" t="s">
        <v>2363</v>
      </c>
      <c r="C345" s="17" t="s">
        <v>2364</v>
      </c>
      <c r="D345" s="17" t="s">
        <v>1489</v>
      </c>
      <c r="E345" s="17" t="s">
        <v>649</v>
      </c>
      <c r="F345" s="17" t="s">
        <v>2365</v>
      </c>
      <c r="G345" s="18">
        <v>1</v>
      </c>
      <c r="H345" s="18">
        <v>1</v>
      </c>
      <c r="I345" s="19">
        <v>0</v>
      </c>
      <c r="J345" s="20">
        <v>0</v>
      </c>
      <c r="K345" s="21">
        <v>1</v>
      </c>
      <c r="L345" s="22">
        <v>0</v>
      </c>
      <c r="M345" s="37" t="s">
        <v>2585</v>
      </c>
      <c r="N345" s="37"/>
    </row>
    <row r="346" spans="1:14" x14ac:dyDescent="0.3">
      <c r="A346" s="17" t="s">
        <v>2366</v>
      </c>
      <c r="B346" s="17" t="s">
        <v>2317</v>
      </c>
      <c r="C346" s="17" t="s">
        <v>1558</v>
      </c>
      <c r="D346" s="17" t="s">
        <v>1393</v>
      </c>
      <c r="E346" s="17" t="s">
        <v>1102</v>
      </c>
      <c r="F346" s="17" t="s">
        <v>2367</v>
      </c>
      <c r="G346" s="18">
        <v>1</v>
      </c>
      <c r="H346" s="18">
        <v>5</v>
      </c>
      <c r="I346" s="19">
        <v>0</v>
      </c>
      <c r="J346" s="20">
        <v>1</v>
      </c>
      <c r="K346" s="21">
        <v>0</v>
      </c>
      <c r="L346" s="22">
        <v>0</v>
      </c>
      <c r="M346" s="37" t="s">
        <v>2587</v>
      </c>
      <c r="N346" s="37"/>
    </row>
    <row r="347" spans="1:14" x14ac:dyDescent="0.3">
      <c r="A347" s="17" t="s">
        <v>2368</v>
      </c>
      <c r="B347" s="17" t="s">
        <v>2369</v>
      </c>
      <c r="C347" s="17" t="s">
        <v>1143</v>
      </c>
      <c r="D347" s="17" t="s">
        <v>2370</v>
      </c>
      <c r="E347" s="17" t="s">
        <v>1139</v>
      </c>
      <c r="F347" s="17" t="s">
        <v>2371</v>
      </c>
      <c r="G347" s="18">
        <v>1</v>
      </c>
      <c r="H347" s="18">
        <v>2</v>
      </c>
      <c r="I347" s="19">
        <v>1</v>
      </c>
      <c r="J347" s="20">
        <v>0</v>
      </c>
      <c r="K347" s="21">
        <v>0</v>
      </c>
      <c r="L347" s="22">
        <v>0</v>
      </c>
      <c r="M347" s="37" t="s">
        <v>2587</v>
      </c>
      <c r="N347" s="37"/>
    </row>
    <row r="348" spans="1:14" x14ac:dyDescent="0.3">
      <c r="A348" s="17" t="s">
        <v>2372</v>
      </c>
      <c r="B348" s="17" t="s">
        <v>2373</v>
      </c>
      <c r="C348" s="17" t="s">
        <v>2374</v>
      </c>
      <c r="D348" s="17" t="s">
        <v>2375</v>
      </c>
      <c r="E348" s="17" t="s">
        <v>1139</v>
      </c>
      <c r="F348" s="17" t="s">
        <v>2376</v>
      </c>
      <c r="G348" s="18">
        <v>1</v>
      </c>
      <c r="H348" s="18">
        <v>1</v>
      </c>
      <c r="I348" s="19">
        <v>1</v>
      </c>
      <c r="J348" s="20">
        <v>0</v>
      </c>
      <c r="K348" s="21">
        <v>0</v>
      </c>
      <c r="L348" s="22">
        <v>0</v>
      </c>
      <c r="M348" s="37" t="s">
        <v>2587</v>
      </c>
      <c r="N348" s="37"/>
    </row>
    <row r="349" spans="1:14" x14ac:dyDescent="0.3">
      <c r="A349" s="17" t="s">
        <v>2377</v>
      </c>
      <c r="B349" s="17" t="s">
        <v>2378</v>
      </c>
      <c r="C349" s="17" t="s">
        <v>2379</v>
      </c>
      <c r="D349" s="17" t="s">
        <v>2380</v>
      </c>
      <c r="E349" s="17" t="s">
        <v>2381</v>
      </c>
      <c r="F349" s="17" t="s">
        <v>2382</v>
      </c>
      <c r="G349" s="18">
        <v>1</v>
      </c>
      <c r="H349" s="18">
        <v>2</v>
      </c>
      <c r="I349" s="19">
        <v>1</v>
      </c>
      <c r="J349" s="20">
        <v>0</v>
      </c>
      <c r="K349" s="21">
        <v>0</v>
      </c>
      <c r="L349" s="22">
        <v>0</v>
      </c>
      <c r="M349" s="37" t="s">
        <v>2582</v>
      </c>
      <c r="N349" s="37"/>
    </row>
    <row r="350" spans="1:14" x14ac:dyDescent="0.3">
      <c r="A350" s="17" t="s">
        <v>728</v>
      </c>
      <c r="B350" s="17" t="s">
        <v>1862</v>
      </c>
      <c r="C350" s="17" t="s">
        <v>2383</v>
      </c>
      <c r="D350" s="17" t="s">
        <v>1657</v>
      </c>
      <c r="E350" s="17" t="s">
        <v>515</v>
      </c>
      <c r="F350" s="17" t="s">
        <v>2384</v>
      </c>
      <c r="G350" s="18">
        <v>1</v>
      </c>
      <c r="H350" s="18">
        <v>3</v>
      </c>
      <c r="I350" s="19">
        <v>0</v>
      </c>
      <c r="J350" s="20">
        <v>0</v>
      </c>
      <c r="K350" s="21">
        <v>1</v>
      </c>
      <c r="L350" s="22">
        <v>0</v>
      </c>
      <c r="M350" s="37" t="s">
        <v>2585</v>
      </c>
      <c r="N350" s="37"/>
    </row>
    <row r="351" spans="1:14" x14ac:dyDescent="0.3">
      <c r="A351" s="17" t="s">
        <v>2385</v>
      </c>
      <c r="B351" s="17" t="s">
        <v>2386</v>
      </c>
      <c r="C351" s="17" t="s">
        <v>2387</v>
      </c>
      <c r="D351" s="17" t="s">
        <v>1057</v>
      </c>
      <c r="E351" s="17" t="s">
        <v>911</v>
      </c>
      <c r="F351" s="17" t="s">
        <v>2388</v>
      </c>
      <c r="G351" s="18">
        <v>1</v>
      </c>
      <c r="H351" s="18">
        <v>4</v>
      </c>
      <c r="I351" s="19">
        <v>0</v>
      </c>
      <c r="J351" s="20">
        <v>1</v>
      </c>
      <c r="K351" s="21">
        <v>0</v>
      </c>
      <c r="L351" s="22">
        <v>0</v>
      </c>
      <c r="M351" s="37" t="s">
        <v>2587</v>
      </c>
      <c r="N351" s="37"/>
    </row>
    <row r="352" spans="1:14" x14ac:dyDescent="0.3">
      <c r="A352" s="17" t="s">
        <v>825</v>
      </c>
      <c r="B352" s="17" t="s">
        <v>826</v>
      </c>
      <c r="C352" s="17" t="s">
        <v>2389</v>
      </c>
      <c r="D352" s="17" t="s">
        <v>1117</v>
      </c>
      <c r="E352" s="17" t="s">
        <v>822</v>
      </c>
      <c r="F352" s="17" t="s">
        <v>2390</v>
      </c>
      <c r="G352" s="18">
        <v>1</v>
      </c>
      <c r="H352" s="18">
        <v>1</v>
      </c>
      <c r="I352" s="19">
        <v>0</v>
      </c>
      <c r="J352" s="20">
        <v>0</v>
      </c>
      <c r="K352" s="21">
        <v>0</v>
      </c>
      <c r="L352" s="22">
        <v>1</v>
      </c>
      <c r="M352" s="37" t="s">
        <v>2585</v>
      </c>
      <c r="N352" s="37"/>
    </row>
    <row r="353" spans="1:14" x14ac:dyDescent="0.3">
      <c r="A353" s="17" t="s">
        <v>2391</v>
      </c>
      <c r="B353" s="17" t="s">
        <v>2392</v>
      </c>
      <c r="C353" s="17" t="s">
        <v>1492</v>
      </c>
      <c r="D353" s="17" t="s">
        <v>1057</v>
      </c>
      <c r="E353" s="17" t="s">
        <v>1102</v>
      </c>
      <c r="F353" s="17" t="s">
        <v>2393</v>
      </c>
      <c r="G353" s="18">
        <v>1</v>
      </c>
      <c r="H353" s="18">
        <v>12</v>
      </c>
      <c r="I353" s="19">
        <v>0</v>
      </c>
      <c r="J353" s="20">
        <v>1</v>
      </c>
      <c r="K353" s="21">
        <v>0</v>
      </c>
      <c r="L353" s="22">
        <v>0</v>
      </c>
      <c r="M353" s="37" t="s">
        <v>2588</v>
      </c>
      <c r="N353" s="37"/>
    </row>
    <row r="354" spans="1:14" x14ac:dyDescent="0.3">
      <c r="A354" s="17" t="s">
        <v>2394</v>
      </c>
      <c r="B354" s="17" t="s">
        <v>2395</v>
      </c>
      <c r="C354" s="17" t="s">
        <v>1068</v>
      </c>
      <c r="D354" s="17" t="s">
        <v>2396</v>
      </c>
      <c r="E354" s="17" t="s">
        <v>420</v>
      </c>
      <c r="F354" s="17" t="s">
        <v>2397</v>
      </c>
      <c r="G354" s="18">
        <v>1</v>
      </c>
      <c r="H354" s="18">
        <v>3</v>
      </c>
      <c r="I354" s="19">
        <v>0</v>
      </c>
      <c r="J354" s="20">
        <v>1</v>
      </c>
      <c r="K354" s="21">
        <v>0</v>
      </c>
      <c r="L354" s="22">
        <v>0</v>
      </c>
      <c r="M354" s="37" t="s">
        <v>2587</v>
      </c>
      <c r="N354" s="37"/>
    </row>
    <row r="355" spans="1:14" x14ac:dyDescent="0.3">
      <c r="A355" s="17" t="s">
        <v>735</v>
      </c>
      <c r="B355" s="17" t="s">
        <v>2398</v>
      </c>
      <c r="C355" s="17" t="s">
        <v>2399</v>
      </c>
      <c r="D355" s="17" t="s">
        <v>1657</v>
      </c>
      <c r="E355" s="17" t="s">
        <v>515</v>
      </c>
      <c r="F355" s="17" t="s">
        <v>2400</v>
      </c>
      <c r="G355" s="18">
        <v>1</v>
      </c>
      <c r="H355" s="18">
        <v>3</v>
      </c>
      <c r="I355" s="19">
        <v>0</v>
      </c>
      <c r="J355" s="20">
        <v>0</v>
      </c>
      <c r="K355" s="21">
        <v>1</v>
      </c>
      <c r="L355" s="22">
        <v>0</v>
      </c>
      <c r="M355" s="37" t="s">
        <v>2585</v>
      </c>
      <c r="N355" s="37"/>
    </row>
    <row r="356" spans="1:14" x14ac:dyDescent="0.3">
      <c r="A356" s="17" t="s">
        <v>2401</v>
      </c>
      <c r="B356" s="17" t="s">
        <v>2402</v>
      </c>
      <c r="C356" s="17" t="s">
        <v>1321</v>
      </c>
      <c r="D356" s="17" t="s">
        <v>2403</v>
      </c>
      <c r="E356" s="17" t="s">
        <v>1505</v>
      </c>
      <c r="F356" s="17" t="s">
        <v>2404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37" t="s">
        <v>2588</v>
      </c>
      <c r="N356" s="37"/>
    </row>
    <row r="357" spans="1:14" x14ac:dyDescent="0.3">
      <c r="A357" s="17" t="s">
        <v>2405</v>
      </c>
      <c r="B357" s="17" t="s">
        <v>2406</v>
      </c>
      <c r="C357" s="17" t="s">
        <v>2407</v>
      </c>
      <c r="D357" s="17" t="s">
        <v>1545</v>
      </c>
      <c r="E357" s="17" t="s">
        <v>1293</v>
      </c>
      <c r="F357" s="17" t="s">
        <v>2408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37" t="s">
        <v>2588</v>
      </c>
      <c r="N357" s="37"/>
    </row>
    <row r="358" spans="1:14" x14ac:dyDescent="0.3">
      <c r="A358" s="17" t="s">
        <v>678</v>
      </c>
      <c r="B358" s="17" t="s">
        <v>2409</v>
      </c>
      <c r="C358" s="17" t="s">
        <v>1068</v>
      </c>
      <c r="D358" s="17" t="s">
        <v>1117</v>
      </c>
      <c r="E358" s="17" t="s">
        <v>681</v>
      </c>
      <c r="F358" s="17" t="s">
        <v>2410</v>
      </c>
      <c r="G358" s="18">
        <v>1</v>
      </c>
      <c r="H358" s="18">
        <v>25</v>
      </c>
      <c r="I358" s="19">
        <v>0</v>
      </c>
      <c r="J358" s="20">
        <v>0</v>
      </c>
      <c r="K358" s="21">
        <v>1</v>
      </c>
      <c r="L358" s="22">
        <v>0</v>
      </c>
      <c r="M358" s="37" t="s">
        <v>2585</v>
      </c>
      <c r="N358" s="37"/>
    </row>
    <row r="359" spans="1:14" x14ac:dyDescent="0.3">
      <c r="A359" s="17" t="s">
        <v>2411</v>
      </c>
      <c r="B359" s="17" t="s">
        <v>2412</v>
      </c>
      <c r="C359" s="17" t="s">
        <v>2413</v>
      </c>
      <c r="D359" s="17" t="s">
        <v>1117</v>
      </c>
      <c r="E359" s="17" t="s">
        <v>2414</v>
      </c>
      <c r="F359" s="17" t="s">
        <v>2415</v>
      </c>
      <c r="G359" s="18">
        <v>1</v>
      </c>
      <c r="H359" s="18">
        <v>4</v>
      </c>
      <c r="I359" s="19">
        <v>0</v>
      </c>
      <c r="J359" s="20">
        <v>1</v>
      </c>
      <c r="K359" s="21">
        <v>0</v>
      </c>
      <c r="L359" s="22">
        <v>0</v>
      </c>
      <c r="M359" s="37" t="s">
        <v>2587</v>
      </c>
      <c r="N359" s="37"/>
    </row>
    <row r="360" spans="1:14" x14ac:dyDescent="0.3">
      <c r="A360" s="17" t="s">
        <v>2416</v>
      </c>
      <c r="B360" s="17" t="s">
        <v>2417</v>
      </c>
      <c r="C360" s="17" t="s">
        <v>2418</v>
      </c>
      <c r="D360" s="17" t="s">
        <v>1117</v>
      </c>
      <c r="E360" s="17" t="s">
        <v>2419</v>
      </c>
      <c r="F360" s="17" t="s">
        <v>2420</v>
      </c>
      <c r="G360" s="18">
        <v>1</v>
      </c>
      <c r="H360" s="18">
        <v>10</v>
      </c>
      <c r="I360" s="19">
        <v>0</v>
      </c>
      <c r="J360" s="20">
        <v>1</v>
      </c>
      <c r="K360" s="21">
        <v>0</v>
      </c>
      <c r="L360" s="22">
        <v>0</v>
      </c>
      <c r="M360" s="37" t="s">
        <v>2587</v>
      </c>
      <c r="N360" s="37"/>
    </row>
    <row r="361" spans="1:14" x14ac:dyDescent="0.3">
      <c r="A361" s="17" t="s">
        <v>2421</v>
      </c>
      <c r="B361" s="17" t="s">
        <v>2422</v>
      </c>
      <c r="C361" s="17" t="s">
        <v>1068</v>
      </c>
      <c r="D361" s="17" t="s">
        <v>2375</v>
      </c>
      <c r="E361" s="17" t="s">
        <v>921</v>
      </c>
      <c r="F361" s="17" t="s">
        <v>2423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37" t="s">
        <v>2587</v>
      </c>
      <c r="N361" s="37"/>
    </row>
    <row r="362" spans="1:14" x14ac:dyDescent="0.3">
      <c r="A362" s="17" t="s">
        <v>2424</v>
      </c>
      <c r="B362" s="17" t="s">
        <v>2425</v>
      </c>
      <c r="C362" s="17" t="s">
        <v>1336</v>
      </c>
      <c r="D362" s="17" t="s">
        <v>2426</v>
      </c>
      <c r="E362" s="17" t="s">
        <v>420</v>
      </c>
      <c r="F362" s="17" t="s">
        <v>2427</v>
      </c>
      <c r="G362" s="18">
        <v>1</v>
      </c>
      <c r="H362" s="18">
        <v>12</v>
      </c>
      <c r="I362" s="19">
        <v>0</v>
      </c>
      <c r="J362" s="20">
        <v>1</v>
      </c>
      <c r="K362" s="21">
        <v>0</v>
      </c>
      <c r="L362" s="22">
        <v>0</v>
      </c>
      <c r="M362" s="37" t="s">
        <v>2587</v>
      </c>
      <c r="N362" s="37"/>
    </row>
    <row r="363" spans="1:14" x14ac:dyDescent="0.3">
      <c r="A363" s="17" t="s">
        <v>2428</v>
      </c>
      <c r="B363" s="17" t="s">
        <v>2429</v>
      </c>
      <c r="C363" s="17" t="s">
        <v>2430</v>
      </c>
      <c r="D363" s="17" t="s">
        <v>1117</v>
      </c>
      <c r="E363" s="17" t="s">
        <v>1505</v>
      </c>
      <c r="F363" s="17" t="s">
        <v>2431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37" t="s">
        <v>2582</v>
      </c>
      <c r="N363" s="37"/>
    </row>
    <row r="364" spans="1:14" x14ac:dyDescent="0.3">
      <c r="A364" s="17" t="s">
        <v>531</v>
      </c>
      <c r="B364" s="17" t="s">
        <v>532</v>
      </c>
      <c r="C364" s="17" t="s">
        <v>1068</v>
      </c>
      <c r="D364" s="17" t="s">
        <v>1356</v>
      </c>
      <c r="E364" s="17" t="s">
        <v>534</v>
      </c>
      <c r="F364" s="17" t="s">
        <v>2432</v>
      </c>
      <c r="G364" s="18">
        <v>1</v>
      </c>
      <c r="H364" s="18">
        <v>1</v>
      </c>
      <c r="I364" s="19">
        <v>0</v>
      </c>
      <c r="J364" s="20">
        <v>0</v>
      </c>
      <c r="K364" s="21">
        <v>1</v>
      </c>
      <c r="L364" s="22">
        <v>0</v>
      </c>
      <c r="M364" s="37" t="s">
        <v>2585</v>
      </c>
      <c r="N364" s="37"/>
    </row>
    <row r="365" spans="1:14" x14ac:dyDescent="0.3">
      <c r="A365" s="17" t="s">
        <v>2433</v>
      </c>
      <c r="B365" s="17" t="s">
        <v>2434</v>
      </c>
      <c r="C365" s="17" t="s">
        <v>2435</v>
      </c>
      <c r="D365" s="17" t="s">
        <v>2436</v>
      </c>
      <c r="E365" s="17" t="s">
        <v>658</v>
      </c>
      <c r="F365" s="17" t="s">
        <v>2437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37" t="s">
        <v>2587</v>
      </c>
      <c r="N365" s="37"/>
    </row>
    <row r="366" spans="1:14" x14ac:dyDescent="0.3">
      <c r="A366" s="17" t="s">
        <v>752</v>
      </c>
      <c r="B366" s="17" t="s">
        <v>2438</v>
      </c>
      <c r="C366" s="17" t="s">
        <v>2439</v>
      </c>
      <c r="D366" s="17" t="s">
        <v>1710</v>
      </c>
      <c r="E366" s="17" t="s">
        <v>755</v>
      </c>
      <c r="F366" s="17" t="s">
        <v>2440</v>
      </c>
      <c r="G366" s="18">
        <v>1</v>
      </c>
      <c r="H366" s="18">
        <v>5</v>
      </c>
      <c r="I366" s="19">
        <v>0</v>
      </c>
      <c r="J366" s="20">
        <v>0</v>
      </c>
      <c r="K366" s="21">
        <v>1</v>
      </c>
      <c r="L366" s="22">
        <v>0</v>
      </c>
      <c r="M366" s="37" t="s">
        <v>2585</v>
      </c>
      <c r="N366" s="37"/>
    </row>
    <row r="367" spans="1:14" x14ac:dyDescent="0.3">
      <c r="A367" s="17" t="s">
        <v>2441</v>
      </c>
      <c r="B367" s="17" t="s">
        <v>2442</v>
      </c>
      <c r="C367" s="17" t="s">
        <v>1853</v>
      </c>
      <c r="D367" s="17" t="s">
        <v>1117</v>
      </c>
      <c r="E367" s="17" t="s">
        <v>579</v>
      </c>
      <c r="F367" s="17" t="s">
        <v>2443</v>
      </c>
      <c r="G367" s="18">
        <v>1</v>
      </c>
      <c r="H367" s="18">
        <v>5</v>
      </c>
      <c r="I367" s="19">
        <v>0</v>
      </c>
      <c r="J367" s="20">
        <v>1</v>
      </c>
      <c r="K367" s="21">
        <v>0</v>
      </c>
      <c r="L367" s="22">
        <v>0</v>
      </c>
      <c r="M367" s="37" t="s">
        <v>2588</v>
      </c>
      <c r="N367" s="37"/>
    </row>
    <row r="368" spans="1:14" x14ac:dyDescent="0.3">
      <c r="A368" s="17" t="s">
        <v>737</v>
      </c>
      <c r="B368" s="17" t="s">
        <v>1862</v>
      </c>
      <c r="C368" s="17" t="s">
        <v>2444</v>
      </c>
      <c r="D368" s="17" t="s">
        <v>1657</v>
      </c>
      <c r="E368" s="17" t="s">
        <v>515</v>
      </c>
      <c r="F368" s="17" t="s">
        <v>2445</v>
      </c>
      <c r="G368" s="18">
        <v>1</v>
      </c>
      <c r="H368" s="18">
        <v>1</v>
      </c>
      <c r="I368" s="19">
        <v>0</v>
      </c>
      <c r="J368" s="20">
        <v>0</v>
      </c>
      <c r="K368" s="21">
        <v>1</v>
      </c>
      <c r="L368" s="22">
        <v>0</v>
      </c>
      <c r="M368" s="37" t="s">
        <v>2585</v>
      </c>
      <c r="N368" s="37"/>
    </row>
    <row r="369" spans="1:14" x14ac:dyDescent="0.3">
      <c r="A369" s="17" t="s">
        <v>2446</v>
      </c>
      <c r="B369" s="17" t="s">
        <v>1072</v>
      </c>
      <c r="C369" s="17" t="s">
        <v>1143</v>
      </c>
      <c r="D369" s="17" t="s">
        <v>1074</v>
      </c>
      <c r="E369" s="17" t="s">
        <v>1075</v>
      </c>
      <c r="F369" s="17" t="s">
        <v>2447</v>
      </c>
      <c r="G369" s="18">
        <v>1</v>
      </c>
      <c r="H369" s="18">
        <v>3</v>
      </c>
      <c r="I369" s="19">
        <v>1</v>
      </c>
      <c r="J369" s="20">
        <v>0</v>
      </c>
      <c r="K369" s="21">
        <v>0</v>
      </c>
      <c r="L369" s="22">
        <v>0</v>
      </c>
      <c r="M369" s="37" t="s">
        <v>2587</v>
      </c>
      <c r="N369" s="37"/>
    </row>
    <row r="370" spans="1:14" x14ac:dyDescent="0.3">
      <c r="A370" s="17" t="s">
        <v>2448</v>
      </c>
      <c r="B370" s="17" t="s">
        <v>2449</v>
      </c>
      <c r="C370" s="17" t="s">
        <v>2450</v>
      </c>
      <c r="D370" s="17" t="s">
        <v>2403</v>
      </c>
      <c r="E370" s="17" t="s">
        <v>778</v>
      </c>
      <c r="F370" s="17" t="s">
        <v>2451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37" t="s">
        <v>2588</v>
      </c>
      <c r="N370" s="37"/>
    </row>
    <row r="371" spans="1:14" x14ac:dyDescent="0.3">
      <c r="A371" s="17" t="s">
        <v>424</v>
      </c>
      <c r="B371" s="17" t="s">
        <v>2452</v>
      </c>
      <c r="C371" s="17" t="s">
        <v>2453</v>
      </c>
      <c r="D371" s="17" t="s">
        <v>2241</v>
      </c>
      <c r="E371" s="17" t="s">
        <v>427</v>
      </c>
      <c r="F371" s="17" t="s">
        <v>2454</v>
      </c>
      <c r="G371" s="18">
        <v>1</v>
      </c>
      <c r="H371" s="18">
        <v>1</v>
      </c>
      <c r="I371" s="19">
        <v>0</v>
      </c>
      <c r="J371" s="20">
        <v>0</v>
      </c>
      <c r="K371" s="21">
        <v>1</v>
      </c>
      <c r="L371" s="22">
        <v>0</v>
      </c>
      <c r="M371" s="37" t="s">
        <v>2585</v>
      </c>
      <c r="N371" s="37"/>
    </row>
    <row r="372" spans="1:14" x14ac:dyDescent="0.3">
      <c r="A372" s="17" t="s">
        <v>2455</v>
      </c>
      <c r="B372" s="17" t="s">
        <v>2456</v>
      </c>
      <c r="C372" s="17" t="s">
        <v>2457</v>
      </c>
      <c r="D372" s="17" t="s">
        <v>1489</v>
      </c>
      <c r="E372" s="17" t="s">
        <v>515</v>
      </c>
      <c r="F372" s="17" t="s">
        <v>2458</v>
      </c>
      <c r="G372" s="18">
        <v>1</v>
      </c>
      <c r="H372" s="18">
        <v>1</v>
      </c>
      <c r="I372" s="19">
        <v>0</v>
      </c>
      <c r="J372" s="20">
        <v>1</v>
      </c>
      <c r="K372" s="21">
        <v>0</v>
      </c>
      <c r="L372" s="22">
        <v>0</v>
      </c>
      <c r="M372" s="37" t="s">
        <v>2588</v>
      </c>
      <c r="N372" s="37"/>
    </row>
    <row r="373" spans="1:14" x14ac:dyDescent="0.3">
      <c r="A373" s="17" t="s">
        <v>2459</v>
      </c>
      <c r="B373" s="17" t="s">
        <v>2460</v>
      </c>
      <c r="C373" s="17" t="s">
        <v>2461</v>
      </c>
      <c r="D373" s="17" t="s">
        <v>2462</v>
      </c>
      <c r="E373" s="17" t="s">
        <v>658</v>
      </c>
      <c r="F373" s="17" t="s">
        <v>2463</v>
      </c>
      <c r="G373" s="18">
        <v>1</v>
      </c>
      <c r="H373" s="18">
        <v>2</v>
      </c>
      <c r="I373" s="19">
        <v>0</v>
      </c>
      <c r="J373" s="20">
        <v>1</v>
      </c>
      <c r="K373" s="21">
        <v>0</v>
      </c>
      <c r="L373" s="22">
        <v>0</v>
      </c>
      <c r="M373" s="37" t="s">
        <v>2588</v>
      </c>
      <c r="N373" s="37"/>
    </row>
    <row r="374" spans="1:14" x14ac:dyDescent="0.3">
      <c r="A374" s="17" t="s">
        <v>2464</v>
      </c>
      <c r="B374" s="17" t="s">
        <v>2465</v>
      </c>
      <c r="C374" s="17" t="s">
        <v>2466</v>
      </c>
      <c r="D374" s="17" t="s">
        <v>1555</v>
      </c>
      <c r="E374" s="17" t="s">
        <v>1102</v>
      </c>
      <c r="F374" s="17" t="s">
        <v>2467</v>
      </c>
      <c r="G374" s="18">
        <v>1</v>
      </c>
      <c r="H374" s="18">
        <v>8</v>
      </c>
      <c r="I374" s="19">
        <v>1</v>
      </c>
      <c r="J374" s="20">
        <v>0</v>
      </c>
      <c r="K374" s="21">
        <v>0</v>
      </c>
      <c r="L374" s="22">
        <v>0</v>
      </c>
      <c r="M374" s="37" t="s">
        <v>2587</v>
      </c>
      <c r="N374" s="37"/>
    </row>
    <row r="375" spans="1:14" x14ac:dyDescent="0.3">
      <c r="A375" s="17" t="s">
        <v>513</v>
      </c>
      <c r="B375" s="17" t="s">
        <v>1836</v>
      </c>
      <c r="C375" s="17" t="s">
        <v>2468</v>
      </c>
      <c r="D375" s="17" t="s">
        <v>1838</v>
      </c>
      <c r="E375" s="17" t="s">
        <v>515</v>
      </c>
      <c r="F375" s="17" t="s">
        <v>2469</v>
      </c>
      <c r="G375" s="18">
        <v>1</v>
      </c>
      <c r="H375" s="18">
        <v>1</v>
      </c>
      <c r="I375" s="19">
        <v>0</v>
      </c>
      <c r="J375" s="20">
        <v>0</v>
      </c>
      <c r="K375" s="21">
        <v>1</v>
      </c>
      <c r="L375" s="22">
        <v>0</v>
      </c>
      <c r="M375" s="37" t="s">
        <v>2585</v>
      </c>
      <c r="N375" s="37"/>
    </row>
    <row r="376" spans="1:14" x14ac:dyDescent="0.3">
      <c r="A376" s="17" t="s">
        <v>2470</v>
      </c>
      <c r="B376" s="17" t="s">
        <v>2471</v>
      </c>
      <c r="C376" s="17" t="s">
        <v>2472</v>
      </c>
      <c r="D376" s="17" t="s">
        <v>1117</v>
      </c>
      <c r="E376" s="17" t="s">
        <v>448</v>
      </c>
      <c r="F376" s="17" t="s">
        <v>2473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37" t="s">
        <v>2588</v>
      </c>
      <c r="N376" s="37"/>
    </row>
    <row r="377" spans="1:14" x14ac:dyDescent="0.3">
      <c r="A377" s="17" t="s">
        <v>2474</v>
      </c>
      <c r="B377" s="17" t="s">
        <v>2475</v>
      </c>
      <c r="C377" s="17" t="s">
        <v>1439</v>
      </c>
      <c r="D377" s="17" t="s">
        <v>1117</v>
      </c>
      <c r="E377" s="17" t="s">
        <v>2476</v>
      </c>
      <c r="F377" s="17" t="s">
        <v>2477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37" t="s">
        <v>2587</v>
      </c>
      <c r="N377" s="37"/>
    </row>
    <row r="378" spans="1:14" x14ac:dyDescent="0.3">
      <c r="A378" s="17" t="s">
        <v>2478</v>
      </c>
      <c r="B378" s="17" t="s">
        <v>2479</v>
      </c>
      <c r="C378" s="17" t="s">
        <v>2480</v>
      </c>
      <c r="D378" s="17" t="s">
        <v>1117</v>
      </c>
      <c r="E378" s="17" t="s">
        <v>1033</v>
      </c>
      <c r="F378" s="17" t="s">
        <v>2481</v>
      </c>
      <c r="G378" s="18">
        <v>1</v>
      </c>
      <c r="H378" s="18">
        <v>2</v>
      </c>
      <c r="I378" s="19">
        <v>0</v>
      </c>
      <c r="J378" s="20">
        <v>1</v>
      </c>
      <c r="K378" s="21">
        <v>0</v>
      </c>
      <c r="L378" s="22">
        <v>0</v>
      </c>
      <c r="M378" s="37" t="s">
        <v>2588</v>
      </c>
      <c r="N378" s="37"/>
    </row>
    <row r="379" spans="1:14" x14ac:dyDescent="0.3">
      <c r="A379" s="17" t="s">
        <v>2482</v>
      </c>
      <c r="B379" s="17" t="s">
        <v>2483</v>
      </c>
      <c r="C379" s="17" t="s">
        <v>1981</v>
      </c>
      <c r="D379" s="17" t="s">
        <v>1555</v>
      </c>
      <c r="E379" s="17" t="s">
        <v>2484</v>
      </c>
      <c r="F379" s="17" t="s">
        <v>2485</v>
      </c>
      <c r="G379" s="18">
        <v>1</v>
      </c>
      <c r="H379" s="18">
        <v>1</v>
      </c>
      <c r="I379" s="19">
        <v>1</v>
      </c>
      <c r="J379" s="20">
        <v>0</v>
      </c>
      <c r="K379" s="21">
        <v>0</v>
      </c>
      <c r="L379" s="22">
        <v>0</v>
      </c>
      <c r="M379" s="37" t="s">
        <v>2582</v>
      </c>
      <c r="N379" s="37"/>
    </row>
    <row r="380" spans="1:14" x14ac:dyDescent="0.3">
      <c r="A380" s="17" t="s">
        <v>2486</v>
      </c>
      <c r="B380" s="17" t="s">
        <v>2487</v>
      </c>
      <c r="C380" s="17" t="s">
        <v>1068</v>
      </c>
      <c r="D380" s="17" t="s">
        <v>2488</v>
      </c>
      <c r="E380" s="17" t="s">
        <v>2144</v>
      </c>
      <c r="F380" s="17" t="s">
        <v>2489</v>
      </c>
      <c r="G380" s="18">
        <v>1</v>
      </c>
      <c r="H380" s="18">
        <v>4</v>
      </c>
      <c r="I380" s="19">
        <v>0</v>
      </c>
      <c r="J380" s="20">
        <v>1</v>
      </c>
      <c r="K380" s="21">
        <v>0</v>
      </c>
      <c r="L380" s="22">
        <v>0</v>
      </c>
      <c r="M380" s="37" t="s">
        <v>2587</v>
      </c>
      <c r="N380" s="37"/>
    </row>
    <row r="381" spans="1:14" x14ac:dyDescent="0.3">
      <c r="A381" s="17" t="s">
        <v>2490</v>
      </c>
      <c r="B381" s="17" t="s">
        <v>2491</v>
      </c>
      <c r="C381" s="17" t="s">
        <v>2492</v>
      </c>
      <c r="D381" s="17" t="s">
        <v>2493</v>
      </c>
      <c r="E381" s="17" t="s">
        <v>2494</v>
      </c>
      <c r="F381" s="17" t="s">
        <v>2495</v>
      </c>
      <c r="G381" s="18">
        <v>1</v>
      </c>
      <c r="H381" s="18">
        <v>1</v>
      </c>
      <c r="I381" s="19">
        <v>0</v>
      </c>
      <c r="J381" s="20">
        <v>1</v>
      </c>
      <c r="K381" s="21">
        <v>0</v>
      </c>
      <c r="L381" s="22">
        <v>0</v>
      </c>
      <c r="M381" s="37" t="s">
        <v>2588</v>
      </c>
      <c r="N381" s="37"/>
    </row>
    <row r="382" spans="1:14" x14ac:dyDescent="0.3">
      <c r="A382" s="17" t="s">
        <v>2496</v>
      </c>
      <c r="B382" s="17" t="s">
        <v>2497</v>
      </c>
      <c r="C382" s="17" t="s">
        <v>2498</v>
      </c>
      <c r="D382" s="17" t="s">
        <v>1117</v>
      </c>
      <c r="E382" s="17" t="s">
        <v>487</v>
      </c>
      <c r="F382" s="17" t="s">
        <v>2499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37" t="s">
        <v>2582</v>
      </c>
      <c r="N382" s="37"/>
    </row>
    <row r="383" spans="1:14" x14ac:dyDescent="0.3">
      <c r="A383" s="17" t="s">
        <v>2500</v>
      </c>
      <c r="B383" s="17" t="s">
        <v>2501</v>
      </c>
      <c r="C383" s="17" t="s">
        <v>2502</v>
      </c>
      <c r="D383" s="17" t="s">
        <v>1423</v>
      </c>
      <c r="E383" s="17" t="s">
        <v>2503</v>
      </c>
      <c r="F383" s="17" t="s">
        <v>2504</v>
      </c>
      <c r="G383" s="18">
        <v>1</v>
      </c>
      <c r="H383" s="18">
        <v>6</v>
      </c>
      <c r="I383" s="19">
        <v>0</v>
      </c>
      <c r="J383" s="20">
        <v>1</v>
      </c>
      <c r="K383" s="21">
        <v>0</v>
      </c>
      <c r="L383" s="22">
        <v>0</v>
      </c>
      <c r="M383" s="37" t="s">
        <v>2587</v>
      </c>
      <c r="N383" s="37"/>
    </row>
    <row r="384" spans="1:14" x14ac:dyDescent="0.3">
      <c r="A384" s="17" t="s">
        <v>2505</v>
      </c>
      <c r="B384" s="17" t="s">
        <v>1899</v>
      </c>
      <c r="C384" s="17" t="s">
        <v>2506</v>
      </c>
      <c r="D384" s="17" t="s">
        <v>1084</v>
      </c>
      <c r="E384" s="17" t="s">
        <v>1901</v>
      </c>
      <c r="F384" s="17" t="s">
        <v>2507</v>
      </c>
      <c r="G384" s="18">
        <v>1</v>
      </c>
      <c r="H384" s="18">
        <v>1</v>
      </c>
      <c r="I384" s="19">
        <v>1</v>
      </c>
      <c r="J384" s="20">
        <v>0</v>
      </c>
      <c r="K384" s="21">
        <v>0</v>
      </c>
      <c r="L384" s="22">
        <v>0</v>
      </c>
      <c r="M384" s="37" t="s">
        <v>2587</v>
      </c>
      <c r="N384" s="37"/>
    </row>
    <row r="385" spans="1:14" x14ac:dyDescent="0.3">
      <c r="A385" s="17" t="s">
        <v>2508</v>
      </c>
      <c r="B385" s="17" t="s">
        <v>2509</v>
      </c>
      <c r="C385" s="17" t="s">
        <v>1068</v>
      </c>
      <c r="D385" s="17" t="s">
        <v>2510</v>
      </c>
      <c r="E385" s="17" t="s">
        <v>585</v>
      </c>
      <c r="F385" s="17" t="s">
        <v>2511</v>
      </c>
      <c r="G385" s="18">
        <v>1</v>
      </c>
      <c r="H385" s="18">
        <v>6</v>
      </c>
      <c r="I385" s="19">
        <v>0</v>
      </c>
      <c r="J385" s="20">
        <v>1</v>
      </c>
      <c r="K385" s="21">
        <v>0</v>
      </c>
      <c r="L385" s="22">
        <v>0</v>
      </c>
      <c r="M385" s="37" t="s">
        <v>2588</v>
      </c>
      <c r="N385" s="37"/>
    </row>
    <row r="386" spans="1:14" x14ac:dyDescent="0.3">
      <c r="A386" s="17" t="s">
        <v>599</v>
      </c>
      <c r="B386" s="17" t="s">
        <v>2512</v>
      </c>
      <c r="C386" s="17" t="s">
        <v>2513</v>
      </c>
      <c r="D386" s="17" t="s">
        <v>1117</v>
      </c>
      <c r="E386" s="17" t="s">
        <v>420</v>
      </c>
      <c r="F386" s="17" t="s">
        <v>2514</v>
      </c>
      <c r="G386" s="18">
        <v>1</v>
      </c>
      <c r="H386" s="18">
        <v>1</v>
      </c>
      <c r="I386" s="19">
        <v>0</v>
      </c>
      <c r="J386" s="20">
        <v>0</v>
      </c>
      <c r="K386" s="21">
        <v>1</v>
      </c>
      <c r="L386" s="22">
        <v>0</v>
      </c>
      <c r="M386" s="37" t="s">
        <v>2585</v>
      </c>
      <c r="N386" s="37"/>
    </row>
    <row r="387" spans="1:14" x14ac:dyDescent="0.3">
      <c r="A387" s="17" t="s">
        <v>2515</v>
      </c>
      <c r="B387" s="17" t="s">
        <v>2516</v>
      </c>
      <c r="C387" s="17" t="s">
        <v>2517</v>
      </c>
      <c r="D387" s="17" t="s">
        <v>1112</v>
      </c>
      <c r="E387" s="17" t="s">
        <v>2518</v>
      </c>
      <c r="F387" s="17" t="s">
        <v>2519</v>
      </c>
      <c r="G387" s="18">
        <v>1</v>
      </c>
      <c r="H387" s="18">
        <v>1</v>
      </c>
      <c r="I387" s="19">
        <v>1</v>
      </c>
      <c r="J387" s="20">
        <v>0</v>
      </c>
      <c r="K387" s="21">
        <v>0</v>
      </c>
      <c r="L387" s="22">
        <v>0</v>
      </c>
      <c r="M387" s="37" t="s">
        <v>2587</v>
      </c>
      <c r="N387" s="37"/>
    </row>
    <row r="388" spans="1:14" x14ac:dyDescent="0.3">
      <c r="A388" s="17" t="s">
        <v>2520</v>
      </c>
      <c r="B388" s="17" t="s">
        <v>2521</v>
      </c>
      <c r="C388" s="17" t="s">
        <v>1068</v>
      </c>
      <c r="D388" s="17" t="s">
        <v>1117</v>
      </c>
      <c r="E388" s="17" t="s">
        <v>1255</v>
      </c>
      <c r="F388" s="17" t="s">
        <v>2522</v>
      </c>
      <c r="G388" s="18">
        <v>1</v>
      </c>
      <c r="H388" s="18">
        <v>4</v>
      </c>
      <c r="I388" s="19">
        <v>0</v>
      </c>
      <c r="J388" s="20">
        <v>1</v>
      </c>
      <c r="K388" s="21">
        <v>0</v>
      </c>
      <c r="L388" s="22">
        <v>0</v>
      </c>
      <c r="M388" s="37" t="s">
        <v>2587</v>
      </c>
      <c r="N388" s="37"/>
    </row>
    <row r="389" spans="1:14" x14ac:dyDescent="0.3">
      <c r="A389" s="17" t="s">
        <v>2523</v>
      </c>
      <c r="B389" s="17" t="s">
        <v>2524</v>
      </c>
      <c r="C389" s="17" t="s">
        <v>2525</v>
      </c>
      <c r="D389" s="17" t="s">
        <v>1489</v>
      </c>
      <c r="E389" s="17" t="s">
        <v>1485</v>
      </c>
      <c r="F389" s="17" t="s">
        <v>2526</v>
      </c>
      <c r="G389" s="18">
        <v>1</v>
      </c>
      <c r="H389" s="18">
        <v>2</v>
      </c>
      <c r="I389" s="19">
        <v>0</v>
      </c>
      <c r="J389" s="20">
        <v>1</v>
      </c>
      <c r="K389" s="21">
        <v>0</v>
      </c>
      <c r="L389" s="22">
        <v>0</v>
      </c>
      <c r="M389" s="37" t="s">
        <v>2587</v>
      </c>
      <c r="N389" s="37"/>
    </row>
    <row r="390" spans="1:14" x14ac:dyDescent="0.3">
      <c r="A390" s="17" t="s">
        <v>2527</v>
      </c>
      <c r="B390" s="17" t="s">
        <v>2528</v>
      </c>
      <c r="C390" s="17" t="s">
        <v>2472</v>
      </c>
      <c r="D390" s="17" t="s">
        <v>1117</v>
      </c>
      <c r="E390" s="17" t="s">
        <v>2529</v>
      </c>
      <c r="F390" s="17" t="s">
        <v>2530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37" t="s">
        <v>2582</v>
      </c>
      <c r="N390" s="37"/>
    </row>
    <row r="391" spans="1:14" x14ac:dyDescent="0.3">
      <c r="A391" s="17" t="s">
        <v>2531</v>
      </c>
      <c r="B391" s="17" t="s">
        <v>2532</v>
      </c>
      <c r="C391" s="17" t="s">
        <v>1375</v>
      </c>
      <c r="D391" s="17" t="s">
        <v>1084</v>
      </c>
      <c r="E391" s="17" t="s">
        <v>1064</v>
      </c>
      <c r="F391" s="17" t="s">
        <v>1377</v>
      </c>
      <c r="G391" s="18">
        <v>1</v>
      </c>
      <c r="H391" s="18">
        <v>1</v>
      </c>
      <c r="I391" s="19">
        <v>1</v>
      </c>
      <c r="J391" s="20">
        <v>0</v>
      </c>
      <c r="K391" s="21">
        <v>0</v>
      </c>
      <c r="L391" s="22">
        <v>0</v>
      </c>
      <c r="M391" s="37" t="s">
        <v>2587</v>
      </c>
      <c r="N391" s="37"/>
    </row>
    <row r="392" spans="1:14" x14ac:dyDescent="0.3">
      <c r="A392" s="17" t="s">
        <v>2533</v>
      </c>
      <c r="B392" s="17" t="s">
        <v>2534</v>
      </c>
      <c r="C392" s="17" t="s">
        <v>1068</v>
      </c>
      <c r="D392" s="17" t="s">
        <v>2535</v>
      </c>
      <c r="E392" s="17" t="s">
        <v>2536</v>
      </c>
      <c r="F392" s="17" t="s">
        <v>2537</v>
      </c>
      <c r="G392" s="18">
        <v>1</v>
      </c>
      <c r="H392" s="18">
        <v>5</v>
      </c>
      <c r="I392" s="19">
        <v>1</v>
      </c>
      <c r="J392" s="20">
        <v>0</v>
      </c>
      <c r="K392" s="21">
        <v>0</v>
      </c>
      <c r="L392" s="22">
        <v>0</v>
      </c>
      <c r="M392" s="37" t="s">
        <v>2587</v>
      </c>
      <c r="N392" s="37"/>
    </row>
    <row r="393" spans="1:14" x14ac:dyDescent="0.3">
      <c r="A393" s="17" t="s">
        <v>711</v>
      </c>
      <c r="B393" s="17" t="s">
        <v>2538</v>
      </c>
      <c r="C393" s="17" t="s">
        <v>2539</v>
      </c>
      <c r="D393" s="17" t="s">
        <v>1489</v>
      </c>
      <c r="E393" s="17" t="s">
        <v>714</v>
      </c>
      <c r="F393" s="17" t="s">
        <v>2540</v>
      </c>
      <c r="G393" s="18">
        <v>1</v>
      </c>
      <c r="H393" s="18">
        <v>1</v>
      </c>
      <c r="I393" s="19">
        <v>0</v>
      </c>
      <c r="J393" s="20">
        <v>0</v>
      </c>
      <c r="K393" s="21">
        <v>1</v>
      </c>
      <c r="L393" s="22">
        <v>0</v>
      </c>
      <c r="M393" s="37" t="s">
        <v>2585</v>
      </c>
      <c r="N393" s="37"/>
    </row>
    <row r="394" spans="1:14" x14ac:dyDescent="0.3">
      <c r="A394" s="17" t="s">
        <v>1023</v>
      </c>
      <c r="B394" s="17" t="s">
        <v>2541</v>
      </c>
      <c r="C394" s="17" t="s">
        <v>1068</v>
      </c>
      <c r="D394" s="17" t="s">
        <v>2542</v>
      </c>
      <c r="E394" s="17" t="s">
        <v>434</v>
      </c>
      <c r="F394" s="17" t="s">
        <v>2543</v>
      </c>
      <c r="G394" s="18">
        <v>1</v>
      </c>
      <c r="H394" s="18">
        <v>1</v>
      </c>
      <c r="I394" s="19">
        <v>0</v>
      </c>
      <c r="J394" s="20">
        <v>0</v>
      </c>
      <c r="K394" s="21">
        <v>0</v>
      </c>
      <c r="L394" s="22">
        <v>1</v>
      </c>
      <c r="M394" s="37" t="s">
        <v>2585</v>
      </c>
      <c r="N394" s="37"/>
    </row>
    <row r="395" spans="1:14" x14ac:dyDescent="0.3">
      <c r="A395" s="17" t="s">
        <v>2544</v>
      </c>
      <c r="B395" s="17" t="s">
        <v>2545</v>
      </c>
      <c r="C395" s="17" t="s">
        <v>1853</v>
      </c>
      <c r="D395" s="17" t="s">
        <v>1117</v>
      </c>
      <c r="E395" s="17" t="s">
        <v>2546</v>
      </c>
      <c r="F395" s="17" t="s">
        <v>2547</v>
      </c>
      <c r="G395" s="18">
        <v>1</v>
      </c>
      <c r="H395" s="18">
        <v>2</v>
      </c>
      <c r="I395" s="19">
        <v>0</v>
      </c>
      <c r="J395" s="20">
        <v>1</v>
      </c>
      <c r="K395" s="21">
        <v>0</v>
      </c>
      <c r="L395" s="22">
        <v>0</v>
      </c>
      <c r="M395" s="37" t="s">
        <v>2588</v>
      </c>
      <c r="N395" s="37"/>
    </row>
    <row r="396" spans="1:14" x14ac:dyDescent="0.3">
      <c r="A396" s="17" t="s">
        <v>2548</v>
      </c>
      <c r="B396" s="17" t="s">
        <v>2549</v>
      </c>
      <c r="C396" s="17" t="s">
        <v>2550</v>
      </c>
      <c r="D396" s="17" t="s">
        <v>1117</v>
      </c>
      <c r="E396" s="17" t="s">
        <v>420</v>
      </c>
      <c r="F396" s="17" t="s">
        <v>2551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37" t="s">
        <v>2585</v>
      </c>
      <c r="N396" s="37"/>
    </row>
    <row r="397" spans="1:14" x14ac:dyDescent="0.3">
      <c r="A397" s="17" t="s">
        <v>2552</v>
      </c>
      <c r="B397" s="17" t="s">
        <v>2553</v>
      </c>
      <c r="C397" s="17" t="s">
        <v>2554</v>
      </c>
      <c r="D397" s="17" t="s">
        <v>2555</v>
      </c>
      <c r="E397" s="17" t="s">
        <v>1102</v>
      </c>
      <c r="F397" s="17" t="s">
        <v>2556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7" t="s">
        <v>2588</v>
      </c>
      <c r="N397" s="37"/>
    </row>
    <row r="398" spans="1:14" x14ac:dyDescent="0.3">
      <c r="A398" s="17" t="s">
        <v>2557</v>
      </c>
      <c r="B398" s="17" t="s">
        <v>2558</v>
      </c>
      <c r="C398" s="17" t="s">
        <v>1473</v>
      </c>
      <c r="D398" s="17" t="s">
        <v>1555</v>
      </c>
      <c r="E398" s="17" t="s">
        <v>511</v>
      </c>
      <c r="F398" s="17" t="s">
        <v>2559</v>
      </c>
      <c r="G398" s="18">
        <v>1</v>
      </c>
      <c r="H398" s="18">
        <v>6</v>
      </c>
      <c r="I398" s="19">
        <v>1</v>
      </c>
      <c r="J398" s="20">
        <v>0</v>
      </c>
      <c r="K398" s="21">
        <v>0</v>
      </c>
      <c r="L398" s="22">
        <v>0</v>
      </c>
      <c r="M398" s="37" t="s">
        <v>2587</v>
      </c>
      <c r="N398" s="37"/>
    </row>
    <row r="399" spans="1:14" x14ac:dyDescent="0.3">
      <c r="A399" s="17" t="s">
        <v>2560</v>
      </c>
      <c r="B399" s="17" t="s">
        <v>2561</v>
      </c>
      <c r="C399" s="17" t="s">
        <v>1775</v>
      </c>
      <c r="D399" s="17" t="s">
        <v>1117</v>
      </c>
      <c r="E399" s="17" t="s">
        <v>1505</v>
      </c>
      <c r="F399" s="17" t="s">
        <v>2562</v>
      </c>
      <c r="G399" s="18">
        <v>1</v>
      </c>
      <c r="H399" s="18">
        <v>3</v>
      </c>
      <c r="I399" s="19">
        <v>1</v>
      </c>
      <c r="J399" s="20">
        <v>0</v>
      </c>
      <c r="K399" s="21">
        <v>0</v>
      </c>
      <c r="L399" s="22">
        <v>0</v>
      </c>
      <c r="M399" s="37" t="s">
        <v>2587</v>
      </c>
      <c r="N399" s="37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A3EB0-5620-4A62-B2AA-7CAE9B163F0B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32.8867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1" t="s">
        <v>2599</v>
      </c>
      <c r="B1" s="71"/>
      <c r="C1" s="71"/>
      <c r="D1" s="71"/>
    </row>
    <row r="2" spans="1:14" ht="15" thickBot="1" x14ac:dyDescent="0.35">
      <c r="A2" s="55" t="s">
        <v>2595</v>
      </c>
      <c r="B2" s="56" t="s">
        <v>2594</v>
      </c>
      <c r="C2" s="56" t="s">
        <v>2593</v>
      </c>
      <c r="D2" s="57" t="s">
        <v>2592</v>
      </c>
    </row>
    <row r="3" spans="1:14" x14ac:dyDescent="0.3">
      <c r="A3" s="45" t="s">
        <v>2597</v>
      </c>
      <c r="B3" s="61" t="s">
        <v>2585</v>
      </c>
      <c r="C3" s="62">
        <v>135</v>
      </c>
      <c r="D3" s="63">
        <v>106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135</v>
      </c>
      <c r="N3" t="str">
        <f>IF($L3=2,$C3,"")</f>
        <v/>
      </c>
    </row>
    <row r="4" spans="1:14" x14ac:dyDescent="0.3">
      <c r="A4" s="49"/>
      <c r="B4" s="39" t="s">
        <v>2581</v>
      </c>
      <c r="C4" s="40">
        <v>71</v>
      </c>
      <c r="D4" s="50">
        <v>11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1"/>
      <c r="B5" s="52" t="s">
        <v>2582</v>
      </c>
      <c r="C5" s="53">
        <v>69</v>
      </c>
      <c r="D5" s="54">
        <v>19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4" t="s">
        <v>2596</v>
      </c>
      <c r="B6" s="64" t="s">
        <v>2584</v>
      </c>
      <c r="C6" s="65">
        <v>126</v>
      </c>
      <c r="D6" s="65">
        <v>94</v>
      </c>
      <c r="K6">
        <f t="shared" si="0"/>
        <v>1</v>
      </c>
      <c r="L6" t="str">
        <f t="shared" si="1"/>
        <v/>
      </c>
      <c r="M6">
        <f t="shared" si="2"/>
        <v>126</v>
      </c>
      <c r="N6" t="str">
        <f t="shared" si="3"/>
        <v/>
      </c>
    </row>
    <row r="7" spans="1:14" x14ac:dyDescent="0.3">
      <c r="A7" s="38"/>
      <c r="B7" s="69" t="s">
        <v>2589</v>
      </c>
      <c r="C7" s="70">
        <v>22</v>
      </c>
      <c r="D7" s="70">
        <v>4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ht="15" thickBot="1" x14ac:dyDescent="0.35">
      <c r="A8" s="41"/>
      <c r="B8" s="42" t="s">
        <v>2586</v>
      </c>
      <c r="C8" s="43">
        <v>4</v>
      </c>
      <c r="D8" s="43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45" t="s">
        <v>2598</v>
      </c>
      <c r="B9" s="46" t="s">
        <v>2583</v>
      </c>
      <c r="C9" s="47">
        <v>359</v>
      </c>
      <c r="D9" s="48">
        <v>63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ht="15" thickBot="1" x14ac:dyDescent="0.35">
      <c r="A10" s="51"/>
      <c r="B10" s="66" t="s">
        <v>2587</v>
      </c>
      <c r="C10" s="67">
        <v>121</v>
      </c>
      <c r="D10" s="68">
        <v>99</v>
      </c>
      <c r="K10">
        <f t="shared" si="0"/>
        <v>1</v>
      </c>
      <c r="L10" t="str">
        <f t="shared" si="1"/>
        <v/>
      </c>
      <c r="M10">
        <f t="shared" si="2"/>
        <v>121</v>
      </c>
      <c r="N10" t="str">
        <f t="shared" si="3"/>
        <v/>
      </c>
    </row>
    <row r="11" spans="1:14" ht="15" thickBot="1" x14ac:dyDescent="0.35">
      <c r="B11" s="58" t="s">
        <v>11</v>
      </c>
      <c r="C11" s="59">
        <v>907</v>
      </c>
      <c r="D11" s="60">
        <v>397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907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382</v>
      </c>
      <c r="N20">
        <f>SUM(N1:N19)</f>
        <v>907</v>
      </c>
      <c r="O20">
        <f>M20/N20</f>
        <v>0.4211686879823594</v>
      </c>
    </row>
    <row r="21" spans="13:15" x14ac:dyDescent="0.3">
      <c r="O21" t="str">
        <f>TEXT(O20,"0.0%")</f>
        <v>42.1%</v>
      </c>
    </row>
  </sheetData>
  <mergeCells count="4">
    <mergeCell ref="A3:A5"/>
    <mergeCell ref="A6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1BC2-237B-4F49-AFEE-3F5C1B576ED1}">
  <dimension ref="A1:V10"/>
  <sheetViews>
    <sheetView showGridLines="0" workbookViewId="0">
      <selection sqref="A1:J1"/>
    </sheetView>
  </sheetViews>
  <sheetFormatPr defaultColWidth="12.33203125" defaultRowHeight="14.4" x14ac:dyDescent="0.3"/>
  <cols>
    <col min="1" max="13" width="12.33203125" style="72"/>
    <col min="14" max="22" width="0" style="72" hidden="1" customWidth="1"/>
    <col min="23" max="16384" width="12.33203125" style="72"/>
  </cols>
  <sheetData>
    <row r="1" spans="1:22" x14ac:dyDescent="0.3">
      <c r="A1" s="88" t="s">
        <v>2607</v>
      </c>
      <c r="B1" s="88"/>
      <c r="C1" s="88"/>
      <c r="D1" s="88"/>
      <c r="E1" s="88"/>
      <c r="F1" s="88"/>
      <c r="G1" s="88"/>
      <c r="H1" s="88"/>
      <c r="I1" s="88"/>
      <c r="J1" s="87"/>
      <c r="K1" s="86" t="s">
        <v>2564</v>
      </c>
      <c r="L1" s="85"/>
      <c r="N1" s="72" t="s">
        <v>2580</v>
      </c>
      <c r="O1" s="84"/>
      <c r="P1" s="84"/>
      <c r="Q1" s="84"/>
      <c r="R1" s="84" t="s">
        <v>2580</v>
      </c>
      <c r="S1" s="84"/>
      <c r="T1" s="86"/>
      <c r="U1" s="85"/>
      <c r="V1" s="84" t="s">
        <v>2607</v>
      </c>
    </row>
    <row r="2" spans="1:22" x14ac:dyDescent="0.3">
      <c r="A2" s="83" t="s">
        <v>2565</v>
      </c>
      <c r="B2" s="83" t="s">
        <v>2606</v>
      </c>
      <c r="C2" s="83" t="s">
        <v>3</v>
      </c>
      <c r="D2" s="83" t="s">
        <v>4</v>
      </c>
      <c r="E2" s="83" t="s">
        <v>2605</v>
      </c>
      <c r="F2" s="83" t="s">
        <v>6</v>
      </c>
      <c r="G2" s="83" t="s">
        <v>2604</v>
      </c>
      <c r="H2" s="83" t="s">
        <v>8</v>
      </c>
      <c r="I2" s="83" t="s">
        <v>9</v>
      </c>
      <c r="J2" s="83" t="s">
        <v>10</v>
      </c>
      <c r="K2" s="83" t="s">
        <v>2605</v>
      </c>
      <c r="L2" s="83" t="s">
        <v>2604</v>
      </c>
      <c r="N2" s="83" t="s">
        <v>2565</v>
      </c>
      <c r="O2" s="83" t="s">
        <v>2606</v>
      </c>
      <c r="P2" s="83" t="s">
        <v>2605</v>
      </c>
      <c r="Q2" s="83" t="s">
        <v>2604</v>
      </c>
      <c r="R2" s="83" t="s">
        <v>2565</v>
      </c>
      <c r="S2" s="83" t="s">
        <v>2606</v>
      </c>
      <c r="T2" s="83" t="s">
        <v>2605</v>
      </c>
      <c r="U2" s="83" t="s">
        <v>2604</v>
      </c>
    </row>
    <row r="3" spans="1:22" x14ac:dyDescent="0.3">
      <c r="A3" s="82">
        <v>2016</v>
      </c>
      <c r="B3" s="74" t="s">
        <v>2602</v>
      </c>
      <c r="C3" s="74">
        <v>6412</v>
      </c>
      <c r="D3" s="74">
        <v>5849</v>
      </c>
      <c r="E3" s="73">
        <v>0.91219588271990015</v>
      </c>
      <c r="F3" s="74">
        <v>291</v>
      </c>
      <c r="G3" s="73">
        <v>0.95757953836556453</v>
      </c>
      <c r="H3" s="74">
        <v>108</v>
      </c>
      <c r="I3" s="74">
        <v>62</v>
      </c>
      <c r="J3" s="74">
        <v>102</v>
      </c>
      <c r="K3" s="73">
        <f>(D3+I3+J3)/C3</f>
        <v>0.93777292576419213</v>
      </c>
      <c r="L3" s="73">
        <f>(D3+F3+I3+J3)/C3</f>
        <v>0.98315658140985651</v>
      </c>
      <c r="N3" s="82">
        <v>2016</v>
      </c>
      <c r="O3" s="74" t="s">
        <v>2602</v>
      </c>
      <c r="P3" s="73">
        <v>0.91219588271990015</v>
      </c>
      <c r="Q3" s="73">
        <v>0.95757953836556453</v>
      </c>
      <c r="R3" s="82">
        <v>2016</v>
      </c>
      <c r="S3" s="74" t="s">
        <v>2602</v>
      </c>
      <c r="T3" s="73">
        <v>0.93777292576419213</v>
      </c>
      <c r="U3" s="73">
        <v>0.98315658140985651</v>
      </c>
    </row>
    <row r="4" spans="1:22" x14ac:dyDescent="0.3">
      <c r="A4" s="81">
        <v>2017</v>
      </c>
      <c r="B4" s="74" t="s">
        <v>2601</v>
      </c>
      <c r="C4" s="77">
        <v>6659</v>
      </c>
      <c r="D4" s="77">
        <v>6098</v>
      </c>
      <c r="E4" s="76">
        <v>0.91575311608349597</v>
      </c>
      <c r="F4" s="77">
        <v>298</v>
      </c>
      <c r="G4" s="76">
        <v>0.96050458026730756</v>
      </c>
      <c r="H4" s="77">
        <v>77</v>
      </c>
      <c r="I4" s="77">
        <v>61</v>
      </c>
      <c r="J4" s="77">
        <v>125</v>
      </c>
      <c r="K4" s="73">
        <f>(D4+I4+J4)/C4</f>
        <v>0.94368523802372728</v>
      </c>
      <c r="L4" s="73">
        <f>(D4+F4+I4+J4)/C4</f>
        <v>0.98843670220753865</v>
      </c>
      <c r="N4" s="81">
        <v>2017</v>
      </c>
      <c r="O4" s="74" t="s">
        <v>2601</v>
      </c>
      <c r="P4" s="76">
        <v>0.91575311608349597</v>
      </c>
      <c r="Q4" s="76">
        <v>0.96050458026730756</v>
      </c>
      <c r="R4" s="81">
        <v>2017</v>
      </c>
      <c r="S4" s="74" t="s">
        <v>2601</v>
      </c>
      <c r="T4" s="73">
        <v>0.94368523802372728</v>
      </c>
      <c r="U4" s="73">
        <v>0.98843670220753865</v>
      </c>
    </row>
    <row r="5" spans="1:22" x14ac:dyDescent="0.3">
      <c r="A5" s="80"/>
      <c r="B5" s="74" t="s">
        <v>2600</v>
      </c>
      <c r="C5" s="77">
        <v>7444</v>
      </c>
      <c r="D5" s="77">
        <v>6709</v>
      </c>
      <c r="E5" s="76">
        <v>0.9012627619559378</v>
      </c>
      <c r="F5" s="77">
        <v>387</v>
      </c>
      <c r="G5" s="76">
        <v>0.95325094035464819</v>
      </c>
      <c r="H5" s="77">
        <v>157</v>
      </c>
      <c r="I5" s="77">
        <v>73</v>
      </c>
      <c r="J5" s="77">
        <v>118</v>
      </c>
      <c r="K5" s="73">
        <f>(D5+I5+J5)/C5</f>
        <v>0.92692101020956474</v>
      </c>
      <c r="L5" s="73">
        <f>(D5+F5+I5+J5)/C5</f>
        <v>0.97890918860827514</v>
      </c>
      <c r="N5" s="80"/>
      <c r="O5" s="74" t="s">
        <v>2600</v>
      </c>
      <c r="P5" s="76">
        <v>0.9012627619559378</v>
      </c>
      <c r="Q5" s="76">
        <v>0.95325094035464819</v>
      </c>
      <c r="R5" s="80"/>
      <c r="S5" s="74" t="s">
        <v>2600</v>
      </c>
      <c r="T5" s="73">
        <v>0.92692101020956474</v>
      </c>
      <c r="U5" s="73">
        <v>0.97890918860827514</v>
      </c>
    </row>
    <row r="6" spans="1:22" x14ac:dyDescent="0.3">
      <c r="A6" s="80"/>
      <c r="B6" s="74" t="s">
        <v>2603</v>
      </c>
      <c r="C6" s="77">
        <v>8872</v>
      </c>
      <c r="D6" s="77">
        <v>7762</v>
      </c>
      <c r="E6" s="76">
        <v>0.87488728584310194</v>
      </c>
      <c r="F6" s="77">
        <v>563</v>
      </c>
      <c r="G6" s="76">
        <v>0.93834535617673576</v>
      </c>
      <c r="H6" s="77">
        <v>333</v>
      </c>
      <c r="I6" s="77">
        <v>117</v>
      </c>
      <c r="J6" s="77">
        <v>97</v>
      </c>
      <c r="K6" s="73">
        <v>0.89900811541929671</v>
      </c>
      <c r="L6" s="73">
        <v>0.96246618575293053</v>
      </c>
      <c r="N6" s="80"/>
      <c r="O6" s="74" t="s">
        <v>2603</v>
      </c>
      <c r="P6" s="76">
        <v>0.87488728584310194</v>
      </c>
      <c r="Q6" s="76">
        <v>0.93834535617673576</v>
      </c>
      <c r="R6" s="80"/>
      <c r="S6" s="74" t="s">
        <v>2603</v>
      </c>
      <c r="T6" s="73">
        <v>0.89900811541929671</v>
      </c>
      <c r="U6" s="73">
        <v>0.96246618575293053</v>
      </c>
    </row>
    <row r="7" spans="1:22" x14ac:dyDescent="0.3">
      <c r="A7" s="79"/>
      <c r="B7" s="74" t="s">
        <v>2602</v>
      </c>
      <c r="C7" s="77">
        <v>9911</v>
      </c>
      <c r="D7" s="77">
        <v>8706</v>
      </c>
      <c r="E7" s="76">
        <v>0.87841791948340231</v>
      </c>
      <c r="F7" s="77">
        <v>606</v>
      </c>
      <c r="G7" s="76">
        <v>0.93956210271415597</v>
      </c>
      <c r="H7" s="77">
        <v>360</v>
      </c>
      <c r="I7" s="77">
        <v>90</v>
      </c>
      <c r="J7" s="77">
        <v>149</v>
      </c>
      <c r="K7" s="73">
        <v>0.90253253960246194</v>
      </c>
      <c r="L7" s="73">
        <v>0.96367672283321559</v>
      </c>
      <c r="N7" s="79"/>
      <c r="O7" s="74" t="s">
        <v>2602</v>
      </c>
      <c r="P7" s="76">
        <v>0.87841791948340231</v>
      </c>
      <c r="Q7" s="76">
        <v>0.93956210271415597</v>
      </c>
      <c r="R7" s="79"/>
      <c r="S7" s="74" t="s">
        <v>2602</v>
      </c>
      <c r="T7" s="73">
        <v>0.90253253960246194</v>
      </c>
      <c r="U7" s="73">
        <v>0.96367672283321559</v>
      </c>
    </row>
    <row r="8" spans="1:22" x14ac:dyDescent="0.3">
      <c r="A8" s="78">
        <v>2018</v>
      </c>
      <c r="B8" s="74" t="s">
        <v>2601</v>
      </c>
      <c r="C8" s="77">
        <v>11270</v>
      </c>
      <c r="D8" s="77">
        <v>9840</v>
      </c>
      <c r="E8" s="76">
        <v>0.87311446317657504</v>
      </c>
      <c r="F8" s="77">
        <v>530</v>
      </c>
      <c r="G8" s="76">
        <v>0.92014196983141094</v>
      </c>
      <c r="H8" s="77">
        <v>552</v>
      </c>
      <c r="I8" s="77">
        <v>125</v>
      </c>
      <c r="J8" s="77">
        <v>223</v>
      </c>
      <c r="K8" s="73">
        <v>0.90399290150842948</v>
      </c>
      <c r="L8" s="73">
        <v>0.95102040816326527</v>
      </c>
      <c r="N8" s="78">
        <v>2018</v>
      </c>
      <c r="O8" s="74" t="s">
        <v>2601</v>
      </c>
      <c r="P8" s="76">
        <v>0.87311446317657504</v>
      </c>
      <c r="Q8" s="76">
        <v>0.92014196983141094</v>
      </c>
      <c r="R8" s="78">
        <v>2018</v>
      </c>
      <c r="S8" s="74" t="s">
        <v>2601</v>
      </c>
      <c r="T8" s="73">
        <v>0.90399290150842948</v>
      </c>
      <c r="U8" s="73">
        <v>0.95102040816326527</v>
      </c>
    </row>
    <row r="9" spans="1:22" x14ac:dyDescent="0.3">
      <c r="A9" s="75"/>
      <c r="B9" s="74" t="s">
        <v>2600</v>
      </c>
      <c r="C9" s="77">
        <v>10066</v>
      </c>
      <c r="D9" s="77">
        <v>9057</v>
      </c>
      <c r="E9" s="76">
        <v>0.89976157361414666</v>
      </c>
      <c r="F9" s="77">
        <v>455</v>
      </c>
      <c r="G9" s="76">
        <v>0.94496324259884756</v>
      </c>
      <c r="H9" s="77">
        <v>280</v>
      </c>
      <c r="I9" s="77">
        <v>108</v>
      </c>
      <c r="J9" s="77">
        <v>166</v>
      </c>
      <c r="K9" s="73">
        <v>0.92698191933240615</v>
      </c>
      <c r="L9" s="73">
        <v>0.97218358831710705</v>
      </c>
      <c r="N9" s="75"/>
      <c r="O9" s="74" t="s">
        <v>2600</v>
      </c>
      <c r="P9" s="76">
        <v>0.89976157361414666</v>
      </c>
      <c r="Q9" s="76">
        <v>0.94496324259884756</v>
      </c>
      <c r="R9" s="75"/>
      <c r="S9" s="74" t="s">
        <v>2600</v>
      </c>
      <c r="T9" s="73">
        <v>0.92698191933240615</v>
      </c>
      <c r="U9" s="73">
        <v>0.97218358831710705</v>
      </c>
    </row>
    <row r="10" spans="1:22" x14ac:dyDescent="0.3">
      <c r="A10" s="75"/>
      <c r="B10" s="74" t="s">
        <v>2603</v>
      </c>
      <c r="C10" s="77">
        <v>10639</v>
      </c>
      <c r="D10" s="77">
        <v>9732</v>
      </c>
      <c r="E10" s="76">
        <v>0.91474762665664078</v>
      </c>
      <c r="F10" s="77">
        <v>413</v>
      </c>
      <c r="G10" s="76">
        <v>0.95356706457373819</v>
      </c>
      <c r="H10" s="77">
        <v>286</v>
      </c>
      <c r="I10" s="77">
        <v>88</v>
      </c>
      <c r="J10" s="77">
        <v>120</v>
      </c>
      <c r="K10" s="73">
        <v>0.93429833630980352</v>
      </c>
      <c r="L10" s="73">
        <v>0.97311777422690104</v>
      </c>
      <c r="N10" s="75"/>
      <c r="O10" s="74" t="s">
        <v>2603</v>
      </c>
      <c r="P10" s="76">
        <v>0.91474762665664078</v>
      </c>
      <c r="Q10" s="76">
        <v>0.95356706457373819</v>
      </c>
      <c r="R10" s="75"/>
      <c r="S10" s="74" t="s">
        <v>2603</v>
      </c>
      <c r="T10" s="73">
        <v>0.93429833630980352</v>
      </c>
      <c r="U10" s="73">
        <v>0.97311777422690104</v>
      </c>
    </row>
  </sheetData>
  <mergeCells count="9">
    <mergeCell ref="N8:N10"/>
    <mergeCell ref="R8:R10"/>
    <mergeCell ref="T1:U1"/>
    <mergeCell ref="A1:J1"/>
    <mergeCell ref="K1:L1"/>
    <mergeCell ref="A4:A7"/>
    <mergeCell ref="N4:N7"/>
    <mergeCell ref="R4:R7"/>
    <mergeCell ref="A8:A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2563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2564</v>
      </c>
      <c r="L2" s="34"/>
    </row>
    <row r="3" spans="1:12" ht="27.45" customHeight="1" x14ac:dyDescent="0.3">
      <c r="A3" s="23" t="s">
        <v>2565</v>
      </c>
      <c r="B3" s="23" t="s">
        <v>2566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2567</v>
      </c>
    </row>
    <row r="4" spans="1:12" ht="14.4" x14ac:dyDescent="0.3">
      <c r="A4" s="35">
        <v>2017</v>
      </c>
      <c r="B4" s="25" t="s">
        <v>2568</v>
      </c>
      <c r="C4" s="26">
        <v>4249</v>
      </c>
      <c r="D4" s="26">
        <v>3683</v>
      </c>
      <c r="E4" s="24">
        <v>0.86679218639679911</v>
      </c>
      <c r="F4" s="26">
        <v>279</v>
      </c>
      <c r="G4" s="24">
        <v>0.93245469522240532</v>
      </c>
      <c r="H4" s="26">
        <v>176</v>
      </c>
      <c r="I4" s="26">
        <v>40</v>
      </c>
      <c r="J4" s="26">
        <v>71</v>
      </c>
      <c r="K4" s="24">
        <v>0.89004349927501214</v>
      </c>
      <c r="L4" s="24">
        <v>0.95439232961907228</v>
      </c>
    </row>
    <row r="5" spans="1:12" ht="14.4" x14ac:dyDescent="0.3">
      <c r="A5" s="35">
        <v>2017</v>
      </c>
      <c r="B5" s="25" t="s">
        <v>2569</v>
      </c>
      <c r="C5" s="26">
        <v>2866</v>
      </c>
      <c r="D5" s="26">
        <v>2580</v>
      </c>
      <c r="E5" s="24">
        <v>0.90020935101186328</v>
      </c>
      <c r="F5" s="26">
        <v>154</v>
      </c>
      <c r="G5" s="24">
        <v>0.9539427773900907</v>
      </c>
      <c r="H5" s="26">
        <v>85</v>
      </c>
      <c r="I5" s="26">
        <v>11</v>
      </c>
      <c r="J5" s="26">
        <v>36</v>
      </c>
      <c r="K5" s="24">
        <v>0.91521816246896071</v>
      </c>
      <c r="L5" s="24">
        <v>0.96810506566604138</v>
      </c>
    </row>
    <row r="6" spans="1:12" ht="14.4" x14ac:dyDescent="0.3">
      <c r="A6" s="35">
        <v>2017</v>
      </c>
      <c r="B6" s="25" t="s">
        <v>2570</v>
      </c>
      <c r="C6" s="26">
        <v>2796</v>
      </c>
      <c r="D6" s="26">
        <v>2443</v>
      </c>
      <c r="E6" s="24">
        <v>0.87374821173104433</v>
      </c>
      <c r="F6" s="26">
        <v>173</v>
      </c>
      <c r="G6" s="24">
        <v>0.93562231759656656</v>
      </c>
      <c r="H6" s="26">
        <v>99</v>
      </c>
      <c r="I6" s="26">
        <v>39</v>
      </c>
      <c r="J6" s="26">
        <v>42</v>
      </c>
      <c r="K6" s="24">
        <v>0.89981583793738484</v>
      </c>
      <c r="L6" s="24">
        <v>0.96105428796223447</v>
      </c>
    </row>
    <row r="7" spans="1:12" ht="14.4" x14ac:dyDescent="0.3">
      <c r="A7" s="35">
        <v>2018</v>
      </c>
      <c r="B7" s="25" t="s">
        <v>2571</v>
      </c>
      <c r="C7" s="26">
        <v>4217</v>
      </c>
      <c r="D7" s="26">
        <v>3590</v>
      </c>
      <c r="E7" s="24">
        <v>0.85131610149395309</v>
      </c>
      <c r="F7" s="26">
        <v>233</v>
      </c>
      <c r="G7" s="24">
        <v>0.90656865069954928</v>
      </c>
      <c r="H7" s="26">
        <v>261</v>
      </c>
      <c r="I7" s="26">
        <v>52</v>
      </c>
      <c r="J7" s="26">
        <v>81</v>
      </c>
      <c r="K7" s="24">
        <v>0.87904015670910884</v>
      </c>
      <c r="L7" s="24">
        <v>0.93222539600103871</v>
      </c>
    </row>
    <row r="8" spans="1:12" ht="14.4" x14ac:dyDescent="0.3">
      <c r="A8" s="35">
        <v>2018</v>
      </c>
      <c r="B8" s="25" t="s">
        <v>2572</v>
      </c>
      <c r="C8" s="26">
        <v>3770</v>
      </c>
      <c r="D8" s="26">
        <v>3279</v>
      </c>
      <c r="E8" s="24">
        <v>0.86976127320954921</v>
      </c>
      <c r="F8" s="26">
        <v>178</v>
      </c>
      <c r="G8" s="24">
        <v>0.9169761273209549</v>
      </c>
      <c r="H8" s="26">
        <v>193</v>
      </c>
      <c r="I8" s="26">
        <v>41</v>
      </c>
      <c r="J8" s="26">
        <v>79</v>
      </c>
      <c r="K8" s="24">
        <v>0.89835616438356169</v>
      </c>
      <c r="L8" s="24">
        <v>0.9444124423963135</v>
      </c>
    </row>
    <row r="9" spans="1:12" ht="14.4" x14ac:dyDescent="0.3">
      <c r="A9" s="35">
        <v>2018</v>
      </c>
      <c r="B9" s="25" t="s">
        <v>2573</v>
      </c>
      <c r="C9" s="26">
        <v>3283</v>
      </c>
      <c r="D9" s="26">
        <v>2971</v>
      </c>
      <c r="E9" s="24">
        <v>0.90496497106305218</v>
      </c>
      <c r="F9" s="26">
        <v>119</v>
      </c>
      <c r="G9" s="24">
        <v>0.94121230581784954</v>
      </c>
      <c r="H9" s="26">
        <v>98</v>
      </c>
      <c r="I9" s="26">
        <v>32</v>
      </c>
      <c r="J9" s="26">
        <v>63</v>
      </c>
      <c r="K9" s="24">
        <v>0.93193224592220825</v>
      </c>
      <c r="L9" s="24">
        <v>0.96806777451938741</v>
      </c>
    </row>
    <row r="10" spans="1:12" ht="14.4" x14ac:dyDescent="0.3">
      <c r="A10" s="35">
        <v>2018</v>
      </c>
      <c r="B10" s="25" t="s">
        <v>2574</v>
      </c>
      <c r="C10" s="26">
        <v>2884</v>
      </c>
      <c r="D10" s="26">
        <v>2595</v>
      </c>
      <c r="E10" s="24">
        <v>0.89979195561719838</v>
      </c>
      <c r="F10" s="26">
        <v>125</v>
      </c>
      <c r="G10" s="24">
        <v>0.9431345353675451</v>
      </c>
      <c r="H10" s="26">
        <v>79</v>
      </c>
      <c r="I10" s="26">
        <v>32</v>
      </c>
      <c r="J10" s="26">
        <v>53</v>
      </c>
      <c r="K10" s="24">
        <v>0.92711682743837087</v>
      </c>
      <c r="L10" s="24">
        <v>0.97045624532535524</v>
      </c>
    </row>
    <row r="11" spans="1:12" ht="14.4" x14ac:dyDescent="0.3">
      <c r="A11" s="35">
        <v>2018</v>
      </c>
      <c r="B11" s="25" t="s">
        <v>2575</v>
      </c>
      <c r="C11" s="26">
        <v>3774</v>
      </c>
      <c r="D11" s="26">
        <v>3405</v>
      </c>
      <c r="E11" s="24">
        <v>0.9022257551669316</v>
      </c>
      <c r="F11" s="26">
        <v>155</v>
      </c>
      <c r="G11" s="24">
        <v>0.94329623741388446</v>
      </c>
      <c r="H11" s="26">
        <v>95</v>
      </c>
      <c r="I11" s="26">
        <v>49</v>
      </c>
      <c r="J11" s="26">
        <v>70</v>
      </c>
      <c r="K11" s="24">
        <v>0.93160054719562235</v>
      </c>
      <c r="L11" s="24">
        <v>0.97285714285714286</v>
      </c>
    </row>
    <row r="12" spans="1:12" ht="14.4" x14ac:dyDescent="0.3">
      <c r="A12" s="35">
        <v>2018</v>
      </c>
      <c r="B12" s="25" t="s">
        <v>2576</v>
      </c>
      <c r="C12" s="26">
        <v>3408</v>
      </c>
      <c r="D12" s="26">
        <v>3057</v>
      </c>
      <c r="E12" s="24">
        <v>0.89700704225352113</v>
      </c>
      <c r="F12" s="26">
        <v>175</v>
      </c>
      <c r="G12" s="24">
        <v>0.94835680751173712</v>
      </c>
      <c r="H12" s="26">
        <v>106</v>
      </c>
      <c r="I12" s="26">
        <v>27</v>
      </c>
      <c r="J12" s="26">
        <v>43</v>
      </c>
      <c r="K12" s="24">
        <v>0.91581785500299584</v>
      </c>
      <c r="L12" s="24">
        <v>0.96648751185583304</v>
      </c>
    </row>
    <row r="13" spans="1:12" ht="14.4" x14ac:dyDescent="0.3">
      <c r="A13" s="35">
        <v>2018</v>
      </c>
      <c r="B13" s="25" t="s">
        <v>2577</v>
      </c>
      <c r="C13" s="26">
        <v>3846</v>
      </c>
      <c r="D13" s="26">
        <v>3521</v>
      </c>
      <c r="E13" s="24">
        <v>0.91549661986479469</v>
      </c>
      <c r="F13" s="26">
        <v>140</v>
      </c>
      <c r="G13" s="24">
        <v>0.95189807592303699</v>
      </c>
      <c r="H13" s="26">
        <v>103</v>
      </c>
      <c r="I13" s="26">
        <v>39</v>
      </c>
      <c r="J13" s="26">
        <v>43</v>
      </c>
      <c r="K13" s="24">
        <v>0.93544102019128583</v>
      </c>
      <c r="L13" s="24">
        <v>0.97157836644591611</v>
      </c>
    </row>
    <row r="14" spans="1:12" ht="14.4" x14ac:dyDescent="0.3">
      <c r="A14" s="35">
        <v>2018</v>
      </c>
      <c r="B14" s="25" t="s">
        <v>2578</v>
      </c>
      <c r="C14" s="26">
        <v>3426</v>
      </c>
      <c r="D14" s="26">
        <v>3137</v>
      </c>
      <c r="E14" s="24">
        <v>0.91564506713368354</v>
      </c>
      <c r="F14" s="26">
        <v>149</v>
      </c>
      <c r="G14" s="24">
        <v>0.9591360186806771</v>
      </c>
      <c r="H14" s="26">
        <v>88</v>
      </c>
      <c r="I14" s="26">
        <v>24</v>
      </c>
      <c r="J14" s="26">
        <v>28</v>
      </c>
      <c r="K14" s="24">
        <v>0.9297569650266746</v>
      </c>
      <c r="L14" s="24">
        <v>0.9727131782945736</v>
      </c>
    </row>
    <row r="15" spans="1:12" ht="14.4" x14ac:dyDescent="0.3">
      <c r="A15" s="35">
        <v>2018</v>
      </c>
      <c r="B15" s="25" t="s">
        <v>2579</v>
      </c>
      <c r="C15" s="26">
        <v>3367</v>
      </c>
      <c r="D15" s="26">
        <v>3074</v>
      </c>
      <c r="E15" s="24">
        <v>0.91297891297891298</v>
      </c>
      <c r="F15" s="26">
        <v>124</v>
      </c>
      <c r="G15" s="24">
        <v>0.9498069498069498</v>
      </c>
      <c r="H15" s="26">
        <v>95</v>
      </c>
      <c r="I15" s="26">
        <v>25</v>
      </c>
      <c r="J15" s="26">
        <v>49</v>
      </c>
      <c r="K15" s="24">
        <v>0.93349529304585488</v>
      </c>
      <c r="L15" s="24">
        <v>0.9700220889870621</v>
      </c>
    </row>
  </sheetData>
  <mergeCells count="4">
    <mergeCell ref="B1:L1"/>
    <mergeCell ref="K2:L2"/>
    <mergeCell ref="A4:A6"/>
    <mergeCell ref="A7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2018-10-08T17:39:15Z</dcterms:created>
  <dcterms:modified xsi:type="dcterms:W3CDTF">2018-10-08T18:24:03Z</dcterms:modified>
</cp:coreProperties>
</file>