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3_ncr:1_{FE3D14E8-BF13-470A-8B1A-46B4A4F45B41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Detail'!$A$2:$N$180</definedName>
  </definedNames>
  <calcPr calcId="191029"/>
  <pivotCaches>
    <pivotCache cacheId="5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<sst xmlns="http://schemas.openxmlformats.org/spreadsheetml/2006/main" count="2995" uniqueCount="1353">
  <si>
    <t>ST LUKES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</si>
  <si>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</si>
  <si>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</si>
  <si>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</si>
  <si>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</si>
  <si>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</si>
  <si>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</si>
  <si>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</si>
  <si>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</si>
  <si>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</si>
  <si>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</si>
  <si>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</si>
  <si>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</si>
  <si>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</si>
  <si>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</si>
  <si>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3130058</t>
  </si>
  <si>
    <t>St Lukes Internal Medicine</t>
  </si>
  <si>
    <t>3124551</t>
  </si>
  <si>
    <t>St Lukes Lees Summit Internal Med</t>
  </si>
  <si>
    <t>3151085</t>
  </si>
  <si>
    <t>St Lukes Medical Group Independence</t>
  </si>
  <si>
    <t>3259313</t>
  </si>
  <si>
    <t>Saint Lukes South Primary Care</t>
  </si>
  <si>
    <t>3259284</t>
  </si>
  <si>
    <t>Saint Lukes Dermatology Specialists</t>
  </si>
  <si>
    <t>3151086</t>
  </si>
  <si>
    <t>St Lukes Med Grp - Lee's Summit NMP</t>
  </si>
  <si>
    <t>3151087</t>
  </si>
  <si>
    <t>St Lukes Medical Group Blue Va</t>
  </si>
  <si>
    <t>3466206</t>
  </si>
  <si>
    <t>Saint Lukes Women's Specialists East</t>
  </si>
  <si>
    <t>3126432</t>
  </si>
  <si>
    <t>St Lukes Medical Group Southridge</t>
  </si>
  <si>
    <t>3259142</t>
  </si>
  <si>
    <t>St Lukes -Advanced Urologic Associ South</t>
  </si>
  <si>
    <t>3124474</t>
  </si>
  <si>
    <t>St Lukes Medical Clinton</t>
  </si>
  <si>
    <t>3259126</t>
  </si>
  <si>
    <t>Saint Lukes Medical - Barry Road</t>
  </si>
  <si>
    <t>3259275</t>
  </si>
  <si>
    <t>Saint Lukes Plastic Surgery Specialists</t>
  </si>
  <si>
    <t>3124476</t>
  </si>
  <si>
    <t>St Lukes Medical Group Smithville</t>
  </si>
  <si>
    <t>3125465</t>
  </si>
  <si>
    <t>Saint Lukes Medical Group Lansing</t>
  </si>
  <si>
    <t>3708251</t>
  </si>
  <si>
    <t>St Lukes Primary Care Platte City</t>
  </si>
  <si>
    <t>3125647</t>
  </si>
  <si>
    <t>St Lukes Diabetes And Endocrinology Ctr</t>
  </si>
  <si>
    <t>3265686</t>
  </si>
  <si>
    <t>Saint Lukes Cardiovascular Consulta</t>
  </si>
  <si>
    <t>3259235</t>
  </si>
  <si>
    <t>Saint Lukes Neuro Consultants</t>
  </si>
  <si>
    <t>1914626</t>
  </si>
  <si>
    <t>St Lukes Cardiovascular Consultants Inc</t>
  </si>
  <si>
    <t>3419005</t>
  </si>
  <si>
    <t>3487317</t>
  </si>
  <si>
    <t>Saint Lukes Urology Blue Springs</t>
  </si>
  <si>
    <t>3258412</t>
  </si>
  <si>
    <t>Saint Lukes Convenient Care</t>
  </si>
  <si>
    <t>3708110</t>
  </si>
  <si>
    <t>St Lukes Urgent Care Shoal Creek</t>
  </si>
  <si>
    <t>3259141</t>
  </si>
  <si>
    <t>St Lukes - Advanced Urologic Assoc North</t>
  </si>
  <si>
    <t>3343419</t>
  </si>
  <si>
    <t>St Lukes Surgical Special  Lees Summit</t>
  </si>
  <si>
    <t>3708097</t>
  </si>
  <si>
    <t>IDTF Shoal Creek</t>
  </si>
  <si>
    <t>3222443</t>
  </si>
  <si>
    <t>St Lukes East Internal Med Lee's Summit</t>
  </si>
  <si>
    <t>3323023</t>
  </si>
  <si>
    <t>Saint Lukes Convenient Care Mission</t>
  </si>
  <si>
    <t>3259132</t>
  </si>
  <si>
    <t>Saint Lukes Orthopedics - SCH</t>
  </si>
  <si>
    <t>3760155</t>
  </si>
  <si>
    <t>Saint Lukes Medical Plaza Imaging Assoc</t>
  </si>
  <si>
    <t>3258413</t>
  </si>
  <si>
    <t>3259272</t>
  </si>
  <si>
    <t>Saint Lukes Surgical Specialists</t>
  </si>
  <si>
    <t>3708247</t>
  </si>
  <si>
    <t>St Lukes Primary Care Parkville</t>
  </si>
  <si>
    <t>3259276</t>
  </si>
  <si>
    <t>Saint Lukes Midwest Pulmonary Consultant</t>
  </si>
  <si>
    <t>3125188</t>
  </si>
  <si>
    <t>Saint Lukes Medical Barry Road Internal</t>
  </si>
  <si>
    <t>3397849</t>
  </si>
  <si>
    <t>St Lukes Convenient Care Lees Summit 2</t>
  </si>
  <si>
    <t>3259305</t>
  </si>
  <si>
    <t>Saint Lukes ENT Center</t>
  </si>
  <si>
    <t>3444910</t>
  </si>
  <si>
    <t>Saint Lukes Convenient Care Belton</t>
  </si>
  <si>
    <t>3708130</t>
  </si>
  <si>
    <t>St Lukes Med Specialist Burlington Creek</t>
  </si>
  <si>
    <t>3124903</t>
  </si>
  <si>
    <t>St. Lukes Medical Group-Cushing Clinic</t>
  </si>
  <si>
    <t>3708143</t>
  </si>
  <si>
    <t>St Lukes Primary Care Highland Pl</t>
  </si>
  <si>
    <t>3708096</t>
  </si>
  <si>
    <t>IDTF</t>
  </si>
  <si>
    <t>3644644</t>
  </si>
  <si>
    <t>Saint Lukes Convenient Care Blue Springs</t>
  </si>
  <si>
    <t>3708142</t>
  </si>
  <si>
    <t>St Lukes Primary Care Shoal Creek</t>
  </si>
  <si>
    <t>3388160</t>
  </si>
  <si>
    <t>St Lukes Blue Springs Neighborhood Clini</t>
  </si>
  <si>
    <t>3259279</t>
  </si>
  <si>
    <t>Saint Lukes Ent Specialists</t>
  </si>
  <si>
    <t>3444904</t>
  </si>
  <si>
    <t>Saint Lukes Convenient Care Lees Summit1</t>
  </si>
  <si>
    <t>3659822</t>
  </si>
  <si>
    <t>SLHS - Orthopedic Specialists North</t>
  </si>
  <si>
    <t>3457887</t>
  </si>
  <si>
    <t>Saint Lukes Convenient Care Mission Farm</t>
  </si>
  <si>
    <t>1897794</t>
  </si>
  <si>
    <t>St Lukes Cardiovascular Consultant Barry</t>
  </si>
  <si>
    <t>3323026</t>
  </si>
  <si>
    <t>Saint Lukes Convenient Care Olathe 2</t>
  </si>
  <si>
    <t>3124905</t>
  </si>
  <si>
    <t>Cushing Care Specialist - Care For Women</t>
  </si>
  <si>
    <t>3484883</t>
  </si>
  <si>
    <t>St Lukes Convenient Care Barry Rd</t>
  </si>
  <si>
    <t>3424539</t>
  </si>
  <si>
    <t>Saint Lukes Spine And Sports Clinic</t>
  </si>
  <si>
    <t>3482651</t>
  </si>
  <si>
    <t>St Lukes Cardiovascular Consultants PCC</t>
  </si>
  <si>
    <t>3388141</t>
  </si>
  <si>
    <t>St Lukes Mission Farms Neighborhood Clin</t>
  </si>
  <si>
    <t>3259228</t>
  </si>
  <si>
    <t>Saint Lukes Urogynecology</t>
  </si>
  <si>
    <t>3259295</t>
  </si>
  <si>
    <t>Saint Lukes Orthopedics- North</t>
  </si>
  <si>
    <t>3388173</t>
  </si>
  <si>
    <t>St Lukes Indep Diagn Testing Facility</t>
  </si>
  <si>
    <t>3259314</t>
  </si>
  <si>
    <t>St Lukes Med Group Women's Health South</t>
  </si>
  <si>
    <t>3678314</t>
  </si>
  <si>
    <t>Saint Lukes Convenient Care Shawnee</t>
  </si>
  <si>
    <t>3457905</t>
  </si>
  <si>
    <t>Saint Lukes Endocrinology Mission Farms</t>
  </si>
  <si>
    <t>3323037</t>
  </si>
  <si>
    <t>Saint Lukes Convenient Care Raytown</t>
  </si>
  <si>
    <t>3681657</t>
  </si>
  <si>
    <t>Saint Lukes Endocrinology East</t>
  </si>
  <si>
    <t>3259317</t>
  </si>
  <si>
    <t>St Lukes Diabetes &amp; Endocrinology</t>
  </si>
  <si>
    <t>3343416</t>
  </si>
  <si>
    <t>St Lukes Surgical Specialists Overland</t>
  </si>
  <si>
    <t>3484873</t>
  </si>
  <si>
    <t>St Lukes Convenient Care Parkville</t>
  </si>
  <si>
    <t>3388149</t>
  </si>
  <si>
    <t>3484888</t>
  </si>
  <si>
    <t>St Lukes Convenient Care N Oak Trafficwa</t>
  </si>
  <si>
    <t>3708109</t>
  </si>
  <si>
    <t>St Lukes  Shoal Creek Multispec Clinic</t>
  </si>
  <si>
    <t>3259301</t>
  </si>
  <si>
    <t>Saint Lukes Surgical Specialists North</t>
  </si>
  <si>
    <t>3482680</t>
  </si>
  <si>
    <t>St Lukes Cardiovascular Consultants EP</t>
  </si>
  <si>
    <t>3283026</t>
  </si>
  <si>
    <t>St Lukes Neuro Surgery Consultants</t>
  </si>
  <si>
    <t>3283025</t>
  </si>
  <si>
    <t>St Lukes Neuro Consultants North</t>
  </si>
  <si>
    <t>3708127</t>
  </si>
  <si>
    <t>St Lukes Ortho Burlington Creek</t>
  </si>
  <si>
    <t>3779933</t>
  </si>
  <si>
    <t>Saint Luke's Neuropsychology</t>
  </si>
  <si>
    <t>3292717</t>
  </si>
  <si>
    <t>St. Lukes Neurological Consultants</t>
  </si>
  <si>
    <t>3283024</t>
  </si>
  <si>
    <t>St Lukes Neuro Consultants - South</t>
  </si>
  <si>
    <t>3708102</t>
  </si>
  <si>
    <t>Highland Plaza Multispeciality Clinic</t>
  </si>
  <si>
    <t>3259155</t>
  </si>
  <si>
    <t>Saint Lukes Psychiatry</t>
  </si>
  <si>
    <t>3487319</t>
  </si>
  <si>
    <t>Saint Lukes Cardiovascular Consultants</t>
  </si>
  <si>
    <t>3708132</t>
  </si>
  <si>
    <t>St Lukes Sports Med Platte City</t>
  </si>
  <si>
    <t>1870535</t>
  </si>
  <si>
    <t>Saint Lukes Pulmonary- North</t>
  </si>
  <si>
    <t>3708138</t>
  </si>
  <si>
    <t>St Lukes Sports Med Shoal Creek</t>
  </si>
  <si>
    <t>3259310</t>
  </si>
  <si>
    <t>3482675</t>
  </si>
  <si>
    <t>3710712</t>
  </si>
  <si>
    <t>Saint Lukes Neuro Cnsltnts Warrensburg</t>
  </si>
  <si>
    <t>3708258</t>
  </si>
  <si>
    <t>St Lukes Pain Mgmt Shoal Creek</t>
  </si>
  <si>
    <t>3715748</t>
  </si>
  <si>
    <t>Saint Lukes Convenient Care KC Telemed</t>
  </si>
  <si>
    <t>3457896</t>
  </si>
  <si>
    <t>Saint Lukes Cardiology Mission Farms</t>
  </si>
  <si>
    <t>3708098</t>
  </si>
  <si>
    <t>SLHS - Burlington Creek Multispec Clinic</t>
  </si>
  <si>
    <t>3710700</t>
  </si>
  <si>
    <t>Saint Lukes Cardio Cnsltnts Warrensburg</t>
  </si>
  <si>
    <t>3482623</t>
  </si>
  <si>
    <t>3353999</t>
  </si>
  <si>
    <t>St Lukes Medical Group</t>
  </si>
  <si>
    <t>3708121</t>
  </si>
  <si>
    <t>Shoal Creek Physical Therapy</t>
  </si>
  <si>
    <t>3259289</t>
  </si>
  <si>
    <t>Saint Lukes Womens Health- North</t>
  </si>
  <si>
    <t>3482681</t>
  </si>
  <si>
    <t>3259230</t>
  </si>
  <si>
    <t>Saint Lukes Anesthesiology</t>
  </si>
  <si>
    <t>3259128</t>
  </si>
  <si>
    <t>Saint Lukes ENT Center - Cushing (SCH)</t>
  </si>
  <si>
    <t>3259312</t>
  </si>
  <si>
    <t>Saint Lukes Pulmonary</t>
  </si>
  <si>
    <t>2325046</t>
  </si>
  <si>
    <t>St Lukes Hospital</t>
  </si>
  <si>
    <t>3718795</t>
  </si>
  <si>
    <t>St Lukes  Shoal Creek Surgery Center</t>
  </si>
  <si>
    <t>3710709</t>
  </si>
  <si>
    <t>Saint Lukes Medical Oncology</t>
  </si>
  <si>
    <t>ST LUKES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</si>
  <si>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</si>
  <si>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</si>
  <si>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</si>
  <si>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</si>
  <si>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</si>
  <si>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</si>
  <si>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</si>
  <si>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</si>
  <si>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</si>
  <si>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</si>
  <si>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</si>
  <si>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</si>
  <si>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</si>
  <si>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Leavenworth</t>
  </si>
  <si>
    <t>KS</t>
  </si>
  <si>
    <t xml:space="preserve">660483248   </t>
  </si>
  <si>
    <t>72005603</t>
  </si>
  <si>
    <t>SZ</t>
  </si>
  <si>
    <t>1292414</t>
  </si>
  <si>
    <t>Illuminator Kleenspec Cordless</t>
  </si>
  <si>
    <t>01/15/2019</t>
  </si>
  <si>
    <t>XD</t>
  </si>
  <si>
    <t>WELCH</t>
  </si>
  <si>
    <t>Overland Park</t>
  </si>
  <si>
    <t xml:space="preserve">662131324   </t>
  </si>
  <si>
    <t>72144033</t>
  </si>
  <si>
    <t>SE</t>
  </si>
  <si>
    <t>1123683</t>
  </si>
  <si>
    <t>Bag Biohaz Autoclave Red</t>
  </si>
  <si>
    <t>01/18/2019</t>
  </si>
  <si>
    <t>MEDGEN</t>
  </si>
  <si>
    <t>Kansas City</t>
  </si>
  <si>
    <t>MO</t>
  </si>
  <si>
    <t xml:space="preserve">641113491   </t>
  </si>
  <si>
    <t>71743903</t>
  </si>
  <si>
    <t>1333771</t>
  </si>
  <si>
    <t>Dressing Foam Mepilex Brdr Hl</t>
  </si>
  <si>
    <t>01/08/2019</t>
  </si>
  <si>
    <t>ABCO</t>
  </si>
  <si>
    <t>72003657</t>
  </si>
  <si>
    <t>72305854</t>
  </si>
  <si>
    <t>01/23/2019</t>
  </si>
  <si>
    <t>72543524</t>
  </si>
  <si>
    <t>01/30/2019</t>
  </si>
  <si>
    <t xml:space="preserve">641115928   </t>
  </si>
  <si>
    <t>72157479</t>
  </si>
  <si>
    <t>1264481</t>
  </si>
  <si>
    <t>Holder Oxygen Tank Wheelchair</t>
  </si>
  <si>
    <t>ALLEG</t>
  </si>
  <si>
    <t xml:space="preserve">641581322   </t>
  </si>
  <si>
    <t>71801826</t>
  </si>
  <si>
    <t>1285572</t>
  </si>
  <si>
    <t>Container Specimen Wide Strl</t>
  </si>
  <si>
    <t>01/09/2019</t>
  </si>
  <si>
    <t>72395724</t>
  </si>
  <si>
    <t>1161881</t>
  </si>
  <si>
    <t>Empower Transfer Set</t>
  </si>
  <si>
    <t>01/25/2019</t>
  </si>
  <si>
    <t>EZ</t>
  </si>
  <si>
    <t>72543571</t>
  </si>
  <si>
    <t>1944374</t>
  </si>
  <si>
    <t>5-IN-1 Connector</t>
  </si>
  <si>
    <t>CARDKN</t>
  </si>
  <si>
    <t>Lansing</t>
  </si>
  <si>
    <t xml:space="preserve">660436327   </t>
  </si>
  <si>
    <t>72060417</t>
  </si>
  <si>
    <t>1147027</t>
  </si>
  <si>
    <t>Baby Changing Station Horiz</t>
  </si>
  <si>
    <t>01/16/2019</t>
  </si>
  <si>
    <t>KOALA</t>
  </si>
  <si>
    <t xml:space="preserve">641581313   </t>
  </si>
  <si>
    <t>71519929</t>
  </si>
  <si>
    <t>1048382</t>
  </si>
  <si>
    <t>Finger Splint Toad Large</t>
  </si>
  <si>
    <t>01/02/2019</t>
  </si>
  <si>
    <t>DEROYA</t>
  </si>
  <si>
    <t>3722209</t>
  </si>
  <si>
    <t>Finger Splint Toad w/Foam Md</t>
  </si>
  <si>
    <t>3720042</t>
  </si>
  <si>
    <t>Finger Splint Toad w/Foam</t>
  </si>
  <si>
    <t>Lees Summit</t>
  </si>
  <si>
    <t xml:space="preserve">640647880   </t>
  </si>
  <si>
    <t>72443598</t>
  </si>
  <si>
    <t>8651149</t>
  </si>
  <si>
    <t>Sterilization Pouch</t>
  </si>
  <si>
    <t>01/28/2019</t>
  </si>
  <si>
    <t>MEDACT</t>
  </si>
  <si>
    <t xml:space="preserve">641513105   </t>
  </si>
  <si>
    <t>71746256</t>
  </si>
  <si>
    <t>7354222</t>
  </si>
  <si>
    <t>Bandage Hand Arm Leg Foot</t>
  </si>
  <si>
    <t>MEDI-T</t>
  </si>
  <si>
    <t xml:space="preserve">641541421   </t>
  </si>
  <si>
    <t>72543419</t>
  </si>
  <si>
    <t>8520019</t>
  </si>
  <si>
    <t>EZ Clean Gait Belt Standard Bk</t>
  </si>
  <si>
    <t>JTPOSE</t>
  </si>
  <si>
    <t xml:space="preserve">641115934   </t>
  </si>
  <si>
    <t>72249757</t>
  </si>
  <si>
    <t>1197615</t>
  </si>
  <si>
    <t>Extension Set MaxPlus Ndl-Free</t>
  </si>
  <si>
    <t>01/22/2019</t>
  </si>
  <si>
    <t>BD</t>
  </si>
  <si>
    <t>72394363</t>
  </si>
  <si>
    <t>1268141</t>
  </si>
  <si>
    <t>Nova+ Omnipaque PlusPak</t>
  </si>
  <si>
    <t>NYCOMD</t>
  </si>
  <si>
    <t>6050211</t>
  </si>
  <si>
    <t>Omnipaque Media 500mL PlusPak</t>
  </si>
  <si>
    <t>71475106</t>
  </si>
  <si>
    <t>7000395</t>
  </si>
  <si>
    <t>Dust Vacuum American Ortho</t>
  </si>
  <si>
    <t>12/31/2018</t>
  </si>
  <si>
    <t>SMINEP</t>
  </si>
  <si>
    <t xml:space="preserve">662131307   </t>
  </si>
  <si>
    <t>72157435</t>
  </si>
  <si>
    <t>1319935</t>
  </si>
  <si>
    <t>Electrode Concentric Needle</t>
  </si>
  <si>
    <t>IMEXMD</t>
  </si>
  <si>
    <t xml:space="preserve">641541483   </t>
  </si>
  <si>
    <t>72249719</t>
  </si>
  <si>
    <t>2339862</t>
  </si>
  <si>
    <t>Hammer Instrument Babinski SS</t>
  </si>
  <si>
    <t>AMDIAG</t>
  </si>
  <si>
    <t>72543444</t>
  </si>
  <si>
    <t>4791251</t>
  </si>
  <si>
    <t>Pads Therapy Small</t>
  </si>
  <si>
    <t>ADROIT</t>
  </si>
  <si>
    <t xml:space="preserve">641113246   </t>
  </si>
  <si>
    <t>72302648</t>
  </si>
  <si>
    <t>Blue Springs</t>
  </si>
  <si>
    <t xml:space="preserve">640145493   </t>
  </si>
  <si>
    <t>71903589</t>
  </si>
  <si>
    <t>1015294</t>
  </si>
  <si>
    <t>Coude Catheter Tiemann</t>
  </si>
  <si>
    <t>01/11/2019</t>
  </si>
  <si>
    <t>BARDBI</t>
  </si>
  <si>
    <t xml:space="preserve">641113220   </t>
  </si>
  <si>
    <t>71856382</t>
  </si>
  <si>
    <t>1313333</t>
  </si>
  <si>
    <t>Tray Foley Urine Mtr Lubricath</t>
  </si>
  <si>
    <t>01/10/2019</t>
  </si>
  <si>
    <t>Parkville</t>
  </si>
  <si>
    <t xml:space="preserve">641523683   </t>
  </si>
  <si>
    <t>71687521</t>
  </si>
  <si>
    <t>4540001</t>
  </si>
  <si>
    <t>Bag Personal Belonging NOVA+</t>
  </si>
  <si>
    <t>01/07/2019</t>
  </si>
  <si>
    <t>ACTBAG</t>
  </si>
  <si>
    <t>72302536</t>
  </si>
  <si>
    <t>Platte City</t>
  </si>
  <si>
    <t xml:space="preserve">640797707   </t>
  </si>
  <si>
    <t>71807913</t>
  </si>
  <si>
    <t>1329980</t>
  </si>
  <si>
    <t>Lotion Hnd &amp; Bdy Refill</t>
  </si>
  <si>
    <t>GOJO</t>
  </si>
  <si>
    <t>72443432</t>
  </si>
  <si>
    <t xml:space="preserve">641115941   </t>
  </si>
  <si>
    <t>71583027</t>
  </si>
  <si>
    <t>1247952</t>
  </si>
  <si>
    <t>Tube Feeding MIC-KEY 16Fr</t>
  </si>
  <si>
    <t>01/03/2019</t>
  </si>
  <si>
    <t>HALYAR</t>
  </si>
  <si>
    <t xml:space="preserve">641115942   </t>
  </si>
  <si>
    <t>72110906</t>
  </si>
  <si>
    <t>2945549</t>
  </si>
  <si>
    <t>Esmark LF</t>
  </si>
  <si>
    <t>01/17/2019</t>
  </si>
  <si>
    <t>CONCO</t>
  </si>
  <si>
    <t>72543559</t>
  </si>
  <si>
    <t>8401930</t>
  </si>
  <si>
    <t>Surgical Cap Blue</t>
  </si>
  <si>
    <t>72111042</t>
  </si>
  <si>
    <t>3663150</t>
  </si>
  <si>
    <t>Tracheostomy Tube Cuff 78</t>
  </si>
  <si>
    <t>KENDAL</t>
  </si>
  <si>
    <t>9257325</t>
  </si>
  <si>
    <t>Tube Trach Nonfenestrated</t>
  </si>
  <si>
    <t xml:space="preserve">641115939   </t>
  </si>
  <si>
    <t>72495947</t>
  </si>
  <si>
    <t>6802804</t>
  </si>
  <si>
    <t>Resuscitator Pediatric Mask</t>
  </si>
  <si>
    <t>01/29/2019</t>
  </si>
  <si>
    <t>SIMPOR</t>
  </si>
  <si>
    <t>ST LUKES   Drop-Ship Items  -  Jan 2019 through Jan 2019</t>
  </si>
  <si>
    <t xml:space="preserve">641541402   </t>
  </si>
  <si>
    <t>71520013</t>
  </si>
  <si>
    <t>1248122</t>
  </si>
  <si>
    <t>Forcep House Alligator Ear Str</t>
  </si>
  <si>
    <t>D</t>
  </si>
  <si>
    <t>JARITM</t>
  </si>
  <si>
    <t xml:space="preserve">640862979   </t>
  </si>
  <si>
    <t>71631953</t>
  </si>
  <si>
    <t>1106874</t>
  </si>
  <si>
    <t>Swiffer Dry Refill</t>
  </si>
  <si>
    <t>01/04/2019</t>
  </si>
  <si>
    <t>ODEPOT</t>
  </si>
  <si>
    <t>1205769</t>
  </si>
  <si>
    <t>Wet Jet Multipurpose Swiffer</t>
  </si>
  <si>
    <t>72060290</t>
  </si>
  <si>
    <t>9063099</t>
  </si>
  <si>
    <t>Swiffer WetJet Pad Refills</t>
  </si>
  <si>
    <t>72588850</t>
  </si>
  <si>
    <t>1225954</t>
  </si>
  <si>
    <t>Catheter Urological Female SS</t>
  </si>
  <si>
    <t>01/31/2019</t>
  </si>
  <si>
    <t>MEDLIN</t>
  </si>
  <si>
    <t>71493957</t>
  </si>
  <si>
    <t>5820120</t>
  </si>
  <si>
    <t>Lotion Soothe &amp; Cool</t>
  </si>
  <si>
    <t xml:space="preserve">641513106   </t>
  </si>
  <si>
    <t>71479369</t>
  </si>
  <si>
    <t>1173440</t>
  </si>
  <si>
    <t>Nestle Pure-Life Water Purifd</t>
  </si>
  <si>
    <t>71903409</t>
  </si>
  <si>
    <t>72157442</t>
  </si>
  <si>
    <t>72395718</t>
  </si>
  <si>
    <t>72492977</t>
  </si>
  <si>
    <t>71580152</t>
  </si>
  <si>
    <t>1136437</t>
  </si>
  <si>
    <t>Swiffer Duster Refills</t>
  </si>
  <si>
    <t>72157572</t>
  </si>
  <si>
    <t>1073912</t>
  </si>
  <si>
    <t>Lid Styrofoam f/16oz Cup</t>
  </si>
  <si>
    <t>STRPAR</t>
  </si>
  <si>
    <t>1285154</t>
  </si>
  <si>
    <t>Mop Kit Swiffer Wetjet Starter</t>
  </si>
  <si>
    <t xml:space="preserve">64152       </t>
  </si>
  <si>
    <t>72202087</t>
  </si>
  <si>
    <t>01/21/2019</t>
  </si>
  <si>
    <t xml:space="preserve">641552879   </t>
  </si>
  <si>
    <t>72543388</t>
  </si>
  <si>
    <t>72249816</t>
  </si>
  <si>
    <t>1162514</t>
  </si>
  <si>
    <t>Forcep Mosquito Hemostat</t>
  </si>
  <si>
    <t>2850357</t>
  </si>
  <si>
    <t>Forcep Walter Splinter Str</t>
  </si>
  <si>
    <t xml:space="preserve">640812445   </t>
  </si>
  <si>
    <t>71687540</t>
  </si>
  <si>
    <t xml:space="preserve">641184691   </t>
  </si>
  <si>
    <t>72201998</t>
  </si>
  <si>
    <t>72583524</t>
  </si>
  <si>
    <t>1323839</t>
  </si>
  <si>
    <t>RITTER 250 LED EXAM LIGHT</t>
  </si>
  <si>
    <t>MIDMAK</t>
  </si>
  <si>
    <t>71801640</t>
  </si>
  <si>
    <t>9061018</t>
  </si>
  <si>
    <t>Water Pure Life Bottled Nestle</t>
  </si>
  <si>
    <t>71827727</t>
  </si>
  <si>
    <t xml:space="preserve">640145495   </t>
  </si>
  <si>
    <t>72397749</t>
  </si>
  <si>
    <t>5580053</t>
  </si>
  <si>
    <t>ProQuad MMR Varivax Combo Vacc</t>
  </si>
  <si>
    <t>MERVAC</t>
  </si>
  <si>
    <t>5581592</t>
  </si>
  <si>
    <t>Varivax Chickenpox All Sdv</t>
  </si>
  <si>
    <t>Leawood</t>
  </si>
  <si>
    <t xml:space="preserve">662248700   </t>
  </si>
  <si>
    <t>72110900</t>
  </si>
  <si>
    <t>1270972</t>
  </si>
  <si>
    <t>Gasket f/Cryo Tank</t>
  </si>
  <si>
    <t>BRYMIL</t>
  </si>
  <si>
    <t>72493102</t>
  </si>
  <si>
    <t xml:space="preserve">640143204   </t>
  </si>
  <si>
    <t>71903348</t>
  </si>
  <si>
    <t>72350514</t>
  </si>
  <si>
    <t>01/24/2019</t>
  </si>
  <si>
    <t>72110876</t>
  </si>
  <si>
    <t>1124276</t>
  </si>
  <si>
    <t>Mobile Shield 24x24</t>
  </si>
  <si>
    <t>BARRAY</t>
  </si>
  <si>
    <t>Clinton</t>
  </si>
  <si>
    <t xml:space="preserve">647353205   </t>
  </si>
  <si>
    <t>71479327</t>
  </si>
  <si>
    <t>1198881</t>
  </si>
  <si>
    <t>Afinion Analyzer Placement</t>
  </si>
  <si>
    <t>ALEAFI</t>
  </si>
  <si>
    <t>72637582</t>
  </si>
  <si>
    <t>02/01/2019</t>
  </si>
  <si>
    <t xml:space="preserve">662074030   </t>
  </si>
  <si>
    <t>71801765</t>
  </si>
  <si>
    <t>72543462</t>
  </si>
  <si>
    <t>Independence</t>
  </si>
  <si>
    <t xml:space="preserve">640556964   </t>
  </si>
  <si>
    <t>71578302</t>
  </si>
  <si>
    <t>9055261</t>
  </si>
  <si>
    <t>Cleaner Dishwsh Dawn 38oz</t>
  </si>
  <si>
    <t>4982546</t>
  </si>
  <si>
    <t>Botox Inj Vial non-return</t>
  </si>
  <si>
    <t>ALLERG</t>
  </si>
  <si>
    <t>71685094</t>
  </si>
  <si>
    <t xml:space="preserve">640145494   </t>
  </si>
  <si>
    <t>71801960</t>
  </si>
  <si>
    <t>72587412</t>
  </si>
  <si>
    <t>1211902</t>
  </si>
  <si>
    <t>Transfer Set Swabable Valve</t>
  </si>
  <si>
    <t>SOMTEC</t>
  </si>
  <si>
    <t xml:space="preserve">662123220   </t>
  </si>
  <si>
    <t>71494106</t>
  </si>
  <si>
    <t>71903414</t>
  </si>
  <si>
    <t>72588818</t>
  </si>
  <si>
    <t>8980606</t>
  </si>
  <si>
    <t>Cuff BP Aneroid Pocket System</t>
  </si>
  <si>
    <t>MARQ</t>
  </si>
  <si>
    <t>72637618</t>
  </si>
  <si>
    <t>Olathe</t>
  </si>
  <si>
    <t xml:space="preserve">660623110   </t>
  </si>
  <si>
    <t>71687684</t>
  </si>
  <si>
    <t>71854326</t>
  </si>
  <si>
    <t xml:space="preserve">640866000   </t>
  </si>
  <si>
    <t>71631765</t>
  </si>
  <si>
    <t>9022003</t>
  </si>
  <si>
    <t>WASTEBASKET,RECT,41 QT</t>
  </si>
  <si>
    <t>1102943</t>
  </si>
  <si>
    <t>Table Surgical Mayo 2 Wheels</t>
  </si>
  <si>
    <t>PEDIGO</t>
  </si>
  <si>
    <t>72302466</t>
  </si>
  <si>
    <t>1259627</t>
  </si>
  <si>
    <t>Binder Abdominal Sprt 12 Md/Lg</t>
  </si>
  <si>
    <t>Lee'S Summit</t>
  </si>
  <si>
    <t xml:space="preserve">640866001   </t>
  </si>
  <si>
    <t>71583071</t>
  </si>
  <si>
    <t>1337532</t>
  </si>
  <si>
    <t>Label CITRATE Blue/ Black</t>
  </si>
  <si>
    <t>PHLEB</t>
  </si>
  <si>
    <t xml:space="preserve">641113342   </t>
  </si>
  <si>
    <t>71580098</t>
  </si>
  <si>
    <t>9025115</t>
  </si>
  <si>
    <t>WINDEX SPRAY BOTTLE</t>
  </si>
  <si>
    <t>71746148</t>
  </si>
  <si>
    <t>1328668</t>
  </si>
  <si>
    <t>Sponge Scrub Mltprps No Scrtch</t>
  </si>
  <si>
    <t>71852454</t>
  </si>
  <si>
    <t>6015459</t>
  </si>
  <si>
    <t>Stool Exam Desert Tan</t>
  </si>
  <si>
    <t>CLINT</t>
  </si>
  <si>
    <t>71854300</t>
  </si>
  <si>
    <t>1115430</t>
  </si>
  <si>
    <t>Stool Exam 5-Caster Adjustable</t>
  </si>
  <si>
    <t>72157440</t>
  </si>
  <si>
    <t>72543428</t>
  </si>
  <si>
    <t>71580158</t>
  </si>
  <si>
    <t xml:space="preserve">641112304   </t>
  </si>
  <si>
    <t>72003535</t>
  </si>
  <si>
    <t>1142179</t>
  </si>
  <si>
    <t>AlcoMate Tester Breath Alcohol</t>
  </si>
  <si>
    <t>INSTEC</t>
  </si>
  <si>
    <t>72205910</t>
  </si>
  <si>
    <t>9043774</t>
  </si>
  <si>
    <t>Mr.Clean Magic Eraser Pad</t>
  </si>
  <si>
    <t>71494111</t>
  </si>
  <si>
    <t>1299550</t>
  </si>
  <si>
    <t>Gablofen Injection</t>
  </si>
  <si>
    <t>PIRAMA</t>
  </si>
  <si>
    <t>71746469</t>
  </si>
  <si>
    <t>2850345</t>
  </si>
  <si>
    <t>Forcep Kelly 5-1/2" Str</t>
  </si>
  <si>
    <t>72110904</t>
  </si>
  <si>
    <t>1244818</t>
  </si>
  <si>
    <t>Model Colon GPI Anatomicals</t>
  </si>
  <si>
    <t>WARDS</t>
  </si>
  <si>
    <t>72584303</t>
  </si>
  <si>
    <t>71580135</t>
  </si>
  <si>
    <t>2850342</t>
  </si>
  <si>
    <t>Scissors Universal Bandage Blk</t>
  </si>
  <si>
    <t>1157474</t>
  </si>
  <si>
    <t>Botox Cosm Inj Vial non-retn</t>
  </si>
  <si>
    <t>2850358</t>
  </si>
  <si>
    <t>Shears Plaster Esmarch</t>
  </si>
  <si>
    <t xml:space="preserve">641115901   </t>
  </si>
  <si>
    <t>71479322</t>
  </si>
  <si>
    <t>1221910</t>
  </si>
  <si>
    <t>Chair Blood Draw Lab X Pad Arm</t>
  </si>
  <si>
    <t>Mission</t>
  </si>
  <si>
    <t xml:space="preserve">662023290   </t>
  </si>
  <si>
    <t>71479339</t>
  </si>
  <si>
    <t xml:space="preserve">641113379   </t>
  </si>
  <si>
    <t>72110838</t>
  </si>
  <si>
    <t xml:space="preserve">660619532   </t>
  </si>
  <si>
    <t>71951298</t>
  </si>
  <si>
    <t>01/14/2019</t>
  </si>
  <si>
    <t>71687530</t>
  </si>
  <si>
    <t>3776699</t>
  </si>
  <si>
    <t>Botox Cosm Inj Vial non-retrn</t>
  </si>
  <si>
    <t>71951267</t>
  </si>
  <si>
    <t>72203966</t>
  </si>
  <si>
    <t>72397742</t>
  </si>
  <si>
    <t>ST LUKES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</si>
  <si>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</si>
  <si>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</si>
  <si>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</si>
  <si>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</si>
  <si>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</si>
  <si>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</si>
  <si>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</si>
  <si>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</si>
  <si>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</si>
  <si>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9004352</t>
  </si>
  <si>
    <t xml:space="preserve">Ultrasound Gel Clear          </t>
  </si>
  <si>
    <t xml:space="preserve">8.5oz       </t>
  </si>
  <si>
    <t xml:space="preserve">Ea      </t>
  </si>
  <si>
    <t>BIOLAB</t>
  </si>
  <si>
    <t>900-4352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</si>
  <si>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</si>
  <si>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</si>
  <si>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</si>
  <si>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</si>
  <si>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</si>
  <si>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</si>
  <si>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Swiffer WetJet Pad Refills    </t>
  </si>
  <si>
    <t xml:space="preserve">            </t>
  </si>
  <si>
    <t xml:space="preserve">24/Pk   </t>
  </si>
  <si>
    <t>559892</t>
  </si>
  <si>
    <t xml:space="preserve">Nestle Pure-Life Water Purifd </t>
  </si>
  <si>
    <t xml:space="preserve">16.9oz/Bt   </t>
  </si>
  <si>
    <t xml:space="preserve">24Bt/Ca </t>
  </si>
  <si>
    <t>620007</t>
  </si>
  <si>
    <t xml:space="preserve">Wet Jet Multipurpose Swiffer  </t>
  </si>
  <si>
    <t xml:space="preserve">42.2oz Bt   </t>
  </si>
  <si>
    <t>560513</t>
  </si>
  <si>
    <t xml:space="preserve">Botox Inj Vial non-return     </t>
  </si>
  <si>
    <t xml:space="preserve">100U/Vl </t>
  </si>
  <si>
    <t>91223US</t>
  </si>
  <si>
    <t xml:space="preserve">Dressing Foam Mepilex Brdr Hl </t>
  </si>
  <si>
    <t xml:space="preserve">8.6x9       </t>
  </si>
  <si>
    <t xml:space="preserve">30/Ca   </t>
  </si>
  <si>
    <t>282790</t>
  </si>
  <si>
    <t>8900603</t>
  </si>
  <si>
    <t xml:space="preserve">Petroleum Jelly Vaseline Wht  </t>
  </si>
  <si>
    <t xml:space="preserve">0.6oz       </t>
  </si>
  <si>
    <t>8884430100</t>
  </si>
  <si>
    <t>1948259</t>
  </si>
  <si>
    <t>Vaseline Petroleum Jelly White</t>
  </si>
  <si>
    <t xml:space="preserve">1oz         </t>
  </si>
  <si>
    <t>8884430200</t>
  </si>
  <si>
    <t xml:space="preserve">Botox Cosm Inj Vial non-retrn </t>
  </si>
  <si>
    <t>92326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</si>
  <si>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</si>
  <si>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</si>
  <si>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</si>
  <si>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</si>
  <si>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</si>
  <si>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</si>
  <si>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1205460</t>
  </si>
  <si>
    <t xml:space="preserve">Applicator Cotton Tip Wood    </t>
  </si>
  <si>
    <t xml:space="preserve">Sterile 2's </t>
  </si>
  <si>
    <t xml:space="preserve">100/Bx  </t>
  </si>
  <si>
    <t>HARDWO</t>
  </si>
  <si>
    <t>25-806 2WC</t>
  </si>
  <si>
    <t>1336542</t>
  </si>
  <si>
    <t xml:space="preserve">Ceftriaxone Sodium F/Inj Pwd  </t>
  </si>
  <si>
    <t xml:space="preserve">500mg/Vl    </t>
  </si>
  <si>
    <t>APOTEX</t>
  </si>
  <si>
    <t>60505615204</t>
  </si>
  <si>
    <t>8909541</t>
  </si>
  <si>
    <t xml:space="preserve">Sharps Container Red          </t>
  </si>
  <si>
    <t xml:space="preserve">2 Gallon    </t>
  </si>
  <si>
    <t>31142222</t>
  </si>
  <si>
    <t>1470140</t>
  </si>
  <si>
    <t xml:space="preserve">Urin-Tek Tubes                </t>
  </si>
  <si>
    <t xml:space="preserve">500/Ca  </t>
  </si>
  <si>
    <t>AMES</t>
  </si>
  <si>
    <t>10323513</t>
  </si>
  <si>
    <t>1274137</t>
  </si>
  <si>
    <t xml:space="preserve">Pouch f/ EVO Recorder Disp    </t>
  </si>
  <si>
    <t xml:space="preserve">50/Bx   </t>
  </si>
  <si>
    <t>SPCLAB</t>
  </si>
  <si>
    <t>50-0050</t>
  </si>
  <si>
    <t>5900030</t>
  </si>
  <si>
    <t xml:space="preserve">Provon Hand Wash Foam w/Moist </t>
  </si>
  <si>
    <t xml:space="preserve">TFX 1200mL  </t>
  </si>
  <si>
    <t xml:space="preserve">2/Ca    </t>
  </si>
  <si>
    <t>5385-02</t>
  </si>
  <si>
    <t xml:space="preserve">Botox Cosm Inj Vial non-retn  </t>
  </si>
  <si>
    <t xml:space="preserve">50U/Vl  </t>
  </si>
  <si>
    <t>93919</t>
  </si>
  <si>
    <t>1296728</t>
  </si>
  <si>
    <t xml:space="preserve">1/Pk    </t>
  </si>
  <si>
    <t>58160081912</t>
  </si>
  <si>
    <t>1048645</t>
  </si>
  <si>
    <t xml:space="preserve">Diphenhydramine Inj SDV 1ml   </t>
  </si>
  <si>
    <t xml:space="preserve">50mg/ml     </t>
  </si>
  <si>
    <t xml:space="preserve">25/Bx   </t>
  </si>
  <si>
    <t>AMEPHA</t>
  </si>
  <si>
    <t>63323066401</t>
  </si>
  <si>
    <t xml:space="preserve">0.5mL SDV   </t>
  </si>
  <si>
    <t>00006417100</t>
  </si>
  <si>
    <t xml:space="preserve">Afinion Analyzer Placement    </t>
  </si>
  <si>
    <t>1115175</t>
  </si>
  <si>
    <t>1290664</t>
  </si>
  <si>
    <t>Polyethylene Glycol 3350 Powde</t>
  </si>
  <si>
    <t>14dos/Bt</t>
  </si>
  <si>
    <t>GERIP</t>
  </si>
  <si>
    <t>489-14</t>
  </si>
  <si>
    <t>8345620</t>
  </si>
  <si>
    <t xml:space="preserve">Hemoccult ICT Controls        </t>
  </si>
  <si>
    <t xml:space="preserve">Bottle      </t>
  </si>
  <si>
    <t xml:space="preserve">4/Bx    </t>
  </si>
  <si>
    <t>HEMOCU</t>
  </si>
  <si>
    <t>395068A</t>
  </si>
  <si>
    <t>1293378</t>
  </si>
  <si>
    <t xml:space="preserve">Dispenser enMotion Impulse    </t>
  </si>
  <si>
    <t xml:space="preserve">Black       </t>
  </si>
  <si>
    <t>GEOPAC</t>
  </si>
  <si>
    <t>59488A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</si>
  <si>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</si>
  <si>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</si>
  <si>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</si>
  <si>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</si>
  <si>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</si>
  <si>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</si>
  <si>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>1049944</t>
  </si>
  <si>
    <t>Gentamicin Sulfate Inj 2ml FTV</t>
  </si>
  <si>
    <t xml:space="preserve">40mg/ml     </t>
  </si>
  <si>
    <t>PFIZNJ</t>
  </si>
  <si>
    <t>00409120703</t>
  </si>
  <si>
    <t>7192079</t>
  </si>
  <si>
    <t xml:space="preserve">Procell Alkaline Batteries    </t>
  </si>
  <si>
    <t xml:space="preserve">D           </t>
  </si>
  <si>
    <t xml:space="preserve">12/Bx   </t>
  </si>
  <si>
    <t>PC1300</t>
  </si>
  <si>
    <t>1946331</t>
  </si>
  <si>
    <t xml:space="preserve">Syringe TB 1cc w/Needle       </t>
  </si>
  <si>
    <t xml:space="preserve">27gx1/2"    </t>
  </si>
  <si>
    <t>8881501368</t>
  </si>
  <si>
    <t xml:space="preserve">RITTER 250 LED EXAM LIGHT     </t>
  </si>
  <si>
    <t>250-003</t>
  </si>
  <si>
    <t>5820137</t>
  </si>
  <si>
    <t xml:space="preserve">Medseptic Jar                 </t>
  </si>
  <si>
    <t xml:space="preserve">4oz         </t>
  </si>
  <si>
    <t xml:space="preserve">24/Ca   </t>
  </si>
  <si>
    <t>MSC095654</t>
  </si>
  <si>
    <t>1178766</t>
  </si>
  <si>
    <t xml:space="preserve">Suture Removal Kit            </t>
  </si>
  <si>
    <t xml:space="preserve">50/Ca   </t>
  </si>
  <si>
    <t>68834</t>
  </si>
  <si>
    <t xml:space="preserve">Bag Personal Belonging NOVA+  </t>
  </si>
  <si>
    <t xml:space="preserve">20X20       </t>
  </si>
  <si>
    <t xml:space="preserve">250/Ca  </t>
  </si>
  <si>
    <t>PBB202004RH</t>
  </si>
  <si>
    <t xml:space="preserve">Swiffer Dry Refill            </t>
  </si>
  <si>
    <t xml:space="preserve">32/Pk   </t>
  </si>
  <si>
    <t>545031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</si>
  <si>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</si>
  <si>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</si>
  <si>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</si>
  <si>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</si>
  <si>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</si>
  <si>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Finger Splint Toad w/Foam     </t>
  </si>
  <si>
    <t xml:space="preserve">Small       </t>
  </si>
  <si>
    <t xml:space="preserve">12/Ca   </t>
  </si>
  <si>
    <t>9110-01</t>
  </si>
  <si>
    <t xml:space="preserve">Cleaner Dishwsh Dawn 38oz     </t>
  </si>
  <si>
    <t>172777</t>
  </si>
  <si>
    <t>1500092</t>
  </si>
  <si>
    <t xml:space="preserve">Xylocaine w/Epi MDV 20mL      </t>
  </si>
  <si>
    <t xml:space="preserve">25/Pk   </t>
  </si>
  <si>
    <t>ABRAX</t>
  </si>
  <si>
    <t>63323048227</t>
  </si>
  <si>
    <t xml:space="preserve">8oz         </t>
  </si>
  <si>
    <t>595347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</si>
  <si>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</si>
  <si>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</si>
  <si>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</si>
  <si>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</si>
  <si>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</si>
  <si>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</si>
  <si>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1279635</t>
  </si>
  <si>
    <t>Table Paper Smooth White NOVA+</t>
  </si>
  <si>
    <t xml:space="preserve">21"X225     </t>
  </si>
  <si>
    <t>TIDI-E</t>
  </si>
  <si>
    <t>V980914</t>
  </si>
  <si>
    <t>2808483</t>
  </si>
  <si>
    <t>Collection Set Safety Vacuette</t>
  </si>
  <si>
    <t xml:space="preserve">23g         </t>
  </si>
  <si>
    <t>GREVAC</t>
  </si>
  <si>
    <t>450096</t>
  </si>
  <si>
    <t>8346389</t>
  </si>
  <si>
    <t xml:space="preserve">Hemoccult ICT Test Device     </t>
  </si>
  <si>
    <t xml:space="preserve">Kit         </t>
  </si>
  <si>
    <t xml:space="preserve">20/Bx   </t>
  </si>
  <si>
    <t>395067A</t>
  </si>
  <si>
    <t>1083753</t>
  </si>
  <si>
    <t xml:space="preserve">Staple Remover                </t>
  </si>
  <si>
    <t>68257</t>
  </si>
  <si>
    <t>2580177</t>
  </si>
  <si>
    <t xml:space="preserve">Naropin Inj SDV N-R PF        </t>
  </si>
  <si>
    <t xml:space="preserve">5Mg/mL      </t>
  </si>
  <si>
    <t xml:space="preserve">30mL/Vl </t>
  </si>
  <si>
    <t>63323028635</t>
  </si>
  <si>
    <t xml:space="preserve">Hammer Instrument Babinski SS </t>
  </si>
  <si>
    <t xml:space="preserve">8-1/2"      </t>
  </si>
  <si>
    <t>3697</t>
  </si>
  <si>
    <t>1244301</t>
  </si>
  <si>
    <t xml:space="preserve">Liner Trash 40x48"            </t>
  </si>
  <si>
    <t xml:space="preserve">45Gal       </t>
  </si>
  <si>
    <t>PITTPL</t>
  </si>
  <si>
    <t>VMR-40483-MC</t>
  </si>
  <si>
    <t>7846100</t>
  </si>
  <si>
    <t xml:space="preserve">Ceftriaxone Sod F/Inj SDV     </t>
  </si>
  <si>
    <t xml:space="preserve">1gm/Vl      </t>
  </si>
  <si>
    <t xml:space="preserve">10/Bx   </t>
  </si>
  <si>
    <t>LUPIN</t>
  </si>
  <si>
    <t>68180063310</t>
  </si>
  <si>
    <t>1290613</t>
  </si>
  <si>
    <t xml:space="preserve">Readi-Cat 2 450ml             </t>
  </si>
  <si>
    <t xml:space="preserve">Orange      </t>
  </si>
  <si>
    <t>450104</t>
  </si>
  <si>
    <t>2614177</t>
  </si>
  <si>
    <t xml:space="preserve">Saf-T-Sure Biohazard Bag Red  </t>
  </si>
  <si>
    <t xml:space="preserve">25"x35"     </t>
  </si>
  <si>
    <t xml:space="preserve">200/Ca  </t>
  </si>
  <si>
    <t>8-912</t>
  </si>
  <si>
    <t xml:space="preserve">Finger Splint Toad Large      </t>
  </si>
  <si>
    <t>9110-03</t>
  </si>
  <si>
    <t>1948540</t>
  </si>
  <si>
    <t xml:space="preserve">Needle Aluminum Hub           </t>
  </si>
  <si>
    <t xml:space="preserve">25gx2"      </t>
  </si>
  <si>
    <t>8881200441</t>
  </si>
  <si>
    <t>9530217</t>
  </si>
  <si>
    <t xml:space="preserve">Scalpels Blade Handle         </t>
  </si>
  <si>
    <t xml:space="preserve">#3          </t>
  </si>
  <si>
    <t>MILTEX</t>
  </si>
  <si>
    <t>4-7</t>
  </si>
  <si>
    <t>1116345</t>
  </si>
  <si>
    <t xml:space="preserve">InterDry Ag Textile 10"x12'   </t>
  </si>
  <si>
    <t xml:space="preserve">Antimicrob  </t>
  </si>
  <si>
    <t xml:space="preserve">10/Ca   </t>
  </si>
  <si>
    <t>SWEEN</t>
  </si>
  <si>
    <t>7910</t>
  </si>
  <si>
    <t xml:space="preserve">Tube Feeding MIC-KEY 16Fr     </t>
  </si>
  <si>
    <t xml:space="preserve">2.7cm       </t>
  </si>
  <si>
    <t>AVAMED</t>
  </si>
  <si>
    <t>0230-14-2.7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</si>
  <si>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</si>
  <si>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</si>
  <si>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</si>
  <si>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</si>
  <si>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</si>
  <si>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>1043735</t>
  </si>
  <si>
    <t xml:space="preserve">Ful-Glo Ophth Strips          </t>
  </si>
  <si>
    <t xml:space="preserve">1mg         </t>
  </si>
  <si>
    <t>AKORN</t>
  </si>
  <si>
    <t>17478040401</t>
  </si>
  <si>
    <t xml:space="preserve">Sterilization Pouch           </t>
  </si>
  <si>
    <t xml:space="preserve">4"X100      </t>
  </si>
  <si>
    <t>16Rls/Ca</t>
  </si>
  <si>
    <t>415S</t>
  </si>
  <si>
    <t>7613279</t>
  </si>
  <si>
    <t xml:space="preserve">Pain Ease Med Stream Spray    </t>
  </si>
  <si>
    <t>3.5oz/Cn</t>
  </si>
  <si>
    <t>GEBAUE</t>
  </si>
  <si>
    <t>0386-0008-03</t>
  </si>
  <si>
    <t xml:space="preserve">Varivax Chickenpox All Sdv    </t>
  </si>
  <si>
    <t xml:space="preserve">.5ml        </t>
  </si>
  <si>
    <t>482700</t>
  </si>
  <si>
    <t>3240035</t>
  </si>
  <si>
    <t xml:space="preserve">Skin Marker Surgical Mini     </t>
  </si>
  <si>
    <t xml:space="preserve">Navy        </t>
  </si>
  <si>
    <t xml:space="preserve">100/Pk  </t>
  </si>
  <si>
    <t>31146020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</si>
  <si>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</si>
  <si>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</si>
  <si>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</si>
  <si>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</si>
  <si>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</si>
  <si>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</si>
  <si>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</si>
  <si>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</si>
  <si>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</si>
  <si>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</si>
  <si>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</si>
  <si>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</si>
  <si>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 xml:space="preserve">Empower Transfer Set          </t>
  </si>
  <si>
    <t xml:space="preserve">Tubing      </t>
  </si>
  <si>
    <t xml:space="preserve">100/Ca  </t>
  </si>
  <si>
    <t>100115</t>
  </si>
  <si>
    <t>1244306</t>
  </si>
  <si>
    <t xml:space="preserve">Liner Trash 38x60" Black      </t>
  </si>
  <si>
    <t xml:space="preserve">60Gal       </t>
  </si>
  <si>
    <t xml:space="preserve">150/Ca  </t>
  </si>
  <si>
    <t>MR-38604-MK</t>
  </si>
  <si>
    <t xml:space="preserve">Forcep Walter Splinter Str    </t>
  </si>
  <si>
    <t xml:space="preserve">4-1/8"      </t>
  </si>
  <si>
    <t>130-520</t>
  </si>
  <si>
    <t>1198585</t>
  </si>
  <si>
    <t xml:space="preserve">Kit CT Syringe                </t>
  </si>
  <si>
    <t xml:space="preserve">Dual        </t>
  </si>
  <si>
    <t xml:space="preserve">20/Ca   </t>
  </si>
  <si>
    <t>SDS-CTP-SPK</t>
  </si>
  <si>
    <t>9870225</t>
  </si>
  <si>
    <t xml:space="preserve">Syringe Only Slip Tip         </t>
  </si>
  <si>
    <t xml:space="preserve">5cc         </t>
  </si>
  <si>
    <t xml:space="preserve">125/Bx  </t>
  </si>
  <si>
    <t>309647</t>
  </si>
  <si>
    <t xml:space="preserve">Model Colon GPI Anatomicals   </t>
  </si>
  <si>
    <t>811215</t>
  </si>
  <si>
    <t>7610465</t>
  </si>
  <si>
    <t xml:space="preserve">Pain Ease Mist Spray          </t>
  </si>
  <si>
    <t>0386-0008-02</t>
  </si>
  <si>
    <t>5662502</t>
  </si>
  <si>
    <t>Diag Set W/Coax Oph&amp; Macroview</t>
  </si>
  <si>
    <t xml:space="preserve">W/Thr II    </t>
  </si>
  <si>
    <t>97200-MC</t>
  </si>
  <si>
    <t>1315785</t>
  </si>
  <si>
    <t xml:space="preserve">Glove Exm Ntrl LF PF Stl Blu  </t>
  </si>
  <si>
    <t xml:space="preserve">XS          </t>
  </si>
  <si>
    <t xml:space="preserve">200/Bx  </t>
  </si>
  <si>
    <t>OANDMR</t>
  </si>
  <si>
    <t>GLV2500</t>
  </si>
  <si>
    <t>1531914</t>
  </si>
  <si>
    <t xml:space="preserve">Misty-Neb Nebulizer 7'Tube    </t>
  </si>
  <si>
    <t xml:space="preserve">w/T Adapter </t>
  </si>
  <si>
    <t>VYAIRE</t>
  </si>
  <si>
    <t>002434</t>
  </si>
  <si>
    <t>1064588</t>
  </si>
  <si>
    <t xml:space="preserve">Footstool Chrome              </t>
  </si>
  <si>
    <t>DUKAL</t>
  </si>
  <si>
    <t>4351</t>
  </si>
  <si>
    <t>1218712</t>
  </si>
  <si>
    <t xml:space="preserve">Exerciser Vol Voldyne 2500    </t>
  </si>
  <si>
    <t xml:space="preserve">2500mL      </t>
  </si>
  <si>
    <t>RUSCH</t>
  </si>
  <si>
    <t>8884719025</t>
  </si>
  <si>
    <t>7660010</t>
  </si>
  <si>
    <t xml:space="preserve">Medical Adhesive 3.2oz        </t>
  </si>
  <si>
    <t>HOLLIS</t>
  </si>
  <si>
    <t>7730</t>
  </si>
  <si>
    <t>1264584</t>
  </si>
  <si>
    <t xml:space="preserve">Gown Surg Aero Chrome Sterile </t>
  </si>
  <si>
    <t xml:space="preserve">Sm/Med      </t>
  </si>
  <si>
    <t xml:space="preserve">34/Ca   </t>
  </si>
  <si>
    <t>44672</t>
  </si>
  <si>
    <t>8900257</t>
  </si>
  <si>
    <t xml:space="preserve">Adrenalin Injection SDV 1mL   </t>
  </si>
  <si>
    <t xml:space="preserve">1Mg/mL      </t>
  </si>
  <si>
    <t>JHPPHA</t>
  </si>
  <si>
    <t>42023015925</t>
  </si>
  <si>
    <t>1046897</t>
  </si>
  <si>
    <t>Bupivacaine HCL Teartop SDV PF</t>
  </si>
  <si>
    <t xml:space="preserve">0.25% 10mL  </t>
  </si>
  <si>
    <t>00409115901</t>
  </si>
  <si>
    <t>1252139</t>
  </si>
  <si>
    <t xml:space="preserve">Needle Electrode Neurostim SS </t>
  </si>
  <si>
    <t xml:space="preserve">26G Blu     </t>
  </si>
  <si>
    <t>9013S0032</t>
  </si>
  <si>
    <t xml:space="preserve">Lotion Hnd &amp; Bdy Refill       </t>
  </si>
  <si>
    <t xml:space="preserve">700mL       </t>
  </si>
  <si>
    <t xml:space="preserve">4/Ca    </t>
  </si>
  <si>
    <t>8746-04</t>
  </si>
  <si>
    <t>1103590</t>
  </si>
  <si>
    <t xml:space="preserve">Cuff Thigh WA Reuseable       </t>
  </si>
  <si>
    <t xml:space="preserve">40-55cm     </t>
  </si>
  <si>
    <t>REUSE-13</t>
  </si>
  <si>
    <t>6812485</t>
  </si>
  <si>
    <t xml:space="preserve">Washcloth DawnMist Adult      </t>
  </si>
  <si>
    <t xml:space="preserve">8"x12"      </t>
  </si>
  <si>
    <t xml:space="preserve">50/Pk   </t>
  </si>
  <si>
    <t>AW8140</t>
  </si>
  <si>
    <t xml:space="preserve">Catheter Urological Female SS </t>
  </si>
  <si>
    <t xml:space="preserve">14fr        </t>
  </si>
  <si>
    <t>MDS6621314</t>
  </si>
  <si>
    <t>1113834</t>
  </si>
  <si>
    <t xml:space="preserve">Multihance SDV 10ml           </t>
  </si>
  <si>
    <t xml:space="preserve">529mg       </t>
  </si>
  <si>
    <t xml:space="preserve">5/Bx    </t>
  </si>
  <si>
    <t>BRACCO</t>
  </si>
  <si>
    <t>516413</t>
  </si>
  <si>
    <t>2590017</t>
  </si>
  <si>
    <t>Candin Candida Albicans Antige</t>
  </si>
  <si>
    <t xml:space="preserve">10 Dose     </t>
  </si>
  <si>
    <t xml:space="preserve">1mL/Vl  </t>
  </si>
  <si>
    <t>NIELSE</t>
  </si>
  <si>
    <t>59584013801</t>
  </si>
  <si>
    <t xml:space="preserve">Coude Catheter Tiemann        </t>
  </si>
  <si>
    <t xml:space="preserve">12fr        </t>
  </si>
  <si>
    <t>0102L12</t>
  </si>
  <si>
    <t xml:space="preserve">Nova+ Omnipaque PlusPak       </t>
  </si>
  <si>
    <t xml:space="preserve">350mgx200ml </t>
  </si>
  <si>
    <t>546Y</t>
  </si>
  <si>
    <t xml:space="preserve">46-62"      </t>
  </si>
  <si>
    <t>13652067</t>
  </si>
  <si>
    <t xml:space="preserve">Label CITRATE Blue/ Black     </t>
  </si>
  <si>
    <t xml:space="preserve">1000/Pk </t>
  </si>
  <si>
    <t>ML8018</t>
  </si>
  <si>
    <t xml:space="preserve">Finger Splint Toad w/Foam Md  </t>
  </si>
  <si>
    <t>9110-02</t>
  </si>
  <si>
    <t xml:space="preserve">Cuff BP Aneroid Pocket System </t>
  </si>
  <si>
    <t>2346</t>
  </si>
  <si>
    <t xml:space="preserve">Stool Exam Desert Tan         </t>
  </si>
  <si>
    <t xml:space="preserve">EA      </t>
  </si>
  <si>
    <t>2100-3DT</t>
  </si>
  <si>
    <t xml:space="preserve">16Fr        </t>
  </si>
  <si>
    <t>902916</t>
  </si>
  <si>
    <t>7800121</t>
  </si>
  <si>
    <t xml:space="preserve">Derma Blade                   </t>
  </si>
  <si>
    <t>AMESAF</t>
  </si>
  <si>
    <t>72-0001</t>
  </si>
  <si>
    <t>1047099</t>
  </si>
  <si>
    <t xml:space="preserve">Lidocaine W/EPI Inj MDV 50ml  </t>
  </si>
  <si>
    <t xml:space="preserve">1:100m 1%   </t>
  </si>
  <si>
    <t>00409317803</t>
  </si>
  <si>
    <t xml:space="preserve">Lotion Soothe &amp; Cool          </t>
  </si>
  <si>
    <t xml:space="preserve">48/Ca   </t>
  </si>
  <si>
    <t>MSC095368</t>
  </si>
  <si>
    <t>274-001-312</t>
  </si>
  <si>
    <t xml:space="preserve">Table Surgical Mayo 2 Wheels  </t>
  </si>
  <si>
    <t xml:space="preserve"> 32-53"     </t>
  </si>
  <si>
    <t xml:space="preserve">Each    </t>
  </si>
  <si>
    <t>P-66</t>
  </si>
  <si>
    <t xml:space="preserve">Baby Changing Station Horiz   </t>
  </si>
  <si>
    <t xml:space="preserve">Creame      </t>
  </si>
  <si>
    <t>KB200-00</t>
  </si>
  <si>
    <t xml:space="preserve">3-1/8"      </t>
  </si>
  <si>
    <t>385-100</t>
  </si>
  <si>
    <t xml:space="preserve">Shears Plaster Esmarch        </t>
  </si>
  <si>
    <t xml:space="preserve">8"          </t>
  </si>
  <si>
    <t>220-100</t>
  </si>
  <si>
    <t xml:space="preserve">Gablofen Injection            </t>
  </si>
  <si>
    <t xml:space="preserve">2000mcg/mL  </t>
  </si>
  <si>
    <t xml:space="preserve">20ml/Bx </t>
  </si>
  <si>
    <t>66794015701</t>
  </si>
  <si>
    <t>1271284</t>
  </si>
  <si>
    <t xml:space="preserve">Bandage Flexible Adhesive     </t>
  </si>
  <si>
    <t xml:space="preserve">2"x4"       </t>
  </si>
  <si>
    <t xml:space="preserve">50/BX   </t>
  </si>
  <si>
    <t>1570033</t>
  </si>
  <si>
    <t>1314542</t>
  </si>
  <si>
    <t xml:space="preserve">Lidocaine Top Jelly 5mL       </t>
  </si>
  <si>
    <t xml:space="preserve">2%          </t>
  </si>
  <si>
    <t>3498359</t>
  </si>
  <si>
    <t>1264770</t>
  </si>
  <si>
    <t xml:space="preserve">IV Connector MaxZero          </t>
  </si>
  <si>
    <t xml:space="preserve">Needleless  </t>
  </si>
  <si>
    <t>MZ1000-07</t>
  </si>
  <si>
    <t>MP5312-C</t>
  </si>
  <si>
    <t>2881699</t>
  </si>
  <si>
    <t>Sp Hcg Urine/Serum Control Set</t>
  </si>
  <si>
    <t xml:space="preserve">P/N         </t>
  </si>
  <si>
    <t>1 Set/Bx</t>
  </si>
  <si>
    <t>B1077-24</t>
  </si>
  <si>
    <t xml:space="preserve">Blue        </t>
  </si>
  <si>
    <t xml:space="preserve">6/Pk    </t>
  </si>
  <si>
    <t>346014</t>
  </si>
  <si>
    <t>1319867</t>
  </si>
  <si>
    <t xml:space="preserve">Ciprofloxacin Hcl Tablets     </t>
  </si>
  <si>
    <t xml:space="preserve">250mg       </t>
  </si>
  <si>
    <t xml:space="preserve">100/Bt  </t>
  </si>
  <si>
    <t>DRREDY</t>
  </si>
  <si>
    <t>55111012601</t>
  </si>
  <si>
    <t>80000</t>
  </si>
  <si>
    <t>9926739</t>
  </si>
  <si>
    <t xml:space="preserve">Cup Urine w/Sampling Device   </t>
  </si>
  <si>
    <t xml:space="preserve">120mL       </t>
  </si>
  <si>
    <t>364975</t>
  </si>
  <si>
    <t>1099606</t>
  </si>
  <si>
    <t xml:space="preserve">Hammer Percussion Taylor      </t>
  </si>
  <si>
    <t>7-3/4" Large</t>
  </si>
  <si>
    <t>GF</t>
  </si>
  <si>
    <t>1305-1</t>
  </si>
  <si>
    <t xml:space="preserve">Container Specimen Wide Strl  </t>
  </si>
  <si>
    <t xml:space="preserve">90mL        </t>
  </si>
  <si>
    <t xml:space="preserve">400/Ca  </t>
  </si>
  <si>
    <t>P02-WB902-10</t>
  </si>
  <si>
    <t>7774656</t>
  </si>
  <si>
    <t xml:space="preserve">Attest Biological Monitor     </t>
  </si>
  <si>
    <t>48 Hr Ampule</t>
  </si>
  <si>
    <t>3MMED</t>
  </si>
  <si>
    <t>1262P</t>
  </si>
  <si>
    <t>2507910</t>
  </si>
  <si>
    <t xml:space="preserve">Clorox Grn Works All Purpose  </t>
  </si>
  <si>
    <t xml:space="preserve">Cleaner     </t>
  </si>
  <si>
    <t xml:space="preserve">32oz/Bt </t>
  </si>
  <si>
    <t>LAGASS</t>
  </si>
  <si>
    <t>CLO00456</t>
  </si>
  <si>
    <t xml:space="preserve">Lid Styrofoam f/16oz Cup      </t>
  </si>
  <si>
    <t xml:space="preserve">Cup         </t>
  </si>
  <si>
    <t xml:space="preserve">1000/Ca </t>
  </si>
  <si>
    <t>DART16SL</t>
  </si>
  <si>
    <t>1310499</t>
  </si>
  <si>
    <t xml:space="preserve">Briefs Tena Flex Super Adult  </t>
  </si>
  <si>
    <t xml:space="preserve">Sz L        </t>
  </si>
  <si>
    <t xml:space="preserve">90/Ca   </t>
  </si>
  <si>
    <t>SCAMOL</t>
  </si>
  <si>
    <t>67806</t>
  </si>
  <si>
    <t>1125809</t>
  </si>
  <si>
    <t xml:space="preserve">Emesis Basin Mauve 16oz       </t>
  </si>
  <si>
    <t xml:space="preserve">8.5"        </t>
  </si>
  <si>
    <t>1182160</t>
  </si>
  <si>
    <t xml:space="preserve">Zinc Oxide Ointment           </t>
  </si>
  <si>
    <t xml:space="preserve">2oz/Tb  </t>
  </si>
  <si>
    <t>NEWIMP</t>
  </si>
  <si>
    <t>Z2</t>
  </si>
  <si>
    <t>1046989</t>
  </si>
  <si>
    <t xml:space="preserve">Sodium Chloride INJ SDV 50ml  </t>
  </si>
  <si>
    <t xml:space="preserve">0.9%        </t>
  </si>
  <si>
    <t>00409488850</t>
  </si>
  <si>
    <t xml:space="preserve">Forcep Mosquito Hemostat      </t>
  </si>
  <si>
    <t xml:space="preserve">5" Straight </t>
  </si>
  <si>
    <t>TRI66140</t>
  </si>
  <si>
    <t>8903211</t>
  </si>
  <si>
    <t xml:space="preserve">Curity Gauze Sponge N/S       </t>
  </si>
  <si>
    <t xml:space="preserve">2"x2" 8ply  </t>
  </si>
  <si>
    <t xml:space="preserve">200/Bg  </t>
  </si>
  <si>
    <t>2146-</t>
  </si>
  <si>
    <t>AL 7000F-KIT</t>
  </si>
  <si>
    <t>165234</t>
  </si>
  <si>
    <t>8908977</t>
  </si>
  <si>
    <t xml:space="preserve">Kerlix Roll Sterile 3.4"X3.6' </t>
  </si>
  <si>
    <t xml:space="preserve">3.4X3.6Yd   </t>
  </si>
  <si>
    <t>6725</t>
  </si>
  <si>
    <t>1114102</t>
  </si>
  <si>
    <t xml:space="preserve">Cuff Reuse Adult Small        </t>
  </si>
  <si>
    <t>REUSE-10</t>
  </si>
  <si>
    <t>6942050</t>
  </si>
  <si>
    <t>Safety TB Syringe w/Needle 1cc</t>
  </si>
  <si>
    <t xml:space="preserve">28x1/2"     </t>
  </si>
  <si>
    <t>8881511201</t>
  </si>
  <si>
    <t>1942449</t>
  </si>
  <si>
    <t xml:space="preserve">LEG BAG                       </t>
  </si>
  <si>
    <t xml:space="preserve">25 OZ       </t>
  </si>
  <si>
    <t>8887601139</t>
  </si>
  <si>
    <t xml:space="preserve">Holder Oxygen Tank Wheelchair </t>
  </si>
  <si>
    <t xml:space="preserve">3/Ca    </t>
  </si>
  <si>
    <t>CAX20072</t>
  </si>
  <si>
    <t xml:space="preserve">Mobile Shield 24x24           </t>
  </si>
  <si>
    <t>62531</t>
  </si>
  <si>
    <t xml:space="preserve">7.5"        </t>
  </si>
  <si>
    <t>100-540</t>
  </si>
  <si>
    <t xml:space="preserve">Omnipaque Media 500mL PlusPak </t>
  </si>
  <si>
    <t xml:space="preserve">350mg/mL    </t>
  </si>
  <si>
    <t>Y548B</t>
  </si>
  <si>
    <t xml:space="preserve">Mr.Clean Magic Eraser Pad     </t>
  </si>
  <si>
    <t>115872</t>
  </si>
  <si>
    <t xml:space="preserve">Pads Therapy Small            </t>
  </si>
  <si>
    <t xml:space="preserve">12"x17"     </t>
  </si>
  <si>
    <t>ST-017</t>
  </si>
  <si>
    <t>8902640</t>
  </si>
  <si>
    <t xml:space="preserve">Curity Sponge Sterile         </t>
  </si>
  <si>
    <t xml:space="preserve">4"x4"4ply   </t>
  </si>
  <si>
    <t xml:space="preserve">2x25/Bx </t>
  </si>
  <si>
    <t>8044--</t>
  </si>
  <si>
    <t>2744744</t>
  </si>
  <si>
    <t xml:space="preserve">Cup Styrofoam Embossed        </t>
  </si>
  <si>
    <t>DART8KY8</t>
  </si>
  <si>
    <t>8907793</t>
  </si>
  <si>
    <t>Telfa Gze Dressng Ster Non/Adh</t>
  </si>
  <si>
    <t xml:space="preserve">3"x8"       </t>
  </si>
  <si>
    <t>1238-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</si>
  <si>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</si>
  <si>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</si>
  <si>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</si>
  <si>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</si>
  <si>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</si>
  <si>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</si>
  <si>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4597228</t>
  </si>
  <si>
    <t xml:space="preserve">Cuff &amp; Bladder f/HEM-907      </t>
  </si>
  <si>
    <t xml:space="preserve">Large       </t>
  </si>
  <si>
    <t>MARSHA</t>
  </si>
  <si>
    <t>HEM-907-CL19</t>
  </si>
  <si>
    <t xml:space="preserve">Surgical Cap Blue             </t>
  </si>
  <si>
    <t xml:space="preserve">Univ        </t>
  </si>
  <si>
    <t>3x100/Ca</t>
  </si>
  <si>
    <t>69196</t>
  </si>
  <si>
    <t xml:space="preserve">Tracheostomy Tube Cuff 78     </t>
  </si>
  <si>
    <t xml:space="preserve">30FR        </t>
  </si>
  <si>
    <t>6DCT</t>
  </si>
  <si>
    <t xml:space="preserve">WASTEBASKET,RECT,41 QT        </t>
  </si>
  <si>
    <t xml:space="preserve">1/PK    </t>
  </si>
  <si>
    <t>221515</t>
  </si>
  <si>
    <t xml:space="preserve">Swiffer Duster Refills        </t>
  </si>
  <si>
    <t>641583</t>
  </si>
  <si>
    <t>2480644</t>
  </si>
  <si>
    <t xml:space="preserve">Lidocaine HCL Inj Non-Ret MDV </t>
  </si>
  <si>
    <t>00409427602</t>
  </si>
  <si>
    <t>7774335</t>
  </si>
  <si>
    <t xml:space="preserve">Tegaderm AG Mesh              </t>
  </si>
  <si>
    <t xml:space="preserve">2"x2"       </t>
  </si>
  <si>
    <t>90500</t>
  </si>
  <si>
    <t>5588763</t>
  </si>
  <si>
    <t xml:space="preserve">Rotateq Oral Rotavirus        </t>
  </si>
  <si>
    <t xml:space="preserve">2ml         </t>
  </si>
  <si>
    <t>00006404741</t>
  </si>
  <si>
    <t>2515200</t>
  </si>
  <si>
    <t xml:space="preserve">Fastload Syr f/Empwr&amp;Perc     </t>
  </si>
  <si>
    <t xml:space="preserve">Injec       </t>
  </si>
  <si>
    <t>017344</t>
  </si>
  <si>
    <t xml:space="preserve">Dust Vacuum American Ortho    </t>
  </si>
  <si>
    <t>0295-400</t>
  </si>
  <si>
    <t xml:space="preserve">Transfer Set Swabable Valve   </t>
  </si>
  <si>
    <t xml:space="preserve">STRL Disp   </t>
  </si>
  <si>
    <t>SVTS</t>
  </si>
  <si>
    <t>4300012</t>
  </si>
  <si>
    <t xml:space="preserve">Styrofoam Cup 12oz            </t>
  </si>
  <si>
    <t>NOAM</t>
  </si>
  <si>
    <t>628114</t>
  </si>
  <si>
    <t>2540029</t>
  </si>
  <si>
    <t xml:space="preserve">Engerix-B Hep B Adt Syr PF    </t>
  </si>
  <si>
    <t xml:space="preserve">20mcg/mL    </t>
  </si>
  <si>
    <t>58160082152</t>
  </si>
  <si>
    <t xml:space="preserve">WINDEX SPRAY BOTTLE           </t>
  </si>
  <si>
    <t xml:space="preserve">32 oz       </t>
  </si>
  <si>
    <t>347930</t>
  </si>
  <si>
    <t>9870829</t>
  </si>
  <si>
    <t>Filter Needle Micron Thin Wall</t>
  </si>
  <si>
    <t xml:space="preserve">18gx1.5"    </t>
  </si>
  <si>
    <t>305201</t>
  </si>
  <si>
    <t>9572916</t>
  </si>
  <si>
    <t xml:space="preserve">Arthrogram Tray               </t>
  </si>
  <si>
    <t xml:space="preserve">5/Ca    </t>
  </si>
  <si>
    <t>600803</t>
  </si>
  <si>
    <t xml:space="preserve">Spcfy Color </t>
  </si>
  <si>
    <t>66010</t>
  </si>
  <si>
    <t xml:space="preserve">Electrode Concentric Needle   </t>
  </si>
  <si>
    <t xml:space="preserve">1" 30G      </t>
  </si>
  <si>
    <t>9013S0012</t>
  </si>
  <si>
    <t xml:space="preserve">Tube Trach Nonfenestrated     </t>
  </si>
  <si>
    <t xml:space="preserve">6FR.        </t>
  </si>
  <si>
    <t>6DCFS</t>
  </si>
  <si>
    <t>9920005</t>
  </si>
  <si>
    <t xml:space="preserve">BD Veritor Clinical RSV Test  </t>
  </si>
  <si>
    <t xml:space="preserve">Mod Complex </t>
  </si>
  <si>
    <t xml:space="preserve">30/Bx   </t>
  </si>
  <si>
    <t>B-DMIC</t>
  </si>
  <si>
    <t>256042</t>
  </si>
  <si>
    <t>2540025</t>
  </si>
  <si>
    <t xml:space="preserve">Kinrix DTaP/Polio Ped PFS TL  </t>
  </si>
  <si>
    <t>58160081252</t>
  </si>
  <si>
    <t xml:space="preserve">Gasket f/Cryo Tank            </t>
  </si>
  <si>
    <t xml:space="preserve">1.75"       </t>
  </si>
  <si>
    <t>RP-62</t>
  </si>
  <si>
    <t>3453230</t>
  </si>
  <si>
    <t xml:space="preserve">Epipen Junior Twin Pack       </t>
  </si>
  <si>
    <t xml:space="preserve">0.15mg      </t>
  </si>
  <si>
    <t>49502050102</t>
  </si>
  <si>
    <t>7773871</t>
  </si>
  <si>
    <t xml:space="preserve">Attest Recrd Chart Stm        </t>
  </si>
  <si>
    <t xml:space="preserve">Logbook     </t>
  </si>
  <si>
    <t>1266</t>
  </si>
  <si>
    <t>7480451</t>
  </si>
  <si>
    <t xml:space="preserve">Cysto Conray II 250mL Bottle  </t>
  </si>
  <si>
    <t xml:space="preserve">17.2%       </t>
  </si>
  <si>
    <t>GURBET</t>
  </si>
  <si>
    <t>086250</t>
  </si>
  <si>
    <t xml:space="preserve">Resuscitator Pediatric Mask   </t>
  </si>
  <si>
    <t xml:space="preserve">w/Bag Resrv </t>
  </si>
  <si>
    <t xml:space="preserve">9/Ca    </t>
  </si>
  <si>
    <t>8520B</t>
  </si>
  <si>
    <t>3750168</t>
  </si>
  <si>
    <t xml:space="preserve">Dexamethasone Sodphos SDV     </t>
  </si>
  <si>
    <t xml:space="preserve">4mg/ml      </t>
  </si>
  <si>
    <t>63323016501</t>
  </si>
  <si>
    <t>1311717</t>
  </si>
  <si>
    <t xml:space="preserve">Ibuprofen Tablets             </t>
  </si>
  <si>
    <t xml:space="preserve">200mg       </t>
  </si>
  <si>
    <t xml:space="preserve">1000/Bt </t>
  </si>
  <si>
    <t>APOMAJ</t>
  </si>
  <si>
    <t>700643</t>
  </si>
  <si>
    <t>1264614</t>
  </si>
  <si>
    <t xml:space="preserve">Aero Gown Surgical Chrome     </t>
  </si>
  <si>
    <t xml:space="preserve">XL          </t>
  </si>
  <si>
    <t>44674</t>
  </si>
  <si>
    <t xml:space="preserve">58"         </t>
  </si>
  <si>
    <t>6546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</si>
  <si>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</si>
  <si>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</si>
  <si>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</si>
  <si>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</si>
  <si>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</si>
  <si>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</si>
  <si>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>7866491</t>
  </si>
  <si>
    <t>Provocholine Powder/Inhalation</t>
  </si>
  <si>
    <t xml:space="preserve">100mg       </t>
  </si>
  <si>
    <t xml:space="preserve">6/Bx    </t>
  </si>
  <si>
    <t>METHPH</t>
  </si>
  <si>
    <t>64281-100-06</t>
  </si>
  <si>
    <t>1192439</t>
  </si>
  <si>
    <t xml:space="preserve">Catheter Red Rigid 14         </t>
  </si>
  <si>
    <t xml:space="preserve">Coude       </t>
  </si>
  <si>
    <t>120614</t>
  </si>
  <si>
    <t xml:space="preserve">Esmark LF                     </t>
  </si>
  <si>
    <t xml:space="preserve">4"X12FT     </t>
  </si>
  <si>
    <t>18420000</t>
  </si>
  <si>
    <t xml:space="preserve">Bag Biohaz Autoclave Red      </t>
  </si>
  <si>
    <t xml:space="preserve">14x19       </t>
  </si>
  <si>
    <t>8-904</t>
  </si>
  <si>
    <t xml:space="preserve">Forcep Kelly 5-1/2" Str       </t>
  </si>
  <si>
    <t>105-130</t>
  </si>
  <si>
    <t>1327400</t>
  </si>
  <si>
    <t xml:space="preserve">MT Nitratex PF Sterile Glove  </t>
  </si>
  <si>
    <t xml:space="preserve">Medium      </t>
  </si>
  <si>
    <t xml:space="preserve">50pr/Bx </t>
  </si>
  <si>
    <t>6034152</t>
  </si>
  <si>
    <t xml:space="preserve">5-IN-1 Connector              </t>
  </si>
  <si>
    <t xml:space="preserve">Sterile     </t>
  </si>
  <si>
    <t xml:space="preserve">100/CA  </t>
  </si>
  <si>
    <t>8888271411</t>
  </si>
  <si>
    <t xml:space="preserve">Bandage Hand Arm Leg Foot     </t>
  </si>
  <si>
    <t xml:space="preserve">10YD        </t>
  </si>
  <si>
    <t xml:space="preserve">1/Bx    </t>
  </si>
  <si>
    <t>MT02</t>
  </si>
  <si>
    <t>ST LUKES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</si>
  <si>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</si>
  <si>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</si>
  <si>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</si>
  <si>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</si>
  <si>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</si>
  <si>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</si>
  <si>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</si>
  <si>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</si>
  <si>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</si>
  <si>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</si>
  <si>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</si>
  <si>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</si>
  <si>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</si>
  <si>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</si>
  <si>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</si>
  <si>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</si>
  <si>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Manufacturers back order</t>
  </si>
  <si>
    <t>Drop-ship only</t>
  </si>
  <si>
    <t>Corporate non-stock - demand too low to convert</t>
  </si>
  <si>
    <t>Low impact - only 1 or 2 line impact</t>
  </si>
  <si>
    <t>Discontinued</t>
  </si>
  <si>
    <t>Non-stock in the primary DC - demand too low to convert</t>
  </si>
  <si>
    <t>Demand increase - converted to stock</t>
  </si>
  <si>
    <t>Status</t>
  </si>
  <si>
    <t>Monthly Demand - Indy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</si>
  <si>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</si>
  <si>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</si>
  <si>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</si>
  <si>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</si>
  <si>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</si>
  <si>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</si>
  <si>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</si>
  <si>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</si>
  <si>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ST.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</si>
</sst>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8" xfId="0" applyFont="1" applyBorder="1" applyAlignment="1">
      <alignment horizontal="left"/>
    </xf>
    <xf numFmtId="0" fontId="20" fillId="0" borderId="18" xfId="0" applyNumberFormat="1" applyFont="1" applyBorder="1"/>
    <xf numFmtId="0" fontId="20" fillId="0" borderId="19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21" fillId="0" borderId="22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0.9397133220910624</c:v>
                </c:pt>
                <c:pt idx="1">
                  <c:v>0.94841437632135306</c:v>
                </c:pt>
                <c:pt idx="2">
                  <c:v>0.95953986513288381</c:v>
                </c:pt>
                <c:pt idx="3">
                  <c:v>0.9554619319891664</c:v>
                </c:pt>
                <c:pt idx="4">
                  <c:v>0.95758258258258255</c:v>
                </c:pt>
                <c:pt idx="5">
                  <c:v>0.95766590389016015</c:v>
                </c:pt>
                <c:pt idx="6">
                  <c:v>0.94981721502160188</c:v>
                </c:pt>
                <c:pt idx="7">
                  <c:v>0.93945578231292515</c:v>
                </c:pt>
                <c:pt idx="8">
                  <c:v>0.94041379310344841</c:v>
                </c:pt>
                <c:pt idx="9">
                  <c:v>0.95156369183829137</c:v>
                </c:pt>
                <c:pt idx="10">
                  <c:v>0.93641835966892406</c:v>
                </c:pt>
                <c:pt idx="11">
                  <c:v>0.94600431965442766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13-4D70-8373-0D75575A844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0.96119016817593783</c:v>
                </c:pt>
                <c:pt idx="1">
                  <c:v>0.96556177356866124</c:v>
                </c:pt>
                <c:pt idx="2">
                  <c:v>0.97304907481898628</c:v>
                </c:pt>
                <c:pt idx="3">
                  <c:v>0.97065117701008863</c:v>
                </c:pt>
                <c:pt idx="4">
                  <c:v>0.9692249240121581</c:v>
                </c:pt>
                <c:pt idx="5">
                  <c:v>0.97637795275590544</c:v>
                </c:pt>
                <c:pt idx="6">
                  <c:v>0.96717428087986468</c:v>
                </c:pt>
                <c:pt idx="7">
                  <c:v>0.95670245930031172</c:v>
                </c:pt>
                <c:pt idx="8">
                  <c:v>0.96462931522354278</c:v>
                </c:pt>
                <c:pt idx="9">
                  <c:v>0.9738485558157689</c:v>
                </c:pt>
                <c:pt idx="10">
                  <c:v>0.96174652241112824</c:v>
                </c:pt>
                <c:pt idx="11">
                  <c:v>0.96933291179260195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13-4D70-8373-0D75575A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0.9027946537059538</c:v>
                </c:pt>
                <c:pt idx="1">
                  <c:v>0.91327361563517906</c:v>
                </c:pt>
                <c:pt idx="2">
                  <c:v>0.921875</c:v>
                </c:pt>
                <c:pt idx="3">
                  <c:v>0.92242882045322494</c:v>
                </c:pt>
                <c:pt idx="4">
                  <c:v>0.91729593671341247</c:v>
                </c:pt>
                <c:pt idx="5">
                  <c:v>0.92079207920792083</c:v>
                </c:pt>
                <c:pt idx="6">
                  <c:v>0.91573213713553347</c:v>
                </c:pt>
                <c:pt idx="7">
                  <c:v>0.90527695837430355</c:v>
                </c:pt>
                <c:pt idx="8">
                  <c:v>0.91174110724792723</c:v>
                </c:pt>
                <c:pt idx="9">
                  <c:v>0.91930729550478996</c:v>
                </c:pt>
                <c:pt idx="10">
                  <c:v>0.90673952641165756</c:v>
                </c:pt>
                <c:pt idx="11">
                  <c:v>0.91222850342160067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39-4B0C-9BBB-7F4441CFA25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0.92426083434588902</c:v>
                </c:pt>
                <c:pt idx="1">
                  <c:v>0.93037459283387625</c:v>
                </c:pt>
                <c:pt idx="2">
                  <c:v>0.93521341463414631</c:v>
                </c:pt>
                <c:pt idx="3">
                  <c:v>0.93753631609529331</c:v>
                </c:pt>
                <c:pt idx="4">
                  <c:v>0.92880258899676382</c:v>
                </c:pt>
                <c:pt idx="5">
                  <c:v>0.93921892189218925</c:v>
                </c:pt>
                <c:pt idx="6">
                  <c:v>0.93303428388337073</c:v>
                </c:pt>
                <c:pt idx="7">
                  <c:v>0.9226483120288429</c:v>
                </c:pt>
                <c:pt idx="8">
                  <c:v>0.93607916555228665</c:v>
                </c:pt>
                <c:pt idx="9">
                  <c:v>0.94141488577745025</c:v>
                </c:pt>
                <c:pt idx="10">
                  <c:v>0.93224043715846994</c:v>
                </c:pt>
                <c:pt idx="11">
                  <c:v>0.93543588217792328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39-4B0C-9BBB-7F4441CF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00.579724305557" createdVersion="6" refreshedVersion="6" minRefreshableVersion="3" recordCount="178" xr:uid="{5BBDD4A8-1F2D-43B3-892D-0DDF1F8C4B7D}">
  <cacheSource type="worksheet">
    <worksheetSource ref="A2:N18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"/>
    </cacheField>
    <cacheField name="QTY" numFmtId="0">
      <sharedItems containsSemiMixedTypes="0" containsString="0" containsNumber="1" containsInteger="1" minValue="1" maxValue="512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rop-ship only"/>
        <s v="Corporate non-stock - demand too low to convert"/>
        <s v="Demand increase – forecast adjusted"/>
        <s v="Low impact - only 1 or 2 line impact"/>
        <s v="Discontinued"/>
        <s v="Non-stock in the primary DC - demand too low to convert"/>
        <s v="Demand increase - converted to stock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s v="9004352"/>
    <s v="Ultrasound Gel Clear          "/>
    <s v="8.5oz       "/>
    <s v="Ea      "/>
    <s v="BIOLAB"/>
    <s v="900-4352"/>
    <n v="12"/>
    <n v="153"/>
    <n v="0.66666666666666674"/>
    <n v="0.33333333333333337"/>
    <n v="0"/>
    <n v="0"/>
    <x v="0"/>
    <m/>
  </r>
  <r>
    <s v="2587008"/>
    <s v="Lidocaine Inj MDV Non-Return  "/>
    <s v="1%          "/>
    <s v="20mL/Ea "/>
    <s v="GIVREP"/>
    <s v="00409427601"/>
    <n v="10"/>
    <n v="45"/>
    <n v="0.2"/>
    <n v="0.8"/>
    <n v="0"/>
    <n v="0"/>
    <x v="0"/>
    <m/>
  </r>
  <r>
    <s v="9063099"/>
    <s v="Swiffer WetJet Pad Refills    "/>
    <s v="            "/>
    <s v="24/Pk   "/>
    <s v="ODEPOT"/>
    <s v="559892"/>
    <n v="10"/>
    <n v="11"/>
    <n v="0"/>
    <n v="0"/>
    <n v="0"/>
    <n v="1"/>
    <x v="1"/>
    <m/>
  </r>
  <r>
    <s v="1173440"/>
    <s v="Nestle Pure-Life Water Purifd "/>
    <s v="16.9oz/Bt   "/>
    <s v="24Bt/Ca "/>
    <s v="ODEPOT"/>
    <s v="620007"/>
    <n v="9"/>
    <n v="17"/>
    <n v="0"/>
    <n v="0"/>
    <n v="0"/>
    <n v="1"/>
    <x v="1"/>
    <m/>
  </r>
  <r>
    <s v="1205769"/>
    <s v="Wet Jet Multipurpose Swiffer  "/>
    <s v="42.2oz Bt   "/>
    <s v="Ea      "/>
    <s v="ODEPOT"/>
    <s v="560513"/>
    <n v="7"/>
    <n v="9"/>
    <n v="0"/>
    <n v="0"/>
    <n v="0"/>
    <n v="1"/>
    <x v="1"/>
    <m/>
  </r>
  <r>
    <s v="4982546"/>
    <s v="Botox Inj Vial non-return     "/>
    <s v="            "/>
    <s v="100U/Vl "/>
    <s v="ALLERG"/>
    <s v="91223US"/>
    <n v="7"/>
    <n v="222"/>
    <n v="0"/>
    <n v="0"/>
    <n v="0"/>
    <n v="1"/>
    <x v="1"/>
    <m/>
  </r>
  <r>
    <s v="1333771"/>
    <s v="Dressing Foam Mepilex Brdr Hl "/>
    <s v="8.6x9       "/>
    <s v="30/Ca   "/>
    <s v="ABCO"/>
    <s v="282790"/>
    <n v="4"/>
    <n v="4"/>
    <n v="0"/>
    <n v="0"/>
    <n v="1"/>
    <n v="0"/>
    <x v="2"/>
    <m/>
  </r>
  <r>
    <s v="8900603"/>
    <s v="Petroleum Jelly Vaseline Wht  "/>
    <s v="0.6oz       "/>
    <s v="Ea      "/>
    <s v="CARDKN"/>
    <s v="8884430100"/>
    <n v="4"/>
    <n v="168"/>
    <n v="0.5"/>
    <n v="0.5"/>
    <n v="0"/>
    <n v="0"/>
    <x v="0"/>
    <m/>
  </r>
  <r>
    <s v="1948259"/>
    <s v="Vaseline Petroleum Jelly White"/>
    <s v="1oz         "/>
    <s v="Ea      "/>
    <s v="CARDKN"/>
    <s v="8884430200"/>
    <n v="4"/>
    <n v="512"/>
    <n v="1"/>
    <n v="0"/>
    <n v="0"/>
    <n v="0"/>
    <x v="0"/>
    <m/>
  </r>
  <r>
    <s v="3776699"/>
    <s v="Botox Cosm Inj Vial non-retrn "/>
    <s v="            "/>
    <s v="100U/Vl "/>
    <s v="ALLERG"/>
    <s v="92326"/>
    <n v="4"/>
    <n v="17"/>
    <n v="0"/>
    <n v="0"/>
    <n v="0"/>
    <n v="1"/>
    <x v="1"/>
    <m/>
  </r>
  <r>
    <s v="1296729"/>
    <s v="Shingrix Shingles SDV w/Diluen"/>
    <s v="0.5mL       "/>
    <s v="10/Pk   "/>
    <s v="SKBEEC"/>
    <s v="58160082311"/>
    <n v="4"/>
    <n v="5"/>
    <n v="1"/>
    <n v="0"/>
    <n v="0"/>
    <n v="0"/>
    <x v="0"/>
    <m/>
  </r>
  <r>
    <s v="1205460"/>
    <s v="Applicator Cotton Tip Wood    "/>
    <s v="Sterile 2's "/>
    <s v="100/Bx  "/>
    <s v="HARDWO"/>
    <s v="25-806 2WC"/>
    <n v="4"/>
    <n v="5"/>
    <n v="0.75"/>
    <n v="0.25"/>
    <n v="0"/>
    <n v="0"/>
    <x v="0"/>
    <m/>
  </r>
  <r>
    <s v="1336542"/>
    <s v="Ceftriaxone Sodium F/Inj Pwd  "/>
    <s v="500mg/Vl    "/>
    <s v="Ea      "/>
    <s v="APOTEX"/>
    <s v="60505615204"/>
    <n v="4"/>
    <n v="12"/>
    <n v="0"/>
    <n v="1"/>
    <n v="0"/>
    <n v="0"/>
    <x v="3"/>
    <m/>
  </r>
  <r>
    <s v="8909541"/>
    <s v="Sharps Container Red          "/>
    <s v="2 Gallon    "/>
    <s v="Ea      "/>
    <s v="CARDKN"/>
    <s v="31142222"/>
    <n v="3"/>
    <n v="24"/>
    <n v="0"/>
    <n v="1"/>
    <n v="0"/>
    <n v="0"/>
    <x v="0"/>
    <m/>
  </r>
  <r>
    <s v="1470140"/>
    <s v="Urin-Tek Tubes                "/>
    <s v="            "/>
    <s v="500/Ca  "/>
    <s v="AMES"/>
    <s v="10323513"/>
    <n v="3"/>
    <n v="5"/>
    <n v="0"/>
    <n v="1"/>
    <n v="0"/>
    <n v="0"/>
    <x v="0"/>
    <m/>
  </r>
  <r>
    <s v="1274137"/>
    <s v="Pouch f/ EVO Recorder Disp    "/>
    <s v="            "/>
    <s v="50/Bx   "/>
    <s v="SPCLAB"/>
    <s v="50-0050"/>
    <n v="3"/>
    <n v="7"/>
    <n v="1"/>
    <n v="0"/>
    <n v="0"/>
    <n v="0"/>
    <x v="0"/>
    <m/>
  </r>
  <r>
    <s v="5900030"/>
    <s v="Provon Hand Wash Foam w/Moist "/>
    <s v="TFX 1200mL  "/>
    <s v="2/Ca    "/>
    <s v="GOJO"/>
    <s v="5385-02"/>
    <n v="3"/>
    <n v="30"/>
    <n v="1"/>
    <n v="0"/>
    <n v="0"/>
    <n v="0"/>
    <x v="0"/>
    <m/>
  </r>
  <r>
    <s v="1157474"/>
    <s v="Botox Cosm Inj Vial non-retn  "/>
    <s v="            "/>
    <s v="50U/Vl  "/>
    <s v="ALLERG"/>
    <s v="93919"/>
    <n v="3"/>
    <n v="10"/>
    <n v="0"/>
    <n v="0"/>
    <n v="0"/>
    <n v="1"/>
    <x v="1"/>
    <m/>
  </r>
  <r>
    <s v="1296728"/>
    <s v="Shingrix Shingles SDV w/Diluen"/>
    <s v="0.5mL       "/>
    <s v="1/Pk    "/>
    <s v="SKBEEC"/>
    <s v="58160081912"/>
    <n v="3"/>
    <n v="12"/>
    <n v="1"/>
    <n v="0"/>
    <n v="0"/>
    <n v="0"/>
    <x v="0"/>
    <m/>
  </r>
  <r>
    <s v="1048645"/>
    <s v="Diphenhydramine Inj SDV 1ml   "/>
    <s v="50mg/ml     "/>
    <s v="25/Bx   "/>
    <s v="AMEPHA"/>
    <s v="63323066401"/>
    <n v="3"/>
    <n v="5"/>
    <n v="1"/>
    <n v="0"/>
    <n v="0"/>
    <n v="0"/>
    <x v="0"/>
    <m/>
  </r>
  <r>
    <s v="5580053"/>
    <s v="ProQuad MMR Varivax Combo Vacc"/>
    <s v="0.5mL SDV   "/>
    <s v="10/Pk   "/>
    <s v="MERVAC"/>
    <s v="00006417100"/>
    <n v="3"/>
    <n v="4"/>
    <n v="0"/>
    <n v="0"/>
    <n v="0"/>
    <n v="1"/>
    <x v="1"/>
    <m/>
  </r>
  <r>
    <s v="1198881"/>
    <s v="Afinion Analyzer Placement    "/>
    <s v="            "/>
    <s v="Ea      "/>
    <s v="ALEAFI"/>
    <s v="1115175"/>
    <n v="2"/>
    <n v="2"/>
    <n v="0"/>
    <n v="0"/>
    <n v="0"/>
    <n v="1"/>
    <x v="2"/>
    <m/>
  </r>
  <r>
    <s v="1290664"/>
    <s v="Polyethylene Glycol 3350 Powde"/>
    <s v="            "/>
    <s v="14dos/Bt"/>
    <s v="GERIP"/>
    <s v="489-14"/>
    <n v="2"/>
    <n v="12"/>
    <n v="1"/>
    <n v="0"/>
    <n v="0"/>
    <n v="0"/>
    <x v="4"/>
    <m/>
  </r>
  <r>
    <s v="8345620"/>
    <s v="Hemoccult ICT Controls        "/>
    <s v="Bottle      "/>
    <s v="4/Bx    "/>
    <s v="HEMOCU"/>
    <s v="395068A"/>
    <n v="2"/>
    <n v="2"/>
    <n v="0.5"/>
    <n v="0.5"/>
    <n v="0"/>
    <n v="0"/>
    <x v="4"/>
    <m/>
  </r>
  <r>
    <s v="1293378"/>
    <s v="Dispenser enMotion Impulse    "/>
    <s v="Black       "/>
    <s v="Ea      "/>
    <s v="GEOPAC"/>
    <s v="59488A"/>
    <n v="2"/>
    <n v="3"/>
    <n v="0"/>
    <n v="1"/>
    <n v="0"/>
    <n v="0"/>
    <x v="4"/>
    <m/>
  </r>
  <r>
    <s v="6850113"/>
    <s v="Gammex PF SYN PI White        "/>
    <s v="SZ 6.5      "/>
    <s v="50Pr/Bx "/>
    <s v="ANSELL"/>
    <s v="20685765"/>
    <n v="2"/>
    <n v="2"/>
    <n v="0"/>
    <n v="1"/>
    <n v="0"/>
    <n v="0"/>
    <x v="4"/>
    <m/>
  </r>
  <r>
    <s v="1049944"/>
    <s v="Gentamicin Sulfate Inj 2ml FTV"/>
    <s v="40mg/ml     "/>
    <s v="25/Bx   "/>
    <s v="PFIZNJ"/>
    <s v="00409120703"/>
    <n v="2"/>
    <n v="2"/>
    <n v="1"/>
    <n v="0"/>
    <n v="0"/>
    <n v="0"/>
    <x v="0"/>
    <m/>
  </r>
  <r>
    <s v="7192079"/>
    <s v="Procell Alkaline Batteries    "/>
    <s v="D           "/>
    <s v="12/Bx   "/>
    <s v="ABCO"/>
    <s v="PC1300"/>
    <n v="2"/>
    <n v="2"/>
    <n v="0"/>
    <n v="1"/>
    <n v="0"/>
    <n v="0"/>
    <x v="4"/>
    <m/>
  </r>
  <r>
    <s v="1946331"/>
    <s v="Syringe TB 1cc w/Needle       "/>
    <s v="27gx1/2&quot;    "/>
    <s v="100/Bx  "/>
    <s v="CARDKN"/>
    <s v="8881501368"/>
    <n v="2"/>
    <n v="2"/>
    <n v="1"/>
    <n v="0"/>
    <n v="0"/>
    <n v="0"/>
    <x v="4"/>
    <m/>
  </r>
  <r>
    <s v="1323839"/>
    <s v="RITTER 250 LED EXAM LIGHT     "/>
    <s v="            "/>
    <s v="Ea      "/>
    <s v="MIDMAK"/>
    <s v="250-003"/>
    <n v="2"/>
    <n v="2"/>
    <n v="0"/>
    <n v="0"/>
    <n v="0"/>
    <n v="1"/>
    <x v="2"/>
    <m/>
  </r>
  <r>
    <s v="5820137"/>
    <s v="Medseptic Jar                 "/>
    <s v="4oz         "/>
    <s v="24/Ca   "/>
    <s v="MEDLIN"/>
    <s v="MSC095654"/>
    <n v="2"/>
    <n v="2"/>
    <n v="1"/>
    <n v="0"/>
    <n v="0"/>
    <n v="0"/>
    <x v="4"/>
    <m/>
  </r>
  <r>
    <s v="1178766"/>
    <s v="Suture Removal Kit            "/>
    <s v="            "/>
    <s v="50/Ca   "/>
    <s v="MEDACT"/>
    <s v="68834"/>
    <n v="2"/>
    <n v="3"/>
    <n v="1"/>
    <n v="0"/>
    <n v="0"/>
    <n v="0"/>
    <x v="4"/>
    <m/>
  </r>
  <r>
    <s v="4540001"/>
    <s v="Bag Personal Belonging NOVA+  "/>
    <s v="20X20       "/>
    <s v="250/Ca  "/>
    <s v="ACTBAG"/>
    <s v="PBB202004RH"/>
    <n v="2"/>
    <n v="2"/>
    <n v="0"/>
    <n v="0"/>
    <n v="1"/>
    <n v="0"/>
    <x v="2"/>
    <m/>
  </r>
  <r>
    <s v="1106874"/>
    <s v="Swiffer Dry Refill            "/>
    <s v="            "/>
    <s v="32/Pk   "/>
    <s v="ODEPOT"/>
    <s v="545031"/>
    <n v="2"/>
    <n v="2"/>
    <n v="0"/>
    <n v="0"/>
    <n v="0"/>
    <n v="1"/>
    <x v="1"/>
    <m/>
  </r>
  <r>
    <s v="1083517"/>
    <s v="Medroxyprog Acet Inj SDV 1mL  "/>
    <s v="150Mg/mL    "/>
    <s v="Ea      "/>
    <s v="GRNSTN"/>
    <s v="59762453701"/>
    <n v="2"/>
    <n v="14"/>
    <n v="0"/>
    <n v="1"/>
    <n v="0"/>
    <n v="0"/>
    <x v="5"/>
    <m/>
  </r>
  <r>
    <s v="3720042"/>
    <s v="Finger Splint Toad w/Foam     "/>
    <s v="Small       "/>
    <s v="12/Ca   "/>
    <s v="DEROYA"/>
    <s v="9110-01"/>
    <n v="2"/>
    <n v="3"/>
    <n v="0"/>
    <n v="0"/>
    <n v="1"/>
    <n v="0"/>
    <x v="2"/>
    <m/>
  </r>
  <r>
    <s v="9055261"/>
    <s v="Cleaner Dishwsh Dawn 38oz     "/>
    <s v="            "/>
    <s v="Ea      "/>
    <s v="ODEPOT"/>
    <s v="172777"/>
    <n v="2"/>
    <n v="4"/>
    <n v="0"/>
    <n v="0"/>
    <n v="0"/>
    <n v="1"/>
    <x v="1"/>
    <m/>
  </r>
  <r>
    <s v="1500092"/>
    <s v="Xylocaine w/Epi MDV 20mL      "/>
    <s v="1%          "/>
    <s v="25/Pk   "/>
    <s v="ABRAX"/>
    <s v="63323048227"/>
    <n v="2"/>
    <n v="5"/>
    <n v="0.5"/>
    <n v="0.5"/>
    <n v="0"/>
    <n v="0"/>
    <x v="4"/>
    <m/>
  </r>
  <r>
    <s v="9061018"/>
    <s v="Water Pure Life Bottled Nestle"/>
    <s v="8oz         "/>
    <s v="24/Ca   "/>
    <s v="ODEPOT"/>
    <s v="595347"/>
    <n v="2"/>
    <n v="13"/>
    <n v="0"/>
    <n v="0"/>
    <n v="0"/>
    <n v="1"/>
    <x v="1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4"/>
    <m/>
  </r>
  <r>
    <s v="1279635"/>
    <s v="Table Paper Smooth White NOVA+"/>
    <s v="21&quot;X225     "/>
    <s v="12/Ca   "/>
    <s v="TIDI-E"/>
    <s v="V980914"/>
    <n v="2"/>
    <n v="4"/>
    <n v="0"/>
    <n v="1"/>
    <n v="0"/>
    <n v="0"/>
    <x v="4"/>
    <m/>
  </r>
  <r>
    <s v="2808483"/>
    <s v="Collection Set Safety Vacuette"/>
    <s v="23g         "/>
    <s v="50/Bx   "/>
    <s v="GREVAC"/>
    <s v="450096"/>
    <n v="2"/>
    <n v="8"/>
    <n v="0"/>
    <n v="1"/>
    <n v="0"/>
    <n v="0"/>
    <x v="4"/>
    <m/>
  </r>
  <r>
    <s v="8346389"/>
    <s v="Hemoccult ICT Test Device     "/>
    <s v="Kit         "/>
    <s v="20/Bx   "/>
    <s v="HEMOCU"/>
    <s v="395067A"/>
    <n v="2"/>
    <n v="5"/>
    <n v="0.5"/>
    <n v="0.5"/>
    <n v="0"/>
    <n v="0"/>
    <x v="4"/>
    <m/>
  </r>
  <r>
    <s v="1083753"/>
    <s v="Staple Remover                "/>
    <s v="            "/>
    <s v="50/Bx   "/>
    <s v="MEDACT"/>
    <s v="68257"/>
    <n v="2"/>
    <n v="2"/>
    <n v="1"/>
    <n v="0"/>
    <n v="0"/>
    <n v="0"/>
    <x v="4"/>
    <m/>
  </r>
  <r>
    <s v="2580177"/>
    <s v="Naropin Inj SDV N-R PF        "/>
    <s v="5Mg/mL      "/>
    <s v="30mL/Vl "/>
    <s v="GIVREP"/>
    <s v="63323028635"/>
    <n v="2"/>
    <n v="3"/>
    <n v="0.5"/>
    <n v="0.5"/>
    <n v="0"/>
    <n v="0"/>
    <x v="0"/>
    <m/>
  </r>
  <r>
    <s v="2339862"/>
    <s v="Hammer Instrument Babinski SS "/>
    <s v="8-1/2&quot;      "/>
    <s v="Ea      "/>
    <s v="AMDIAG"/>
    <s v="3697"/>
    <n v="2"/>
    <n v="10"/>
    <n v="0"/>
    <n v="0"/>
    <n v="1"/>
    <n v="0"/>
    <x v="2"/>
    <m/>
  </r>
  <r>
    <s v="1244301"/>
    <s v="Liner Trash 40x48&quot;            "/>
    <s v="45Gal       "/>
    <s v="250/Ca  "/>
    <s v="PITTPL"/>
    <s v="VMR-40483-MC"/>
    <n v="2"/>
    <n v="2"/>
    <n v="1"/>
    <n v="0"/>
    <n v="0"/>
    <n v="0"/>
    <x v="4"/>
    <m/>
  </r>
  <r>
    <s v="7846100"/>
    <s v="Ceftriaxone Sod F/Inj SDV     "/>
    <s v="1gm/Vl      "/>
    <s v="10/Bx   "/>
    <s v="LUPIN"/>
    <s v="68180063310"/>
    <n v="2"/>
    <n v="2"/>
    <n v="0"/>
    <n v="1"/>
    <n v="0"/>
    <n v="0"/>
    <x v="4"/>
    <m/>
  </r>
  <r>
    <s v="1290613"/>
    <s v="Readi-Cat 2 450ml             "/>
    <s v="Orange      "/>
    <s v="24/Ca   "/>
    <s v="EZ"/>
    <s v="450104"/>
    <n v="2"/>
    <n v="3"/>
    <n v="0"/>
    <n v="1"/>
    <n v="0"/>
    <n v="0"/>
    <x v="6"/>
    <m/>
  </r>
  <r>
    <s v="2614177"/>
    <s v="Saf-T-Sure Biohazard Bag Red  "/>
    <s v="25&quot;x35&quot;     "/>
    <s v="200/Ca  "/>
    <s v="MEDGEN"/>
    <s v="8-912"/>
    <n v="2"/>
    <n v="2"/>
    <n v="1"/>
    <n v="0"/>
    <n v="0"/>
    <n v="0"/>
    <x v="4"/>
    <m/>
  </r>
  <r>
    <s v="1048382"/>
    <s v="Finger Splint Toad Large      "/>
    <s v="            "/>
    <s v="12/Ca   "/>
    <s v="DEROYA"/>
    <s v="9110-03"/>
    <n v="2"/>
    <n v="3"/>
    <n v="0"/>
    <n v="0"/>
    <n v="1"/>
    <n v="0"/>
    <x v="2"/>
    <m/>
  </r>
  <r>
    <s v="1948540"/>
    <s v="Needle Aluminum Hub           "/>
    <s v="25gx2&quot;      "/>
    <s v="100/Bx  "/>
    <s v="CARDKN"/>
    <s v="8881200441"/>
    <n v="2"/>
    <n v="2"/>
    <n v="0.5"/>
    <n v="0.5"/>
    <n v="0"/>
    <n v="0"/>
    <x v="4"/>
    <m/>
  </r>
  <r>
    <s v="9530217"/>
    <s v="Scalpels Blade Handle         "/>
    <s v="#3          "/>
    <s v="Ea      "/>
    <s v="MILTEX"/>
    <s v="4-7"/>
    <n v="1"/>
    <n v="2"/>
    <n v="1"/>
    <n v="0"/>
    <n v="0"/>
    <n v="0"/>
    <x v="4"/>
    <m/>
  </r>
  <r>
    <s v="1116345"/>
    <s v="InterDry Ag Textile 10&quot;x12'   "/>
    <s v="Antimicrob  "/>
    <s v="10/Ca   "/>
    <s v="SWEEN"/>
    <s v="7910"/>
    <n v="1"/>
    <n v="1"/>
    <n v="1"/>
    <n v="0"/>
    <n v="0"/>
    <n v="0"/>
    <x v="4"/>
    <m/>
  </r>
  <r>
    <s v="1247952"/>
    <s v="Tube Feeding MIC-KEY 16Fr     "/>
    <s v="2.7cm       "/>
    <s v="Ea      "/>
    <s v="AVAMED"/>
    <s v="0230-14-2.7"/>
    <n v="1"/>
    <n v="1"/>
    <n v="0"/>
    <n v="0"/>
    <n v="1"/>
    <n v="0"/>
    <x v="2"/>
    <m/>
  </r>
  <r>
    <s v="6312615"/>
    <s v="Marcaine Inj MDV              "/>
    <s v="0.5%        "/>
    <s v="50mL/Vl "/>
    <s v="PFIZNJ"/>
    <s v="00409161050"/>
    <n v="1"/>
    <n v="10"/>
    <n v="1"/>
    <n v="0"/>
    <n v="0"/>
    <n v="0"/>
    <x v="0"/>
    <m/>
  </r>
  <r>
    <s v="1043735"/>
    <s v="Ful-Glo Ophth Strips          "/>
    <s v="1mg         "/>
    <s v="100/Bx  "/>
    <s v="AKORN"/>
    <s v="17478040401"/>
    <n v="1"/>
    <n v="2"/>
    <n v="1"/>
    <n v="0"/>
    <n v="0"/>
    <n v="0"/>
    <x v="4"/>
    <m/>
  </r>
  <r>
    <s v="8651149"/>
    <s v="Sterilization Pouch           "/>
    <s v="4&quot;X100      "/>
    <s v="16Rls/Ca"/>
    <s v="MEDACT"/>
    <s v="415S"/>
    <n v="1"/>
    <n v="1"/>
    <n v="0"/>
    <n v="0"/>
    <n v="1"/>
    <n v="0"/>
    <x v="2"/>
    <m/>
  </r>
  <r>
    <s v="7613279"/>
    <s v="Pain Ease Med Stream Spray    "/>
    <s v="            "/>
    <s v="3.5oz/Cn"/>
    <s v="GEBAUE"/>
    <s v="0386-0008-03"/>
    <n v="1"/>
    <n v="4"/>
    <n v="0"/>
    <n v="1"/>
    <n v="0"/>
    <n v="0"/>
    <x v="5"/>
    <m/>
  </r>
  <r>
    <s v="5581592"/>
    <s v="Varivax Chickenpox All Sdv    "/>
    <s v=".5ml        "/>
    <s v="10/Pk   "/>
    <s v="MERVAC"/>
    <s v="482700"/>
    <n v="1"/>
    <n v="2"/>
    <n v="0"/>
    <n v="0"/>
    <n v="0"/>
    <n v="1"/>
    <x v="1"/>
    <m/>
  </r>
  <r>
    <s v="3240035"/>
    <s v="Skin Marker Surgical Mini     "/>
    <s v="Navy        "/>
    <s v="100/Pk  "/>
    <s v="CARDKN"/>
    <s v="31146020"/>
    <n v="1"/>
    <n v="3"/>
    <n v="1"/>
    <n v="0"/>
    <n v="0"/>
    <n v="0"/>
    <x v="4"/>
    <m/>
  </r>
  <r>
    <s v="1239799"/>
    <s v="Prednisolone Oral Solution    "/>
    <s v="15Mg/5mL    "/>
    <s v="240mL/Bt"/>
    <s v="CARDGN"/>
    <s v="3540846"/>
    <n v="1"/>
    <n v="1"/>
    <n v="1"/>
    <n v="0"/>
    <n v="0"/>
    <n v="0"/>
    <x v="4"/>
    <m/>
  </r>
  <r>
    <s v="1273460"/>
    <s v="Ciprodex Otic Suspension      "/>
    <s v=".3/.1       "/>
    <s v="7.5mL/Bt"/>
    <s v="CARDZB"/>
    <s v="3511201"/>
    <n v="1"/>
    <n v="3"/>
    <n v="0"/>
    <n v="1"/>
    <n v="0"/>
    <n v="0"/>
    <x v="4"/>
    <m/>
  </r>
  <r>
    <s v="1161881"/>
    <s v="Empower Transfer Set          "/>
    <s v="Tubing      "/>
    <s v="100/Ca  "/>
    <s v="EZ"/>
    <s v="100115"/>
    <n v="1"/>
    <n v="1"/>
    <n v="0"/>
    <n v="0"/>
    <n v="1"/>
    <n v="0"/>
    <x v="6"/>
    <m/>
  </r>
  <r>
    <s v="1244306"/>
    <s v="Liner Trash 38x60&quot; Black      "/>
    <s v="60Gal       "/>
    <s v="150/Ca  "/>
    <s v="PITTPL"/>
    <s v="MR-38604-MK"/>
    <n v="1"/>
    <n v="8"/>
    <n v="1"/>
    <n v="0"/>
    <n v="0"/>
    <n v="0"/>
    <x v="4"/>
    <m/>
  </r>
  <r>
    <s v="2850357"/>
    <s v="Forcep Walter Splinter Str    "/>
    <s v="4-1/8&quot;      "/>
    <s v="Ea      "/>
    <s v="JARITM"/>
    <s v="130-520"/>
    <n v="1"/>
    <n v="10"/>
    <n v="0"/>
    <n v="0"/>
    <n v="0"/>
    <n v="1"/>
    <x v="2"/>
    <m/>
  </r>
  <r>
    <s v="1198585"/>
    <s v="Kit CT Syringe                "/>
    <s v="Dual        "/>
    <s v="20/Ca   "/>
    <s v="SOMTEC"/>
    <s v="SDS-CTP-SPK"/>
    <n v="1"/>
    <n v="8"/>
    <n v="1"/>
    <n v="0"/>
    <n v="0"/>
    <n v="0"/>
    <x v="4"/>
    <m/>
  </r>
  <r>
    <s v="9870225"/>
    <s v="Syringe Only Slip Tip         "/>
    <s v="5cc         "/>
    <s v="125/Bx  "/>
    <s v="BD"/>
    <s v="309647"/>
    <n v="1"/>
    <n v="3"/>
    <n v="0"/>
    <n v="1"/>
    <n v="0"/>
    <n v="0"/>
    <x v="4"/>
    <m/>
  </r>
  <r>
    <s v="1244818"/>
    <s v="Model Colon GPI Anatomicals   "/>
    <s v="            "/>
    <s v="Ea      "/>
    <s v="WARDS"/>
    <s v="811215"/>
    <n v="1"/>
    <n v="1"/>
    <n v="0"/>
    <n v="0"/>
    <n v="0"/>
    <n v="1"/>
    <x v="2"/>
    <m/>
  </r>
  <r>
    <s v="7610465"/>
    <s v="Pain Ease Mist Spray          "/>
    <s v="            "/>
    <s v="3.5oz/Cn"/>
    <s v="GEBAUE"/>
    <s v="0386-0008-02"/>
    <n v="1"/>
    <n v="1"/>
    <n v="0"/>
    <n v="1"/>
    <n v="0"/>
    <n v="0"/>
    <x v="5"/>
    <m/>
  </r>
  <r>
    <s v="5662502"/>
    <s v="Diag Set W/Coax Oph&amp; Macroview"/>
    <s v="W/Thr II    "/>
    <s v="Ea      "/>
    <s v="WELCH"/>
    <s v="97200-MC"/>
    <n v="1"/>
    <n v="1"/>
    <n v="1"/>
    <n v="0"/>
    <n v="0"/>
    <n v="0"/>
    <x v="4"/>
    <m/>
  </r>
  <r>
    <s v="1315785"/>
    <s v="Glove Exm Ntrl LF PF Stl Blu  "/>
    <s v="XS          "/>
    <s v="200/Bx  "/>
    <s v="OANDMR"/>
    <s v="GLV2500"/>
    <n v="1"/>
    <n v="7"/>
    <n v="1"/>
    <n v="0"/>
    <n v="0"/>
    <n v="0"/>
    <x v="4"/>
    <m/>
  </r>
  <r>
    <s v="1531914"/>
    <s v="Misty-Neb Nebulizer 7'Tube    "/>
    <s v="w/T Adapter "/>
    <s v="Ea      "/>
    <s v="VYAIRE"/>
    <s v="002434"/>
    <n v="1"/>
    <n v="50"/>
    <n v="1"/>
    <n v="0"/>
    <n v="0"/>
    <n v="0"/>
    <x v="4"/>
    <m/>
  </r>
  <r>
    <s v="1064588"/>
    <s v="Footstool Chrome              "/>
    <s v="            "/>
    <s v="Ea      "/>
    <s v="DUKAL"/>
    <s v="4351"/>
    <n v="1"/>
    <n v="1"/>
    <n v="0"/>
    <n v="1"/>
    <n v="0"/>
    <n v="0"/>
    <x v="4"/>
    <m/>
  </r>
  <r>
    <s v="1218712"/>
    <s v="Exerciser Vol Voldyne 2500    "/>
    <s v="2500mL      "/>
    <s v="12/Ca   "/>
    <s v="RUSCH"/>
    <s v="8884719025"/>
    <n v="1"/>
    <n v="1"/>
    <n v="0"/>
    <n v="1"/>
    <n v="0"/>
    <n v="0"/>
    <x v="6"/>
    <m/>
  </r>
  <r>
    <s v="7660010"/>
    <s v="Medical Adhesive 3.2oz        "/>
    <s v="            "/>
    <s v="Ea      "/>
    <s v="HOLLIS"/>
    <s v="7730"/>
    <n v="1"/>
    <n v="1"/>
    <n v="1"/>
    <n v="0"/>
    <n v="0"/>
    <n v="0"/>
    <x v="4"/>
    <m/>
  </r>
  <r>
    <s v="1264584"/>
    <s v="Gown Surg Aero Chrome Sterile "/>
    <s v="Sm/Med      "/>
    <s v="34/Ca   "/>
    <s v="HALYAR"/>
    <s v="44672"/>
    <n v="1"/>
    <n v="1"/>
    <n v="1"/>
    <n v="0"/>
    <n v="0"/>
    <n v="0"/>
    <x v="6"/>
    <m/>
  </r>
  <r>
    <s v="8900257"/>
    <s v="Adrenalin Injection SDV 1mL   "/>
    <s v="1Mg/mL      "/>
    <s v="25/Pk   "/>
    <s v="JHPPHA"/>
    <s v="42023015925"/>
    <n v="1"/>
    <n v="1"/>
    <n v="0"/>
    <n v="1"/>
    <n v="0"/>
    <n v="0"/>
    <x v="4"/>
    <m/>
  </r>
  <r>
    <s v="1046897"/>
    <s v="Bupivacaine HCL Teartop SDV PF"/>
    <s v="0.25% 10mL  "/>
    <s v="25/Bx   "/>
    <s v="PFIZNJ"/>
    <s v="00409115901"/>
    <n v="1"/>
    <n v="1"/>
    <n v="1"/>
    <n v="0"/>
    <n v="0"/>
    <n v="0"/>
    <x v="0"/>
    <m/>
  </r>
  <r>
    <s v="1252139"/>
    <s v="Needle Electrode Neurostim SS "/>
    <s v="26G Blu     "/>
    <s v="25/Bx   "/>
    <s v="IMEXMD"/>
    <s v="9013S0032"/>
    <n v="1"/>
    <n v="2"/>
    <n v="1"/>
    <n v="0"/>
    <n v="0"/>
    <n v="0"/>
    <x v="4"/>
    <m/>
  </r>
  <r>
    <s v="1329980"/>
    <s v="Lotion Hnd &amp; Bdy Refill       "/>
    <s v="700mL       "/>
    <s v="4/Ca    "/>
    <s v="GOJO"/>
    <s v="8746-04"/>
    <n v="1"/>
    <n v="1"/>
    <n v="0"/>
    <n v="0"/>
    <n v="1"/>
    <n v="0"/>
    <x v="2"/>
    <m/>
  </r>
  <r>
    <s v="1103590"/>
    <s v="Cuff Thigh WA Reuseable       "/>
    <s v="40-55cm     "/>
    <s v="Ea      "/>
    <s v="WELCH"/>
    <s v="REUSE-13"/>
    <n v="1"/>
    <n v="1"/>
    <n v="0"/>
    <n v="1"/>
    <n v="0"/>
    <n v="0"/>
    <x v="4"/>
    <m/>
  </r>
  <r>
    <s v="6812485"/>
    <s v="Washcloth DawnMist Adult      "/>
    <s v="8&quot;x12&quot;      "/>
    <s v="50/Pk   "/>
    <s v="DUKAL"/>
    <s v="AW8140"/>
    <n v="1"/>
    <n v="2"/>
    <n v="1"/>
    <n v="0"/>
    <n v="0"/>
    <n v="0"/>
    <x v="4"/>
    <m/>
  </r>
  <r>
    <s v="1225954"/>
    <s v="Catheter Urological Female SS "/>
    <s v="14fr        "/>
    <s v="Ea      "/>
    <s v="MEDLIN"/>
    <s v="MDS6621314"/>
    <n v="1"/>
    <n v="5"/>
    <n v="0"/>
    <n v="0"/>
    <n v="0"/>
    <n v="1"/>
    <x v="2"/>
    <m/>
  </r>
  <r>
    <s v="1113834"/>
    <s v="Multihance SDV 10ml           "/>
    <s v="529mg       "/>
    <s v="5/Bx    "/>
    <s v="BRACCO"/>
    <s v="516413"/>
    <n v="1"/>
    <n v="2"/>
    <n v="1"/>
    <n v="0"/>
    <n v="0"/>
    <n v="0"/>
    <x v="4"/>
    <m/>
  </r>
  <r>
    <s v="2590017"/>
    <s v="Candin Candida Albicans Antige"/>
    <s v="10 Dose     "/>
    <s v="1mL/Vl  "/>
    <s v="NIELSE"/>
    <s v="59584013801"/>
    <n v="1"/>
    <n v="1"/>
    <n v="0"/>
    <n v="1"/>
    <n v="0"/>
    <n v="0"/>
    <x v="4"/>
    <m/>
  </r>
  <r>
    <s v="1015294"/>
    <s v="Coude Catheter Tiemann        "/>
    <s v="12fr        "/>
    <s v="12/Ca   "/>
    <s v="BARDBI"/>
    <s v="0102L12"/>
    <n v="1"/>
    <n v="1"/>
    <n v="0"/>
    <n v="0"/>
    <n v="1"/>
    <n v="0"/>
    <x v="2"/>
    <m/>
  </r>
  <r>
    <s v="1268141"/>
    <s v="Nova+ Omnipaque PlusPak       "/>
    <s v="350mgx200ml "/>
    <s v="10/Bx   "/>
    <s v="NYCOMD"/>
    <s v="546Y"/>
    <n v="1"/>
    <n v="2"/>
    <n v="0"/>
    <n v="0"/>
    <n v="1"/>
    <n v="0"/>
    <x v="2"/>
    <m/>
  </r>
  <r>
    <s v="1259627"/>
    <s v="Binder Abdominal Sprt 12 Md/Lg"/>
    <s v="46-62&quot;      "/>
    <s v="Ea      "/>
    <s v="DEROYA"/>
    <s v="13652067"/>
    <n v="1"/>
    <n v="2"/>
    <n v="0"/>
    <n v="0"/>
    <n v="0"/>
    <n v="1"/>
    <x v="2"/>
    <m/>
  </r>
  <r>
    <s v="1337532"/>
    <s v="Label CITRATE Blue/ Black     "/>
    <s v="            "/>
    <s v="1000/Pk "/>
    <s v="PHLEB"/>
    <s v="ML8018"/>
    <n v="1"/>
    <n v="1"/>
    <n v="0"/>
    <n v="0"/>
    <n v="0"/>
    <n v="1"/>
    <x v="2"/>
    <m/>
  </r>
  <r>
    <s v="3722209"/>
    <s v="Finger Splint Toad w/Foam Md  "/>
    <s v="            "/>
    <s v="12/Ca   "/>
    <s v="DEROYA"/>
    <s v="9110-02"/>
    <n v="1"/>
    <n v="1"/>
    <n v="0"/>
    <n v="0"/>
    <n v="1"/>
    <n v="0"/>
    <x v="2"/>
    <m/>
  </r>
  <r>
    <s v="8980606"/>
    <s v="Cuff BP Aneroid Pocket System "/>
    <s v="            "/>
    <s v="Ea      "/>
    <s v="MARQ"/>
    <s v="2346"/>
    <n v="1"/>
    <n v="1"/>
    <n v="0"/>
    <n v="0"/>
    <n v="0"/>
    <n v="1"/>
    <x v="2"/>
    <m/>
  </r>
  <r>
    <s v="6015459"/>
    <s v="Stool Exam Desert Tan         "/>
    <s v="            "/>
    <s v="EA      "/>
    <s v="CLINT"/>
    <s v="2100-3DT"/>
    <n v="1"/>
    <n v="1"/>
    <n v="0"/>
    <n v="0"/>
    <n v="0"/>
    <n v="1"/>
    <x v="2"/>
    <m/>
  </r>
  <r>
    <s v="1313333"/>
    <s v="Tray Foley Urine Mtr Lubricath"/>
    <s v="16Fr        "/>
    <s v="10/Ca   "/>
    <s v="BARDBI"/>
    <s v="902916"/>
    <n v="1"/>
    <n v="1"/>
    <n v="0"/>
    <n v="0"/>
    <n v="1"/>
    <n v="0"/>
    <x v="2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4"/>
    <m/>
  </r>
  <r>
    <s v="1047099"/>
    <s v="Lidocaine W/EPI Inj MDV 50ml  "/>
    <s v="1:100m 1%   "/>
    <s v="25/Bx   "/>
    <s v="PFIZNJ"/>
    <s v="00409317803"/>
    <n v="1"/>
    <n v="1"/>
    <n v="1"/>
    <n v="0"/>
    <n v="0"/>
    <n v="0"/>
    <x v="0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2"/>
    <m/>
  </r>
  <r>
    <s v="1115430"/>
    <s v="Stool Exam 5-Caster Adjustable"/>
    <s v="Black       "/>
    <s v="Ea      "/>
    <s v="MIDMAK"/>
    <s v="274-001-312"/>
    <n v="1"/>
    <n v="1"/>
    <n v="0"/>
    <n v="0"/>
    <n v="0"/>
    <n v="1"/>
    <x v="5"/>
    <m/>
  </r>
  <r>
    <s v="1102943"/>
    <s v="Table Surgical Mayo 2 Wheels  "/>
    <s v=" 32-53&quot;     "/>
    <s v="Each    "/>
    <s v="PEDIGO"/>
    <s v="P-66"/>
    <n v="1"/>
    <n v="1"/>
    <n v="0"/>
    <n v="0"/>
    <n v="0"/>
    <n v="1"/>
    <x v="2"/>
    <m/>
  </r>
  <r>
    <s v="1147027"/>
    <s v="Baby Changing Station Horiz   "/>
    <s v="Creame      "/>
    <s v="Ea      "/>
    <s v="KOALA"/>
    <s v="KB200-00"/>
    <n v="1"/>
    <n v="1"/>
    <n v="0"/>
    <n v="0"/>
    <n v="1"/>
    <n v="0"/>
    <x v="2"/>
    <m/>
  </r>
  <r>
    <s v="1248122"/>
    <s v="Forcep House Alligator Ear Str"/>
    <s v="3-1/8&quot;      "/>
    <s v="Ea      "/>
    <s v="JARITM"/>
    <s v="385-100"/>
    <n v="1"/>
    <n v="4"/>
    <n v="0"/>
    <n v="0"/>
    <n v="0"/>
    <n v="1"/>
    <x v="2"/>
    <m/>
  </r>
  <r>
    <s v="2850358"/>
    <s v="Shears Plaster Esmarch        "/>
    <s v="8&quot;          "/>
    <s v="Ea      "/>
    <s v="JARITM"/>
    <s v="220-100"/>
    <n v="1"/>
    <n v="2"/>
    <n v="0"/>
    <n v="0"/>
    <n v="0"/>
    <n v="1"/>
    <x v="2"/>
    <m/>
  </r>
  <r>
    <s v="1299550"/>
    <s v="Gablofen Injection            "/>
    <s v="2000mcg/mL  "/>
    <s v="20ml/Bx "/>
    <s v="PIRAMA"/>
    <s v="66794015701"/>
    <n v="1"/>
    <n v="2"/>
    <n v="0"/>
    <n v="0"/>
    <n v="0"/>
    <n v="1"/>
    <x v="2"/>
    <m/>
  </r>
  <r>
    <s v="1271284"/>
    <s v="Bandage Flexible Adhesive     "/>
    <s v="2&quot;x4&quot;       "/>
    <s v="50/BX   "/>
    <s v="DUKAL"/>
    <s v="1570033"/>
    <n v="1"/>
    <n v="1"/>
    <n v="0"/>
    <n v="1"/>
    <n v="0"/>
    <n v="0"/>
    <x v="4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5"/>
    <m/>
  </r>
  <r>
    <s v="1264770"/>
    <s v="IV Connector MaxZero          "/>
    <s v="Needleless  "/>
    <s v="100/Ca  "/>
    <s v="BD"/>
    <s v="MZ1000-07"/>
    <n v="1"/>
    <n v="1"/>
    <n v="1"/>
    <n v="0"/>
    <n v="0"/>
    <n v="0"/>
    <x v="4"/>
    <m/>
  </r>
  <r>
    <s v="1197615"/>
    <s v="Extension Set MaxPlus Ndl-Free"/>
    <s v="8-1/2&quot;      "/>
    <s v="50/Ca   "/>
    <s v="BD"/>
    <s v="MP5312-C"/>
    <n v="1"/>
    <n v="6"/>
    <n v="0"/>
    <n v="0"/>
    <n v="1"/>
    <n v="0"/>
    <x v="7"/>
    <m/>
  </r>
  <r>
    <s v="2881699"/>
    <s v="Sp Hcg Urine/Serum Control Set"/>
    <s v="P/N         "/>
    <s v="1 Set/Bx"/>
    <s v="ALLEG"/>
    <s v="B1077-24"/>
    <n v="1"/>
    <n v="1"/>
    <n v="0"/>
    <n v="1"/>
    <n v="0"/>
    <n v="0"/>
    <x v="6"/>
    <m/>
  </r>
  <r>
    <s v="1328668"/>
    <s v="Sponge Scrub Mltprps No Scrtch"/>
    <s v="Blue        "/>
    <s v="6/Pk    "/>
    <s v="ODEPOT"/>
    <s v="346014"/>
    <n v="1"/>
    <n v="4"/>
    <n v="0"/>
    <n v="0"/>
    <n v="0"/>
    <n v="1"/>
    <x v="1"/>
    <m/>
  </r>
  <r>
    <s v="1319867"/>
    <s v="Ciprofloxacin Hcl Tablets     "/>
    <s v="250mg       "/>
    <s v="100/Bt  "/>
    <s v="DRREDY"/>
    <s v="55111012601"/>
    <n v="1"/>
    <n v="1"/>
    <n v="0"/>
    <n v="1"/>
    <n v="0"/>
    <n v="0"/>
    <x v="4"/>
    <m/>
  </r>
  <r>
    <s v="1292414"/>
    <s v="Illuminator Kleenspec Cordless"/>
    <s v="            "/>
    <s v="Ea      "/>
    <s v="WELCH"/>
    <s v="80000"/>
    <n v="1"/>
    <n v="2"/>
    <n v="0"/>
    <n v="0"/>
    <n v="1"/>
    <n v="0"/>
    <x v="7"/>
    <m/>
  </r>
  <r>
    <s v="9926739"/>
    <s v="Cup Urine w/Sampling Device   "/>
    <s v="120mL       "/>
    <s v="200/Ca  "/>
    <s v="BD"/>
    <s v="364975"/>
    <n v="1"/>
    <n v="1"/>
    <n v="1"/>
    <n v="0"/>
    <n v="0"/>
    <n v="0"/>
    <x v="4"/>
    <m/>
  </r>
  <r>
    <s v="1099606"/>
    <s v="Hammer Percussion Taylor      "/>
    <s v="7-3/4&quot; Large"/>
    <s v="Ea      "/>
    <s v="GF"/>
    <s v="1305-1"/>
    <n v="1"/>
    <n v="3"/>
    <n v="0"/>
    <n v="1"/>
    <n v="0"/>
    <n v="0"/>
    <x v="4"/>
    <m/>
  </r>
  <r>
    <s v="1285572"/>
    <s v="Container Specimen Wide Strl  "/>
    <s v="90mL        "/>
    <s v="400/Ca  "/>
    <s v="MEDGEN"/>
    <s v="P02-WB902-10"/>
    <n v="1"/>
    <n v="1"/>
    <n v="0"/>
    <n v="0"/>
    <n v="1"/>
    <n v="0"/>
    <x v="2"/>
    <m/>
  </r>
  <r>
    <s v="7774656"/>
    <s v="Attest Biological Monitor     "/>
    <s v="48 Hr Ampule"/>
    <s v="25/Bx   "/>
    <s v="3MMED"/>
    <s v="1262P"/>
    <n v="1"/>
    <n v="2"/>
    <n v="1"/>
    <n v="0"/>
    <n v="0"/>
    <n v="0"/>
    <x v="4"/>
    <m/>
  </r>
  <r>
    <s v="2507910"/>
    <s v="Clorox Grn Works All Purpose  "/>
    <s v="Cleaner     "/>
    <s v="32oz/Bt "/>
    <s v="LAGASS"/>
    <s v="CLO00456"/>
    <n v="1"/>
    <n v="4"/>
    <n v="0"/>
    <n v="1"/>
    <n v="0"/>
    <n v="0"/>
    <x v="4"/>
    <m/>
  </r>
  <r>
    <s v="1073912"/>
    <s v="Lid Styrofoam f/16oz Cup      "/>
    <s v="Cup         "/>
    <s v="1000/Ca "/>
    <s v="STRPAR"/>
    <s v="DART16SL"/>
    <n v="1"/>
    <n v="1"/>
    <n v="0"/>
    <n v="0"/>
    <n v="0"/>
    <n v="1"/>
    <x v="2"/>
    <m/>
  </r>
  <r>
    <s v="1310499"/>
    <s v="Briefs Tena Flex Super Adult  "/>
    <s v="Sz L        "/>
    <s v="90/Ca   "/>
    <s v="SCAMOL"/>
    <s v="67806"/>
    <n v="1"/>
    <n v="4"/>
    <n v="1"/>
    <n v="0"/>
    <n v="0"/>
    <n v="0"/>
    <x v="4"/>
    <m/>
  </r>
  <r>
    <s v="1125809"/>
    <s v="Emesis Basin Mauve 16oz       "/>
    <s v="8.5&quot;        "/>
    <s v="25/Bx   "/>
    <s v="DUKAL"/>
    <s v="1125809"/>
    <n v="1"/>
    <n v="2"/>
    <n v="1"/>
    <n v="0"/>
    <n v="0"/>
    <n v="0"/>
    <x v="4"/>
    <m/>
  </r>
  <r>
    <s v="1182160"/>
    <s v="Zinc Oxide Ointment           "/>
    <s v="            "/>
    <s v="2oz/Tb  "/>
    <s v="NEWIMP"/>
    <s v="Z2"/>
    <n v="1"/>
    <n v="4"/>
    <n v="0"/>
    <n v="1"/>
    <n v="0"/>
    <n v="0"/>
    <x v="4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0"/>
    <m/>
  </r>
  <r>
    <s v="1162514"/>
    <s v="Forcep Mosquito Hemostat      "/>
    <s v="5&quot; Straight "/>
    <s v="20/Ca   "/>
    <s v="MEDLIN"/>
    <s v="TRI66140"/>
    <n v="1"/>
    <n v="1"/>
    <n v="0"/>
    <n v="0"/>
    <n v="0"/>
    <n v="1"/>
    <x v="2"/>
    <m/>
  </r>
  <r>
    <s v="8903211"/>
    <s v="Curity Gauze Sponge N/S       "/>
    <s v="2&quot;x2&quot; 8ply  "/>
    <s v="200/Bg  "/>
    <s v="CARDKN"/>
    <s v="2146-"/>
    <n v="1"/>
    <n v="6"/>
    <n v="1"/>
    <n v="0"/>
    <n v="0"/>
    <n v="0"/>
    <x v="4"/>
    <m/>
  </r>
  <r>
    <s v="1142179"/>
    <s v="AlcoMate Tester Breath Alcohol"/>
    <s v="            "/>
    <s v="Ea      "/>
    <s v="INSTEC"/>
    <s v="AL 7000F-KIT"/>
    <n v="1"/>
    <n v="1"/>
    <n v="0"/>
    <n v="0"/>
    <n v="0"/>
    <n v="1"/>
    <x v="2"/>
    <m/>
  </r>
  <r>
    <s v="1285154"/>
    <s v="Mop Kit Swiffer Wetjet Starter"/>
    <s v="            "/>
    <s v="Ea      "/>
    <s v="ODEPOT"/>
    <s v="165234"/>
    <n v="1"/>
    <n v="1"/>
    <n v="0"/>
    <n v="0"/>
    <n v="0"/>
    <n v="1"/>
    <x v="1"/>
    <m/>
  </r>
  <r>
    <s v="8908977"/>
    <s v="Kerlix Roll Sterile 3.4&quot;X3.6' "/>
    <s v="3.4X3.6Yd   "/>
    <s v="Ea      "/>
    <s v="CARDKN"/>
    <s v="6725"/>
    <n v="1"/>
    <n v="10"/>
    <n v="1"/>
    <n v="0"/>
    <n v="0"/>
    <n v="0"/>
    <x v="4"/>
    <m/>
  </r>
  <r>
    <s v="1114102"/>
    <s v="Cuff Reuse Adult Small        "/>
    <s v="            "/>
    <s v="Ea      "/>
    <s v="WELCH"/>
    <s v="REUSE-10"/>
    <n v="1"/>
    <n v="1"/>
    <n v="0"/>
    <n v="1"/>
    <n v="0"/>
    <n v="0"/>
    <x v="4"/>
    <m/>
  </r>
  <r>
    <s v="6942050"/>
    <s v="Safety TB Syringe w/Needle 1cc"/>
    <s v="28x1/2&quot;     "/>
    <s v="100/Bx  "/>
    <s v="CARDKN"/>
    <s v="8881511201"/>
    <n v="1"/>
    <n v="1"/>
    <n v="1"/>
    <n v="0"/>
    <n v="0"/>
    <n v="0"/>
    <x v="4"/>
    <m/>
  </r>
  <r>
    <s v="1942449"/>
    <s v="LEG BAG                       "/>
    <s v="25 OZ       "/>
    <s v="20/Ca   "/>
    <s v="CARDKN"/>
    <s v="8887601139"/>
    <n v="1"/>
    <n v="3"/>
    <n v="0"/>
    <n v="1"/>
    <n v="0"/>
    <n v="0"/>
    <x v="4"/>
    <m/>
  </r>
  <r>
    <s v="1264481"/>
    <s v="Holder Oxygen Tank Wheelchair "/>
    <s v="            "/>
    <s v="3/Ca    "/>
    <s v="ALLEG"/>
    <s v="CAX20072"/>
    <n v="1"/>
    <n v="1"/>
    <n v="0"/>
    <n v="0"/>
    <n v="1"/>
    <n v="0"/>
    <x v="2"/>
    <m/>
  </r>
  <r>
    <s v="1124276"/>
    <s v="Mobile Shield 24x24           "/>
    <s v="            "/>
    <s v="Ea      "/>
    <s v="BARRAY"/>
    <s v="62531"/>
    <n v="1"/>
    <n v="1"/>
    <n v="0"/>
    <n v="0"/>
    <n v="0"/>
    <n v="1"/>
    <x v="2"/>
    <m/>
  </r>
  <r>
    <s v="2850342"/>
    <s v="Scissors Universal Bandage Blk"/>
    <s v="7.5&quot;        "/>
    <s v="Ea      "/>
    <s v="JARITM"/>
    <s v="100-540"/>
    <n v="1"/>
    <n v="10"/>
    <n v="0"/>
    <n v="0"/>
    <n v="0"/>
    <n v="1"/>
    <x v="2"/>
    <m/>
  </r>
  <r>
    <s v="6050211"/>
    <s v="Omnipaque Media 500mL PlusPak "/>
    <s v="350mg/mL    "/>
    <s v="10/Bx   "/>
    <s v="NYCOMD"/>
    <s v="Y548B"/>
    <n v="1"/>
    <n v="3"/>
    <n v="0"/>
    <n v="0"/>
    <n v="1"/>
    <n v="0"/>
    <x v="2"/>
    <m/>
  </r>
  <r>
    <s v="9043774"/>
    <s v="Mr.Clean Magic Eraser Pad     "/>
    <s v="            "/>
    <s v="4/Bx    "/>
    <s v="ODEPOT"/>
    <s v="115872"/>
    <n v="1"/>
    <n v="1"/>
    <n v="0"/>
    <n v="0"/>
    <n v="0"/>
    <n v="1"/>
    <x v="1"/>
    <m/>
  </r>
  <r>
    <s v="4791251"/>
    <s v="Pads Therapy Small            "/>
    <s v="12&quot;x17&quot;     "/>
    <s v="20/Ca   "/>
    <s v="ADROIT"/>
    <s v="ST-017"/>
    <n v="1"/>
    <n v="1"/>
    <n v="0"/>
    <n v="0"/>
    <n v="1"/>
    <n v="0"/>
    <x v="2"/>
    <m/>
  </r>
  <r>
    <s v="8902640"/>
    <s v="Curity Sponge Sterile         "/>
    <s v="4&quot;x4&quot;4ply   "/>
    <s v="2x25/Bx "/>
    <s v="CARDKN"/>
    <s v="8044--"/>
    <n v="1"/>
    <n v="4"/>
    <n v="1"/>
    <n v="0"/>
    <n v="0"/>
    <n v="0"/>
    <x v="4"/>
    <m/>
  </r>
  <r>
    <s v="2744744"/>
    <s v="Cup Styrofoam Embossed        "/>
    <s v="8oz         "/>
    <s v="1000/Ca "/>
    <s v="STRPAR"/>
    <s v="DART8KY8"/>
    <n v="1"/>
    <n v="1"/>
    <n v="1"/>
    <n v="0"/>
    <n v="0"/>
    <n v="0"/>
    <x v="4"/>
    <m/>
  </r>
  <r>
    <s v="8907793"/>
    <s v="Telfa Gze Dressng Ster Non/Adh"/>
    <s v="3&quot;x8&quot;       "/>
    <s v="50/Bx   "/>
    <s v="CARDKN"/>
    <s v="1238-"/>
    <n v="1"/>
    <n v="2"/>
    <n v="0"/>
    <n v="1"/>
    <n v="0"/>
    <n v="0"/>
    <x v="4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4"/>
    <m/>
  </r>
  <r>
    <s v="4597228"/>
    <s v="Cuff &amp; Bladder f/HEM-907      "/>
    <s v="Large       "/>
    <s v="Ea      "/>
    <s v="MARSHA"/>
    <s v="HEM-907-CL19"/>
    <n v="1"/>
    <n v="8"/>
    <n v="1"/>
    <n v="0"/>
    <n v="0"/>
    <n v="0"/>
    <x v="4"/>
    <m/>
  </r>
  <r>
    <s v="8401930"/>
    <s v="Surgical Cap Blue             "/>
    <s v="Univ        "/>
    <s v="3x100/Ca"/>
    <s v="HALYAR"/>
    <s v="69196"/>
    <n v="1"/>
    <n v="1"/>
    <n v="0"/>
    <n v="0"/>
    <n v="1"/>
    <n v="0"/>
    <x v="2"/>
    <m/>
  </r>
  <r>
    <s v="3663150"/>
    <s v="Tracheostomy Tube Cuff 78     "/>
    <s v="30FR        "/>
    <s v="Ea      "/>
    <s v="KENDAL"/>
    <s v="6DCT"/>
    <n v="1"/>
    <n v="1"/>
    <n v="0"/>
    <n v="0"/>
    <n v="1"/>
    <n v="0"/>
    <x v="2"/>
    <m/>
  </r>
  <r>
    <s v="9022003"/>
    <s v="WASTEBASKET,RECT,41 QT        "/>
    <s v="Black       "/>
    <s v="1/PK    "/>
    <s v="ODEPOT"/>
    <s v="221515"/>
    <n v="1"/>
    <n v="3"/>
    <n v="0"/>
    <n v="0"/>
    <n v="0"/>
    <n v="1"/>
    <x v="1"/>
    <m/>
  </r>
  <r>
    <s v="1136437"/>
    <s v="Swiffer Duster Refills        "/>
    <s v="            "/>
    <s v="10/Bx   "/>
    <s v="ODEPOT"/>
    <s v="641583"/>
    <n v="1"/>
    <n v="1"/>
    <n v="0"/>
    <n v="0"/>
    <n v="0"/>
    <n v="1"/>
    <x v="1"/>
    <m/>
  </r>
  <r>
    <s v="2480644"/>
    <s v="Lidocaine HCL Inj Non-Ret MDV "/>
    <s v="1%          "/>
    <s v="50mL/Vl "/>
    <s v="GIVREP"/>
    <s v="00409427602"/>
    <n v="1"/>
    <n v="10"/>
    <n v="0"/>
    <n v="1"/>
    <n v="0"/>
    <n v="0"/>
    <x v="0"/>
    <m/>
  </r>
  <r>
    <s v="7774335"/>
    <s v="Tegaderm AG Mesh              "/>
    <s v="2&quot;x2&quot;       "/>
    <s v="5/Bx    "/>
    <s v="3MMED"/>
    <s v="90500"/>
    <n v="1"/>
    <n v="2"/>
    <n v="1"/>
    <n v="0"/>
    <n v="0"/>
    <n v="0"/>
    <x v="4"/>
    <m/>
  </r>
  <r>
    <s v="5588763"/>
    <s v="Rotateq Oral Rotavirus        "/>
    <s v="2ml         "/>
    <s v="10/Pk   "/>
    <s v="MERVAC"/>
    <s v="00006404741"/>
    <n v="1"/>
    <n v="1"/>
    <n v="0"/>
    <n v="1"/>
    <n v="0"/>
    <n v="0"/>
    <x v="4"/>
    <m/>
  </r>
  <r>
    <s v="2515200"/>
    <s v="Fastload Syr f/Empwr&amp;Perc     "/>
    <s v="Injec       "/>
    <s v="50/Ca   "/>
    <s v="EZ"/>
    <s v="017344"/>
    <n v="1"/>
    <n v="1"/>
    <n v="0"/>
    <n v="1"/>
    <n v="0"/>
    <n v="0"/>
    <x v="6"/>
    <m/>
  </r>
  <r>
    <s v="7000395"/>
    <s v="Dust Vacuum American Ortho    "/>
    <s v="            "/>
    <s v="Ea      "/>
    <s v="SMINEP"/>
    <s v="0295-400"/>
    <n v="1"/>
    <n v="1"/>
    <n v="0"/>
    <n v="0"/>
    <n v="1"/>
    <n v="0"/>
    <x v="2"/>
    <m/>
  </r>
  <r>
    <s v="1211902"/>
    <s v="Transfer Set Swabable Valve   "/>
    <s v="STRL Disp   "/>
    <s v="50/Bx   "/>
    <s v="SOMTEC"/>
    <s v="SVTS"/>
    <n v="1"/>
    <n v="1"/>
    <n v="0"/>
    <n v="0"/>
    <n v="0"/>
    <n v="1"/>
    <x v="2"/>
    <m/>
  </r>
  <r>
    <s v="4300012"/>
    <s v="Styrofoam Cup 12oz            "/>
    <s v="            "/>
    <s v="25/Pk   "/>
    <s v="NOAM"/>
    <s v="628114"/>
    <n v="1"/>
    <n v="1"/>
    <n v="0"/>
    <n v="1"/>
    <n v="0"/>
    <n v="0"/>
    <x v="4"/>
    <m/>
  </r>
  <r>
    <s v="2540029"/>
    <s v="Engerix-B Hep B Adt Syr PF    "/>
    <s v="20mcg/mL    "/>
    <s v="10/Pk   "/>
    <s v="SKBEEC"/>
    <s v="58160082152"/>
    <n v="1"/>
    <n v="1"/>
    <n v="1"/>
    <n v="0"/>
    <n v="0"/>
    <n v="0"/>
    <x v="4"/>
    <m/>
  </r>
  <r>
    <s v="9025115"/>
    <s v="WINDEX SPRAY BOTTLE           "/>
    <s v="32 oz       "/>
    <s v="Ea      "/>
    <s v="ODEPOT"/>
    <s v="347930"/>
    <n v="1"/>
    <n v="4"/>
    <n v="0"/>
    <n v="0"/>
    <n v="0"/>
    <n v="1"/>
    <x v="1"/>
    <m/>
  </r>
  <r>
    <s v="9870829"/>
    <s v="Filter Needle Micron Thin Wall"/>
    <s v="18gx1.5&quot;    "/>
    <s v="100/Bx  "/>
    <s v="BD"/>
    <s v="305201"/>
    <n v="1"/>
    <n v="1"/>
    <n v="0"/>
    <n v="1"/>
    <n v="0"/>
    <n v="0"/>
    <x v="4"/>
    <m/>
  </r>
  <r>
    <s v="9572916"/>
    <s v="Arthrogram Tray               "/>
    <s v="            "/>
    <s v="5/Ca    "/>
    <s v="EZ"/>
    <s v="600803"/>
    <n v="1"/>
    <n v="1"/>
    <n v="0"/>
    <n v="1"/>
    <n v="0"/>
    <n v="0"/>
    <x v="6"/>
    <m/>
  </r>
  <r>
    <s v="1221910"/>
    <s v="Chair Blood Draw Lab X Pad Arm"/>
    <s v="Spcfy Color "/>
    <s v="Ea      "/>
    <s v="CLINT"/>
    <s v="66010"/>
    <n v="1"/>
    <n v="1"/>
    <n v="0"/>
    <n v="0"/>
    <n v="0"/>
    <n v="1"/>
    <x v="2"/>
    <m/>
  </r>
  <r>
    <s v="1319935"/>
    <s v="Electrode Concentric Needle   "/>
    <s v="1&quot; 30G      "/>
    <s v="25/Bx   "/>
    <s v="IMEXMD"/>
    <s v="9013S0012"/>
    <n v="1"/>
    <n v="2"/>
    <n v="0"/>
    <n v="0"/>
    <n v="1"/>
    <n v="0"/>
    <x v="2"/>
    <m/>
  </r>
  <r>
    <s v="9257325"/>
    <s v="Tube Trach Nonfenestrated     "/>
    <s v="6FR.        "/>
    <s v="Ea      "/>
    <s v="KENDAL"/>
    <s v="6DCFS"/>
    <n v="1"/>
    <n v="2"/>
    <n v="0"/>
    <n v="0"/>
    <n v="1"/>
    <n v="0"/>
    <x v="2"/>
    <m/>
  </r>
  <r>
    <s v="9920005"/>
    <s v="BD Veritor Clinical RSV Test  "/>
    <s v="Mod Complex "/>
    <s v="30/Bx   "/>
    <s v="B-DMIC"/>
    <s v="256042"/>
    <n v="1"/>
    <n v="1"/>
    <n v="1"/>
    <n v="0"/>
    <n v="0"/>
    <n v="0"/>
    <x v="4"/>
    <m/>
  </r>
  <r>
    <s v="2540025"/>
    <s v="Kinrix DTaP/Polio Ped PFS TL  "/>
    <s v="0.5mL       "/>
    <s v="10/Pk   "/>
    <s v="SKBEEC"/>
    <s v="58160081252"/>
    <n v="1"/>
    <n v="1"/>
    <n v="0"/>
    <n v="1"/>
    <n v="0"/>
    <n v="0"/>
    <x v="4"/>
    <m/>
  </r>
  <r>
    <s v="1270972"/>
    <s v="Gasket f/Cryo Tank            "/>
    <s v="1.75&quot;       "/>
    <s v="Ea      "/>
    <s v="BRYMIL"/>
    <s v="RP-62"/>
    <n v="1"/>
    <n v="1"/>
    <n v="0"/>
    <n v="0"/>
    <n v="0"/>
    <n v="1"/>
    <x v="2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4"/>
    <m/>
  </r>
  <r>
    <s v="7773871"/>
    <s v="Attest Recrd Chart Stm        "/>
    <s v="Logbook     "/>
    <s v="Ea      "/>
    <s v="3MMED"/>
    <s v="1266"/>
    <n v="1"/>
    <n v="1"/>
    <n v="0"/>
    <n v="1"/>
    <n v="0"/>
    <n v="0"/>
    <x v="4"/>
    <m/>
  </r>
  <r>
    <s v="7480451"/>
    <s v="Cysto Conray II 250mL Bottle  "/>
    <s v="17.2%       "/>
    <s v="12/Bx   "/>
    <s v="GURBET"/>
    <s v="086250"/>
    <n v="1"/>
    <n v="1"/>
    <n v="0"/>
    <n v="1"/>
    <n v="0"/>
    <n v="0"/>
    <x v="4"/>
    <m/>
  </r>
  <r>
    <s v="6802804"/>
    <s v="Resuscitator Pediatric Mask   "/>
    <s v="w/Bag Resrv "/>
    <s v="9/Ca    "/>
    <s v="SIMPOR"/>
    <s v="8520B"/>
    <n v="1"/>
    <n v="1"/>
    <n v="0"/>
    <n v="0"/>
    <n v="1"/>
    <n v="0"/>
    <x v="2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4"/>
    <m/>
  </r>
  <r>
    <s v="1311717"/>
    <s v="Ibuprofen Tablets             "/>
    <s v="200mg       "/>
    <s v="1000/Bt "/>
    <s v="APOMAJ"/>
    <s v="700643"/>
    <n v="1"/>
    <n v="1"/>
    <n v="0"/>
    <n v="1"/>
    <n v="0"/>
    <n v="0"/>
    <x v="5"/>
    <m/>
  </r>
  <r>
    <s v="1264614"/>
    <s v="Aero Gown Surgical Chrome     "/>
    <s v="XL          "/>
    <s v="30/Ca   "/>
    <s v="HALYAR"/>
    <s v="44674"/>
    <n v="1"/>
    <n v="2"/>
    <n v="1"/>
    <n v="0"/>
    <n v="0"/>
    <n v="0"/>
    <x v="6"/>
    <m/>
  </r>
  <r>
    <s v="8520019"/>
    <s v="EZ Clean Gait Belt Standard Bk"/>
    <s v="58&quot;         "/>
    <s v="Ea      "/>
    <s v="JTPOSE"/>
    <s v="6546"/>
    <n v="1"/>
    <n v="3"/>
    <n v="0"/>
    <n v="0"/>
    <n v="1"/>
    <n v="0"/>
    <x v="2"/>
    <m/>
  </r>
  <r>
    <s v="2589850"/>
    <s v="Sterile Water For Irrigation  "/>
    <s v="250ml Str   "/>
    <s v="250ml/Bt"/>
    <s v="ABBHOS"/>
    <s v="0613922"/>
    <n v="1"/>
    <n v="24"/>
    <n v="0"/>
    <n v="1"/>
    <n v="0"/>
    <n v="0"/>
    <x v="4"/>
    <m/>
  </r>
  <r>
    <s v="7866491"/>
    <s v="Provocholine Powder/Inhalation"/>
    <s v="100mg       "/>
    <s v="6/Bx    "/>
    <s v="METHPH"/>
    <s v="64281-100-06"/>
    <n v="1"/>
    <n v="2"/>
    <n v="0"/>
    <n v="1"/>
    <n v="0"/>
    <n v="0"/>
    <x v="4"/>
    <m/>
  </r>
  <r>
    <s v="1192439"/>
    <s v="Catheter Red Rigid 14         "/>
    <s v="Coude       "/>
    <s v="12/Ca   "/>
    <s v="BARDBI"/>
    <s v="120614"/>
    <n v="1"/>
    <n v="1"/>
    <n v="1"/>
    <n v="0"/>
    <n v="0"/>
    <n v="0"/>
    <x v="4"/>
    <m/>
  </r>
  <r>
    <s v="2945549"/>
    <s v="Esmark LF                     "/>
    <s v="4&quot;X12FT     "/>
    <s v="20/Ca   "/>
    <s v="CONCO"/>
    <s v="18420000"/>
    <n v="1"/>
    <n v="1"/>
    <n v="0"/>
    <n v="0"/>
    <n v="1"/>
    <n v="0"/>
    <x v="2"/>
    <m/>
  </r>
  <r>
    <s v="1123683"/>
    <s v="Bag Biohaz Autoclave Red      "/>
    <s v="14x19       "/>
    <s v="200/Ca  "/>
    <s v="MEDGEN"/>
    <s v="8-904"/>
    <n v="1"/>
    <n v="1"/>
    <n v="0"/>
    <n v="0"/>
    <n v="1"/>
    <n v="0"/>
    <x v="7"/>
    <m/>
  </r>
  <r>
    <s v="2850345"/>
    <s v="Forcep Kelly 5-1/2&quot; Str       "/>
    <s v="            "/>
    <s v="Ea      "/>
    <s v="JARITM"/>
    <s v="105-130"/>
    <n v="1"/>
    <n v="4"/>
    <n v="0"/>
    <n v="0"/>
    <n v="0"/>
    <n v="1"/>
    <x v="2"/>
    <m/>
  </r>
  <r>
    <s v="1327400"/>
    <s v="MT Nitratex PF Sterile Glove  "/>
    <s v="Medium      "/>
    <s v="50pr/Bx "/>
    <s v="ANSELL"/>
    <s v="6034152"/>
    <n v="1"/>
    <n v="2"/>
    <n v="0"/>
    <n v="1"/>
    <n v="0"/>
    <n v="0"/>
    <x v="4"/>
    <m/>
  </r>
  <r>
    <s v="1944374"/>
    <s v="5-IN-1 Connector              "/>
    <s v="Sterile     "/>
    <s v="100/CA  "/>
    <s v="CARDKN"/>
    <s v="8888271411"/>
    <n v="1"/>
    <n v="1"/>
    <n v="0"/>
    <n v="0"/>
    <n v="1"/>
    <n v="0"/>
    <x v="2"/>
    <m/>
  </r>
  <r>
    <s v="7354222"/>
    <s v="Bandage Hand Arm Leg Foot     "/>
    <s v="10YD        "/>
    <s v="1/Bx    "/>
    <s v="MEDI-T"/>
    <s v="MT02"/>
    <n v="1"/>
    <n v="1"/>
    <n v="0"/>
    <n v="0"/>
    <n v="1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D287-A4E3-4B56-B47F-56241DF16584}" name="PivotTable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2"/>
        <item x="1"/>
        <item x="5"/>
        <item x="6"/>
        <item x="7"/>
        <item x="4"/>
        <item x="0"/>
        <item x="3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3361</v>
      </c>
      <c r="D3" s="6">
        <v>3066</v>
      </c>
      <c r="E3" s="5">
        <v>0.91222850342160067</v>
      </c>
      <c r="F3" s="6">
        <v>78</v>
      </c>
      <c r="G3" s="5">
        <v>0.93543588217792328</v>
      </c>
      <c r="H3" s="6">
        <v>97</v>
      </c>
      <c r="I3" s="6">
        <v>38</v>
      </c>
      <c r="J3" s="6">
        <v>82</v>
      </c>
    </row>
    <row r="4" spans="1:10" x14ac:dyDescent="0.3">
      <c r="A4" s="29" t="s">
        <v>12</v>
      </c>
      <c r="B4" s="29"/>
      <c r="C4" s="28"/>
      <c r="D4" s="28"/>
      <c r="E4" s="5">
        <v>0.94793216304671224</v>
      </c>
      <c r="F4" s="3"/>
      <c r="G4" s="5">
        <v>0.97113954180303486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215</v>
      </c>
      <c r="D5" s="8">
        <v>197</v>
      </c>
      <c r="E5" s="4">
        <v>0.91627906976744189</v>
      </c>
      <c r="F5" s="8">
        <v>3</v>
      </c>
      <c r="G5" s="4">
        <v>0.93023255813953487</v>
      </c>
      <c r="H5" s="8">
        <v>10</v>
      </c>
      <c r="I5" s="8">
        <v>4</v>
      </c>
      <c r="J5" s="8">
        <v>1</v>
      </c>
    </row>
    <row r="6" spans="1:10" x14ac:dyDescent="0.3">
      <c r="A6" s="7" t="s">
        <v>15</v>
      </c>
      <c r="B6" s="7" t="s">
        <v>16</v>
      </c>
      <c r="C6" s="8">
        <v>163</v>
      </c>
      <c r="D6" s="8">
        <v>154</v>
      </c>
      <c r="E6" s="4">
        <v>0.94478527607361973</v>
      </c>
      <c r="F6" s="8">
        <v>7</v>
      </c>
      <c r="G6" s="4">
        <v>0.98773006134969321</v>
      </c>
      <c r="H6" s="8">
        <v>1</v>
      </c>
      <c r="I6" s="8">
        <v>1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161</v>
      </c>
      <c r="D7" s="8">
        <v>156</v>
      </c>
      <c r="E7" s="4">
        <v>0.96894409937888204</v>
      </c>
      <c r="F7" s="8">
        <v>3</v>
      </c>
      <c r="G7" s="4">
        <v>0.98757763975155266</v>
      </c>
      <c r="H7" s="8">
        <v>1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120</v>
      </c>
      <c r="D8" s="8">
        <v>117</v>
      </c>
      <c r="E8" s="4">
        <v>0.97499999999999998</v>
      </c>
      <c r="F8" s="8">
        <v>1</v>
      </c>
      <c r="G8" s="4">
        <v>0.98333333333333328</v>
      </c>
      <c r="H8" s="8">
        <v>2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117</v>
      </c>
      <c r="D9" s="8">
        <v>114</v>
      </c>
      <c r="E9" s="4">
        <v>0.97435897435897434</v>
      </c>
      <c r="F9" s="8">
        <v>0</v>
      </c>
      <c r="G9" s="4">
        <v>0.97435897435897434</v>
      </c>
      <c r="H9" s="8">
        <v>3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115</v>
      </c>
      <c r="D10" s="8">
        <v>102</v>
      </c>
      <c r="E10" s="4">
        <v>0.88695652173913042</v>
      </c>
      <c r="F10" s="8">
        <v>1</v>
      </c>
      <c r="G10" s="4">
        <v>0.89565217391304364</v>
      </c>
      <c r="H10" s="8">
        <v>6</v>
      </c>
      <c r="I10" s="8">
        <v>0</v>
      </c>
      <c r="J10" s="8">
        <v>6</v>
      </c>
    </row>
    <row r="11" spans="1:10" x14ac:dyDescent="0.3">
      <c r="A11" s="7" t="s">
        <v>25</v>
      </c>
      <c r="B11" s="7" t="s">
        <v>26</v>
      </c>
      <c r="C11" s="8">
        <v>104</v>
      </c>
      <c r="D11" s="8">
        <v>97</v>
      </c>
      <c r="E11" s="4">
        <v>0.93269230769230771</v>
      </c>
      <c r="F11" s="8">
        <v>2</v>
      </c>
      <c r="G11" s="4">
        <v>0.95192307692307698</v>
      </c>
      <c r="H11" s="8">
        <v>3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104</v>
      </c>
      <c r="D12" s="8">
        <v>98</v>
      </c>
      <c r="E12" s="4">
        <v>0.94230769230769229</v>
      </c>
      <c r="F12" s="8">
        <v>1</v>
      </c>
      <c r="G12" s="4">
        <v>0.95192307692307698</v>
      </c>
      <c r="H12" s="8">
        <v>3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90</v>
      </c>
      <c r="D13" s="8">
        <v>83</v>
      </c>
      <c r="E13" s="4">
        <v>0.92222222222222228</v>
      </c>
      <c r="F13" s="8">
        <v>3</v>
      </c>
      <c r="G13" s="4">
        <v>0.9555555555555556</v>
      </c>
      <c r="H13" s="8">
        <v>2</v>
      </c>
      <c r="I13" s="8">
        <v>1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89</v>
      </c>
      <c r="D14" s="8">
        <v>87</v>
      </c>
      <c r="E14" s="4">
        <v>0.97752808988764039</v>
      </c>
      <c r="F14" s="8">
        <v>1</v>
      </c>
      <c r="G14" s="4">
        <v>0.9887640449438202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83</v>
      </c>
      <c r="D15" s="8">
        <v>71</v>
      </c>
      <c r="E15" s="4">
        <v>0.85542168674698782</v>
      </c>
      <c r="F15" s="8">
        <v>4</v>
      </c>
      <c r="G15" s="4">
        <v>0.90361445783132543</v>
      </c>
      <c r="H15" s="8">
        <v>5</v>
      </c>
      <c r="I15" s="8">
        <v>0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74</v>
      </c>
      <c r="D16" s="8">
        <v>69</v>
      </c>
      <c r="E16" s="4">
        <v>0.93243243243243246</v>
      </c>
      <c r="F16" s="8">
        <v>2</v>
      </c>
      <c r="G16" s="4">
        <v>0.95945945945945932</v>
      </c>
      <c r="H16" s="8">
        <v>1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65</v>
      </c>
      <c r="D17" s="8">
        <v>59</v>
      </c>
      <c r="E17" s="4">
        <v>0.90769230769230769</v>
      </c>
      <c r="F17" s="8">
        <v>2</v>
      </c>
      <c r="G17" s="4">
        <v>0.93846153846153835</v>
      </c>
      <c r="H17" s="8">
        <v>3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65</v>
      </c>
      <c r="D18" s="8">
        <v>50</v>
      </c>
      <c r="E18" s="4">
        <v>0.76923076923076938</v>
      </c>
      <c r="F18" s="8">
        <v>3</v>
      </c>
      <c r="G18" s="4">
        <v>0.81538461538461537</v>
      </c>
      <c r="H18" s="8">
        <v>6</v>
      </c>
      <c r="I18" s="8">
        <v>2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64</v>
      </c>
      <c r="D19" s="8">
        <v>62</v>
      </c>
      <c r="E19" s="4">
        <v>0.96875</v>
      </c>
      <c r="F19" s="8">
        <v>1</v>
      </c>
      <c r="G19" s="4">
        <v>0.984375</v>
      </c>
      <c r="H19" s="8">
        <v>1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59</v>
      </c>
      <c r="D20" s="8">
        <v>56</v>
      </c>
      <c r="E20" s="4">
        <v>0.94915254237288138</v>
      </c>
      <c r="F20" s="8">
        <v>2</v>
      </c>
      <c r="G20" s="4">
        <v>0.98305084745762716</v>
      </c>
      <c r="H20" s="8">
        <v>0</v>
      </c>
      <c r="I20" s="8">
        <v>1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58</v>
      </c>
      <c r="D21" s="8">
        <v>51</v>
      </c>
      <c r="E21" s="4">
        <v>0.87931034482758619</v>
      </c>
      <c r="F21" s="8">
        <v>1</v>
      </c>
      <c r="G21" s="4">
        <v>0.89655172413793105</v>
      </c>
      <c r="H21" s="8">
        <v>2</v>
      </c>
      <c r="I21" s="8">
        <v>3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53</v>
      </c>
      <c r="D22" s="8">
        <v>51</v>
      </c>
      <c r="E22" s="4">
        <v>0.96226415094339623</v>
      </c>
      <c r="F22" s="8">
        <v>0</v>
      </c>
      <c r="G22" s="4">
        <v>0.96226415094339623</v>
      </c>
      <c r="H22" s="8">
        <v>1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49</v>
      </c>
      <c r="D23" s="8">
        <v>48</v>
      </c>
      <c r="E23" s="4">
        <v>0.97959183673469385</v>
      </c>
      <c r="F23" s="8">
        <v>0</v>
      </c>
      <c r="G23" s="4">
        <v>0.97959183673469385</v>
      </c>
      <c r="H23" s="8">
        <v>0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47</v>
      </c>
      <c r="D24" s="8">
        <v>36</v>
      </c>
      <c r="E24" s="4">
        <v>0.76595744680851074</v>
      </c>
      <c r="F24" s="8">
        <v>4</v>
      </c>
      <c r="G24" s="4">
        <v>0.85106382978723405</v>
      </c>
      <c r="H24" s="8">
        <v>0</v>
      </c>
      <c r="I24" s="8">
        <v>0</v>
      </c>
      <c r="J24" s="8">
        <v>7</v>
      </c>
    </row>
    <row r="25" spans="1:10" x14ac:dyDescent="0.3">
      <c r="A25" s="7" t="s">
        <v>53</v>
      </c>
      <c r="B25" s="7" t="s">
        <v>54</v>
      </c>
      <c r="C25" s="8">
        <v>47</v>
      </c>
      <c r="D25" s="8">
        <v>44</v>
      </c>
      <c r="E25" s="4">
        <v>0.93617021276595747</v>
      </c>
      <c r="F25" s="8">
        <v>0</v>
      </c>
      <c r="G25" s="4">
        <v>0.93617021276595747</v>
      </c>
      <c r="H25" s="8">
        <v>3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24</v>
      </c>
      <c r="C26" s="8">
        <v>45</v>
      </c>
      <c r="D26" s="8">
        <v>38</v>
      </c>
      <c r="E26" s="4">
        <v>0.84444444444444444</v>
      </c>
      <c r="F26" s="8">
        <v>2</v>
      </c>
      <c r="G26" s="4">
        <v>0.88888888888888884</v>
      </c>
      <c r="H26" s="8">
        <v>5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45</v>
      </c>
      <c r="D27" s="8">
        <v>39</v>
      </c>
      <c r="E27" s="4">
        <v>0.8666666666666667</v>
      </c>
      <c r="F27" s="8">
        <v>2</v>
      </c>
      <c r="G27" s="4">
        <v>0.91111111111111109</v>
      </c>
      <c r="H27" s="8">
        <v>3</v>
      </c>
      <c r="I27" s="8">
        <v>1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43</v>
      </c>
      <c r="D28" s="8">
        <v>37</v>
      </c>
      <c r="E28" s="4">
        <v>0.86046511627906985</v>
      </c>
      <c r="F28" s="8">
        <v>0</v>
      </c>
      <c r="G28" s="4">
        <v>0.86046511627906985</v>
      </c>
      <c r="H28" s="8">
        <v>0</v>
      </c>
      <c r="I28" s="8">
        <v>0</v>
      </c>
      <c r="J28" s="8">
        <v>6</v>
      </c>
    </row>
    <row r="29" spans="1:10" x14ac:dyDescent="0.3">
      <c r="A29" s="7" t="s">
        <v>60</v>
      </c>
      <c r="B29" s="7" t="s">
        <v>61</v>
      </c>
      <c r="C29" s="8">
        <v>42</v>
      </c>
      <c r="D29" s="8">
        <v>35</v>
      </c>
      <c r="E29" s="4">
        <v>0.83333333333333348</v>
      </c>
      <c r="F29" s="8">
        <v>0</v>
      </c>
      <c r="G29" s="4">
        <v>0.83333333333333348</v>
      </c>
      <c r="H29" s="8">
        <v>2</v>
      </c>
      <c r="I29" s="8">
        <v>3</v>
      </c>
      <c r="J29" s="8">
        <v>2</v>
      </c>
    </row>
    <row r="30" spans="1:10" x14ac:dyDescent="0.3">
      <c r="A30" s="7" t="s">
        <v>62</v>
      </c>
      <c r="B30" s="7" t="s">
        <v>63</v>
      </c>
      <c r="C30" s="8">
        <v>40</v>
      </c>
      <c r="D30" s="8">
        <v>34</v>
      </c>
      <c r="E30" s="4">
        <v>0.85</v>
      </c>
      <c r="F30" s="8">
        <v>4</v>
      </c>
      <c r="G30" s="4">
        <v>0.95</v>
      </c>
      <c r="H30" s="8">
        <v>2</v>
      </c>
      <c r="I30" s="8">
        <v>0</v>
      </c>
      <c r="J30" s="8">
        <v>0</v>
      </c>
    </row>
    <row r="31" spans="1:10" x14ac:dyDescent="0.3">
      <c r="A31" s="7" t="s">
        <v>64</v>
      </c>
      <c r="B31" s="7" t="s">
        <v>65</v>
      </c>
      <c r="C31" s="8">
        <v>39</v>
      </c>
      <c r="D31" s="8">
        <v>35</v>
      </c>
      <c r="E31" s="4">
        <v>0.89743589743589747</v>
      </c>
      <c r="F31" s="8">
        <v>0</v>
      </c>
      <c r="G31" s="4">
        <v>0.89743589743589747</v>
      </c>
      <c r="H31" s="8">
        <v>1</v>
      </c>
      <c r="I31" s="8">
        <v>0</v>
      </c>
      <c r="J31" s="8">
        <v>3</v>
      </c>
    </row>
    <row r="32" spans="1:10" x14ac:dyDescent="0.3">
      <c r="A32" s="7" t="s">
        <v>66</v>
      </c>
      <c r="B32" s="7" t="s">
        <v>67</v>
      </c>
      <c r="C32" s="8">
        <v>38</v>
      </c>
      <c r="D32" s="8">
        <v>27</v>
      </c>
      <c r="E32" s="4">
        <v>0.71052631578947367</v>
      </c>
      <c r="F32" s="8">
        <v>4</v>
      </c>
      <c r="G32" s="4">
        <v>0.81578947368421051</v>
      </c>
      <c r="H32" s="8">
        <v>0</v>
      </c>
      <c r="I32" s="8">
        <v>3</v>
      </c>
      <c r="J32" s="8">
        <v>4</v>
      </c>
    </row>
    <row r="33" spans="1:10" x14ac:dyDescent="0.3">
      <c r="A33" s="7" t="s">
        <v>68</v>
      </c>
      <c r="B33" s="7" t="s">
        <v>69</v>
      </c>
      <c r="C33" s="8">
        <v>37</v>
      </c>
      <c r="D33" s="8">
        <v>37</v>
      </c>
      <c r="E33" s="4">
        <v>1</v>
      </c>
      <c r="F33" s="8">
        <v>0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36</v>
      </c>
      <c r="D34" s="8">
        <v>31</v>
      </c>
      <c r="E34" s="4">
        <v>0.86111111111111116</v>
      </c>
      <c r="F34" s="8">
        <v>2</v>
      </c>
      <c r="G34" s="4">
        <v>0.91666666666666652</v>
      </c>
      <c r="H34" s="8">
        <v>2</v>
      </c>
      <c r="I34" s="8">
        <v>0</v>
      </c>
      <c r="J34" s="8">
        <v>1</v>
      </c>
    </row>
    <row r="35" spans="1:10" x14ac:dyDescent="0.3">
      <c r="A35" s="7" t="s">
        <v>72</v>
      </c>
      <c r="B35" s="7" t="s">
        <v>73</v>
      </c>
      <c r="C35" s="8">
        <v>35</v>
      </c>
      <c r="D35" s="8">
        <v>33</v>
      </c>
      <c r="E35" s="4">
        <v>0.94285714285714273</v>
      </c>
      <c r="F35" s="8">
        <v>2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74</v>
      </c>
      <c r="B36" s="7" t="s">
        <v>75</v>
      </c>
      <c r="C36" s="8">
        <v>34</v>
      </c>
      <c r="D36" s="8">
        <v>26</v>
      </c>
      <c r="E36" s="4">
        <v>0.76470588235294112</v>
      </c>
      <c r="F36" s="8">
        <v>1</v>
      </c>
      <c r="G36" s="4">
        <v>0.79411764705882348</v>
      </c>
      <c r="H36" s="8">
        <v>3</v>
      </c>
      <c r="I36" s="8">
        <v>3</v>
      </c>
      <c r="J36" s="8">
        <v>1</v>
      </c>
    </row>
    <row r="37" spans="1:10" x14ac:dyDescent="0.3">
      <c r="A37" s="7" t="s">
        <v>76</v>
      </c>
      <c r="B37" s="7" t="s">
        <v>59</v>
      </c>
      <c r="C37" s="8">
        <v>32</v>
      </c>
      <c r="D37" s="8">
        <v>29</v>
      </c>
      <c r="E37" s="4">
        <v>0.90625</v>
      </c>
      <c r="F37" s="8">
        <v>0</v>
      </c>
      <c r="G37" s="4">
        <v>0.90625</v>
      </c>
      <c r="H37" s="8">
        <v>1</v>
      </c>
      <c r="I37" s="8">
        <v>0</v>
      </c>
      <c r="J37" s="8">
        <v>2</v>
      </c>
    </row>
    <row r="38" spans="1:10" x14ac:dyDescent="0.3">
      <c r="A38" s="7" t="s">
        <v>77</v>
      </c>
      <c r="B38" s="7" t="s">
        <v>78</v>
      </c>
      <c r="C38" s="8">
        <v>32</v>
      </c>
      <c r="D38" s="8">
        <v>23</v>
      </c>
      <c r="E38" s="4">
        <v>0.71875</v>
      </c>
      <c r="F38" s="8">
        <v>1</v>
      </c>
      <c r="G38" s="4">
        <v>0.75</v>
      </c>
      <c r="H38" s="8">
        <v>4</v>
      </c>
      <c r="I38" s="8">
        <v>1</v>
      </c>
      <c r="J38" s="8">
        <v>3</v>
      </c>
    </row>
    <row r="39" spans="1:10" x14ac:dyDescent="0.3">
      <c r="A39" s="7" t="s">
        <v>79</v>
      </c>
      <c r="B39" s="7" t="s">
        <v>80</v>
      </c>
      <c r="C39" s="8">
        <v>31</v>
      </c>
      <c r="D39" s="8">
        <v>25</v>
      </c>
      <c r="E39" s="4">
        <v>0.80645161290322576</v>
      </c>
      <c r="F39" s="8">
        <v>2</v>
      </c>
      <c r="G39" s="4">
        <v>0.87096774193548387</v>
      </c>
      <c r="H39" s="8">
        <v>2</v>
      </c>
      <c r="I39" s="8">
        <v>2</v>
      </c>
      <c r="J39" s="8">
        <v>0</v>
      </c>
    </row>
    <row r="40" spans="1:10" x14ac:dyDescent="0.3">
      <c r="A40" s="7" t="s">
        <v>81</v>
      </c>
      <c r="B40" s="7" t="s">
        <v>82</v>
      </c>
      <c r="C40" s="8">
        <v>30</v>
      </c>
      <c r="D40" s="8">
        <v>28</v>
      </c>
      <c r="E40" s="4">
        <v>0.93333333333333324</v>
      </c>
      <c r="F40" s="8">
        <v>1</v>
      </c>
      <c r="G40" s="4">
        <v>0.96666666666666667</v>
      </c>
      <c r="H40" s="8">
        <v>1</v>
      </c>
      <c r="I40" s="8">
        <v>0</v>
      </c>
      <c r="J40" s="8">
        <v>0</v>
      </c>
    </row>
    <row r="41" spans="1:10" x14ac:dyDescent="0.3">
      <c r="A41" s="7" t="s">
        <v>83</v>
      </c>
      <c r="B41" s="7" t="s">
        <v>84</v>
      </c>
      <c r="C41" s="8">
        <v>30</v>
      </c>
      <c r="D41" s="8">
        <v>30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85</v>
      </c>
      <c r="B42" s="7" t="s">
        <v>86</v>
      </c>
      <c r="C42" s="8">
        <v>30</v>
      </c>
      <c r="D42" s="8">
        <v>28</v>
      </c>
      <c r="E42" s="4">
        <v>0.93333333333333324</v>
      </c>
      <c r="F42" s="8">
        <v>1</v>
      </c>
      <c r="G42" s="4">
        <v>0.96666666666666667</v>
      </c>
      <c r="H42" s="8">
        <v>0</v>
      </c>
      <c r="I42" s="8">
        <v>0</v>
      </c>
      <c r="J42" s="8">
        <v>1</v>
      </c>
    </row>
    <row r="43" spans="1:10" x14ac:dyDescent="0.3">
      <c r="A43" s="7" t="s">
        <v>87</v>
      </c>
      <c r="B43" s="7" t="s">
        <v>88</v>
      </c>
      <c r="C43" s="8">
        <v>30</v>
      </c>
      <c r="D43" s="8">
        <v>29</v>
      </c>
      <c r="E43" s="4">
        <v>0.96666666666666667</v>
      </c>
      <c r="F43" s="8">
        <v>0</v>
      </c>
      <c r="G43" s="4">
        <v>0.96666666666666667</v>
      </c>
      <c r="H43" s="8">
        <v>0</v>
      </c>
      <c r="I43" s="8">
        <v>0</v>
      </c>
      <c r="J43" s="8">
        <v>1</v>
      </c>
    </row>
    <row r="44" spans="1:10" x14ac:dyDescent="0.3">
      <c r="A44" s="7" t="s">
        <v>89</v>
      </c>
      <c r="B44" s="7" t="s">
        <v>90</v>
      </c>
      <c r="C44" s="8">
        <v>29</v>
      </c>
      <c r="D44" s="8">
        <v>29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29</v>
      </c>
      <c r="D45" s="8">
        <v>26</v>
      </c>
      <c r="E45" s="4">
        <v>0.89655172413793105</v>
      </c>
      <c r="F45" s="8">
        <v>1</v>
      </c>
      <c r="G45" s="4">
        <v>0.93103448275862066</v>
      </c>
      <c r="H45" s="8">
        <v>1</v>
      </c>
      <c r="I45" s="8">
        <v>1</v>
      </c>
      <c r="J45" s="8">
        <v>0</v>
      </c>
    </row>
    <row r="46" spans="1:10" x14ac:dyDescent="0.3">
      <c r="A46" s="7" t="s">
        <v>93</v>
      </c>
      <c r="B46" s="7" t="s">
        <v>94</v>
      </c>
      <c r="C46" s="8">
        <v>29</v>
      </c>
      <c r="D46" s="8">
        <v>24</v>
      </c>
      <c r="E46" s="4">
        <v>0.82758620689655171</v>
      </c>
      <c r="F46" s="8">
        <v>1</v>
      </c>
      <c r="G46" s="4">
        <v>0.86206896551724133</v>
      </c>
      <c r="H46" s="8">
        <v>3</v>
      </c>
      <c r="I46" s="8">
        <v>1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29</v>
      </c>
      <c r="D47" s="8">
        <v>29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97</v>
      </c>
      <c r="B48" s="7" t="s">
        <v>98</v>
      </c>
      <c r="C48" s="8">
        <v>26</v>
      </c>
      <c r="D48" s="8">
        <v>19</v>
      </c>
      <c r="E48" s="4">
        <v>0.73076923076923062</v>
      </c>
      <c r="F48" s="8">
        <v>1</v>
      </c>
      <c r="G48" s="4">
        <v>0.76923076923076938</v>
      </c>
      <c r="H48" s="8">
        <v>1</v>
      </c>
      <c r="I48" s="8">
        <v>0</v>
      </c>
      <c r="J48" s="8">
        <v>5</v>
      </c>
    </row>
    <row r="49" spans="1:10" x14ac:dyDescent="0.3">
      <c r="A49" s="7" t="s">
        <v>99</v>
      </c>
      <c r="B49" s="7" t="s">
        <v>100</v>
      </c>
      <c r="C49" s="8">
        <v>26</v>
      </c>
      <c r="D49" s="8">
        <v>23</v>
      </c>
      <c r="E49" s="4">
        <v>0.88461538461538458</v>
      </c>
      <c r="F49" s="8">
        <v>0</v>
      </c>
      <c r="G49" s="4">
        <v>0.88461538461538458</v>
      </c>
      <c r="H49" s="8">
        <v>0</v>
      </c>
      <c r="I49" s="8">
        <v>0</v>
      </c>
      <c r="J49" s="8">
        <v>3</v>
      </c>
    </row>
    <row r="50" spans="1:10" x14ac:dyDescent="0.3">
      <c r="A50" s="7" t="s">
        <v>101</v>
      </c>
      <c r="B50" s="7" t="s">
        <v>102</v>
      </c>
      <c r="C50" s="8">
        <v>25</v>
      </c>
      <c r="D50" s="8">
        <v>24</v>
      </c>
      <c r="E50" s="4">
        <v>0.96</v>
      </c>
      <c r="F50" s="8">
        <v>0</v>
      </c>
      <c r="G50" s="4">
        <v>0.96</v>
      </c>
      <c r="H50" s="8">
        <v>1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24</v>
      </c>
      <c r="D51" s="8">
        <v>24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105</v>
      </c>
      <c r="B52" s="7" t="s">
        <v>106</v>
      </c>
      <c r="C52" s="8">
        <v>23</v>
      </c>
      <c r="D52" s="8">
        <v>19</v>
      </c>
      <c r="E52" s="4">
        <v>0.82608695652173902</v>
      </c>
      <c r="F52" s="8">
        <v>1</v>
      </c>
      <c r="G52" s="4">
        <v>0.86956521739130432</v>
      </c>
      <c r="H52" s="8">
        <v>1</v>
      </c>
      <c r="I52" s="8">
        <v>2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23</v>
      </c>
      <c r="D53" s="8">
        <v>20</v>
      </c>
      <c r="E53" s="4">
        <v>0.86956521739130432</v>
      </c>
      <c r="F53" s="8">
        <v>0</v>
      </c>
      <c r="G53" s="4">
        <v>0.86956521739130432</v>
      </c>
      <c r="H53" s="8">
        <v>0</v>
      </c>
      <c r="I53" s="8">
        <v>0</v>
      </c>
      <c r="J53" s="8">
        <v>3</v>
      </c>
    </row>
    <row r="54" spans="1:10" x14ac:dyDescent="0.3">
      <c r="A54" s="7" t="s">
        <v>109</v>
      </c>
      <c r="B54" s="7" t="s">
        <v>110</v>
      </c>
      <c r="C54" s="8">
        <v>22</v>
      </c>
      <c r="D54" s="8">
        <v>20</v>
      </c>
      <c r="E54" s="4">
        <v>0.90909090909090906</v>
      </c>
      <c r="F54" s="8">
        <v>0</v>
      </c>
      <c r="G54" s="4">
        <v>0.90909090909090906</v>
      </c>
      <c r="H54" s="8">
        <v>1</v>
      </c>
      <c r="I54" s="8">
        <v>1</v>
      </c>
      <c r="J54" s="8">
        <v>0</v>
      </c>
    </row>
    <row r="55" spans="1:10" x14ac:dyDescent="0.3">
      <c r="A55" s="7" t="s">
        <v>111</v>
      </c>
      <c r="B55" s="7" t="s">
        <v>112</v>
      </c>
      <c r="C55" s="8">
        <v>22</v>
      </c>
      <c r="D55" s="8">
        <v>22</v>
      </c>
      <c r="E55" s="4">
        <v>1</v>
      </c>
      <c r="F55" s="8">
        <v>0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22</v>
      </c>
      <c r="D56" s="8">
        <v>20</v>
      </c>
      <c r="E56" s="4">
        <v>0.90909090909090906</v>
      </c>
      <c r="F56" s="8">
        <v>0</v>
      </c>
      <c r="G56" s="4">
        <v>0.90909090909090906</v>
      </c>
      <c r="H56" s="8">
        <v>1</v>
      </c>
      <c r="I56" s="8">
        <v>1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22</v>
      </c>
      <c r="D57" s="8">
        <v>21</v>
      </c>
      <c r="E57" s="4">
        <v>0.95454545454545459</v>
      </c>
      <c r="F57" s="8">
        <v>0</v>
      </c>
      <c r="G57" s="4">
        <v>0.95454545454545459</v>
      </c>
      <c r="H57" s="8">
        <v>0</v>
      </c>
      <c r="I57" s="8">
        <v>0</v>
      </c>
      <c r="J57" s="8">
        <v>1</v>
      </c>
    </row>
    <row r="58" spans="1:10" x14ac:dyDescent="0.3">
      <c r="A58" s="7" t="s">
        <v>117</v>
      </c>
      <c r="B58" s="7" t="s">
        <v>118</v>
      </c>
      <c r="C58" s="8">
        <v>22</v>
      </c>
      <c r="D58" s="8">
        <v>22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21</v>
      </c>
      <c r="D59" s="8">
        <v>20</v>
      </c>
      <c r="E59" s="4">
        <v>0.95238095238095222</v>
      </c>
      <c r="F59" s="8">
        <v>0</v>
      </c>
      <c r="G59" s="4">
        <v>0.95238095238095222</v>
      </c>
      <c r="H59" s="8">
        <v>0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20</v>
      </c>
      <c r="D60" s="8">
        <v>20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18</v>
      </c>
      <c r="D61" s="8">
        <v>17</v>
      </c>
      <c r="E61" s="4">
        <v>0.94444444444444442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18</v>
      </c>
      <c r="D62" s="8">
        <v>17</v>
      </c>
      <c r="E62" s="4">
        <v>0.94444444444444442</v>
      </c>
      <c r="F62" s="8">
        <v>0</v>
      </c>
      <c r="G62" s="4">
        <v>0.94444444444444442</v>
      </c>
      <c r="H62" s="8">
        <v>1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17</v>
      </c>
      <c r="D63" s="8">
        <v>16</v>
      </c>
      <c r="E63" s="4">
        <v>0.94117647058823517</v>
      </c>
      <c r="F63" s="8">
        <v>0</v>
      </c>
      <c r="G63" s="4">
        <v>0.94117647058823517</v>
      </c>
      <c r="H63" s="8">
        <v>0</v>
      </c>
      <c r="I63" s="8">
        <v>1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16</v>
      </c>
      <c r="D64" s="8">
        <v>15</v>
      </c>
      <c r="E64" s="4">
        <v>0.9375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16</v>
      </c>
      <c r="D65" s="8">
        <v>13</v>
      </c>
      <c r="E65" s="4">
        <v>0.8125</v>
      </c>
      <c r="F65" s="8">
        <v>0</v>
      </c>
      <c r="G65" s="4">
        <v>0.8125</v>
      </c>
      <c r="H65" s="8">
        <v>2</v>
      </c>
      <c r="I65" s="8">
        <v>0</v>
      </c>
      <c r="J65" s="8">
        <v>1</v>
      </c>
    </row>
    <row r="66" spans="1:10" x14ac:dyDescent="0.3">
      <c r="A66" s="7" t="s">
        <v>133</v>
      </c>
      <c r="B66" s="7" t="s">
        <v>134</v>
      </c>
      <c r="C66" s="8">
        <v>16</v>
      </c>
      <c r="D66" s="8">
        <v>14</v>
      </c>
      <c r="E66" s="4">
        <v>0.875</v>
      </c>
      <c r="F66" s="8">
        <v>1</v>
      </c>
      <c r="G66" s="4">
        <v>0.9375</v>
      </c>
      <c r="H66" s="8">
        <v>0</v>
      </c>
      <c r="I66" s="8">
        <v>0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15</v>
      </c>
      <c r="D67" s="8">
        <v>13</v>
      </c>
      <c r="E67" s="4">
        <v>0.8666666666666667</v>
      </c>
      <c r="F67" s="8">
        <v>1</v>
      </c>
      <c r="G67" s="4">
        <v>0.93333333333333324</v>
      </c>
      <c r="H67" s="8">
        <v>1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14</v>
      </c>
      <c r="D68" s="8">
        <v>14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14</v>
      </c>
      <c r="D69" s="8">
        <v>13</v>
      </c>
      <c r="E69" s="4">
        <v>0.9285714285714286</v>
      </c>
      <c r="F69" s="8">
        <v>1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142</v>
      </c>
      <c r="C70" s="8">
        <v>14</v>
      </c>
      <c r="D70" s="8">
        <v>14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143</v>
      </c>
      <c r="B71" s="7" t="s">
        <v>144</v>
      </c>
      <c r="C71" s="8">
        <v>13</v>
      </c>
      <c r="D71" s="8">
        <v>12</v>
      </c>
      <c r="E71" s="4">
        <v>0.92307692307692302</v>
      </c>
      <c r="F71" s="8">
        <v>0</v>
      </c>
      <c r="G71" s="4">
        <v>0.92307692307692302</v>
      </c>
      <c r="H71" s="8">
        <v>0</v>
      </c>
      <c r="I71" s="8">
        <v>1</v>
      </c>
      <c r="J71" s="8">
        <v>0</v>
      </c>
    </row>
    <row r="72" spans="1:10" x14ac:dyDescent="0.3">
      <c r="A72" s="7" t="s">
        <v>145</v>
      </c>
      <c r="B72" s="7" t="s">
        <v>146</v>
      </c>
      <c r="C72" s="8">
        <v>12</v>
      </c>
      <c r="D72" s="8">
        <v>12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147</v>
      </c>
      <c r="B73" s="7" t="s">
        <v>148</v>
      </c>
      <c r="C73" s="8">
        <v>12</v>
      </c>
      <c r="D73" s="8">
        <v>11</v>
      </c>
      <c r="E73" s="4">
        <v>0.91666666666666652</v>
      </c>
      <c r="F73" s="8">
        <v>0</v>
      </c>
      <c r="G73" s="4">
        <v>0.91666666666666652</v>
      </c>
      <c r="H73" s="8">
        <v>0</v>
      </c>
      <c r="I73" s="8">
        <v>0</v>
      </c>
      <c r="J73" s="8">
        <v>1</v>
      </c>
    </row>
    <row r="74" spans="1:10" x14ac:dyDescent="0.3">
      <c r="A74" s="7" t="s">
        <v>149</v>
      </c>
      <c r="B74" s="7" t="s">
        <v>132</v>
      </c>
      <c r="C74" s="8">
        <v>12</v>
      </c>
      <c r="D74" s="8">
        <v>10</v>
      </c>
      <c r="E74" s="4">
        <v>0.83333333333333348</v>
      </c>
      <c r="F74" s="8">
        <v>0</v>
      </c>
      <c r="G74" s="4">
        <v>0.83333333333333348</v>
      </c>
      <c r="H74" s="8">
        <v>0</v>
      </c>
      <c r="I74" s="8">
        <v>0</v>
      </c>
      <c r="J74" s="8">
        <v>2</v>
      </c>
    </row>
    <row r="75" spans="1:10" x14ac:dyDescent="0.3">
      <c r="A75" s="7" t="s">
        <v>150</v>
      </c>
      <c r="B75" s="7" t="s">
        <v>151</v>
      </c>
      <c r="C75" s="8">
        <v>12</v>
      </c>
      <c r="D75" s="8">
        <v>9</v>
      </c>
      <c r="E75" s="4">
        <v>0.75</v>
      </c>
      <c r="F75" s="8">
        <v>1</v>
      </c>
      <c r="G75" s="4">
        <v>0.83333333333333348</v>
      </c>
      <c r="H75" s="8">
        <v>1</v>
      </c>
      <c r="I75" s="8">
        <v>0</v>
      </c>
      <c r="J75" s="8">
        <v>1</v>
      </c>
    </row>
    <row r="76" spans="1:10" x14ac:dyDescent="0.3">
      <c r="A76" s="7" t="s">
        <v>152</v>
      </c>
      <c r="B76" s="7" t="s">
        <v>153</v>
      </c>
      <c r="C76" s="8">
        <v>11</v>
      </c>
      <c r="D76" s="8">
        <v>10</v>
      </c>
      <c r="E76" s="4">
        <v>0.90909090909090906</v>
      </c>
      <c r="F76" s="8">
        <v>0</v>
      </c>
      <c r="G76" s="4">
        <v>0.90909090909090906</v>
      </c>
      <c r="H76" s="8">
        <v>1</v>
      </c>
      <c r="I76" s="8">
        <v>0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10</v>
      </c>
      <c r="D77" s="8">
        <v>9</v>
      </c>
      <c r="E77" s="4">
        <v>0.9</v>
      </c>
      <c r="F77" s="8">
        <v>1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9</v>
      </c>
      <c r="D78" s="8">
        <v>9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8</v>
      </c>
      <c r="D79" s="8">
        <v>7</v>
      </c>
      <c r="E79" s="4">
        <v>0.875</v>
      </c>
      <c r="F79" s="8">
        <v>0</v>
      </c>
      <c r="G79" s="4">
        <v>0.875</v>
      </c>
      <c r="H79" s="8">
        <v>0</v>
      </c>
      <c r="I79" s="8">
        <v>1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7</v>
      </c>
      <c r="D80" s="8">
        <v>4</v>
      </c>
      <c r="E80" s="4">
        <v>0.5714285714285714</v>
      </c>
      <c r="F80" s="8">
        <v>1</v>
      </c>
      <c r="G80" s="4">
        <v>0.7142857142857143</v>
      </c>
      <c r="H80" s="8">
        <v>0</v>
      </c>
      <c r="I80" s="8">
        <v>2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7</v>
      </c>
      <c r="D81" s="8">
        <v>7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6</v>
      </c>
      <c r="D82" s="8">
        <v>3</v>
      </c>
      <c r="E82" s="4">
        <v>0.5</v>
      </c>
      <c r="F82" s="8">
        <v>0</v>
      </c>
      <c r="G82" s="4">
        <v>0.5</v>
      </c>
      <c r="H82" s="8">
        <v>0</v>
      </c>
      <c r="I82" s="8">
        <v>0</v>
      </c>
      <c r="J82" s="8">
        <v>3</v>
      </c>
    </row>
    <row r="83" spans="1:10" x14ac:dyDescent="0.3">
      <c r="A83" s="7" t="s">
        <v>166</v>
      </c>
      <c r="B83" s="7" t="s">
        <v>167</v>
      </c>
      <c r="C83" s="8">
        <v>5</v>
      </c>
      <c r="D83" s="8">
        <v>5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5</v>
      </c>
      <c r="D84" s="8">
        <v>4</v>
      </c>
      <c r="E84" s="4">
        <v>0.8</v>
      </c>
      <c r="F84" s="8">
        <v>0</v>
      </c>
      <c r="G84" s="4">
        <v>0.8</v>
      </c>
      <c r="H84" s="8">
        <v>0</v>
      </c>
      <c r="I84" s="8">
        <v>1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5</v>
      </c>
      <c r="D85" s="8">
        <v>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4</v>
      </c>
      <c r="D86" s="8">
        <v>3</v>
      </c>
      <c r="E86" s="4">
        <v>0.75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4</v>
      </c>
      <c r="D87" s="8">
        <v>4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4</v>
      </c>
      <c r="D88" s="8">
        <v>4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178</v>
      </c>
      <c r="B89" s="7" t="s">
        <v>179</v>
      </c>
      <c r="C89" s="8">
        <v>4</v>
      </c>
      <c r="D89" s="8">
        <v>3</v>
      </c>
      <c r="E89" s="4">
        <v>0.75</v>
      </c>
      <c r="F89" s="8">
        <v>1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4</v>
      </c>
      <c r="D90" s="8">
        <v>4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175</v>
      </c>
      <c r="C91" s="8">
        <v>3</v>
      </c>
      <c r="D91" s="8">
        <v>3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183</v>
      </c>
      <c r="B92" s="7" t="s">
        <v>124</v>
      </c>
      <c r="C92" s="8">
        <v>3</v>
      </c>
      <c r="D92" s="8">
        <v>3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184</v>
      </c>
      <c r="B93" s="7" t="s">
        <v>185</v>
      </c>
      <c r="C93" s="8">
        <v>3</v>
      </c>
      <c r="D93" s="8">
        <v>2</v>
      </c>
      <c r="E93" s="4">
        <v>0.66666666666666652</v>
      </c>
      <c r="F93" s="8">
        <v>0</v>
      </c>
      <c r="G93" s="4">
        <v>0.66666666666666652</v>
      </c>
      <c r="H93" s="8">
        <v>1</v>
      </c>
      <c r="I93" s="8">
        <v>0</v>
      </c>
      <c r="J93" s="8">
        <v>0</v>
      </c>
    </row>
    <row r="94" spans="1:10" x14ac:dyDescent="0.3">
      <c r="A94" s="7" t="s">
        <v>186</v>
      </c>
      <c r="B94" s="7" t="s">
        <v>187</v>
      </c>
      <c r="C94" s="8">
        <v>3</v>
      </c>
      <c r="D94" s="8">
        <v>2</v>
      </c>
      <c r="E94" s="4">
        <v>0.66666666666666652</v>
      </c>
      <c r="F94" s="8">
        <v>0</v>
      </c>
      <c r="G94" s="4">
        <v>0.66666666666666652</v>
      </c>
      <c r="H94" s="8">
        <v>0</v>
      </c>
      <c r="I94" s="8">
        <v>0</v>
      </c>
      <c r="J94" s="8">
        <v>1</v>
      </c>
    </row>
    <row r="95" spans="1:10" x14ac:dyDescent="0.3">
      <c r="A95" s="7" t="s">
        <v>188</v>
      </c>
      <c r="B95" s="7" t="s">
        <v>189</v>
      </c>
      <c r="C95" s="8">
        <v>3</v>
      </c>
      <c r="D95" s="8">
        <v>3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190</v>
      </c>
      <c r="B96" s="7" t="s">
        <v>191</v>
      </c>
      <c r="C96" s="8">
        <v>3</v>
      </c>
      <c r="D96" s="8">
        <v>3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192</v>
      </c>
      <c r="B97" s="7" t="s">
        <v>193</v>
      </c>
      <c r="C97" s="8">
        <v>3</v>
      </c>
      <c r="D97" s="8">
        <v>2</v>
      </c>
      <c r="E97" s="4">
        <v>0.66666666666666652</v>
      </c>
      <c r="F97" s="8">
        <v>1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3</v>
      </c>
      <c r="D98" s="8">
        <v>3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196</v>
      </c>
      <c r="B99" s="7" t="s">
        <v>157</v>
      </c>
      <c r="C99" s="8">
        <v>3</v>
      </c>
      <c r="D99" s="8">
        <v>3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197</v>
      </c>
      <c r="B100" s="7" t="s">
        <v>198</v>
      </c>
      <c r="C100" s="8">
        <v>2</v>
      </c>
      <c r="D100" s="8">
        <v>1</v>
      </c>
      <c r="E100" s="4">
        <v>0.5</v>
      </c>
      <c r="F100" s="8">
        <v>0</v>
      </c>
      <c r="G100" s="4">
        <v>0.5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199</v>
      </c>
      <c r="B101" s="7" t="s">
        <v>200</v>
      </c>
      <c r="C101" s="8">
        <v>2</v>
      </c>
      <c r="D101" s="8">
        <v>0</v>
      </c>
      <c r="E101" s="4">
        <v>0</v>
      </c>
      <c r="F101" s="8">
        <v>0</v>
      </c>
      <c r="G101" s="4">
        <v>0</v>
      </c>
      <c r="H101" s="8">
        <v>0</v>
      </c>
      <c r="I101" s="8">
        <v>0</v>
      </c>
      <c r="J101" s="8">
        <v>2</v>
      </c>
    </row>
    <row r="102" spans="1:10" x14ac:dyDescent="0.3">
      <c r="A102" s="7" t="s">
        <v>201</v>
      </c>
      <c r="B102" s="7" t="s">
        <v>202</v>
      </c>
      <c r="C102" s="8">
        <v>2</v>
      </c>
      <c r="D102" s="8">
        <v>2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203</v>
      </c>
      <c r="B103" s="7" t="s">
        <v>124</v>
      </c>
      <c r="C103" s="8">
        <v>2</v>
      </c>
      <c r="D103" s="8">
        <v>2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204</v>
      </c>
      <c r="B104" s="7" t="s">
        <v>205</v>
      </c>
      <c r="C104" s="8">
        <v>2</v>
      </c>
      <c r="D104" s="8">
        <v>2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206</v>
      </c>
      <c r="B105" s="7" t="s">
        <v>207</v>
      </c>
      <c r="C105" s="8">
        <v>2</v>
      </c>
      <c r="D105" s="8">
        <v>2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208</v>
      </c>
      <c r="B106" s="7" t="s">
        <v>209</v>
      </c>
      <c r="C106" s="8">
        <v>2</v>
      </c>
      <c r="D106" s="8">
        <v>2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210</v>
      </c>
      <c r="B107" s="7" t="s">
        <v>211</v>
      </c>
      <c r="C107" s="8">
        <v>1</v>
      </c>
      <c r="D107" s="8">
        <v>0</v>
      </c>
      <c r="E107" s="4">
        <v>0</v>
      </c>
      <c r="F107" s="8">
        <v>0</v>
      </c>
      <c r="G107" s="4">
        <v>0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212</v>
      </c>
      <c r="B108" s="7" t="s">
        <v>213</v>
      </c>
      <c r="C108" s="8">
        <v>1</v>
      </c>
      <c r="D108" s="8">
        <v>1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214</v>
      </c>
      <c r="B109" s="7" t="s">
        <v>215</v>
      </c>
      <c r="C109" s="8">
        <v>1</v>
      </c>
      <c r="D109" s="8">
        <v>1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workbookViewId="0"/>
  </sheetViews>
  <sheetFormatPr defaultRowHeight="14.4" x14ac:dyDescent="0.3"/>
  <sheetData>
    <row r="1" spans="1:13" x14ac:dyDescent="0.3">
      <c r="A1" s="30" t="s">
        <v>216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217</v>
      </c>
      <c r="B2" s="9" t="s">
        <v>218</v>
      </c>
      <c r="C2" s="9" t="s">
        <v>219</v>
      </c>
      <c r="D2" s="9" t="s">
        <v>220</v>
      </c>
      <c r="E2" s="9" t="s">
        <v>221</v>
      </c>
      <c r="F2" s="9" t="s">
        <v>222</v>
      </c>
      <c r="G2" s="9" t="s">
        <v>223</v>
      </c>
      <c r="H2" s="9" t="s">
        <v>224</v>
      </c>
      <c r="I2" s="9" t="s">
        <v>225</v>
      </c>
      <c r="J2" s="9" t="s">
        <v>226</v>
      </c>
      <c r="K2" s="9" t="s">
        <v>227</v>
      </c>
      <c r="L2" s="9" t="s">
        <v>228</v>
      </c>
      <c r="M2" s="9" t="s">
        <v>229</v>
      </c>
    </row>
    <row r="3" spans="1:13" x14ac:dyDescent="0.3">
      <c r="A3" s="10" t="s">
        <v>94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1">
        <v>2</v>
      </c>
      <c r="J3" s="10" t="s">
        <v>93</v>
      </c>
      <c r="K3" s="10" t="s">
        <v>237</v>
      </c>
      <c r="L3" s="10" t="s">
        <v>238</v>
      </c>
      <c r="M3" s="10" t="s">
        <v>239</v>
      </c>
    </row>
    <row r="4" spans="1:13" x14ac:dyDescent="0.3">
      <c r="A4" s="10" t="s">
        <v>144</v>
      </c>
      <c r="B4" s="10" t="s">
        <v>240</v>
      </c>
      <c r="C4" s="10" t="s">
        <v>231</v>
      </c>
      <c r="D4" s="10" t="s">
        <v>241</v>
      </c>
      <c r="E4" s="10" t="s">
        <v>242</v>
      </c>
      <c r="F4" s="10" t="s">
        <v>243</v>
      </c>
      <c r="G4" s="10" t="s">
        <v>244</v>
      </c>
      <c r="H4" s="10" t="s">
        <v>245</v>
      </c>
      <c r="I4" s="11">
        <v>1</v>
      </c>
      <c r="J4" s="10" t="s">
        <v>143</v>
      </c>
      <c r="K4" s="10" t="s">
        <v>246</v>
      </c>
      <c r="L4" s="10" t="s">
        <v>238</v>
      </c>
      <c r="M4" s="10" t="s">
        <v>247</v>
      </c>
    </row>
    <row r="5" spans="1:13" x14ac:dyDescent="0.3">
      <c r="A5" s="10" t="s">
        <v>14</v>
      </c>
      <c r="B5" s="10" t="s">
        <v>248</v>
      </c>
      <c r="C5" s="10" t="s">
        <v>249</v>
      </c>
      <c r="D5" s="10" t="s">
        <v>250</v>
      </c>
      <c r="E5" s="10" t="s">
        <v>251</v>
      </c>
      <c r="F5" s="10" t="s">
        <v>234</v>
      </c>
      <c r="G5" s="10" t="s">
        <v>252</v>
      </c>
      <c r="H5" s="10" t="s">
        <v>253</v>
      </c>
      <c r="I5" s="11">
        <v>1</v>
      </c>
      <c r="J5" s="10" t="s">
        <v>13</v>
      </c>
      <c r="K5" s="10" t="s">
        <v>254</v>
      </c>
      <c r="L5" s="10" t="s">
        <v>238</v>
      </c>
      <c r="M5" s="10" t="s">
        <v>255</v>
      </c>
    </row>
    <row r="6" spans="1:13" x14ac:dyDescent="0.3">
      <c r="A6" s="10" t="s">
        <v>14</v>
      </c>
      <c r="B6" s="10" t="s">
        <v>248</v>
      </c>
      <c r="C6" s="10" t="s">
        <v>249</v>
      </c>
      <c r="D6" s="10" t="s">
        <v>250</v>
      </c>
      <c r="E6" s="10" t="s">
        <v>256</v>
      </c>
      <c r="F6" s="10" t="s">
        <v>234</v>
      </c>
      <c r="G6" s="10" t="s">
        <v>252</v>
      </c>
      <c r="H6" s="10" t="s">
        <v>253</v>
      </c>
      <c r="I6" s="11">
        <v>1</v>
      </c>
      <c r="J6" s="10" t="s">
        <v>13</v>
      </c>
      <c r="K6" s="10" t="s">
        <v>237</v>
      </c>
      <c r="L6" s="10" t="s">
        <v>238</v>
      </c>
      <c r="M6" s="10" t="s">
        <v>255</v>
      </c>
    </row>
    <row r="7" spans="1:13" x14ac:dyDescent="0.3">
      <c r="A7" s="10" t="s">
        <v>14</v>
      </c>
      <c r="B7" s="10" t="s">
        <v>248</v>
      </c>
      <c r="C7" s="10" t="s">
        <v>249</v>
      </c>
      <c r="D7" s="10" t="s">
        <v>250</v>
      </c>
      <c r="E7" s="10" t="s">
        <v>257</v>
      </c>
      <c r="F7" s="10" t="s">
        <v>234</v>
      </c>
      <c r="G7" s="10" t="s">
        <v>252</v>
      </c>
      <c r="H7" s="10" t="s">
        <v>253</v>
      </c>
      <c r="I7" s="11">
        <v>1</v>
      </c>
      <c r="J7" s="10" t="s">
        <v>13</v>
      </c>
      <c r="K7" s="10" t="s">
        <v>258</v>
      </c>
      <c r="L7" s="10" t="s">
        <v>238</v>
      </c>
      <c r="M7" s="10" t="s">
        <v>255</v>
      </c>
    </row>
    <row r="8" spans="1:13" x14ac:dyDescent="0.3">
      <c r="A8" s="10" t="s">
        <v>14</v>
      </c>
      <c r="B8" s="10" t="s">
        <v>248</v>
      </c>
      <c r="C8" s="10" t="s">
        <v>249</v>
      </c>
      <c r="D8" s="10" t="s">
        <v>250</v>
      </c>
      <c r="E8" s="10" t="s">
        <v>259</v>
      </c>
      <c r="F8" s="10" t="s">
        <v>234</v>
      </c>
      <c r="G8" s="10" t="s">
        <v>252</v>
      </c>
      <c r="H8" s="10" t="s">
        <v>253</v>
      </c>
      <c r="I8" s="11">
        <v>1</v>
      </c>
      <c r="J8" s="10" t="s">
        <v>13</v>
      </c>
      <c r="K8" s="10" t="s">
        <v>260</v>
      </c>
      <c r="L8" s="10" t="s">
        <v>238</v>
      </c>
      <c r="M8" s="10" t="s">
        <v>255</v>
      </c>
    </row>
    <row r="9" spans="1:13" x14ac:dyDescent="0.3">
      <c r="A9" s="10" t="s">
        <v>16</v>
      </c>
      <c r="B9" s="10" t="s">
        <v>248</v>
      </c>
      <c r="C9" s="10" t="s">
        <v>249</v>
      </c>
      <c r="D9" s="10" t="s">
        <v>261</v>
      </c>
      <c r="E9" s="10" t="s">
        <v>262</v>
      </c>
      <c r="F9" s="10" t="s">
        <v>234</v>
      </c>
      <c r="G9" s="10" t="s">
        <v>263</v>
      </c>
      <c r="H9" s="10" t="s">
        <v>264</v>
      </c>
      <c r="I9" s="11">
        <v>1</v>
      </c>
      <c r="J9" s="10" t="s">
        <v>15</v>
      </c>
      <c r="K9" s="10" t="s">
        <v>246</v>
      </c>
      <c r="L9" s="10" t="s">
        <v>238</v>
      </c>
      <c r="M9" s="10" t="s">
        <v>265</v>
      </c>
    </row>
    <row r="10" spans="1:13" x14ac:dyDescent="0.3">
      <c r="A10" s="10" t="s">
        <v>67</v>
      </c>
      <c r="B10" s="10" t="s">
        <v>248</v>
      </c>
      <c r="C10" s="10" t="s">
        <v>249</v>
      </c>
      <c r="D10" s="10" t="s">
        <v>266</v>
      </c>
      <c r="E10" s="10" t="s">
        <v>267</v>
      </c>
      <c r="F10" s="10" t="s">
        <v>234</v>
      </c>
      <c r="G10" s="10" t="s">
        <v>268</v>
      </c>
      <c r="H10" s="10" t="s">
        <v>269</v>
      </c>
      <c r="I10" s="11">
        <v>1</v>
      </c>
      <c r="J10" s="10" t="s">
        <v>66</v>
      </c>
      <c r="K10" s="10" t="s">
        <v>270</v>
      </c>
      <c r="L10" s="10" t="s">
        <v>238</v>
      </c>
      <c r="M10" s="10" t="s">
        <v>247</v>
      </c>
    </row>
    <row r="11" spans="1:13" x14ac:dyDescent="0.3">
      <c r="A11" s="10" t="s">
        <v>67</v>
      </c>
      <c r="B11" s="10" t="s">
        <v>248</v>
      </c>
      <c r="C11" s="10" t="s">
        <v>249</v>
      </c>
      <c r="D11" s="10" t="s">
        <v>266</v>
      </c>
      <c r="E11" s="10" t="s">
        <v>271</v>
      </c>
      <c r="F11" s="10" t="s">
        <v>234</v>
      </c>
      <c r="G11" s="10" t="s">
        <v>272</v>
      </c>
      <c r="H11" s="10" t="s">
        <v>273</v>
      </c>
      <c r="I11" s="11">
        <v>1</v>
      </c>
      <c r="J11" s="10" t="s">
        <v>66</v>
      </c>
      <c r="K11" s="10" t="s">
        <v>274</v>
      </c>
      <c r="L11" s="10" t="s">
        <v>238</v>
      </c>
      <c r="M11" s="10" t="s">
        <v>275</v>
      </c>
    </row>
    <row r="12" spans="1:13" x14ac:dyDescent="0.3">
      <c r="A12" s="10" t="s">
        <v>67</v>
      </c>
      <c r="B12" s="10" t="s">
        <v>248</v>
      </c>
      <c r="C12" s="10" t="s">
        <v>249</v>
      </c>
      <c r="D12" s="10" t="s">
        <v>266</v>
      </c>
      <c r="E12" s="10" t="s">
        <v>276</v>
      </c>
      <c r="F12" s="10" t="s">
        <v>234</v>
      </c>
      <c r="G12" s="10" t="s">
        <v>277</v>
      </c>
      <c r="H12" s="10" t="s">
        <v>278</v>
      </c>
      <c r="I12" s="11">
        <v>1</v>
      </c>
      <c r="J12" s="10" t="s">
        <v>66</v>
      </c>
      <c r="K12" s="10" t="s">
        <v>260</v>
      </c>
      <c r="L12" s="10" t="s">
        <v>238</v>
      </c>
      <c r="M12" s="10" t="s">
        <v>279</v>
      </c>
    </row>
    <row r="13" spans="1:13" x14ac:dyDescent="0.3">
      <c r="A13" s="10" t="s">
        <v>44</v>
      </c>
      <c r="B13" s="10" t="s">
        <v>280</v>
      </c>
      <c r="C13" s="10" t="s">
        <v>231</v>
      </c>
      <c r="D13" s="10" t="s">
        <v>281</v>
      </c>
      <c r="E13" s="10" t="s">
        <v>282</v>
      </c>
      <c r="F13" s="10" t="s">
        <v>234</v>
      </c>
      <c r="G13" s="10" t="s">
        <v>283</v>
      </c>
      <c r="H13" s="10" t="s">
        <v>284</v>
      </c>
      <c r="I13" s="11">
        <v>1</v>
      </c>
      <c r="J13" s="10" t="s">
        <v>43</v>
      </c>
      <c r="K13" s="10" t="s">
        <v>285</v>
      </c>
      <c r="L13" s="10" t="s">
        <v>238</v>
      </c>
      <c r="M13" s="10" t="s">
        <v>286</v>
      </c>
    </row>
    <row r="14" spans="1:13" x14ac:dyDescent="0.3">
      <c r="A14" s="10" t="s">
        <v>61</v>
      </c>
      <c r="B14" s="10" t="s">
        <v>248</v>
      </c>
      <c r="C14" s="10" t="s">
        <v>249</v>
      </c>
      <c r="D14" s="10" t="s">
        <v>287</v>
      </c>
      <c r="E14" s="10" t="s">
        <v>288</v>
      </c>
      <c r="F14" s="10" t="s">
        <v>234</v>
      </c>
      <c r="G14" s="10" t="s">
        <v>289</v>
      </c>
      <c r="H14" s="10" t="s">
        <v>290</v>
      </c>
      <c r="I14" s="11">
        <v>1</v>
      </c>
      <c r="J14" s="10" t="s">
        <v>60</v>
      </c>
      <c r="K14" s="10" t="s">
        <v>291</v>
      </c>
      <c r="L14" s="10" t="s">
        <v>238</v>
      </c>
      <c r="M14" s="10" t="s">
        <v>292</v>
      </c>
    </row>
    <row r="15" spans="1:13" x14ac:dyDescent="0.3">
      <c r="A15" s="10" t="s">
        <v>61</v>
      </c>
      <c r="B15" s="10" t="s">
        <v>248</v>
      </c>
      <c r="C15" s="10" t="s">
        <v>249</v>
      </c>
      <c r="D15" s="10" t="s">
        <v>287</v>
      </c>
      <c r="E15" s="10" t="s">
        <v>288</v>
      </c>
      <c r="F15" s="10" t="s">
        <v>234</v>
      </c>
      <c r="G15" s="10" t="s">
        <v>293</v>
      </c>
      <c r="H15" s="10" t="s">
        <v>294</v>
      </c>
      <c r="I15" s="11">
        <v>1</v>
      </c>
      <c r="J15" s="10" t="s">
        <v>60</v>
      </c>
      <c r="K15" s="10" t="s">
        <v>291</v>
      </c>
      <c r="L15" s="10" t="s">
        <v>238</v>
      </c>
      <c r="M15" s="10" t="s">
        <v>292</v>
      </c>
    </row>
    <row r="16" spans="1:13" x14ac:dyDescent="0.3">
      <c r="A16" s="10" t="s">
        <v>61</v>
      </c>
      <c r="B16" s="10" t="s">
        <v>248</v>
      </c>
      <c r="C16" s="10" t="s">
        <v>249</v>
      </c>
      <c r="D16" s="10" t="s">
        <v>287</v>
      </c>
      <c r="E16" s="10" t="s">
        <v>288</v>
      </c>
      <c r="F16" s="10" t="s">
        <v>234</v>
      </c>
      <c r="G16" s="10" t="s">
        <v>295</v>
      </c>
      <c r="H16" s="10" t="s">
        <v>296</v>
      </c>
      <c r="I16" s="11">
        <v>1</v>
      </c>
      <c r="J16" s="10" t="s">
        <v>60</v>
      </c>
      <c r="K16" s="10" t="s">
        <v>291</v>
      </c>
      <c r="L16" s="10" t="s">
        <v>238</v>
      </c>
      <c r="M16" s="10" t="s">
        <v>292</v>
      </c>
    </row>
    <row r="17" spans="1:13" x14ac:dyDescent="0.3">
      <c r="A17" s="10" t="s">
        <v>30</v>
      </c>
      <c r="B17" s="10" t="s">
        <v>297</v>
      </c>
      <c r="C17" s="10" t="s">
        <v>249</v>
      </c>
      <c r="D17" s="10" t="s">
        <v>298</v>
      </c>
      <c r="E17" s="10" t="s">
        <v>299</v>
      </c>
      <c r="F17" s="10" t="s">
        <v>234</v>
      </c>
      <c r="G17" s="10" t="s">
        <v>300</v>
      </c>
      <c r="H17" s="10" t="s">
        <v>301</v>
      </c>
      <c r="I17" s="11">
        <v>1</v>
      </c>
      <c r="J17" s="10" t="s">
        <v>29</v>
      </c>
      <c r="K17" s="10" t="s">
        <v>302</v>
      </c>
      <c r="L17" s="10" t="s">
        <v>238</v>
      </c>
      <c r="M17" s="10" t="s">
        <v>303</v>
      </c>
    </row>
    <row r="18" spans="1:13" x14ac:dyDescent="0.3">
      <c r="A18" s="10" t="s">
        <v>92</v>
      </c>
      <c r="B18" s="10" t="s">
        <v>248</v>
      </c>
      <c r="C18" s="10" t="s">
        <v>249</v>
      </c>
      <c r="D18" s="10" t="s">
        <v>304</v>
      </c>
      <c r="E18" s="10" t="s">
        <v>305</v>
      </c>
      <c r="F18" s="10" t="s">
        <v>234</v>
      </c>
      <c r="G18" s="10" t="s">
        <v>306</v>
      </c>
      <c r="H18" s="10" t="s">
        <v>307</v>
      </c>
      <c r="I18" s="11">
        <v>1</v>
      </c>
      <c r="J18" s="10" t="s">
        <v>91</v>
      </c>
      <c r="K18" s="10" t="s">
        <v>254</v>
      </c>
      <c r="L18" s="10" t="s">
        <v>238</v>
      </c>
      <c r="M18" s="10" t="s">
        <v>308</v>
      </c>
    </row>
    <row r="19" spans="1:13" x14ac:dyDescent="0.3">
      <c r="A19" s="10" t="s">
        <v>114</v>
      </c>
      <c r="B19" s="10" t="s">
        <v>248</v>
      </c>
      <c r="C19" s="10" t="s">
        <v>249</v>
      </c>
      <c r="D19" s="10" t="s">
        <v>309</v>
      </c>
      <c r="E19" s="10" t="s">
        <v>310</v>
      </c>
      <c r="F19" s="10" t="s">
        <v>234</v>
      </c>
      <c r="G19" s="10" t="s">
        <v>311</v>
      </c>
      <c r="H19" s="10" t="s">
        <v>312</v>
      </c>
      <c r="I19" s="11">
        <v>3</v>
      </c>
      <c r="J19" s="10" t="s">
        <v>113</v>
      </c>
      <c r="K19" s="10" t="s">
        <v>260</v>
      </c>
      <c r="L19" s="10" t="s">
        <v>238</v>
      </c>
      <c r="M19" s="10" t="s">
        <v>313</v>
      </c>
    </row>
    <row r="20" spans="1:13" x14ac:dyDescent="0.3">
      <c r="A20" s="10" t="s">
        <v>75</v>
      </c>
      <c r="B20" s="10" t="s">
        <v>248</v>
      </c>
      <c r="C20" s="10" t="s">
        <v>249</v>
      </c>
      <c r="D20" s="10" t="s">
        <v>314</v>
      </c>
      <c r="E20" s="10" t="s">
        <v>315</v>
      </c>
      <c r="F20" s="10" t="s">
        <v>234</v>
      </c>
      <c r="G20" s="10" t="s">
        <v>316</v>
      </c>
      <c r="H20" s="10" t="s">
        <v>317</v>
      </c>
      <c r="I20" s="11">
        <v>6</v>
      </c>
      <c r="J20" s="10" t="s">
        <v>74</v>
      </c>
      <c r="K20" s="10" t="s">
        <v>318</v>
      </c>
      <c r="L20" s="10" t="s">
        <v>238</v>
      </c>
      <c r="M20" s="10" t="s">
        <v>319</v>
      </c>
    </row>
    <row r="21" spans="1:13" x14ac:dyDescent="0.3">
      <c r="A21" s="10" t="s">
        <v>75</v>
      </c>
      <c r="B21" s="10" t="s">
        <v>248</v>
      </c>
      <c r="C21" s="10" t="s">
        <v>249</v>
      </c>
      <c r="D21" s="10" t="s">
        <v>314</v>
      </c>
      <c r="E21" s="10" t="s">
        <v>320</v>
      </c>
      <c r="F21" s="10" t="s">
        <v>234</v>
      </c>
      <c r="G21" s="10" t="s">
        <v>321</v>
      </c>
      <c r="H21" s="10" t="s">
        <v>322</v>
      </c>
      <c r="I21" s="11">
        <v>2</v>
      </c>
      <c r="J21" s="10" t="s">
        <v>74</v>
      </c>
      <c r="K21" s="10" t="s">
        <v>274</v>
      </c>
      <c r="L21" s="10" t="s">
        <v>238</v>
      </c>
      <c r="M21" s="10" t="s">
        <v>323</v>
      </c>
    </row>
    <row r="22" spans="1:13" x14ac:dyDescent="0.3">
      <c r="A22" s="10" t="s">
        <v>75</v>
      </c>
      <c r="B22" s="10" t="s">
        <v>248</v>
      </c>
      <c r="C22" s="10" t="s">
        <v>249</v>
      </c>
      <c r="D22" s="10" t="s">
        <v>314</v>
      </c>
      <c r="E22" s="10" t="s">
        <v>320</v>
      </c>
      <c r="F22" s="10" t="s">
        <v>234</v>
      </c>
      <c r="G22" s="10" t="s">
        <v>324</v>
      </c>
      <c r="H22" s="10" t="s">
        <v>325</v>
      </c>
      <c r="I22" s="11">
        <v>3</v>
      </c>
      <c r="J22" s="10" t="s">
        <v>74</v>
      </c>
      <c r="K22" s="10" t="s">
        <v>274</v>
      </c>
      <c r="L22" s="10" t="s">
        <v>238</v>
      </c>
      <c r="M22" s="10" t="s">
        <v>323</v>
      </c>
    </row>
    <row r="23" spans="1:13" x14ac:dyDescent="0.3">
      <c r="A23" s="10" t="s">
        <v>110</v>
      </c>
      <c r="B23" s="10" t="s">
        <v>248</v>
      </c>
      <c r="C23" s="10" t="s">
        <v>249</v>
      </c>
      <c r="D23" s="10" t="s">
        <v>309</v>
      </c>
      <c r="E23" s="10" t="s">
        <v>326</v>
      </c>
      <c r="F23" s="10" t="s">
        <v>243</v>
      </c>
      <c r="G23" s="10" t="s">
        <v>327</v>
      </c>
      <c r="H23" s="10" t="s">
        <v>328</v>
      </c>
      <c r="I23" s="11">
        <v>1</v>
      </c>
      <c r="J23" s="10" t="s">
        <v>109</v>
      </c>
      <c r="K23" s="10" t="s">
        <v>329</v>
      </c>
      <c r="L23" s="10" t="s">
        <v>238</v>
      </c>
      <c r="M23" s="10" t="s">
        <v>330</v>
      </c>
    </row>
    <row r="24" spans="1:13" x14ac:dyDescent="0.3">
      <c r="A24" s="10" t="s">
        <v>169</v>
      </c>
      <c r="B24" s="10" t="s">
        <v>240</v>
      </c>
      <c r="C24" s="10" t="s">
        <v>231</v>
      </c>
      <c r="D24" s="10" t="s">
        <v>331</v>
      </c>
      <c r="E24" s="10" t="s">
        <v>332</v>
      </c>
      <c r="F24" s="10" t="s">
        <v>234</v>
      </c>
      <c r="G24" s="10" t="s">
        <v>333</v>
      </c>
      <c r="H24" s="10" t="s">
        <v>334</v>
      </c>
      <c r="I24" s="11">
        <v>2</v>
      </c>
      <c r="J24" s="10" t="s">
        <v>168</v>
      </c>
      <c r="K24" s="10" t="s">
        <v>246</v>
      </c>
      <c r="L24" s="10" t="s">
        <v>238</v>
      </c>
      <c r="M24" s="10" t="s">
        <v>335</v>
      </c>
    </row>
    <row r="25" spans="1:13" x14ac:dyDescent="0.3">
      <c r="A25" s="10" t="s">
        <v>161</v>
      </c>
      <c r="B25" s="10" t="s">
        <v>248</v>
      </c>
      <c r="C25" s="10" t="s">
        <v>249</v>
      </c>
      <c r="D25" s="10" t="s">
        <v>336</v>
      </c>
      <c r="E25" s="10" t="s">
        <v>337</v>
      </c>
      <c r="F25" s="10" t="s">
        <v>234</v>
      </c>
      <c r="G25" s="10" t="s">
        <v>338</v>
      </c>
      <c r="H25" s="10" t="s">
        <v>339</v>
      </c>
      <c r="I25" s="11">
        <v>3</v>
      </c>
      <c r="J25" s="10" t="s">
        <v>160</v>
      </c>
      <c r="K25" s="10" t="s">
        <v>318</v>
      </c>
      <c r="L25" s="10" t="s">
        <v>238</v>
      </c>
      <c r="M25" s="10" t="s">
        <v>340</v>
      </c>
    </row>
    <row r="26" spans="1:13" x14ac:dyDescent="0.3">
      <c r="A26" s="10" t="s">
        <v>161</v>
      </c>
      <c r="B26" s="10" t="s">
        <v>248</v>
      </c>
      <c r="C26" s="10" t="s">
        <v>249</v>
      </c>
      <c r="D26" s="10" t="s">
        <v>336</v>
      </c>
      <c r="E26" s="10" t="s">
        <v>341</v>
      </c>
      <c r="F26" s="10" t="s">
        <v>234</v>
      </c>
      <c r="G26" s="10" t="s">
        <v>342</v>
      </c>
      <c r="H26" s="10" t="s">
        <v>343</v>
      </c>
      <c r="I26" s="11">
        <v>1</v>
      </c>
      <c r="J26" s="10" t="s">
        <v>160</v>
      </c>
      <c r="K26" s="10" t="s">
        <v>260</v>
      </c>
      <c r="L26" s="10" t="s">
        <v>238</v>
      </c>
      <c r="M26" s="10" t="s">
        <v>344</v>
      </c>
    </row>
    <row r="27" spans="1:13" x14ac:dyDescent="0.3">
      <c r="A27" s="10" t="s">
        <v>159</v>
      </c>
      <c r="B27" s="10" t="s">
        <v>248</v>
      </c>
      <c r="C27" s="10" t="s">
        <v>249</v>
      </c>
      <c r="D27" s="10" t="s">
        <v>345</v>
      </c>
      <c r="E27" s="10" t="s">
        <v>346</v>
      </c>
      <c r="F27" s="10" t="s">
        <v>234</v>
      </c>
      <c r="G27" s="10" t="s">
        <v>338</v>
      </c>
      <c r="H27" s="10" t="s">
        <v>339</v>
      </c>
      <c r="I27" s="11">
        <v>7</v>
      </c>
      <c r="J27" s="10" t="s">
        <v>158</v>
      </c>
      <c r="K27" s="10" t="s">
        <v>258</v>
      </c>
      <c r="L27" s="10" t="s">
        <v>238</v>
      </c>
      <c r="M27" s="10" t="s">
        <v>340</v>
      </c>
    </row>
    <row r="28" spans="1:13" x14ac:dyDescent="0.3">
      <c r="A28" s="10" t="s">
        <v>57</v>
      </c>
      <c r="B28" s="10" t="s">
        <v>347</v>
      </c>
      <c r="C28" s="10" t="s">
        <v>249</v>
      </c>
      <c r="D28" s="10" t="s">
        <v>348</v>
      </c>
      <c r="E28" s="10" t="s">
        <v>349</v>
      </c>
      <c r="F28" s="10" t="s">
        <v>234</v>
      </c>
      <c r="G28" s="10" t="s">
        <v>350</v>
      </c>
      <c r="H28" s="10" t="s">
        <v>351</v>
      </c>
      <c r="I28" s="11">
        <v>1</v>
      </c>
      <c r="J28" s="10" t="s">
        <v>56</v>
      </c>
      <c r="K28" s="10" t="s">
        <v>352</v>
      </c>
      <c r="L28" s="10" t="s">
        <v>238</v>
      </c>
      <c r="M28" s="10" t="s">
        <v>353</v>
      </c>
    </row>
    <row r="29" spans="1:13" x14ac:dyDescent="0.3">
      <c r="A29" s="10" t="s">
        <v>128</v>
      </c>
      <c r="B29" s="10" t="s">
        <v>248</v>
      </c>
      <c r="C29" s="10" t="s">
        <v>249</v>
      </c>
      <c r="D29" s="10" t="s">
        <v>354</v>
      </c>
      <c r="E29" s="10" t="s">
        <v>355</v>
      </c>
      <c r="F29" s="10" t="s">
        <v>234</v>
      </c>
      <c r="G29" s="10" t="s">
        <v>356</v>
      </c>
      <c r="H29" s="10" t="s">
        <v>357</v>
      </c>
      <c r="I29" s="11">
        <v>1</v>
      </c>
      <c r="J29" s="10" t="s">
        <v>127</v>
      </c>
      <c r="K29" s="10" t="s">
        <v>358</v>
      </c>
      <c r="L29" s="10" t="s">
        <v>238</v>
      </c>
      <c r="M29" s="10" t="s">
        <v>353</v>
      </c>
    </row>
    <row r="30" spans="1:13" x14ac:dyDescent="0.3">
      <c r="A30" s="10" t="s">
        <v>80</v>
      </c>
      <c r="B30" s="10" t="s">
        <v>359</v>
      </c>
      <c r="C30" s="10" t="s">
        <v>249</v>
      </c>
      <c r="D30" s="10" t="s">
        <v>360</v>
      </c>
      <c r="E30" s="10" t="s">
        <v>361</v>
      </c>
      <c r="F30" s="10" t="s">
        <v>234</v>
      </c>
      <c r="G30" s="10" t="s">
        <v>362</v>
      </c>
      <c r="H30" s="10" t="s">
        <v>363</v>
      </c>
      <c r="I30" s="11">
        <v>1</v>
      </c>
      <c r="J30" s="10" t="s">
        <v>79</v>
      </c>
      <c r="K30" s="10" t="s">
        <v>364</v>
      </c>
      <c r="L30" s="10" t="s">
        <v>238</v>
      </c>
      <c r="M30" s="10" t="s">
        <v>365</v>
      </c>
    </row>
    <row r="31" spans="1:13" x14ac:dyDescent="0.3">
      <c r="A31" s="10" t="s">
        <v>80</v>
      </c>
      <c r="B31" s="10" t="s">
        <v>359</v>
      </c>
      <c r="C31" s="10" t="s">
        <v>249</v>
      </c>
      <c r="D31" s="10" t="s">
        <v>360</v>
      </c>
      <c r="E31" s="10" t="s">
        <v>366</v>
      </c>
      <c r="F31" s="10" t="s">
        <v>234</v>
      </c>
      <c r="G31" s="10" t="s">
        <v>362</v>
      </c>
      <c r="H31" s="10" t="s">
        <v>363</v>
      </c>
      <c r="I31" s="11">
        <v>1</v>
      </c>
      <c r="J31" s="10" t="s">
        <v>79</v>
      </c>
      <c r="K31" s="10" t="s">
        <v>258</v>
      </c>
      <c r="L31" s="10" t="s">
        <v>238</v>
      </c>
      <c r="M31" s="10" t="s">
        <v>365</v>
      </c>
    </row>
    <row r="32" spans="1:13" x14ac:dyDescent="0.3">
      <c r="A32" s="10" t="s">
        <v>46</v>
      </c>
      <c r="B32" s="10" t="s">
        <v>367</v>
      </c>
      <c r="C32" s="10" t="s">
        <v>249</v>
      </c>
      <c r="D32" s="10" t="s">
        <v>368</v>
      </c>
      <c r="E32" s="10" t="s">
        <v>369</v>
      </c>
      <c r="F32" s="10" t="s">
        <v>243</v>
      </c>
      <c r="G32" s="10" t="s">
        <v>370</v>
      </c>
      <c r="H32" s="10" t="s">
        <v>371</v>
      </c>
      <c r="I32" s="11">
        <v>1</v>
      </c>
      <c r="J32" s="10" t="s">
        <v>45</v>
      </c>
      <c r="K32" s="10" t="s">
        <v>270</v>
      </c>
      <c r="L32" s="10" t="s">
        <v>238</v>
      </c>
      <c r="M32" s="10" t="s">
        <v>372</v>
      </c>
    </row>
    <row r="33" spans="1:13" x14ac:dyDescent="0.3">
      <c r="A33" s="10" t="s">
        <v>46</v>
      </c>
      <c r="B33" s="10" t="s">
        <v>367</v>
      </c>
      <c r="C33" s="10" t="s">
        <v>249</v>
      </c>
      <c r="D33" s="10" t="s">
        <v>368</v>
      </c>
      <c r="E33" s="10" t="s">
        <v>373</v>
      </c>
      <c r="F33" s="10" t="s">
        <v>234</v>
      </c>
      <c r="G33" s="10" t="s">
        <v>289</v>
      </c>
      <c r="H33" s="10" t="s">
        <v>290</v>
      </c>
      <c r="I33" s="11">
        <v>2</v>
      </c>
      <c r="J33" s="10" t="s">
        <v>45</v>
      </c>
      <c r="K33" s="10" t="s">
        <v>302</v>
      </c>
      <c r="L33" s="10" t="s">
        <v>238</v>
      </c>
      <c r="M33" s="10" t="s">
        <v>292</v>
      </c>
    </row>
    <row r="34" spans="1:13" x14ac:dyDescent="0.3">
      <c r="A34" s="10" t="s">
        <v>46</v>
      </c>
      <c r="B34" s="10" t="s">
        <v>367</v>
      </c>
      <c r="C34" s="10" t="s">
        <v>249</v>
      </c>
      <c r="D34" s="10" t="s">
        <v>368</v>
      </c>
      <c r="E34" s="10" t="s">
        <v>373</v>
      </c>
      <c r="F34" s="10" t="s">
        <v>234</v>
      </c>
      <c r="G34" s="10" t="s">
        <v>295</v>
      </c>
      <c r="H34" s="10" t="s">
        <v>296</v>
      </c>
      <c r="I34" s="11">
        <v>2</v>
      </c>
      <c r="J34" s="10" t="s">
        <v>45</v>
      </c>
      <c r="K34" s="10" t="s">
        <v>302</v>
      </c>
      <c r="L34" s="10" t="s">
        <v>238</v>
      </c>
      <c r="M34" s="10" t="s">
        <v>292</v>
      </c>
    </row>
    <row r="35" spans="1:13" x14ac:dyDescent="0.3">
      <c r="A35" s="10" t="s">
        <v>78</v>
      </c>
      <c r="B35" s="10" t="s">
        <v>248</v>
      </c>
      <c r="C35" s="10" t="s">
        <v>249</v>
      </c>
      <c r="D35" s="10" t="s">
        <v>374</v>
      </c>
      <c r="E35" s="10" t="s">
        <v>375</v>
      </c>
      <c r="F35" s="10" t="s">
        <v>234</v>
      </c>
      <c r="G35" s="10" t="s">
        <v>376</v>
      </c>
      <c r="H35" s="10" t="s">
        <v>377</v>
      </c>
      <c r="I35" s="11">
        <v>1</v>
      </c>
      <c r="J35" s="10" t="s">
        <v>77</v>
      </c>
      <c r="K35" s="10" t="s">
        <v>378</v>
      </c>
      <c r="L35" s="10" t="s">
        <v>238</v>
      </c>
      <c r="M35" s="10" t="s">
        <v>379</v>
      </c>
    </row>
    <row r="36" spans="1:13" x14ac:dyDescent="0.3">
      <c r="A36" s="10" t="s">
        <v>40</v>
      </c>
      <c r="B36" s="10" t="s">
        <v>248</v>
      </c>
      <c r="C36" s="10" t="s">
        <v>249</v>
      </c>
      <c r="D36" s="10" t="s">
        <v>380</v>
      </c>
      <c r="E36" s="10" t="s">
        <v>381</v>
      </c>
      <c r="F36" s="10" t="s">
        <v>234</v>
      </c>
      <c r="G36" s="10" t="s">
        <v>382</v>
      </c>
      <c r="H36" s="10" t="s">
        <v>383</v>
      </c>
      <c r="I36" s="11">
        <v>1</v>
      </c>
      <c r="J36" s="10" t="s">
        <v>39</v>
      </c>
      <c r="K36" s="10" t="s">
        <v>384</v>
      </c>
      <c r="L36" s="10" t="s">
        <v>238</v>
      </c>
      <c r="M36" s="10" t="s">
        <v>385</v>
      </c>
    </row>
    <row r="37" spans="1:13" x14ac:dyDescent="0.3">
      <c r="A37" s="10" t="s">
        <v>40</v>
      </c>
      <c r="B37" s="10" t="s">
        <v>248</v>
      </c>
      <c r="C37" s="10" t="s">
        <v>249</v>
      </c>
      <c r="D37" s="10" t="s">
        <v>380</v>
      </c>
      <c r="E37" s="10" t="s">
        <v>386</v>
      </c>
      <c r="F37" s="10" t="s">
        <v>234</v>
      </c>
      <c r="G37" s="10" t="s">
        <v>387</v>
      </c>
      <c r="H37" s="10" t="s">
        <v>388</v>
      </c>
      <c r="I37" s="11">
        <v>1</v>
      </c>
      <c r="J37" s="10" t="s">
        <v>39</v>
      </c>
      <c r="K37" s="10" t="s">
        <v>260</v>
      </c>
      <c r="L37" s="10" t="s">
        <v>238</v>
      </c>
      <c r="M37" s="10" t="s">
        <v>379</v>
      </c>
    </row>
    <row r="38" spans="1:13" x14ac:dyDescent="0.3">
      <c r="A38" s="10" t="s">
        <v>106</v>
      </c>
      <c r="B38" s="10" t="s">
        <v>248</v>
      </c>
      <c r="C38" s="10" t="s">
        <v>249</v>
      </c>
      <c r="D38" s="10" t="s">
        <v>374</v>
      </c>
      <c r="E38" s="10" t="s">
        <v>389</v>
      </c>
      <c r="F38" s="10" t="s">
        <v>234</v>
      </c>
      <c r="G38" s="10" t="s">
        <v>390</v>
      </c>
      <c r="H38" s="10" t="s">
        <v>391</v>
      </c>
      <c r="I38" s="11">
        <v>1</v>
      </c>
      <c r="J38" s="10" t="s">
        <v>105</v>
      </c>
      <c r="K38" s="10" t="s">
        <v>384</v>
      </c>
      <c r="L38" s="10" t="s">
        <v>238</v>
      </c>
      <c r="M38" s="10" t="s">
        <v>392</v>
      </c>
    </row>
    <row r="39" spans="1:13" x14ac:dyDescent="0.3">
      <c r="A39" s="10" t="s">
        <v>106</v>
      </c>
      <c r="B39" s="10" t="s">
        <v>248</v>
      </c>
      <c r="C39" s="10" t="s">
        <v>249</v>
      </c>
      <c r="D39" s="10" t="s">
        <v>374</v>
      </c>
      <c r="E39" s="10" t="s">
        <v>389</v>
      </c>
      <c r="F39" s="10" t="s">
        <v>234</v>
      </c>
      <c r="G39" s="10" t="s">
        <v>393</v>
      </c>
      <c r="H39" s="10" t="s">
        <v>394</v>
      </c>
      <c r="I39" s="11">
        <v>2</v>
      </c>
      <c r="J39" s="10" t="s">
        <v>105</v>
      </c>
      <c r="K39" s="10" t="s">
        <v>384</v>
      </c>
      <c r="L39" s="10" t="s">
        <v>238</v>
      </c>
      <c r="M39" s="10" t="s">
        <v>392</v>
      </c>
    </row>
    <row r="40" spans="1:13" x14ac:dyDescent="0.3">
      <c r="A40" s="10" t="s">
        <v>50</v>
      </c>
      <c r="B40" s="10" t="s">
        <v>248</v>
      </c>
      <c r="C40" s="10" t="s">
        <v>249</v>
      </c>
      <c r="D40" s="10" t="s">
        <v>395</v>
      </c>
      <c r="E40" s="10" t="s">
        <v>396</v>
      </c>
      <c r="F40" s="10" t="s">
        <v>234</v>
      </c>
      <c r="G40" s="10" t="s">
        <v>397</v>
      </c>
      <c r="H40" s="10" t="s">
        <v>398</v>
      </c>
      <c r="I40" s="11">
        <v>1</v>
      </c>
      <c r="J40" s="10" t="s">
        <v>49</v>
      </c>
      <c r="K40" s="10" t="s">
        <v>399</v>
      </c>
      <c r="L40" s="10" t="s">
        <v>238</v>
      </c>
      <c r="M40" s="10" t="s">
        <v>400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workbookViewId="0"/>
  </sheetViews>
  <sheetFormatPr defaultRowHeight="14.4" x14ac:dyDescent="0.3"/>
  <sheetData>
    <row r="1" spans="1:13" x14ac:dyDescent="0.3">
      <c r="A1" s="31" t="s">
        <v>401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217</v>
      </c>
      <c r="B2" s="12" t="s">
        <v>218</v>
      </c>
      <c r="C2" s="12" t="s">
        <v>219</v>
      </c>
      <c r="D2" s="12" t="s">
        <v>220</v>
      </c>
      <c r="E2" s="12" t="s">
        <v>221</v>
      </c>
      <c r="F2" s="12" t="s">
        <v>222</v>
      </c>
      <c r="G2" s="12" t="s">
        <v>223</v>
      </c>
      <c r="H2" s="12" t="s">
        <v>224</v>
      </c>
      <c r="I2" s="12" t="s">
        <v>225</v>
      </c>
      <c r="J2" s="12" t="s">
        <v>226</v>
      </c>
      <c r="K2" s="12" t="s">
        <v>227</v>
      </c>
      <c r="L2" s="12" t="s">
        <v>228</v>
      </c>
      <c r="M2" s="12" t="s">
        <v>229</v>
      </c>
    </row>
    <row r="3" spans="1:13" x14ac:dyDescent="0.3">
      <c r="A3" s="13" t="s">
        <v>88</v>
      </c>
      <c r="B3" s="13" t="s">
        <v>248</v>
      </c>
      <c r="C3" s="13" t="s">
        <v>249</v>
      </c>
      <c r="D3" s="13" t="s">
        <v>402</v>
      </c>
      <c r="E3" s="13" t="s">
        <v>403</v>
      </c>
      <c r="F3" s="13" t="s">
        <v>234</v>
      </c>
      <c r="G3" s="13" t="s">
        <v>404</v>
      </c>
      <c r="H3" s="13" t="s">
        <v>405</v>
      </c>
      <c r="I3" s="14">
        <v>4</v>
      </c>
      <c r="J3" s="13" t="s">
        <v>87</v>
      </c>
      <c r="K3" s="13" t="s">
        <v>291</v>
      </c>
      <c r="L3" s="13" t="s">
        <v>406</v>
      </c>
      <c r="M3" s="13" t="s">
        <v>407</v>
      </c>
    </row>
    <row r="4" spans="1:13" x14ac:dyDescent="0.3">
      <c r="A4" s="13" t="s">
        <v>108</v>
      </c>
      <c r="B4" s="13" t="s">
        <v>297</v>
      </c>
      <c r="C4" s="13" t="s">
        <v>249</v>
      </c>
      <c r="D4" s="13" t="s">
        <v>408</v>
      </c>
      <c r="E4" s="13" t="s">
        <v>409</v>
      </c>
      <c r="F4" s="13" t="s">
        <v>234</v>
      </c>
      <c r="G4" s="13" t="s">
        <v>410</v>
      </c>
      <c r="H4" s="13" t="s">
        <v>411</v>
      </c>
      <c r="I4" s="14">
        <v>1</v>
      </c>
      <c r="J4" s="13" t="s">
        <v>107</v>
      </c>
      <c r="K4" s="13" t="s">
        <v>412</v>
      </c>
      <c r="L4" s="13" t="s">
        <v>406</v>
      </c>
      <c r="M4" s="13" t="s">
        <v>413</v>
      </c>
    </row>
    <row r="5" spans="1:13" x14ac:dyDescent="0.3">
      <c r="A5" s="13" t="s">
        <v>108</v>
      </c>
      <c r="B5" s="13" t="s">
        <v>297</v>
      </c>
      <c r="C5" s="13" t="s">
        <v>249</v>
      </c>
      <c r="D5" s="13" t="s">
        <v>408</v>
      </c>
      <c r="E5" s="13" t="s">
        <v>409</v>
      </c>
      <c r="F5" s="13" t="s">
        <v>234</v>
      </c>
      <c r="G5" s="13" t="s">
        <v>414</v>
      </c>
      <c r="H5" s="13" t="s">
        <v>415</v>
      </c>
      <c r="I5" s="14">
        <v>1</v>
      </c>
      <c r="J5" s="13" t="s">
        <v>107</v>
      </c>
      <c r="K5" s="13" t="s">
        <v>412</v>
      </c>
      <c r="L5" s="13" t="s">
        <v>406</v>
      </c>
      <c r="M5" s="13" t="s">
        <v>413</v>
      </c>
    </row>
    <row r="6" spans="1:13" x14ac:dyDescent="0.3">
      <c r="A6" s="13" t="s">
        <v>108</v>
      </c>
      <c r="B6" s="13" t="s">
        <v>297</v>
      </c>
      <c r="C6" s="13" t="s">
        <v>249</v>
      </c>
      <c r="D6" s="13" t="s">
        <v>408</v>
      </c>
      <c r="E6" s="13" t="s">
        <v>416</v>
      </c>
      <c r="F6" s="13" t="s">
        <v>234</v>
      </c>
      <c r="G6" s="13" t="s">
        <v>417</v>
      </c>
      <c r="H6" s="13" t="s">
        <v>418</v>
      </c>
      <c r="I6" s="14">
        <v>1</v>
      </c>
      <c r="J6" s="13" t="s">
        <v>107</v>
      </c>
      <c r="K6" s="13" t="s">
        <v>285</v>
      </c>
      <c r="L6" s="13" t="s">
        <v>406</v>
      </c>
      <c r="M6" s="13" t="s">
        <v>413</v>
      </c>
    </row>
    <row r="7" spans="1:13" x14ac:dyDescent="0.3">
      <c r="A7" s="13" t="s">
        <v>134</v>
      </c>
      <c r="B7" s="13" t="s">
        <v>240</v>
      </c>
      <c r="C7" s="13" t="s">
        <v>231</v>
      </c>
      <c r="D7" s="13" t="s">
        <v>331</v>
      </c>
      <c r="E7" s="13" t="s">
        <v>419</v>
      </c>
      <c r="F7" s="13" t="s">
        <v>234</v>
      </c>
      <c r="G7" s="13" t="s">
        <v>420</v>
      </c>
      <c r="H7" s="13" t="s">
        <v>421</v>
      </c>
      <c r="I7" s="14">
        <v>5</v>
      </c>
      <c r="J7" s="13" t="s">
        <v>133</v>
      </c>
      <c r="K7" s="13" t="s">
        <v>422</v>
      </c>
      <c r="L7" s="13" t="s">
        <v>406</v>
      </c>
      <c r="M7" s="13" t="s">
        <v>423</v>
      </c>
    </row>
    <row r="8" spans="1:13" x14ac:dyDescent="0.3">
      <c r="A8" s="13" t="s">
        <v>14</v>
      </c>
      <c r="B8" s="13" t="s">
        <v>248</v>
      </c>
      <c r="C8" s="13" t="s">
        <v>249</v>
      </c>
      <c r="D8" s="13" t="s">
        <v>250</v>
      </c>
      <c r="E8" s="13" t="s">
        <v>424</v>
      </c>
      <c r="F8" s="13" t="s">
        <v>234</v>
      </c>
      <c r="G8" s="13" t="s">
        <v>425</v>
      </c>
      <c r="H8" s="13" t="s">
        <v>426</v>
      </c>
      <c r="I8" s="14">
        <v>1</v>
      </c>
      <c r="J8" s="13" t="s">
        <v>13</v>
      </c>
      <c r="K8" s="13" t="s">
        <v>291</v>
      </c>
      <c r="L8" s="13" t="s">
        <v>406</v>
      </c>
      <c r="M8" s="13" t="s">
        <v>423</v>
      </c>
    </row>
    <row r="9" spans="1:13" x14ac:dyDescent="0.3">
      <c r="A9" s="13" t="s">
        <v>98</v>
      </c>
      <c r="B9" s="13" t="s">
        <v>248</v>
      </c>
      <c r="C9" s="13" t="s">
        <v>249</v>
      </c>
      <c r="D9" s="13" t="s">
        <v>427</v>
      </c>
      <c r="E9" s="13" t="s">
        <v>428</v>
      </c>
      <c r="F9" s="13" t="s">
        <v>234</v>
      </c>
      <c r="G9" s="13" t="s">
        <v>429</v>
      </c>
      <c r="H9" s="13" t="s">
        <v>430</v>
      </c>
      <c r="I9" s="14">
        <v>2</v>
      </c>
      <c r="J9" s="13" t="s">
        <v>97</v>
      </c>
      <c r="K9" s="13" t="s">
        <v>329</v>
      </c>
      <c r="L9" s="13" t="s">
        <v>406</v>
      </c>
      <c r="M9" s="13" t="s">
        <v>413</v>
      </c>
    </row>
    <row r="10" spans="1:13" x14ac:dyDescent="0.3">
      <c r="A10" s="13" t="s">
        <v>98</v>
      </c>
      <c r="B10" s="13" t="s">
        <v>248</v>
      </c>
      <c r="C10" s="13" t="s">
        <v>249</v>
      </c>
      <c r="D10" s="13" t="s">
        <v>427</v>
      </c>
      <c r="E10" s="13" t="s">
        <v>431</v>
      </c>
      <c r="F10" s="13" t="s">
        <v>234</v>
      </c>
      <c r="G10" s="13" t="s">
        <v>429</v>
      </c>
      <c r="H10" s="13" t="s">
        <v>430</v>
      </c>
      <c r="I10" s="14">
        <v>2</v>
      </c>
      <c r="J10" s="13" t="s">
        <v>97</v>
      </c>
      <c r="K10" s="13" t="s">
        <v>352</v>
      </c>
      <c r="L10" s="13" t="s">
        <v>406</v>
      </c>
      <c r="M10" s="13" t="s">
        <v>413</v>
      </c>
    </row>
    <row r="11" spans="1:13" x14ac:dyDescent="0.3">
      <c r="A11" s="13" t="s">
        <v>98</v>
      </c>
      <c r="B11" s="13" t="s">
        <v>248</v>
      </c>
      <c r="C11" s="13" t="s">
        <v>249</v>
      </c>
      <c r="D11" s="13" t="s">
        <v>427</v>
      </c>
      <c r="E11" s="13" t="s">
        <v>432</v>
      </c>
      <c r="F11" s="13" t="s">
        <v>234</v>
      </c>
      <c r="G11" s="13" t="s">
        <v>429</v>
      </c>
      <c r="H11" s="13" t="s">
        <v>430</v>
      </c>
      <c r="I11" s="14">
        <v>1</v>
      </c>
      <c r="J11" s="13" t="s">
        <v>97</v>
      </c>
      <c r="K11" s="13" t="s">
        <v>246</v>
      </c>
      <c r="L11" s="13" t="s">
        <v>406</v>
      </c>
      <c r="M11" s="13" t="s">
        <v>413</v>
      </c>
    </row>
    <row r="12" spans="1:13" x14ac:dyDescent="0.3">
      <c r="A12" s="13" t="s">
        <v>98</v>
      </c>
      <c r="B12" s="13" t="s">
        <v>248</v>
      </c>
      <c r="C12" s="13" t="s">
        <v>249</v>
      </c>
      <c r="D12" s="13" t="s">
        <v>427</v>
      </c>
      <c r="E12" s="13" t="s">
        <v>433</v>
      </c>
      <c r="F12" s="13" t="s">
        <v>234</v>
      </c>
      <c r="G12" s="13" t="s">
        <v>429</v>
      </c>
      <c r="H12" s="13" t="s">
        <v>430</v>
      </c>
      <c r="I12" s="14">
        <v>2</v>
      </c>
      <c r="J12" s="13" t="s">
        <v>97</v>
      </c>
      <c r="K12" s="13" t="s">
        <v>274</v>
      </c>
      <c r="L12" s="13" t="s">
        <v>406</v>
      </c>
      <c r="M12" s="13" t="s">
        <v>413</v>
      </c>
    </row>
    <row r="13" spans="1:13" x14ac:dyDescent="0.3">
      <c r="A13" s="13" t="s">
        <v>98</v>
      </c>
      <c r="B13" s="13" t="s">
        <v>248</v>
      </c>
      <c r="C13" s="13" t="s">
        <v>249</v>
      </c>
      <c r="D13" s="13" t="s">
        <v>427</v>
      </c>
      <c r="E13" s="13" t="s">
        <v>434</v>
      </c>
      <c r="F13" s="13" t="s">
        <v>234</v>
      </c>
      <c r="G13" s="13" t="s">
        <v>429</v>
      </c>
      <c r="H13" s="13" t="s">
        <v>430</v>
      </c>
      <c r="I13" s="14">
        <v>1</v>
      </c>
      <c r="J13" s="13" t="s">
        <v>97</v>
      </c>
      <c r="K13" s="13" t="s">
        <v>399</v>
      </c>
      <c r="L13" s="13" t="s">
        <v>406</v>
      </c>
      <c r="M13" s="13" t="s">
        <v>413</v>
      </c>
    </row>
    <row r="14" spans="1:13" x14ac:dyDescent="0.3">
      <c r="A14" s="13" t="s">
        <v>67</v>
      </c>
      <c r="B14" s="13" t="s">
        <v>248</v>
      </c>
      <c r="C14" s="13" t="s">
        <v>249</v>
      </c>
      <c r="D14" s="13" t="s">
        <v>266</v>
      </c>
      <c r="E14" s="13" t="s">
        <v>435</v>
      </c>
      <c r="F14" s="13" t="s">
        <v>234</v>
      </c>
      <c r="G14" s="13" t="s">
        <v>436</v>
      </c>
      <c r="H14" s="13" t="s">
        <v>437</v>
      </c>
      <c r="I14" s="14">
        <v>1</v>
      </c>
      <c r="J14" s="13" t="s">
        <v>66</v>
      </c>
      <c r="K14" s="13" t="s">
        <v>378</v>
      </c>
      <c r="L14" s="13" t="s">
        <v>406</v>
      </c>
      <c r="M14" s="13" t="s">
        <v>413</v>
      </c>
    </row>
    <row r="15" spans="1:13" x14ac:dyDescent="0.3">
      <c r="A15" s="13" t="s">
        <v>67</v>
      </c>
      <c r="B15" s="13" t="s">
        <v>248</v>
      </c>
      <c r="C15" s="13" t="s">
        <v>249</v>
      </c>
      <c r="D15" s="13" t="s">
        <v>266</v>
      </c>
      <c r="E15" s="13" t="s">
        <v>438</v>
      </c>
      <c r="F15" s="13" t="s">
        <v>234</v>
      </c>
      <c r="G15" s="13" t="s">
        <v>439</v>
      </c>
      <c r="H15" s="13" t="s">
        <v>440</v>
      </c>
      <c r="I15" s="14">
        <v>1</v>
      </c>
      <c r="J15" s="13" t="s">
        <v>66</v>
      </c>
      <c r="K15" s="13" t="s">
        <v>246</v>
      </c>
      <c r="L15" s="13" t="s">
        <v>406</v>
      </c>
      <c r="M15" s="13" t="s">
        <v>441</v>
      </c>
    </row>
    <row r="16" spans="1:13" x14ac:dyDescent="0.3">
      <c r="A16" s="13" t="s">
        <v>67</v>
      </c>
      <c r="B16" s="13" t="s">
        <v>248</v>
      </c>
      <c r="C16" s="13" t="s">
        <v>249</v>
      </c>
      <c r="D16" s="13" t="s">
        <v>266</v>
      </c>
      <c r="E16" s="13" t="s">
        <v>438</v>
      </c>
      <c r="F16" s="13" t="s">
        <v>234</v>
      </c>
      <c r="G16" s="13" t="s">
        <v>429</v>
      </c>
      <c r="H16" s="13" t="s">
        <v>430</v>
      </c>
      <c r="I16" s="14">
        <v>2</v>
      </c>
      <c r="J16" s="13" t="s">
        <v>66</v>
      </c>
      <c r="K16" s="13" t="s">
        <v>246</v>
      </c>
      <c r="L16" s="13" t="s">
        <v>406</v>
      </c>
      <c r="M16" s="13" t="s">
        <v>413</v>
      </c>
    </row>
    <row r="17" spans="1:13" x14ac:dyDescent="0.3">
      <c r="A17" s="13" t="s">
        <v>67</v>
      </c>
      <c r="B17" s="13" t="s">
        <v>248</v>
      </c>
      <c r="C17" s="13" t="s">
        <v>249</v>
      </c>
      <c r="D17" s="13" t="s">
        <v>266</v>
      </c>
      <c r="E17" s="13" t="s">
        <v>271</v>
      </c>
      <c r="F17" s="13" t="s">
        <v>234</v>
      </c>
      <c r="G17" s="13" t="s">
        <v>442</v>
      </c>
      <c r="H17" s="13" t="s">
        <v>443</v>
      </c>
      <c r="I17" s="14">
        <v>1</v>
      </c>
      <c r="J17" s="13" t="s">
        <v>66</v>
      </c>
      <c r="K17" s="13" t="s">
        <v>274</v>
      </c>
      <c r="L17" s="13" t="s">
        <v>406</v>
      </c>
      <c r="M17" s="13" t="s">
        <v>413</v>
      </c>
    </row>
    <row r="18" spans="1:13" x14ac:dyDescent="0.3">
      <c r="A18" s="13" t="s">
        <v>148</v>
      </c>
      <c r="B18" s="13" t="s">
        <v>359</v>
      </c>
      <c r="C18" s="13" t="s">
        <v>249</v>
      </c>
      <c r="D18" s="13" t="s">
        <v>444</v>
      </c>
      <c r="E18" s="13" t="s">
        <v>445</v>
      </c>
      <c r="F18" s="13" t="s">
        <v>234</v>
      </c>
      <c r="G18" s="13" t="s">
        <v>417</v>
      </c>
      <c r="H18" s="13" t="s">
        <v>418</v>
      </c>
      <c r="I18" s="14">
        <v>1</v>
      </c>
      <c r="J18" s="13" t="s">
        <v>147</v>
      </c>
      <c r="K18" s="13" t="s">
        <v>446</v>
      </c>
      <c r="L18" s="13" t="s">
        <v>406</v>
      </c>
      <c r="M18" s="13" t="s">
        <v>413</v>
      </c>
    </row>
    <row r="19" spans="1:13" x14ac:dyDescent="0.3">
      <c r="A19" s="13" t="s">
        <v>120</v>
      </c>
      <c r="B19" s="13" t="s">
        <v>248</v>
      </c>
      <c r="C19" s="13" t="s">
        <v>249</v>
      </c>
      <c r="D19" s="13" t="s">
        <v>447</v>
      </c>
      <c r="E19" s="13" t="s">
        <v>448</v>
      </c>
      <c r="F19" s="13" t="s">
        <v>234</v>
      </c>
      <c r="G19" s="13" t="s">
        <v>417</v>
      </c>
      <c r="H19" s="13" t="s">
        <v>418</v>
      </c>
      <c r="I19" s="14">
        <v>1</v>
      </c>
      <c r="J19" s="13" t="s">
        <v>119</v>
      </c>
      <c r="K19" s="13" t="s">
        <v>260</v>
      </c>
      <c r="L19" s="13" t="s">
        <v>406</v>
      </c>
      <c r="M19" s="13" t="s">
        <v>413</v>
      </c>
    </row>
    <row r="20" spans="1:13" x14ac:dyDescent="0.3">
      <c r="A20" s="13" t="s">
        <v>61</v>
      </c>
      <c r="B20" s="13" t="s">
        <v>248</v>
      </c>
      <c r="C20" s="13" t="s">
        <v>249</v>
      </c>
      <c r="D20" s="13" t="s">
        <v>287</v>
      </c>
      <c r="E20" s="13" t="s">
        <v>449</v>
      </c>
      <c r="F20" s="13" t="s">
        <v>234</v>
      </c>
      <c r="G20" s="13" t="s">
        <v>450</v>
      </c>
      <c r="H20" s="13" t="s">
        <v>451</v>
      </c>
      <c r="I20" s="14">
        <v>1</v>
      </c>
      <c r="J20" s="13" t="s">
        <v>60</v>
      </c>
      <c r="K20" s="13" t="s">
        <v>318</v>
      </c>
      <c r="L20" s="13" t="s">
        <v>406</v>
      </c>
      <c r="M20" s="13" t="s">
        <v>423</v>
      </c>
    </row>
    <row r="21" spans="1:13" x14ac:dyDescent="0.3">
      <c r="A21" s="13" t="s">
        <v>61</v>
      </c>
      <c r="B21" s="13" t="s">
        <v>248</v>
      </c>
      <c r="C21" s="13" t="s">
        <v>249</v>
      </c>
      <c r="D21" s="13" t="s">
        <v>287</v>
      </c>
      <c r="E21" s="13" t="s">
        <v>449</v>
      </c>
      <c r="F21" s="13" t="s">
        <v>234</v>
      </c>
      <c r="G21" s="13" t="s">
        <v>452</v>
      </c>
      <c r="H21" s="13" t="s">
        <v>453</v>
      </c>
      <c r="I21" s="14">
        <v>10</v>
      </c>
      <c r="J21" s="13" t="s">
        <v>60</v>
      </c>
      <c r="K21" s="13" t="s">
        <v>318</v>
      </c>
      <c r="L21" s="13" t="s">
        <v>406</v>
      </c>
      <c r="M21" s="13" t="s">
        <v>407</v>
      </c>
    </row>
    <row r="22" spans="1:13" x14ac:dyDescent="0.3">
      <c r="A22" s="13" t="s">
        <v>86</v>
      </c>
      <c r="B22" s="13" t="s">
        <v>297</v>
      </c>
      <c r="C22" s="13" t="s">
        <v>249</v>
      </c>
      <c r="D22" s="13" t="s">
        <v>454</v>
      </c>
      <c r="E22" s="13" t="s">
        <v>455</v>
      </c>
      <c r="F22" s="13" t="s">
        <v>234</v>
      </c>
      <c r="G22" s="13" t="s">
        <v>410</v>
      </c>
      <c r="H22" s="13" t="s">
        <v>411</v>
      </c>
      <c r="I22" s="14">
        <v>1</v>
      </c>
      <c r="J22" s="13" t="s">
        <v>85</v>
      </c>
      <c r="K22" s="13" t="s">
        <v>364</v>
      </c>
      <c r="L22" s="13" t="s">
        <v>406</v>
      </c>
      <c r="M22" s="13" t="s">
        <v>413</v>
      </c>
    </row>
    <row r="23" spans="1:13" x14ac:dyDescent="0.3">
      <c r="A23" s="13" t="s">
        <v>151</v>
      </c>
      <c r="B23" s="13" t="s">
        <v>248</v>
      </c>
      <c r="C23" s="13" t="s">
        <v>249</v>
      </c>
      <c r="D23" s="13" t="s">
        <v>456</v>
      </c>
      <c r="E23" s="13" t="s">
        <v>457</v>
      </c>
      <c r="F23" s="13" t="s">
        <v>234</v>
      </c>
      <c r="G23" s="13" t="s">
        <v>414</v>
      </c>
      <c r="H23" s="13" t="s">
        <v>415</v>
      </c>
      <c r="I23" s="14">
        <v>2</v>
      </c>
      <c r="J23" s="13" t="s">
        <v>150</v>
      </c>
      <c r="K23" s="13" t="s">
        <v>446</v>
      </c>
      <c r="L23" s="13" t="s">
        <v>406</v>
      </c>
      <c r="M23" s="13" t="s">
        <v>413</v>
      </c>
    </row>
    <row r="24" spans="1:13" x14ac:dyDescent="0.3">
      <c r="A24" s="13" t="s">
        <v>30</v>
      </c>
      <c r="B24" s="13" t="s">
        <v>297</v>
      </c>
      <c r="C24" s="13" t="s">
        <v>249</v>
      </c>
      <c r="D24" s="13" t="s">
        <v>298</v>
      </c>
      <c r="E24" s="13" t="s">
        <v>458</v>
      </c>
      <c r="F24" s="13" t="s">
        <v>243</v>
      </c>
      <c r="G24" s="13" t="s">
        <v>459</v>
      </c>
      <c r="H24" s="13" t="s">
        <v>460</v>
      </c>
      <c r="I24" s="14">
        <v>1</v>
      </c>
      <c r="J24" s="13" t="s">
        <v>29</v>
      </c>
      <c r="K24" s="13" t="s">
        <v>422</v>
      </c>
      <c r="L24" s="13" t="s">
        <v>406</v>
      </c>
      <c r="M24" s="13" t="s">
        <v>461</v>
      </c>
    </row>
    <row r="25" spans="1:13" x14ac:dyDescent="0.3">
      <c r="A25" s="13" t="s">
        <v>200</v>
      </c>
      <c r="B25" s="13" t="s">
        <v>248</v>
      </c>
      <c r="C25" s="13" t="s">
        <v>249</v>
      </c>
      <c r="D25" s="13" t="s">
        <v>287</v>
      </c>
      <c r="E25" s="13" t="s">
        <v>462</v>
      </c>
      <c r="F25" s="13" t="s">
        <v>234</v>
      </c>
      <c r="G25" s="13" t="s">
        <v>463</v>
      </c>
      <c r="H25" s="13" t="s">
        <v>464</v>
      </c>
      <c r="I25" s="14">
        <v>6</v>
      </c>
      <c r="J25" s="13" t="s">
        <v>199</v>
      </c>
      <c r="K25" s="13" t="s">
        <v>270</v>
      </c>
      <c r="L25" s="13" t="s">
        <v>406</v>
      </c>
      <c r="M25" s="13" t="s">
        <v>413</v>
      </c>
    </row>
    <row r="26" spans="1:13" x14ac:dyDescent="0.3">
      <c r="A26" s="13" t="s">
        <v>200</v>
      </c>
      <c r="B26" s="13" t="s">
        <v>248</v>
      </c>
      <c r="C26" s="13" t="s">
        <v>249</v>
      </c>
      <c r="D26" s="13" t="s">
        <v>287</v>
      </c>
      <c r="E26" s="13" t="s">
        <v>465</v>
      </c>
      <c r="F26" s="13" t="s">
        <v>243</v>
      </c>
      <c r="G26" s="13" t="s">
        <v>463</v>
      </c>
      <c r="H26" s="13" t="s">
        <v>464</v>
      </c>
      <c r="I26" s="14">
        <v>7</v>
      </c>
      <c r="J26" s="13" t="s">
        <v>199</v>
      </c>
      <c r="K26" s="13" t="s">
        <v>358</v>
      </c>
      <c r="L26" s="13" t="s">
        <v>406</v>
      </c>
      <c r="M26" s="13" t="s">
        <v>413</v>
      </c>
    </row>
    <row r="27" spans="1:13" x14ac:dyDescent="0.3">
      <c r="A27" s="13" t="s">
        <v>26</v>
      </c>
      <c r="B27" s="13" t="s">
        <v>347</v>
      </c>
      <c r="C27" s="13" t="s">
        <v>249</v>
      </c>
      <c r="D27" s="13" t="s">
        <v>466</v>
      </c>
      <c r="E27" s="13" t="s">
        <v>467</v>
      </c>
      <c r="F27" s="13" t="s">
        <v>234</v>
      </c>
      <c r="G27" s="13" t="s">
        <v>468</v>
      </c>
      <c r="H27" s="13" t="s">
        <v>469</v>
      </c>
      <c r="I27" s="14">
        <v>2</v>
      </c>
      <c r="J27" s="13" t="s">
        <v>25</v>
      </c>
      <c r="K27" s="13" t="s">
        <v>274</v>
      </c>
      <c r="L27" s="13" t="s">
        <v>406</v>
      </c>
      <c r="M27" s="13" t="s">
        <v>470</v>
      </c>
    </row>
    <row r="28" spans="1:13" x14ac:dyDescent="0.3">
      <c r="A28" s="13" t="s">
        <v>26</v>
      </c>
      <c r="B28" s="13" t="s">
        <v>347</v>
      </c>
      <c r="C28" s="13" t="s">
        <v>249</v>
      </c>
      <c r="D28" s="13" t="s">
        <v>466</v>
      </c>
      <c r="E28" s="13" t="s">
        <v>467</v>
      </c>
      <c r="F28" s="13" t="s">
        <v>234</v>
      </c>
      <c r="G28" s="13" t="s">
        <v>471</v>
      </c>
      <c r="H28" s="13" t="s">
        <v>472</v>
      </c>
      <c r="I28" s="14">
        <v>2</v>
      </c>
      <c r="J28" s="13" t="s">
        <v>25</v>
      </c>
      <c r="K28" s="13" t="s">
        <v>274</v>
      </c>
      <c r="L28" s="13" t="s">
        <v>406</v>
      </c>
      <c r="M28" s="13" t="s">
        <v>470</v>
      </c>
    </row>
    <row r="29" spans="1:13" x14ac:dyDescent="0.3">
      <c r="A29" s="13" t="s">
        <v>28</v>
      </c>
      <c r="B29" s="13" t="s">
        <v>473</v>
      </c>
      <c r="C29" s="13" t="s">
        <v>231</v>
      </c>
      <c r="D29" s="13" t="s">
        <v>474</v>
      </c>
      <c r="E29" s="13" t="s">
        <v>475</v>
      </c>
      <c r="F29" s="13" t="s">
        <v>234</v>
      </c>
      <c r="G29" s="13" t="s">
        <v>476</v>
      </c>
      <c r="H29" s="13" t="s">
        <v>477</v>
      </c>
      <c r="I29" s="14">
        <v>1</v>
      </c>
      <c r="J29" s="13" t="s">
        <v>27</v>
      </c>
      <c r="K29" s="13" t="s">
        <v>384</v>
      </c>
      <c r="L29" s="13" t="s">
        <v>406</v>
      </c>
      <c r="M29" s="13" t="s">
        <v>478</v>
      </c>
    </row>
    <row r="30" spans="1:13" x14ac:dyDescent="0.3">
      <c r="A30" s="13" t="s">
        <v>28</v>
      </c>
      <c r="B30" s="13" t="s">
        <v>473</v>
      </c>
      <c r="C30" s="13" t="s">
        <v>231</v>
      </c>
      <c r="D30" s="13" t="s">
        <v>474</v>
      </c>
      <c r="E30" s="13" t="s">
        <v>479</v>
      </c>
      <c r="F30" s="13" t="s">
        <v>234</v>
      </c>
      <c r="G30" s="13" t="s">
        <v>468</v>
      </c>
      <c r="H30" s="13" t="s">
        <v>469</v>
      </c>
      <c r="I30" s="14">
        <v>1</v>
      </c>
      <c r="J30" s="13" t="s">
        <v>27</v>
      </c>
      <c r="K30" s="13" t="s">
        <v>399</v>
      </c>
      <c r="L30" s="13" t="s">
        <v>406</v>
      </c>
      <c r="M30" s="13" t="s">
        <v>470</v>
      </c>
    </row>
    <row r="31" spans="1:13" x14ac:dyDescent="0.3">
      <c r="A31" s="13" t="s">
        <v>100</v>
      </c>
      <c r="B31" s="13" t="s">
        <v>347</v>
      </c>
      <c r="C31" s="13" t="s">
        <v>249</v>
      </c>
      <c r="D31" s="13" t="s">
        <v>480</v>
      </c>
      <c r="E31" s="13" t="s">
        <v>481</v>
      </c>
      <c r="F31" s="13" t="s">
        <v>234</v>
      </c>
      <c r="G31" s="13" t="s">
        <v>414</v>
      </c>
      <c r="H31" s="13" t="s">
        <v>415</v>
      </c>
      <c r="I31" s="14">
        <v>1</v>
      </c>
      <c r="J31" s="13" t="s">
        <v>99</v>
      </c>
      <c r="K31" s="13" t="s">
        <v>352</v>
      </c>
      <c r="L31" s="13" t="s">
        <v>406</v>
      </c>
      <c r="M31" s="13" t="s">
        <v>413</v>
      </c>
    </row>
    <row r="32" spans="1:13" x14ac:dyDescent="0.3">
      <c r="A32" s="13" t="s">
        <v>100</v>
      </c>
      <c r="B32" s="13" t="s">
        <v>347</v>
      </c>
      <c r="C32" s="13" t="s">
        <v>249</v>
      </c>
      <c r="D32" s="13" t="s">
        <v>480</v>
      </c>
      <c r="E32" s="13" t="s">
        <v>482</v>
      </c>
      <c r="F32" s="13" t="s">
        <v>234</v>
      </c>
      <c r="G32" s="13" t="s">
        <v>414</v>
      </c>
      <c r="H32" s="13" t="s">
        <v>415</v>
      </c>
      <c r="I32" s="14">
        <v>2</v>
      </c>
      <c r="J32" s="13" t="s">
        <v>99</v>
      </c>
      <c r="K32" s="13" t="s">
        <v>483</v>
      </c>
      <c r="L32" s="13" t="s">
        <v>406</v>
      </c>
      <c r="M32" s="13" t="s">
        <v>413</v>
      </c>
    </row>
    <row r="33" spans="1:13" x14ac:dyDescent="0.3">
      <c r="A33" s="13" t="s">
        <v>100</v>
      </c>
      <c r="B33" s="13" t="s">
        <v>347</v>
      </c>
      <c r="C33" s="13" t="s">
        <v>249</v>
      </c>
      <c r="D33" s="13" t="s">
        <v>480</v>
      </c>
      <c r="E33" s="13" t="s">
        <v>482</v>
      </c>
      <c r="F33" s="13" t="s">
        <v>234</v>
      </c>
      <c r="G33" s="13" t="s">
        <v>417</v>
      </c>
      <c r="H33" s="13" t="s">
        <v>418</v>
      </c>
      <c r="I33" s="14">
        <v>2</v>
      </c>
      <c r="J33" s="13" t="s">
        <v>99</v>
      </c>
      <c r="K33" s="13" t="s">
        <v>483</v>
      </c>
      <c r="L33" s="13" t="s">
        <v>406</v>
      </c>
      <c r="M33" s="13" t="s">
        <v>413</v>
      </c>
    </row>
    <row r="34" spans="1:13" x14ac:dyDescent="0.3">
      <c r="A34" s="13" t="s">
        <v>38</v>
      </c>
      <c r="B34" s="13" t="s">
        <v>248</v>
      </c>
      <c r="C34" s="13" t="s">
        <v>249</v>
      </c>
      <c r="D34" s="13" t="s">
        <v>336</v>
      </c>
      <c r="E34" s="13" t="s">
        <v>484</v>
      </c>
      <c r="F34" s="13" t="s">
        <v>234</v>
      </c>
      <c r="G34" s="13" t="s">
        <v>485</v>
      </c>
      <c r="H34" s="13" t="s">
        <v>486</v>
      </c>
      <c r="I34" s="14">
        <v>1</v>
      </c>
      <c r="J34" s="13" t="s">
        <v>37</v>
      </c>
      <c r="K34" s="13" t="s">
        <v>384</v>
      </c>
      <c r="L34" s="13" t="s">
        <v>406</v>
      </c>
      <c r="M34" s="13" t="s">
        <v>487</v>
      </c>
    </row>
    <row r="35" spans="1:13" x14ac:dyDescent="0.3">
      <c r="A35" s="13" t="s">
        <v>36</v>
      </c>
      <c r="B35" s="13" t="s">
        <v>488</v>
      </c>
      <c r="C35" s="13" t="s">
        <v>249</v>
      </c>
      <c r="D35" s="13" t="s">
        <v>489</v>
      </c>
      <c r="E35" s="13" t="s">
        <v>490</v>
      </c>
      <c r="F35" s="13" t="s">
        <v>234</v>
      </c>
      <c r="G35" s="13" t="s">
        <v>491</v>
      </c>
      <c r="H35" s="13" t="s">
        <v>492</v>
      </c>
      <c r="I35" s="14">
        <v>1</v>
      </c>
      <c r="J35" s="13" t="s">
        <v>35</v>
      </c>
      <c r="K35" s="13" t="s">
        <v>329</v>
      </c>
      <c r="L35" s="13" t="s">
        <v>406</v>
      </c>
      <c r="M35" s="13" t="s">
        <v>493</v>
      </c>
    </row>
    <row r="36" spans="1:13" x14ac:dyDescent="0.3">
      <c r="A36" s="13" t="s">
        <v>36</v>
      </c>
      <c r="B36" s="13" t="s">
        <v>488</v>
      </c>
      <c r="C36" s="13" t="s">
        <v>249</v>
      </c>
      <c r="D36" s="13" t="s">
        <v>489</v>
      </c>
      <c r="E36" s="13" t="s">
        <v>494</v>
      </c>
      <c r="F36" s="13" t="s">
        <v>234</v>
      </c>
      <c r="G36" s="13" t="s">
        <v>491</v>
      </c>
      <c r="H36" s="13" t="s">
        <v>492</v>
      </c>
      <c r="I36" s="14">
        <v>1</v>
      </c>
      <c r="J36" s="13" t="s">
        <v>35</v>
      </c>
      <c r="K36" s="13" t="s">
        <v>495</v>
      </c>
      <c r="L36" s="13" t="s">
        <v>406</v>
      </c>
      <c r="M36" s="13" t="s">
        <v>493</v>
      </c>
    </row>
    <row r="37" spans="1:13" x14ac:dyDescent="0.3">
      <c r="A37" s="13" t="s">
        <v>132</v>
      </c>
      <c r="B37" s="13" t="s">
        <v>240</v>
      </c>
      <c r="C37" s="13" t="s">
        <v>231</v>
      </c>
      <c r="D37" s="13" t="s">
        <v>496</v>
      </c>
      <c r="E37" s="13" t="s">
        <v>497</v>
      </c>
      <c r="F37" s="13" t="s">
        <v>234</v>
      </c>
      <c r="G37" s="13" t="s">
        <v>429</v>
      </c>
      <c r="H37" s="13" t="s">
        <v>430</v>
      </c>
      <c r="I37" s="14">
        <v>2</v>
      </c>
      <c r="J37" s="13" t="s">
        <v>149</v>
      </c>
      <c r="K37" s="13" t="s">
        <v>270</v>
      </c>
      <c r="L37" s="13" t="s">
        <v>406</v>
      </c>
      <c r="M37" s="13" t="s">
        <v>413</v>
      </c>
    </row>
    <row r="38" spans="1:13" x14ac:dyDescent="0.3">
      <c r="A38" s="13" t="s">
        <v>132</v>
      </c>
      <c r="B38" s="13" t="s">
        <v>240</v>
      </c>
      <c r="C38" s="13" t="s">
        <v>231</v>
      </c>
      <c r="D38" s="13" t="s">
        <v>496</v>
      </c>
      <c r="E38" s="13" t="s">
        <v>498</v>
      </c>
      <c r="F38" s="13" t="s">
        <v>234</v>
      </c>
      <c r="G38" s="13" t="s">
        <v>429</v>
      </c>
      <c r="H38" s="13" t="s">
        <v>430</v>
      </c>
      <c r="I38" s="14">
        <v>2</v>
      </c>
      <c r="J38" s="13" t="s">
        <v>149</v>
      </c>
      <c r="K38" s="13" t="s">
        <v>260</v>
      </c>
      <c r="L38" s="13" t="s">
        <v>406</v>
      </c>
      <c r="M38" s="13" t="s">
        <v>413</v>
      </c>
    </row>
    <row r="39" spans="1:13" x14ac:dyDescent="0.3">
      <c r="A39" s="13" t="s">
        <v>34</v>
      </c>
      <c r="B39" s="13" t="s">
        <v>499</v>
      </c>
      <c r="C39" s="13" t="s">
        <v>249</v>
      </c>
      <c r="D39" s="13" t="s">
        <v>500</v>
      </c>
      <c r="E39" s="13" t="s">
        <v>501</v>
      </c>
      <c r="F39" s="13" t="s">
        <v>234</v>
      </c>
      <c r="G39" s="13" t="s">
        <v>502</v>
      </c>
      <c r="H39" s="13" t="s">
        <v>503</v>
      </c>
      <c r="I39" s="14">
        <v>1</v>
      </c>
      <c r="J39" s="13" t="s">
        <v>33</v>
      </c>
      <c r="K39" s="13" t="s">
        <v>378</v>
      </c>
      <c r="L39" s="13" t="s">
        <v>406</v>
      </c>
      <c r="M39" s="13" t="s">
        <v>413</v>
      </c>
    </row>
    <row r="40" spans="1:13" x14ac:dyDescent="0.3">
      <c r="A40" s="13" t="s">
        <v>34</v>
      </c>
      <c r="B40" s="13" t="s">
        <v>499</v>
      </c>
      <c r="C40" s="13" t="s">
        <v>249</v>
      </c>
      <c r="D40" s="13" t="s">
        <v>500</v>
      </c>
      <c r="E40" s="13" t="s">
        <v>501</v>
      </c>
      <c r="F40" s="13" t="s">
        <v>234</v>
      </c>
      <c r="G40" s="13" t="s">
        <v>504</v>
      </c>
      <c r="H40" s="13" t="s">
        <v>505</v>
      </c>
      <c r="I40" s="14">
        <v>1</v>
      </c>
      <c r="J40" s="13" t="s">
        <v>33</v>
      </c>
      <c r="K40" s="13" t="s">
        <v>378</v>
      </c>
      <c r="L40" s="13" t="s">
        <v>406</v>
      </c>
      <c r="M40" s="13" t="s">
        <v>506</v>
      </c>
    </row>
    <row r="41" spans="1:13" x14ac:dyDescent="0.3">
      <c r="A41" s="13" t="s">
        <v>34</v>
      </c>
      <c r="B41" s="13" t="s">
        <v>499</v>
      </c>
      <c r="C41" s="13" t="s">
        <v>249</v>
      </c>
      <c r="D41" s="13" t="s">
        <v>500</v>
      </c>
      <c r="E41" s="13" t="s">
        <v>507</v>
      </c>
      <c r="F41" s="13" t="s">
        <v>234</v>
      </c>
      <c r="G41" s="13" t="s">
        <v>504</v>
      </c>
      <c r="H41" s="13" t="s">
        <v>505</v>
      </c>
      <c r="I41" s="14">
        <v>2</v>
      </c>
      <c r="J41" s="13" t="s">
        <v>33</v>
      </c>
      <c r="K41" s="13" t="s">
        <v>364</v>
      </c>
      <c r="L41" s="13" t="s">
        <v>406</v>
      </c>
      <c r="M41" s="13" t="s">
        <v>506</v>
      </c>
    </row>
    <row r="42" spans="1:13" x14ac:dyDescent="0.3">
      <c r="A42" s="13" t="s">
        <v>132</v>
      </c>
      <c r="B42" s="13" t="s">
        <v>347</v>
      </c>
      <c r="C42" s="13" t="s">
        <v>249</v>
      </c>
      <c r="D42" s="13" t="s">
        <v>508</v>
      </c>
      <c r="E42" s="13" t="s">
        <v>509</v>
      </c>
      <c r="F42" s="13" t="s">
        <v>234</v>
      </c>
      <c r="G42" s="13" t="s">
        <v>429</v>
      </c>
      <c r="H42" s="13" t="s">
        <v>430</v>
      </c>
      <c r="I42" s="14">
        <v>3</v>
      </c>
      <c r="J42" s="13" t="s">
        <v>131</v>
      </c>
      <c r="K42" s="13" t="s">
        <v>270</v>
      </c>
      <c r="L42" s="13" t="s">
        <v>406</v>
      </c>
      <c r="M42" s="13" t="s">
        <v>413</v>
      </c>
    </row>
    <row r="43" spans="1:13" x14ac:dyDescent="0.3">
      <c r="A43" s="13" t="s">
        <v>75</v>
      </c>
      <c r="B43" s="13" t="s">
        <v>248</v>
      </c>
      <c r="C43" s="13" t="s">
        <v>249</v>
      </c>
      <c r="D43" s="13" t="s">
        <v>314</v>
      </c>
      <c r="E43" s="13" t="s">
        <v>510</v>
      </c>
      <c r="F43" s="13" t="s">
        <v>234</v>
      </c>
      <c r="G43" s="13" t="s">
        <v>511</v>
      </c>
      <c r="H43" s="13" t="s">
        <v>512</v>
      </c>
      <c r="I43" s="14">
        <v>1</v>
      </c>
      <c r="J43" s="13" t="s">
        <v>74</v>
      </c>
      <c r="K43" s="13" t="s">
        <v>422</v>
      </c>
      <c r="L43" s="13" t="s">
        <v>406</v>
      </c>
      <c r="M43" s="13" t="s">
        <v>513</v>
      </c>
    </row>
    <row r="44" spans="1:13" x14ac:dyDescent="0.3">
      <c r="A44" s="13" t="s">
        <v>59</v>
      </c>
      <c r="B44" s="13" t="s">
        <v>240</v>
      </c>
      <c r="C44" s="13" t="s">
        <v>231</v>
      </c>
      <c r="D44" s="13" t="s">
        <v>514</v>
      </c>
      <c r="E44" s="13" t="s">
        <v>515</v>
      </c>
      <c r="F44" s="13" t="s">
        <v>234</v>
      </c>
      <c r="G44" s="13" t="s">
        <v>414</v>
      </c>
      <c r="H44" s="13" t="s">
        <v>415</v>
      </c>
      <c r="I44" s="14">
        <v>1</v>
      </c>
      <c r="J44" s="13" t="s">
        <v>58</v>
      </c>
      <c r="K44" s="13" t="s">
        <v>291</v>
      </c>
      <c r="L44" s="13" t="s">
        <v>406</v>
      </c>
      <c r="M44" s="13" t="s">
        <v>413</v>
      </c>
    </row>
    <row r="45" spans="1:13" x14ac:dyDescent="0.3">
      <c r="A45" s="13" t="s">
        <v>59</v>
      </c>
      <c r="B45" s="13" t="s">
        <v>240</v>
      </c>
      <c r="C45" s="13" t="s">
        <v>231</v>
      </c>
      <c r="D45" s="13" t="s">
        <v>514</v>
      </c>
      <c r="E45" s="13" t="s">
        <v>516</v>
      </c>
      <c r="F45" s="13" t="s">
        <v>234</v>
      </c>
      <c r="G45" s="13" t="s">
        <v>414</v>
      </c>
      <c r="H45" s="13" t="s">
        <v>415</v>
      </c>
      <c r="I45" s="14">
        <v>1</v>
      </c>
      <c r="J45" s="13" t="s">
        <v>58</v>
      </c>
      <c r="K45" s="13" t="s">
        <v>352</v>
      </c>
      <c r="L45" s="13" t="s">
        <v>406</v>
      </c>
      <c r="M45" s="13" t="s">
        <v>413</v>
      </c>
    </row>
    <row r="46" spans="1:13" x14ac:dyDescent="0.3">
      <c r="A46" s="13" t="s">
        <v>59</v>
      </c>
      <c r="B46" s="13" t="s">
        <v>240</v>
      </c>
      <c r="C46" s="13" t="s">
        <v>231</v>
      </c>
      <c r="D46" s="13" t="s">
        <v>514</v>
      </c>
      <c r="E46" s="13" t="s">
        <v>516</v>
      </c>
      <c r="F46" s="13" t="s">
        <v>234</v>
      </c>
      <c r="G46" s="13" t="s">
        <v>417</v>
      </c>
      <c r="H46" s="13" t="s">
        <v>418</v>
      </c>
      <c r="I46" s="14">
        <v>1</v>
      </c>
      <c r="J46" s="13" t="s">
        <v>58</v>
      </c>
      <c r="K46" s="13" t="s">
        <v>352</v>
      </c>
      <c r="L46" s="13" t="s">
        <v>406</v>
      </c>
      <c r="M46" s="13" t="s">
        <v>413</v>
      </c>
    </row>
    <row r="47" spans="1:13" x14ac:dyDescent="0.3">
      <c r="A47" s="13" t="s">
        <v>59</v>
      </c>
      <c r="B47" s="13" t="s">
        <v>240</v>
      </c>
      <c r="C47" s="13" t="s">
        <v>231</v>
      </c>
      <c r="D47" s="13" t="s">
        <v>514</v>
      </c>
      <c r="E47" s="13" t="s">
        <v>517</v>
      </c>
      <c r="F47" s="13" t="s">
        <v>234</v>
      </c>
      <c r="G47" s="13" t="s">
        <v>518</v>
      </c>
      <c r="H47" s="13" t="s">
        <v>519</v>
      </c>
      <c r="I47" s="14">
        <v>1</v>
      </c>
      <c r="J47" s="13" t="s">
        <v>58</v>
      </c>
      <c r="K47" s="13" t="s">
        <v>422</v>
      </c>
      <c r="L47" s="13" t="s">
        <v>406</v>
      </c>
      <c r="M47" s="13" t="s">
        <v>520</v>
      </c>
    </row>
    <row r="48" spans="1:13" x14ac:dyDescent="0.3">
      <c r="A48" s="13" t="s">
        <v>59</v>
      </c>
      <c r="B48" s="13" t="s">
        <v>240</v>
      </c>
      <c r="C48" s="13" t="s">
        <v>231</v>
      </c>
      <c r="D48" s="13" t="s">
        <v>514</v>
      </c>
      <c r="E48" s="13" t="s">
        <v>521</v>
      </c>
      <c r="F48" s="13" t="s">
        <v>234</v>
      </c>
      <c r="G48" s="13" t="s">
        <v>414</v>
      </c>
      <c r="H48" s="13" t="s">
        <v>415</v>
      </c>
      <c r="I48" s="14">
        <v>1</v>
      </c>
      <c r="J48" s="13" t="s">
        <v>58</v>
      </c>
      <c r="K48" s="13" t="s">
        <v>495</v>
      </c>
      <c r="L48" s="13" t="s">
        <v>406</v>
      </c>
      <c r="M48" s="13" t="s">
        <v>413</v>
      </c>
    </row>
    <row r="49" spans="1:13" x14ac:dyDescent="0.3">
      <c r="A49" s="13" t="s">
        <v>59</v>
      </c>
      <c r="B49" s="13" t="s">
        <v>240</v>
      </c>
      <c r="C49" s="13" t="s">
        <v>231</v>
      </c>
      <c r="D49" s="13" t="s">
        <v>514</v>
      </c>
      <c r="E49" s="13" t="s">
        <v>521</v>
      </c>
      <c r="F49" s="13" t="s">
        <v>234</v>
      </c>
      <c r="G49" s="13" t="s">
        <v>417</v>
      </c>
      <c r="H49" s="13" t="s">
        <v>418</v>
      </c>
      <c r="I49" s="14">
        <v>1</v>
      </c>
      <c r="J49" s="13" t="s">
        <v>58</v>
      </c>
      <c r="K49" s="13" t="s">
        <v>495</v>
      </c>
      <c r="L49" s="13" t="s">
        <v>406</v>
      </c>
      <c r="M49" s="13" t="s">
        <v>413</v>
      </c>
    </row>
    <row r="50" spans="1:13" x14ac:dyDescent="0.3">
      <c r="A50" s="13" t="s">
        <v>59</v>
      </c>
      <c r="B50" s="13" t="s">
        <v>522</v>
      </c>
      <c r="C50" s="13" t="s">
        <v>231</v>
      </c>
      <c r="D50" s="13" t="s">
        <v>523</v>
      </c>
      <c r="E50" s="13" t="s">
        <v>524</v>
      </c>
      <c r="F50" s="13" t="s">
        <v>234</v>
      </c>
      <c r="G50" s="13" t="s">
        <v>417</v>
      </c>
      <c r="H50" s="13" t="s">
        <v>418</v>
      </c>
      <c r="I50" s="14">
        <v>1</v>
      </c>
      <c r="J50" s="13" t="s">
        <v>76</v>
      </c>
      <c r="K50" s="13" t="s">
        <v>364</v>
      </c>
      <c r="L50" s="13" t="s">
        <v>406</v>
      </c>
      <c r="M50" s="13" t="s">
        <v>413</v>
      </c>
    </row>
    <row r="51" spans="1:13" x14ac:dyDescent="0.3">
      <c r="A51" s="13" t="s">
        <v>59</v>
      </c>
      <c r="B51" s="13" t="s">
        <v>522</v>
      </c>
      <c r="C51" s="13" t="s">
        <v>231</v>
      </c>
      <c r="D51" s="13" t="s">
        <v>523</v>
      </c>
      <c r="E51" s="13" t="s">
        <v>525</v>
      </c>
      <c r="F51" s="13" t="s">
        <v>234</v>
      </c>
      <c r="G51" s="13" t="s">
        <v>417</v>
      </c>
      <c r="H51" s="13" t="s">
        <v>418</v>
      </c>
      <c r="I51" s="14">
        <v>1</v>
      </c>
      <c r="J51" s="13" t="s">
        <v>76</v>
      </c>
      <c r="K51" s="13" t="s">
        <v>358</v>
      </c>
      <c r="L51" s="13" t="s">
        <v>406</v>
      </c>
      <c r="M51" s="13" t="s">
        <v>413</v>
      </c>
    </row>
    <row r="52" spans="1:13" x14ac:dyDescent="0.3">
      <c r="A52" s="13" t="s">
        <v>65</v>
      </c>
      <c r="B52" s="13" t="s">
        <v>297</v>
      </c>
      <c r="C52" s="13" t="s">
        <v>249</v>
      </c>
      <c r="D52" s="13" t="s">
        <v>526</v>
      </c>
      <c r="E52" s="13" t="s">
        <v>527</v>
      </c>
      <c r="F52" s="13" t="s">
        <v>234</v>
      </c>
      <c r="G52" s="13" t="s">
        <v>528</v>
      </c>
      <c r="H52" s="13" t="s">
        <v>529</v>
      </c>
      <c r="I52" s="14">
        <v>3</v>
      </c>
      <c r="J52" s="13" t="s">
        <v>64</v>
      </c>
      <c r="K52" s="13" t="s">
        <v>412</v>
      </c>
      <c r="L52" s="13" t="s">
        <v>406</v>
      </c>
      <c r="M52" s="13" t="s">
        <v>413</v>
      </c>
    </row>
    <row r="53" spans="1:13" x14ac:dyDescent="0.3">
      <c r="A53" s="13" t="s">
        <v>65</v>
      </c>
      <c r="B53" s="13" t="s">
        <v>297</v>
      </c>
      <c r="C53" s="13" t="s">
        <v>249</v>
      </c>
      <c r="D53" s="13" t="s">
        <v>526</v>
      </c>
      <c r="E53" s="13" t="s">
        <v>527</v>
      </c>
      <c r="F53" s="13" t="s">
        <v>234</v>
      </c>
      <c r="G53" s="13" t="s">
        <v>530</v>
      </c>
      <c r="H53" s="13" t="s">
        <v>531</v>
      </c>
      <c r="I53" s="14">
        <v>1</v>
      </c>
      <c r="J53" s="13" t="s">
        <v>64</v>
      </c>
      <c r="K53" s="13" t="s">
        <v>412</v>
      </c>
      <c r="L53" s="13" t="s">
        <v>406</v>
      </c>
      <c r="M53" s="13" t="s">
        <v>532</v>
      </c>
    </row>
    <row r="54" spans="1:13" x14ac:dyDescent="0.3">
      <c r="A54" s="13" t="s">
        <v>65</v>
      </c>
      <c r="B54" s="13" t="s">
        <v>297</v>
      </c>
      <c r="C54" s="13" t="s">
        <v>249</v>
      </c>
      <c r="D54" s="13" t="s">
        <v>526</v>
      </c>
      <c r="E54" s="13" t="s">
        <v>533</v>
      </c>
      <c r="F54" s="13" t="s">
        <v>234</v>
      </c>
      <c r="G54" s="13" t="s">
        <v>534</v>
      </c>
      <c r="H54" s="13" t="s">
        <v>535</v>
      </c>
      <c r="I54" s="14">
        <v>2</v>
      </c>
      <c r="J54" s="13" t="s">
        <v>64</v>
      </c>
      <c r="K54" s="13" t="s">
        <v>258</v>
      </c>
      <c r="L54" s="13" t="s">
        <v>406</v>
      </c>
      <c r="M54" s="13" t="s">
        <v>292</v>
      </c>
    </row>
    <row r="55" spans="1:13" x14ac:dyDescent="0.3">
      <c r="A55" s="13" t="s">
        <v>18</v>
      </c>
      <c r="B55" s="13" t="s">
        <v>536</v>
      </c>
      <c r="C55" s="13" t="s">
        <v>249</v>
      </c>
      <c r="D55" s="13" t="s">
        <v>537</v>
      </c>
      <c r="E55" s="13" t="s">
        <v>538</v>
      </c>
      <c r="F55" s="13" t="s">
        <v>234</v>
      </c>
      <c r="G55" s="13" t="s">
        <v>539</v>
      </c>
      <c r="H55" s="13" t="s">
        <v>540</v>
      </c>
      <c r="I55" s="14">
        <v>1</v>
      </c>
      <c r="J55" s="13" t="s">
        <v>17</v>
      </c>
      <c r="K55" s="13" t="s">
        <v>378</v>
      </c>
      <c r="L55" s="13" t="s">
        <v>406</v>
      </c>
      <c r="M55" s="13" t="s">
        <v>541</v>
      </c>
    </row>
    <row r="56" spans="1:13" x14ac:dyDescent="0.3">
      <c r="A56" s="13" t="s">
        <v>52</v>
      </c>
      <c r="B56" s="13" t="s">
        <v>248</v>
      </c>
      <c r="C56" s="13" t="s">
        <v>249</v>
      </c>
      <c r="D56" s="13" t="s">
        <v>542</v>
      </c>
      <c r="E56" s="13" t="s">
        <v>543</v>
      </c>
      <c r="F56" s="13" t="s">
        <v>234</v>
      </c>
      <c r="G56" s="13" t="s">
        <v>544</v>
      </c>
      <c r="H56" s="13" t="s">
        <v>545</v>
      </c>
      <c r="I56" s="14">
        <v>4</v>
      </c>
      <c r="J56" s="13" t="s">
        <v>51</v>
      </c>
      <c r="K56" s="13" t="s">
        <v>378</v>
      </c>
      <c r="L56" s="13" t="s">
        <v>406</v>
      </c>
      <c r="M56" s="13" t="s">
        <v>413</v>
      </c>
    </row>
    <row r="57" spans="1:13" x14ac:dyDescent="0.3">
      <c r="A57" s="13" t="s">
        <v>52</v>
      </c>
      <c r="B57" s="13" t="s">
        <v>248</v>
      </c>
      <c r="C57" s="13" t="s">
        <v>249</v>
      </c>
      <c r="D57" s="13" t="s">
        <v>542</v>
      </c>
      <c r="E57" s="13" t="s">
        <v>546</v>
      </c>
      <c r="F57" s="13" t="s">
        <v>234</v>
      </c>
      <c r="G57" s="13" t="s">
        <v>547</v>
      </c>
      <c r="H57" s="13" t="s">
        <v>548</v>
      </c>
      <c r="I57" s="14">
        <v>4</v>
      </c>
      <c r="J57" s="13" t="s">
        <v>51</v>
      </c>
      <c r="K57" s="13" t="s">
        <v>254</v>
      </c>
      <c r="L57" s="13" t="s">
        <v>406</v>
      </c>
      <c r="M57" s="13" t="s">
        <v>413</v>
      </c>
    </row>
    <row r="58" spans="1:13" x14ac:dyDescent="0.3">
      <c r="A58" s="13" t="s">
        <v>52</v>
      </c>
      <c r="B58" s="13" t="s">
        <v>248</v>
      </c>
      <c r="C58" s="13" t="s">
        <v>249</v>
      </c>
      <c r="D58" s="13" t="s">
        <v>542</v>
      </c>
      <c r="E58" s="13" t="s">
        <v>546</v>
      </c>
      <c r="F58" s="13" t="s">
        <v>234</v>
      </c>
      <c r="G58" s="13" t="s">
        <v>504</v>
      </c>
      <c r="H58" s="13" t="s">
        <v>505</v>
      </c>
      <c r="I58" s="14">
        <v>65</v>
      </c>
      <c r="J58" s="13" t="s">
        <v>51</v>
      </c>
      <c r="K58" s="13" t="s">
        <v>254</v>
      </c>
      <c r="L58" s="13" t="s">
        <v>406</v>
      </c>
      <c r="M58" s="13" t="s">
        <v>506</v>
      </c>
    </row>
    <row r="59" spans="1:13" x14ac:dyDescent="0.3">
      <c r="A59" s="13" t="s">
        <v>52</v>
      </c>
      <c r="B59" s="13" t="s">
        <v>248</v>
      </c>
      <c r="C59" s="13" t="s">
        <v>249</v>
      </c>
      <c r="D59" s="13" t="s">
        <v>542</v>
      </c>
      <c r="E59" s="13" t="s">
        <v>549</v>
      </c>
      <c r="F59" s="13" t="s">
        <v>234</v>
      </c>
      <c r="G59" s="13" t="s">
        <v>550</v>
      </c>
      <c r="H59" s="13" t="s">
        <v>551</v>
      </c>
      <c r="I59" s="14">
        <v>1</v>
      </c>
      <c r="J59" s="13" t="s">
        <v>51</v>
      </c>
      <c r="K59" s="13" t="s">
        <v>358</v>
      </c>
      <c r="L59" s="13" t="s">
        <v>406</v>
      </c>
      <c r="M59" s="13" t="s">
        <v>552</v>
      </c>
    </row>
    <row r="60" spans="1:13" x14ac:dyDescent="0.3">
      <c r="A60" s="13" t="s">
        <v>52</v>
      </c>
      <c r="B60" s="13" t="s">
        <v>248</v>
      </c>
      <c r="C60" s="13" t="s">
        <v>249</v>
      </c>
      <c r="D60" s="13" t="s">
        <v>542</v>
      </c>
      <c r="E60" s="13" t="s">
        <v>553</v>
      </c>
      <c r="F60" s="13" t="s">
        <v>234</v>
      </c>
      <c r="G60" s="13" t="s">
        <v>554</v>
      </c>
      <c r="H60" s="13" t="s">
        <v>555</v>
      </c>
      <c r="I60" s="14">
        <v>1</v>
      </c>
      <c r="J60" s="13" t="s">
        <v>51</v>
      </c>
      <c r="K60" s="13" t="s">
        <v>358</v>
      </c>
      <c r="L60" s="13" t="s">
        <v>406</v>
      </c>
      <c r="M60" s="13" t="s">
        <v>461</v>
      </c>
    </row>
    <row r="61" spans="1:13" x14ac:dyDescent="0.3">
      <c r="A61" s="13" t="s">
        <v>52</v>
      </c>
      <c r="B61" s="13" t="s">
        <v>248</v>
      </c>
      <c r="C61" s="13" t="s">
        <v>249</v>
      </c>
      <c r="D61" s="13" t="s">
        <v>542</v>
      </c>
      <c r="E61" s="13" t="s">
        <v>556</v>
      </c>
      <c r="F61" s="13" t="s">
        <v>234</v>
      </c>
      <c r="G61" s="13" t="s">
        <v>504</v>
      </c>
      <c r="H61" s="13" t="s">
        <v>505</v>
      </c>
      <c r="I61" s="14">
        <v>65</v>
      </c>
      <c r="J61" s="13" t="s">
        <v>51</v>
      </c>
      <c r="K61" s="13" t="s">
        <v>246</v>
      </c>
      <c r="L61" s="13" t="s">
        <v>406</v>
      </c>
      <c r="M61" s="13" t="s">
        <v>506</v>
      </c>
    </row>
    <row r="62" spans="1:13" x14ac:dyDescent="0.3">
      <c r="A62" s="13" t="s">
        <v>52</v>
      </c>
      <c r="B62" s="13" t="s">
        <v>248</v>
      </c>
      <c r="C62" s="13" t="s">
        <v>249</v>
      </c>
      <c r="D62" s="13" t="s">
        <v>542</v>
      </c>
      <c r="E62" s="13" t="s">
        <v>557</v>
      </c>
      <c r="F62" s="13" t="s">
        <v>234</v>
      </c>
      <c r="G62" s="13" t="s">
        <v>504</v>
      </c>
      <c r="H62" s="13" t="s">
        <v>505</v>
      </c>
      <c r="I62" s="14">
        <v>70</v>
      </c>
      <c r="J62" s="13" t="s">
        <v>51</v>
      </c>
      <c r="K62" s="13" t="s">
        <v>260</v>
      </c>
      <c r="L62" s="13" t="s">
        <v>406</v>
      </c>
      <c r="M62" s="13" t="s">
        <v>506</v>
      </c>
    </row>
    <row r="63" spans="1:13" x14ac:dyDescent="0.3">
      <c r="A63" s="13" t="s">
        <v>46</v>
      </c>
      <c r="B63" s="13" t="s">
        <v>367</v>
      </c>
      <c r="C63" s="13" t="s">
        <v>249</v>
      </c>
      <c r="D63" s="13" t="s">
        <v>368</v>
      </c>
      <c r="E63" s="13" t="s">
        <v>558</v>
      </c>
      <c r="F63" s="13" t="s">
        <v>234</v>
      </c>
      <c r="G63" s="13" t="s">
        <v>468</v>
      </c>
      <c r="H63" s="13" t="s">
        <v>469</v>
      </c>
      <c r="I63" s="14">
        <v>1</v>
      </c>
      <c r="J63" s="13" t="s">
        <v>45</v>
      </c>
      <c r="K63" s="13" t="s">
        <v>378</v>
      </c>
      <c r="L63" s="13" t="s">
        <v>406</v>
      </c>
      <c r="M63" s="13" t="s">
        <v>470</v>
      </c>
    </row>
    <row r="64" spans="1:13" x14ac:dyDescent="0.3">
      <c r="A64" s="13" t="s">
        <v>165</v>
      </c>
      <c r="B64" s="13" t="s">
        <v>248</v>
      </c>
      <c r="C64" s="13" t="s">
        <v>249</v>
      </c>
      <c r="D64" s="13" t="s">
        <v>559</v>
      </c>
      <c r="E64" s="13" t="s">
        <v>560</v>
      </c>
      <c r="F64" s="13" t="s">
        <v>234</v>
      </c>
      <c r="G64" s="13" t="s">
        <v>561</v>
      </c>
      <c r="H64" s="13" t="s">
        <v>562</v>
      </c>
      <c r="I64" s="14">
        <v>1</v>
      </c>
      <c r="J64" s="13" t="s">
        <v>164</v>
      </c>
      <c r="K64" s="13" t="s">
        <v>237</v>
      </c>
      <c r="L64" s="13" t="s">
        <v>406</v>
      </c>
      <c r="M64" s="13" t="s">
        <v>563</v>
      </c>
    </row>
    <row r="65" spans="1:13" x14ac:dyDescent="0.3">
      <c r="A65" s="13" t="s">
        <v>165</v>
      </c>
      <c r="B65" s="13" t="s">
        <v>248</v>
      </c>
      <c r="C65" s="13" t="s">
        <v>249</v>
      </c>
      <c r="D65" s="13" t="s">
        <v>559</v>
      </c>
      <c r="E65" s="13" t="s">
        <v>564</v>
      </c>
      <c r="F65" s="13" t="s">
        <v>243</v>
      </c>
      <c r="G65" s="13" t="s">
        <v>565</v>
      </c>
      <c r="H65" s="13" t="s">
        <v>566</v>
      </c>
      <c r="I65" s="14">
        <v>1</v>
      </c>
      <c r="J65" s="13" t="s">
        <v>164</v>
      </c>
      <c r="K65" s="13" t="s">
        <v>446</v>
      </c>
      <c r="L65" s="13" t="s">
        <v>406</v>
      </c>
      <c r="M65" s="13" t="s">
        <v>413</v>
      </c>
    </row>
    <row r="66" spans="1:13" x14ac:dyDescent="0.3">
      <c r="A66" s="13" t="s">
        <v>165</v>
      </c>
      <c r="B66" s="13" t="s">
        <v>248</v>
      </c>
      <c r="C66" s="13" t="s">
        <v>249</v>
      </c>
      <c r="D66" s="13" t="s">
        <v>559</v>
      </c>
      <c r="E66" s="13" t="s">
        <v>564</v>
      </c>
      <c r="F66" s="13" t="s">
        <v>243</v>
      </c>
      <c r="G66" s="13" t="s">
        <v>502</v>
      </c>
      <c r="H66" s="13" t="s">
        <v>503</v>
      </c>
      <c r="I66" s="14">
        <v>3</v>
      </c>
      <c r="J66" s="13" t="s">
        <v>164</v>
      </c>
      <c r="K66" s="13" t="s">
        <v>446</v>
      </c>
      <c r="L66" s="13" t="s">
        <v>406</v>
      </c>
      <c r="M66" s="13" t="s">
        <v>413</v>
      </c>
    </row>
    <row r="67" spans="1:13" x14ac:dyDescent="0.3">
      <c r="A67" s="13" t="s">
        <v>187</v>
      </c>
      <c r="B67" s="13" t="s">
        <v>248</v>
      </c>
      <c r="C67" s="13" t="s">
        <v>249</v>
      </c>
      <c r="D67" s="13" t="s">
        <v>287</v>
      </c>
      <c r="E67" s="13" t="s">
        <v>567</v>
      </c>
      <c r="F67" s="13" t="s">
        <v>234</v>
      </c>
      <c r="G67" s="13" t="s">
        <v>568</v>
      </c>
      <c r="H67" s="13" t="s">
        <v>569</v>
      </c>
      <c r="I67" s="14">
        <v>2</v>
      </c>
      <c r="J67" s="13" t="s">
        <v>186</v>
      </c>
      <c r="K67" s="13" t="s">
        <v>291</v>
      </c>
      <c r="L67" s="13" t="s">
        <v>406</v>
      </c>
      <c r="M67" s="13" t="s">
        <v>570</v>
      </c>
    </row>
    <row r="68" spans="1:13" x14ac:dyDescent="0.3">
      <c r="A68" s="13" t="s">
        <v>78</v>
      </c>
      <c r="B68" s="13" t="s">
        <v>248</v>
      </c>
      <c r="C68" s="13" t="s">
        <v>249</v>
      </c>
      <c r="D68" s="13" t="s">
        <v>374</v>
      </c>
      <c r="E68" s="13" t="s">
        <v>571</v>
      </c>
      <c r="F68" s="13" t="s">
        <v>234</v>
      </c>
      <c r="G68" s="13" t="s">
        <v>572</v>
      </c>
      <c r="H68" s="13" t="s">
        <v>573</v>
      </c>
      <c r="I68" s="14">
        <v>4</v>
      </c>
      <c r="J68" s="13" t="s">
        <v>77</v>
      </c>
      <c r="K68" s="13" t="s">
        <v>254</v>
      </c>
      <c r="L68" s="13" t="s">
        <v>406</v>
      </c>
      <c r="M68" s="13" t="s">
        <v>407</v>
      </c>
    </row>
    <row r="69" spans="1:13" x14ac:dyDescent="0.3">
      <c r="A69" s="13" t="s">
        <v>78</v>
      </c>
      <c r="B69" s="13" t="s">
        <v>248</v>
      </c>
      <c r="C69" s="13" t="s">
        <v>249</v>
      </c>
      <c r="D69" s="13" t="s">
        <v>374</v>
      </c>
      <c r="E69" s="13" t="s">
        <v>574</v>
      </c>
      <c r="F69" s="13" t="s">
        <v>234</v>
      </c>
      <c r="G69" s="13" t="s">
        <v>575</v>
      </c>
      <c r="H69" s="13" t="s">
        <v>576</v>
      </c>
      <c r="I69" s="14">
        <v>1</v>
      </c>
      <c r="J69" s="13" t="s">
        <v>77</v>
      </c>
      <c r="K69" s="13" t="s">
        <v>384</v>
      </c>
      <c r="L69" s="13" t="s">
        <v>406</v>
      </c>
      <c r="M69" s="13" t="s">
        <v>577</v>
      </c>
    </row>
    <row r="70" spans="1:13" x14ac:dyDescent="0.3">
      <c r="A70" s="13" t="s">
        <v>78</v>
      </c>
      <c r="B70" s="13" t="s">
        <v>248</v>
      </c>
      <c r="C70" s="13" t="s">
        <v>249</v>
      </c>
      <c r="D70" s="13" t="s">
        <v>374</v>
      </c>
      <c r="E70" s="13" t="s">
        <v>578</v>
      </c>
      <c r="F70" s="13" t="s">
        <v>243</v>
      </c>
      <c r="G70" s="13" t="s">
        <v>459</v>
      </c>
      <c r="H70" s="13" t="s">
        <v>460</v>
      </c>
      <c r="I70" s="14">
        <v>1</v>
      </c>
      <c r="J70" s="13" t="s">
        <v>77</v>
      </c>
      <c r="K70" s="13" t="s">
        <v>422</v>
      </c>
      <c r="L70" s="13" t="s">
        <v>406</v>
      </c>
      <c r="M70" s="13" t="s">
        <v>461</v>
      </c>
    </row>
    <row r="71" spans="1:13" x14ac:dyDescent="0.3">
      <c r="A71" s="13" t="s">
        <v>40</v>
      </c>
      <c r="B71" s="13" t="s">
        <v>248</v>
      </c>
      <c r="C71" s="13" t="s">
        <v>249</v>
      </c>
      <c r="D71" s="13" t="s">
        <v>380</v>
      </c>
      <c r="E71" s="13" t="s">
        <v>579</v>
      </c>
      <c r="F71" s="13" t="s">
        <v>234</v>
      </c>
      <c r="G71" s="13" t="s">
        <v>580</v>
      </c>
      <c r="H71" s="13" t="s">
        <v>581</v>
      </c>
      <c r="I71" s="14">
        <v>10</v>
      </c>
      <c r="J71" s="13" t="s">
        <v>39</v>
      </c>
      <c r="K71" s="13" t="s">
        <v>378</v>
      </c>
      <c r="L71" s="13" t="s">
        <v>406</v>
      </c>
      <c r="M71" s="13" t="s">
        <v>407</v>
      </c>
    </row>
    <row r="72" spans="1:13" x14ac:dyDescent="0.3">
      <c r="A72" s="13" t="s">
        <v>40</v>
      </c>
      <c r="B72" s="13" t="s">
        <v>248</v>
      </c>
      <c r="C72" s="13" t="s">
        <v>249</v>
      </c>
      <c r="D72" s="13" t="s">
        <v>380</v>
      </c>
      <c r="E72" s="13" t="s">
        <v>579</v>
      </c>
      <c r="F72" s="13" t="s">
        <v>234</v>
      </c>
      <c r="G72" s="13" t="s">
        <v>582</v>
      </c>
      <c r="H72" s="13" t="s">
        <v>583</v>
      </c>
      <c r="I72" s="14">
        <v>6</v>
      </c>
      <c r="J72" s="13" t="s">
        <v>39</v>
      </c>
      <c r="K72" s="13" t="s">
        <v>378</v>
      </c>
      <c r="L72" s="13" t="s">
        <v>406</v>
      </c>
      <c r="M72" s="13" t="s">
        <v>506</v>
      </c>
    </row>
    <row r="73" spans="1:13" x14ac:dyDescent="0.3">
      <c r="A73" s="13" t="s">
        <v>40</v>
      </c>
      <c r="B73" s="13" t="s">
        <v>248</v>
      </c>
      <c r="C73" s="13" t="s">
        <v>249</v>
      </c>
      <c r="D73" s="13" t="s">
        <v>380</v>
      </c>
      <c r="E73" s="13" t="s">
        <v>579</v>
      </c>
      <c r="F73" s="13" t="s">
        <v>234</v>
      </c>
      <c r="G73" s="13" t="s">
        <v>504</v>
      </c>
      <c r="H73" s="13" t="s">
        <v>505</v>
      </c>
      <c r="I73" s="14">
        <v>4</v>
      </c>
      <c r="J73" s="13" t="s">
        <v>39</v>
      </c>
      <c r="K73" s="13" t="s">
        <v>378</v>
      </c>
      <c r="L73" s="13" t="s">
        <v>406</v>
      </c>
      <c r="M73" s="13" t="s">
        <v>506</v>
      </c>
    </row>
    <row r="74" spans="1:13" x14ac:dyDescent="0.3">
      <c r="A74" s="13" t="s">
        <v>40</v>
      </c>
      <c r="B74" s="13" t="s">
        <v>248</v>
      </c>
      <c r="C74" s="13" t="s">
        <v>249</v>
      </c>
      <c r="D74" s="13" t="s">
        <v>380</v>
      </c>
      <c r="E74" s="13" t="s">
        <v>381</v>
      </c>
      <c r="F74" s="13" t="s">
        <v>234</v>
      </c>
      <c r="G74" s="13" t="s">
        <v>584</v>
      </c>
      <c r="H74" s="13" t="s">
        <v>585</v>
      </c>
      <c r="I74" s="14">
        <v>2</v>
      </c>
      <c r="J74" s="13" t="s">
        <v>39</v>
      </c>
      <c r="K74" s="13" t="s">
        <v>384</v>
      </c>
      <c r="L74" s="13" t="s">
        <v>406</v>
      </c>
      <c r="M74" s="13" t="s">
        <v>407</v>
      </c>
    </row>
    <row r="75" spans="1:13" x14ac:dyDescent="0.3">
      <c r="A75" s="13" t="s">
        <v>48</v>
      </c>
      <c r="B75" s="13" t="s">
        <v>248</v>
      </c>
      <c r="C75" s="13" t="s">
        <v>249</v>
      </c>
      <c r="D75" s="13" t="s">
        <v>586</v>
      </c>
      <c r="E75" s="13" t="s">
        <v>587</v>
      </c>
      <c r="F75" s="13" t="s">
        <v>234</v>
      </c>
      <c r="G75" s="13" t="s">
        <v>588</v>
      </c>
      <c r="H75" s="13" t="s">
        <v>589</v>
      </c>
      <c r="I75" s="14">
        <v>1</v>
      </c>
      <c r="J75" s="13" t="s">
        <v>47</v>
      </c>
      <c r="K75" s="13" t="s">
        <v>329</v>
      </c>
      <c r="L75" s="13" t="s">
        <v>406</v>
      </c>
      <c r="M75" s="13" t="s">
        <v>552</v>
      </c>
    </row>
    <row r="76" spans="1:13" x14ac:dyDescent="0.3">
      <c r="A76" s="13" t="s">
        <v>71</v>
      </c>
      <c r="B76" s="13" t="s">
        <v>590</v>
      </c>
      <c r="C76" s="13" t="s">
        <v>231</v>
      </c>
      <c r="D76" s="13" t="s">
        <v>591</v>
      </c>
      <c r="E76" s="13" t="s">
        <v>592</v>
      </c>
      <c r="F76" s="13" t="s">
        <v>234</v>
      </c>
      <c r="G76" s="13" t="s">
        <v>417</v>
      </c>
      <c r="H76" s="13" t="s">
        <v>418</v>
      </c>
      <c r="I76" s="14">
        <v>1</v>
      </c>
      <c r="J76" s="13" t="s">
        <v>70</v>
      </c>
      <c r="K76" s="13" t="s">
        <v>329</v>
      </c>
      <c r="L76" s="13" t="s">
        <v>406</v>
      </c>
      <c r="M76" s="13" t="s">
        <v>413</v>
      </c>
    </row>
    <row r="77" spans="1:13" x14ac:dyDescent="0.3">
      <c r="A77" s="13" t="s">
        <v>198</v>
      </c>
      <c r="B77" s="13" t="s">
        <v>248</v>
      </c>
      <c r="C77" s="13" t="s">
        <v>249</v>
      </c>
      <c r="D77" s="13" t="s">
        <v>593</v>
      </c>
      <c r="E77" s="13" t="s">
        <v>594</v>
      </c>
      <c r="F77" s="13" t="s">
        <v>234</v>
      </c>
      <c r="G77" s="13" t="s">
        <v>504</v>
      </c>
      <c r="H77" s="13" t="s">
        <v>505</v>
      </c>
      <c r="I77" s="14">
        <v>15</v>
      </c>
      <c r="J77" s="13" t="s">
        <v>197</v>
      </c>
      <c r="K77" s="13" t="s">
        <v>384</v>
      </c>
      <c r="L77" s="13" t="s">
        <v>406</v>
      </c>
      <c r="M77" s="13" t="s">
        <v>506</v>
      </c>
    </row>
    <row r="78" spans="1:13" x14ac:dyDescent="0.3">
      <c r="A78" s="13" t="s">
        <v>116</v>
      </c>
      <c r="B78" s="13" t="s">
        <v>522</v>
      </c>
      <c r="C78" s="13" t="s">
        <v>231</v>
      </c>
      <c r="D78" s="13" t="s">
        <v>595</v>
      </c>
      <c r="E78" s="13" t="s">
        <v>596</v>
      </c>
      <c r="F78" s="13" t="s">
        <v>234</v>
      </c>
      <c r="G78" s="13" t="s">
        <v>417</v>
      </c>
      <c r="H78" s="13" t="s">
        <v>418</v>
      </c>
      <c r="I78" s="14">
        <v>1</v>
      </c>
      <c r="J78" s="13" t="s">
        <v>115</v>
      </c>
      <c r="K78" s="13" t="s">
        <v>597</v>
      </c>
      <c r="L78" s="13" t="s">
        <v>406</v>
      </c>
      <c r="M78" s="13" t="s">
        <v>413</v>
      </c>
    </row>
    <row r="79" spans="1:13" x14ac:dyDescent="0.3">
      <c r="A79" s="13" t="s">
        <v>24</v>
      </c>
      <c r="B79" s="13" t="s">
        <v>248</v>
      </c>
      <c r="C79" s="13" t="s">
        <v>249</v>
      </c>
      <c r="D79" s="13" t="s">
        <v>374</v>
      </c>
      <c r="E79" s="13" t="s">
        <v>598</v>
      </c>
      <c r="F79" s="13" t="s">
        <v>234</v>
      </c>
      <c r="G79" s="13" t="s">
        <v>599</v>
      </c>
      <c r="H79" s="13" t="s">
        <v>600</v>
      </c>
      <c r="I79" s="14">
        <v>5</v>
      </c>
      <c r="J79" s="13" t="s">
        <v>23</v>
      </c>
      <c r="K79" s="13" t="s">
        <v>364</v>
      </c>
      <c r="L79" s="13" t="s">
        <v>406</v>
      </c>
      <c r="M79" s="13" t="s">
        <v>506</v>
      </c>
    </row>
    <row r="80" spans="1:13" x14ac:dyDescent="0.3">
      <c r="A80" s="13" t="s">
        <v>24</v>
      </c>
      <c r="B80" s="13" t="s">
        <v>248</v>
      </c>
      <c r="C80" s="13" t="s">
        <v>249</v>
      </c>
      <c r="D80" s="13" t="s">
        <v>374</v>
      </c>
      <c r="E80" s="13" t="s">
        <v>601</v>
      </c>
      <c r="F80" s="13" t="s">
        <v>234</v>
      </c>
      <c r="G80" s="13" t="s">
        <v>582</v>
      </c>
      <c r="H80" s="13" t="s">
        <v>583</v>
      </c>
      <c r="I80" s="14">
        <v>2</v>
      </c>
      <c r="J80" s="13" t="s">
        <v>23</v>
      </c>
      <c r="K80" s="13" t="s">
        <v>597</v>
      </c>
      <c r="L80" s="13" t="s">
        <v>406</v>
      </c>
      <c r="M80" s="13" t="s">
        <v>506</v>
      </c>
    </row>
    <row r="81" spans="1:13" x14ac:dyDescent="0.3">
      <c r="A81" s="13" t="s">
        <v>24</v>
      </c>
      <c r="B81" s="13" t="s">
        <v>248</v>
      </c>
      <c r="C81" s="13" t="s">
        <v>249</v>
      </c>
      <c r="D81" s="13" t="s">
        <v>374</v>
      </c>
      <c r="E81" s="13" t="s">
        <v>601</v>
      </c>
      <c r="F81" s="13" t="s">
        <v>234</v>
      </c>
      <c r="G81" s="13" t="s">
        <v>599</v>
      </c>
      <c r="H81" s="13" t="s">
        <v>600</v>
      </c>
      <c r="I81" s="14">
        <v>5</v>
      </c>
      <c r="J81" s="13" t="s">
        <v>23</v>
      </c>
      <c r="K81" s="13" t="s">
        <v>597</v>
      </c>
      <c r="L81" s="13" t="s">
        <v>406</v>
      </c>
      <c r="M81" s="13" t="s">
        <v>506</v>
      </c>
    </row>
    <row r="82" spans="1:13" x14ac:dyDescent="0.3">
      <c r="A82" s="13" t="s">
        <v>24</v>
      </c>
      <c r="B82" s="13" t="s">
        <v>248</v>
      </c>
      <c r="C82" s="13" t="s">
        <v>249</v>
      </c>
      <c r="D82" s="13" t="s">
        <v>374</v>
      </c>
      <c r="E82" s="13" t="s">
        <v>602</v>
      </c>
      <c r="F82" s="13" t="s">
        <v>234</v>
      </c>
      <c r="G82" s="13" t="s">
        <v>599</v>
      </c>
      <c r="H82" s="13" t="s">
        <v>600</v>
      </c>
      <c r="I82" s="14">
        <v>4</v>
      </c>
      <c r="J82" s="13" t="s">
        <v>23</v>
      </c>
      <c r="K82" s="13" t="s">
        <v>446</v>
      </c>
      <c r="L82" s="13" t="s">
        <v>406</v>
      </c>
      <c r="M82" s="13" t="s">
        <v>506</v>
      </c>
    </row>
    <row r="83" spans="1:13" x14ac:dyDescent="0.3">
      <c r="A83" s="13" t="s">
        <v>24</v>
      </c>
      <c r="B83" s="13" t="s">
        <v>248</v>
      </c>
      <c r="C83" s="13" t="s">
        <v>249</v>
      </c>
      <c r="D83" s="13" t="s">
        <v>374</v>
      </c>
      <c r="E83" s="13" t="s">
        <v>603</v>
      </c>
      <c r="F83" s="13" t="s">
        <v>234</v>
      </c>
      <c r="G83" s="13" t="s">
        <v>582</v>
      </c>
      <c r="H83" s="13" t="s">
        <v>583</v>
      </c>
      <c r="I83" s="14">
        <v>2</v>
      </c>
      <c r="J83" s="13" t="s">
        <v>23</v>
      </c>
      <c r="K83" s="13" t="s">
        <v>274</v>
      </c>
      <c r="L83" s="13" t="s">
        <v>406</v>
      </c>
      <c r="M83" s="13" t="s">
        <v>506</v>
      </c>
    </row>
    <row r="84" spans="1:13" x14ac:dyDescent="0.3">
      <c r="A84" s="13" t="s">
        <v>24</v>
      </c>
      <c r="B84" s="13" t="s">
        <v>248</v>
      </c>
      <c r="C84" s="13" t="s">
        <v>249</v>
      </c>
      <c r="D84" s="13" t="s">
        <v>374</v>
      </c>
      <c r="E84" s="13" t="s">
        <v>603</v>
      </c>
      <c r="F84" s="13" t="s">
        <v>234</v>
      </c>
      <c r="G84" s="13" t="s">
        <v>599</v>
      </c>
      <c r="H84" s="13" t="s">
        <v>600</v>
      </c>
      <c r="I84" s="14">
        <v>3</v>
      </c>
      <c r="J84" s="13" t="s">
        <v>23</v>
      </c>
      <c r="K84" s="13" t="s">
        <v>274</v>
      </c>
      <c r="L84" s="13" t="s">
        <v>406</v>
      </c>
      <c r="M84" s="13" t="s">
        <v>506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0"/>
  <sheetViews>
    <sheetView topLeftCell="A2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2" t="s">
        <v>604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223</v>
      </c>
      <c r="B2" s="15" t="s">
        <v>605</v>
      </c>
      <c r="C2" s="15" t="s">
        <v>606</v>
      </c>
      <c r="D2" s="15" t="s">
        <v>607</v>
      </c>
      <c r="E2" s="15" t="s">
        <v>229</v>
      </c>
      <c r="F2" s="15" t="s">
        <v>608</v>
      </c>
      <c r="G2" s="16" t="s">
        <v>609</v>
      </c>
      <c r="H2" s="16" t="s">
        <v>225</v>
      </c>
      <c r="I2" s="16" t="s">
        <v>610</v>
      </c>
      <c r="J2" s="16" t="s">
        <v>611</v>
      </c>
      <c r="K2" s="16" t="s">
        <v>612</v>
      </c>
      <c r="L2" s="16" t="s">
        <v>613</v>
      </c>
      <c r="M2" s="36" t="s">
        <v>1342</v>
      </c>
      <c r="N2" s="36" t="s">
        <v>1343</v>
      </c>
    </row>
    <row r="3" spans="1:14" x14ac:dyDescent="0.3">
      <c r="A3" s="17" t="s">
        <v>614</v>
      </c>
      <c r="B3" s="17" t="s">
        <v>615</v>
      </c>
      <c r="C3" s="17" t="s">
        <v>616</v>
      </c>
      <c r="D3" s="17" t="s">
        <v>617</v>
      </c>
      <c r="E3" s="17" t="s">
        <v>618</v>
      </c>
      <c r="F3" s="17" t="s">
        <v>619</v>
      </c>
      <c r="G3" s="18">
        <v>12</v>
      </c>
      <c r="H3" s="18">
        <v>153</v>
      </c>
      <c r="I3" s="19">
        <v>0.66666666666666674</v>
      </c>
      <c r="J3" s="20">
        <v>0.33333333333333337</v>
      </c>
      <c r="K3" s="21">
        <v>0</v>
      </c>
      <c r="L3" s="22">
        <v>0</v>
      </c>
      <c r="M3" s="37" t="s">
        <v>1335</v>
      </c>
      <c r="N3" s="37"/>
    </row>
    <row r="4" spans="1:14" x14ac:dyDescent="0.3">
      <c r="A4" s="17" t="s">
        <v>620</v>
      </c>
      <c r="B4" s="17" t="s">
        <v>621</v>
      </c>
      <c r="C4" s="17" t="s">
        <v>622</v>
      </c>
      <c r="D4" s="17" t="s">
        <v>623</v>
      </c>
      <c r="E4" s="17" t="s">
        <v>624</v>
      </c>
      <c r="F4" s="17" t="s">
        <v>625</v>
      </c>
      <c r="G4" s="18">
        <v>10</v>
      </c>
      <c r="H4" s="18">
        <v>45</v>
      </c>
      <c r="I4" s="19">
        <v>0.2</v>
      </c>
      <c r="J4" s="20">
        <v>0.8</v>
      </c>
      <c r="K4" s="21">
        <v>0</v>
      </c>
      <c r="L4" s="22">
        <v>0</v>
      </c>
      <c r="M4" s="37" t="s">
        <v>1335</v>
      </c>
      <c r="N4" s="37"/>
    </row>
    <row r="5" spans="1:14" x14ac:dyDescent="0.3">
      <c r="A5" s="17" t="s">
        <v>417</v>
      </c>
      <c r="B5" s="17" t="s">
        <v>626</v>
      </c>
      <c r="C5" s="17" t="s">
        <v>627</v>
      </c>
      <c r="D5" s="17" t="s">
        <v>628</v>
      </c>
      <c r="E5" s="17" t="s">
        <v>413</v>
      </c>
      <c r="F5" s="17" t="s">
        <v>629</v>
      </c>
      <c r="G5" s="18">
        <v>10</v>
      </c>
      <c r="H5" s="18">
        <v>11</v>
      </c>
      <c r="I5" s="19">
        <v>0</v>
      </c>
      <c r="J5" s="20">
        <v>0</v>
      </c>
      <c r="K5" s="21">
        <v>0</v>
      </c>
      <c r="L5" s="22">
        <v>1</v>
      </c>
      <c r="M5" s="37" t="s">
        <v>1336</v>
      </c>
      <c r="N5" s="37"/>
    </row>
    <row r="6" spans="1:14" x14ac:dyDescent="0.3">
      <c r="A6" s="17" t="s">
        <v>429</v>
      </c>
      <c r="B6" s="17" t="s">
        <v>630</v>
      </c>
      <c r="C6" s="17" t="s">
        <v>631</v>
      </c>
      <c r="D6" s="17" t="s">
        <v>632</v>
      </c>
      <c r="E6" s="17" t="s">
        <v>413</v>
      </c>
      <c r="F6" s="17" t="s">
        <v>633</v>
      </c>
      <c r="G6" s="18">
        <v>9</v>
      </c>
      <c r="H6" s="18">
        <v>17</v>
      </c>
      <c r="I6" s="19">
        <v>0</v>
      </c>
      <c r="J6" s="20">
        <v>0</v>
      </c>
      <c r="K6" s="21">
        <v>0</v>
      </c>
      <c r="L6" s="22">
        <v>1</v>
      </c>
      <c r="M6" s="37" t="s">
        <v>1336</v>
      </c>
      <c r="N6" s="37"/>
    </row>
    <row r="7" spans="1:14" x14ac:dyDescent="0.3">
      <c r="A7" s="17" t="s">
        <v>414</v>
      </c>
      <c r="B7" s="17" t="s">
        <v>634</v>
      </c>
      <c r="C7" s="17" t="s">
        <v>635</v>
      </c>
      <c r="D7" s="17" t="s">
        <v>617</v>
      </c>
      <c r="E7" s="17" t="s">
        <v>413</v>
      </c>
      <c r="F7" s="17" t="s">
        <v>636</v>
      </c>
      <c r="G7" s="18">
        <v>7</v>
      </c>
      <c r="H7" s="18">
        <v>9</v>
      </c>
      <c r="I7" s="19">
        <v>0</v>
      </c>
      <c r="J7" s="20">
        <v>0</v>
      </c>
      <c r="K7" s="21">
        <v>0</v>
      </c>
      <c r="L7" s="22">
        <v>1</v>
      </c>
      <c r="M7" s="37" t="s">
        <v>1336</v>
      </c>
      <c r="N7" s="37"/>
    </row>
    <row r="8" spans="1:14" x14ac:dyDescent="0.3">
      <c r="A8" s="17" t="s">
        <v>504</v>
      </c>
      <c r="B8" s="17" t="s">
        <v>637</v>
      </c>
      <c r="C8" s="17" t="s">
        <v>627</v>
      </c>
      <c r="D8" s="17" t="s">
        <v>638</v>
      </c>
      <c r="E8" s="17" t="s">
        <v>506</v>
      </c>
      <c r="F8" s="17" t="s">
        <v>639</v>
      </c>
      <c r="G8" s="18">
        <v>7</v>
      </c>
      <c r="H8" s="18">
        <v>222</v>
      </c>
      <c r="I8" s="19">
        <v>0</v>
      </c>
      <c r="J8" s="20">
        <v>0</v>
      </c>
      <c r="K8" s="21">
        <v>0</v>
      </c>
      <c r="L8" s="22">
        <v>1</v>
      </c>
      <c r="M8" s="37" t="s">
        <v>1336</v>
      </c>
      <c r="N8" s="37"/>
    </row>
    <row r="9" spans="1:14" x14ac:dyDescent="0.3">
      <c r="A9" s="17" t="s">
        <v>252</v>
      </c>
      <c r="B9" s="17" t="s">
        <v>640</v>
      </c>
      <c r="C9" s="17" t="s">
        <v>641</v>
      </c>
      <c r="D9" s="17" t="s">
        <v>642</v>
      </c>
      <c r="E9" s="17" t="s">
        <v>255</v>
      </c>
      <c r="F9" s="17" t="s">
        <v>643</v>
      </c>
      <c r="G9" s="18">
        <v>4</v>
      </c>
      <c r="H9" s="18">
        <v>4</v>
      </c>
      <c r="I9" s="19">
        <v>0</v>
      </c>
      <c r="J9" s="20">
        <v>0</v>
      </c>
      <c r="K9" s="21">
        <v>1</v>
      </c>
      <c r="L9" s="22">
        <v>0</v>
      </c>
      <c r="M9" s="37" t="s">
        <v>1337</v>
      </c>
      <c r="N9" s="37"/>
    </row>
    <row r="10" spans="1:14" x14ac:dyDescent="0.3">
      <c r="A10" s="17" t="s">
        <v>644</v>
      </c>
      <c r="B10" s="17" t="s">
        <v>645</v>
      </c>
      <c r="C10" s="17" t="s">
        <v>646</v>
      </c>
      <c r="D10" s="17" t="s">
        <v>617</v>
      </c>
      <c r="E10" s="17" t="s">
        <v>279</v>
      </c>
      <c r="F10" s="17" t="s">
        <v>647</v>
      </c>
      <c r="G10" s="18">
        <v>4</v>
      </c>
      <c r="H10" s="18">
        <v>168</v>
      </c>
      <c r="I10" s="19">
        <v>0.5</v>
      </c>
      <c r="J10" s="20">
        <v>0.5</v>
      </c>
      <c r="K10" s="21">
        <v>0</v>
      </c>
      <c r="L10" s="22">
        <v>0</v>
      </c>
      <c r="M10" s="37" t="s">
        <v>1335</v>
      </c>
      <c r="N10" s="37"/>
    </row>
    <row r="11" spans="1:14" x14ac:dyDescent="0.3">
      <c r="A11" s="17" t="s">
        <v>648</v>
      </c>
      <c r="B11" s="17" t="s">
        <v>649</v>
      </c>
      <c r="C11" s="17" t="s">
        <v>650</v>
      </c>
      <c r="D11" s="17" t="s">
        <v>617</v>
      </c>
      <c r="E11" s="17" t="s">
        <v>279</v>
      </c>
      <c r="F11" s="17" t="s">
        <v>651</v>
      </c>
      <c r="G11" s="18">
        <v>4</v>
      </c>
      <c r="H11" s="18">
        <v>512</v>
      </c>
      <c r="I11" s="19">
        <v>1</v>
      </c>
      <c r="J11" s="20">
        <v>0</v>
      </c>
      <c r="K11" s="21">
        <v>0</v>
      </c>
      <c r="L11" s="22">
        <v>0</v>
      </c>
      <c r="M11" s="37" t="s">
        <v>1335</v>
      </c>
      <c r="N11" s="37"/>
    </row>
    <row r="12" spans="1:14" x14ac:dyDescent="0.3">
      <c r="A12" s="17" t="s">
        <v>599</v>
      </c>
      <c r="B12" s="17" t="s">
        <v>652</v>
      </c>
      <c r="C12" s="17" t="s">
        <v>627</v>
      </c>
      <c r="D12" s="17" t="s">
        <v>638</v>
      </c>
      <c r="E12" s="17" t="s">
        <v>506</v>
      </c>
      <c r="F12" s="17" t="s">
        <v>653</v>
      </c>
      <c r="G12" s="18">
        <v>4</v>
      </c>
      <c r="H12" s="18">
        <v>17</v>
      </c>
      <c r="I12" s="19">
        <v>0</v>
      </c>
      <c r="J12" s="20">
        <v>0</v>
      </c>
      <c r="K12" s="21">
        <v>0</v>
      </c>
      <c r="L12" s="22">
        <v>1</v>
      </c>
      <c r="M12" s="37" t="s">
        <v>1336</v>
      </c>
      <c r="N12" s="37"/>
    </row>
    <row r="13" spans="1:14" x14ac:dyDescent="0.3">
      <c r="A13" s="17" t="s">
        <v>654</v>
      </c>
      <c r="B13" s="17" t="s">
        <v>655</v>
      </c>
      <c r="C13" s="17" t="s">
        <v>656</v>
      </c>
      <c r="D13" s="17" t="s">
        <v>657</v>
      </c>
      <c r="E13" s="17" t="s">
        <v>658</v>
      </c>
      <c r="F13" s="17" t="s">
        <v>659</v>
      </c>
      <c r="G13" s="18">
        <v>4</v>
      </c>
      <c r="H13" s="18">
        <v>5</v>
      </c>
      <c r="I13" s="19">
        <v>1</v>
      </c>
      <c r="J13" s="20">
        <v>0</v>
      </c>
      <c r="K13" s="21">
        <v>0</v>
      </c>
      <c r="L13" s="22">
        <v>0</v>
      </c>
      <c r="M13" s="37" t="s">
        <v>1335</v>
      </c>
      <c r="N13" s="37"/>
    </row>
    <row r="14" spans="1:14" x14ac:dyDescent="0.3">
      <c r="A14" s="17" t="s">
        <v>660</v>
      </c>
      <c r="B14" s="17" t="s">
        <v>661</v>
      </c>
      <c r="C14" s="17" t="s">
        <v>662</v>
      </c>
      <c r="D14" s="17" t="s">
        <v>663</v>
      </c>
      <c r="E14" s="17" t="s">
        <v>664</v>
      </c>
      <c r="F14" s="17" t="s">
        <v>665</v>
      </c>
      <c r="G14" s="18">
        <v>4</v>
      </c>
      <c r="H14" s="18">
        <v>5</v>
      </c>
      <c r="I14" s="19">
        <v>0.75</v>
      </c>
      <c r="J14" s="20">
        <v>0.25</v>
      </c>
      <c r="K14" s="21">
        <v>0</v>
      </c>
      <c r="L14" s="22">
        <v>0</v>
      </c>
      <c r="M14" s="37" t="s">
        <v>1335</v>
      </c>
      <c r="N14" s="37"/>
    </row>
    <row r="15" spans="1:14" x14ac:dyDescent="0.3">
      <c r="A15" s="17" t="s">
        <v>666</v>
      </c>
      <c r="B15" s="17" t="s">
        <v>667</v>
      </c>
      <c r="C15" s="17" t="s">
        <v>668</v>
      </c>
      <c r="D15" s="17" t="s">
        <v>617</v>
      </c>
      <c r="E15" s="17" t="s">
        <v>669</v>
      </c>
      <c r="F15" s="17" t="s">
        <v>670</v>
      </c>
      <c r="G15" s="18">
        <v>4</v>
      </c>
      <c r="H15" s="18">
        <v>12</v>
      </c>
      <c r="I15" s="19">
        <v>0</v>
      </c>
      <c r="J15" s="20">
        <v>1</v>
      </c>
      <c r="K15" s="21">
        <v>0</v>
      </c>
      <c r="L15" s="22">
        <v>0</v>
      </c>
      <c r="M15" s="37" t="s">
        <v>1344</v>
      </c>
      <c r="N15" s="37"/>
    </row>
    <row r="16" spans="1:14" x14ac:dyDescent="0.3">
      <c r="A16" s="17" t="s">
        <v>671</v>
      </c>
      <c r="B16" s="17" t="s">
        <v>672</v>
      </c>
      <c r="C16" s="17" t="s">
        <v>673</v>
      </c>
      <c r="D16" s="17" t="s">
        <v>617</v>
      </c>
      <c r="E16" s="17" t="s">
        <v>279</v>
      </c>
      <c r="F16" s="17" t="s">
        <v>674</v>
      </c>
      <c r="G16" s="18">
        <v>3</v>
      </c>
      <c r="H16" s="18">
        <v>24</v>
      </c>
      <c r="I16" s="19">
        <v>0</v>
      </c>
      <c r="J16" s="20">
        <v>1</v>
      </c>
      <c r="K16" s="21">
        <v>0</v>
      </c>
      <c r="L16" s="22">
        <v>0</v>
      </c>
      <c r="M16" s="37" t="s">
        <v>1335</v>
      </c>
      <c r="N16" s="37"/>
    </row>
    <row r="17" spans="1:14" x14ac:dyDescent="0.3">
      <c r="A17" s="17" t="s">
        <v>675</v>
      </c>
      <c r="B17" s="17" t="s">
        <v>676</v>
      </c>
      <c r="C17" s="17" t="s">
        <v>627</v>
      </c>
      <c r="D17" s="17" t="s">
        <v>677</v>
      </c>
      <c r="E17" s="17" t="s">
        <v>678</v>
      </c>
      <c r="F17" s="17" t="s">
        <v>679</v>
      </c>
      <c r="G17" s="18">
        <v>3</v>
      </c>
      <c r="H17" s="18">
        <v>5</v>
      </c>
      <c r="I17" s="19">
        <v>0</v>
      </c>
      <c r="J17" s="20">
        <v>1</v>
      </c>
      <c r="K17" s="21">
        <v>0</v>
      </c>
      <c r="L17" s="22">
        <v>0</v>
      </c>
      <c r="M17" s="37" t="s">
        <v>1335</v>
      </c>
      <c r="N17" s="37"/>
    </row>
    <row r="18" spans="1:14" x14ac:dyDescent="0.3">
      <c r="A18" s="17" t="s">
        <v>680</v>
      </c>
      <c r="B18" s="17" t="s">
        <v>681</v>
      </c>
      <c r="C18" s="17" t="s">
        <v>627</v>
      </c>
      <c r="D18" s="17" t="s">
        <v>682</v>
      </c>
      <c r="E18" s="17" t="s">
        <v>683</v>
      </c>
      <c r="F18" s="17" t="s">
        <v>684</v>
      </c>
      <c r="G18" s="18">
        <v>3</v>
      </c>
      <c r="H18" s="18">
        <v>7</v>
      </c>
      <c r="I18" s="19">
        <v>1</v>
      </c>
      <c r="J18" s="20">
        <v>0</v>
      </c>
      <c r="K18" s="21">
        <v>0</v>
      </c>
      <c r="L18" s="22">
        <v>0</v>
      </c>
      <c r="M18" s="37" t="s">
        <v>1335</v>
      </c>
      <c r="N18" s="37"/>
    </row>
    <row r="19" spans="1:14" x14ac:dyDescent="0.3">
      <c r="A19" s="17" t="s">
        <v>685</v>
      </c>
      <c r="B19" s="17" t="s">
        <v>686</v>
      </c>
      <c r="C19" s="17" t="s">
        <v>687</v>
      </c>
      <c r="D19" s="17" t="s">
        <v>688</v>
      </c>
      <c r="E19" s="17" t="s">
        <v>372</v>
      </c>
      <c r="F19" s="17" t="s">
        <v>689</v>
      </c>
      <c r="G19" s="18">
        <v>3</v>
      </c>
      <c r="H19" s="18">
        <v>30</v>
      </c>
      <c r="I19" s="19">
        <v>1</v>
      </c>
      <c r="J19" s="20">
        <v>0</v>
      </c>
      <c r="K19" s="21">
        <v>0</v>
      </c>
      <c r="L19" s="22">
        <v>0</v>
      </c>
      <c r="M19" s="37" t="s">
        <v>1335</v>
      </c>
      <c r="N19" s="37"/>
    </row>
    <row r="20" spans="1:14" x14ac:dyDescent="0.3">
      <c r="A20" s="17" t="s">
        <v>582</v>
      </c>
      <c r="B20" s="17" t="s">
        <v>690</v>
      </c>
      <c r="C20" s="17" t="s">
        <v>627</v>
      </c>
      <c r="D20" s="17" t="s">
        <v>691</v>
      </c>
      <c r="E20" s="17" t="s">
        <v>506</v>
      </c>
      <c r="F20" s="17" t="s">
        <v>692</v>
      </c>
      <c r="G20" s="18">
        <v>3</v>
      </c>
      <c r="H20" s="18">
        <v>10</v>
      </c>
      <c r="I20" s="19">
        <v>0</v>
      </c>
      <c r="J20" s="20">
        <v>0</v>
      </c>
      <c r="K20" s="21">
        <v>0</v>
      </c>
      <c r="L20" s="22">
        <v>1</v>
      </c>
      <c r="M20" s="37" t="s">
        <v>1336</v>
      </c>
      <c r="N20" s="37"/>
    </row>
    <row r="21" spans="1:14" x14ac:dyDescent="0.3">
      <c r="A21" s="17" t="s">
        <v>693</v>
      </c>
      <c r="B21" s="17" t="s">
        <v>655</v>
      </c>
      <c r="C21" s="17" t="s">
        <v>656</v>
      </c>
      <c r="D21" s="17" t="s">
        <v>694</v>
      </c>
      <c r="E21" s="17" t="s">
        <v>658</v>
      </c>
      <c r="F21" s="17" t="s">
        <v>695</v>
      </c>
      <c r="G21" s="18">
        <v>3</v>
      </c>
      <c r="H21" s="18">
        <v>12</v>
      </c>
      <c r="I21" s="19">
        <v>1</v>
      </c>
      <c r="J21" s="20">
        <v>0</v>
      </c>
      <c r="K21" s="21">
        <v>0</v>
      </c>
      <c r="L21" s="22">
        <v>0</v>
      </c>
      <c r="M21" s="37" t="s">
        <v>1335</v>
      </c>
      <c r="N21" s="37"/>
    </row>
    <row r="22" spans="1:14" x14ac:dyDescent="0.3">
      <c r="A22" s="17" t="s">
        <v>696</v>
      </c>
      <c r="B22" s="17" t="s">
        <v>697</v>
      </c>
      <c r="C22" s="17" t="s">
        <v>698</v>
      </c>
      <c r="D22" s="17" t="s">
        <v>699</v>
      </c>
      <c r="E22" s="17" t="s">
        <v>700</v>
      </c>
      <c r="F22" s="17" t="s">
        <v>701</v>
      </c>
      <c r="G22" s="18">
        <v>3</v>
      </c>
      <c r="H22" s="18">
        <v>5</v>
      </c>
      <c r="I22" s="19">
        <v>1</v>
      </c>
      <c r="J22" s="20">
        <v>0</v>
      </c>
      <c r="K22" s="21">
        <v>0</v>
      </c>
      <c r="L22" s="22">
        <v>0</v>
      </c>
      <c r="M22" s="37" t="s">
        <v>1335</v>
      </c>
      <c r="N22" s="37"/>
    </row>
    <row r="23" spans="1:14" x14ac:dyDescent="0.3">
      <c r="A23" s="17" t="s">
        <v>468</v>
      </c>
      <c r="B23" s="17" t="s">
        <v>469</v>
      </c>
      <c r="C23" s="17" t="s">
        <v>702</v>
      </c>
      <c r="D23" s="17" t="s">
        <v>657</v>
      </c>
      <c r="E23" s="17" t="s">
        <v>470</v>
      </c>
      <c r="F23" s="17" t="s">
        <v>703</v>
      </c>
      <c r="G23" s="18">
        <v>3</v>
      </c>
      <c r="H23" s="18">
        <v>4</v>
      </c>
      <c r="I23" s="19">
        <v>0</v>
      </c>
      <c r="J23" s="20">
        <v>0</v>
      </c>
      <c r="K23" s="21">
        <v>0</v>
      </c>
      <c r="L23" s="22">
        <v>1</v>
      </c>
      <c r="M23" s="37" t="s">
        <v>1336</v>
      </c>
      <c r="N23" s="37"/>
    </row>
    <row r="24" spans="1:14" x14ac:dyDescent="0.3">
      <c r="A24" s="17" t="s">
        <v>491</v>
      </c>
      <c r="B24" s="17" t="s">
        <v>704</v>
      </c>
      <c r="C24" s="17" t="s">
        <v>627</v>
      </c>
      <c r="D24" s="17" t="s">
        <v>617</v>
      </c>
      <c r="E24" s="17" t="s">
        <v>493</v>
      </c>
      <c r="F24" s="17" t="s">
        <v>705</v>
      </c>
      <c r="G24" s="18">
        <v>2</v>
      </c>
      <c r="H24" s="18">
        <v>2</v>
      </c>
      <c r="I24" s="19">
        <v>0</v>
      </c>
      <c r="J24" s="20">
        <v>0</v>
      </c>
      <c r="K24" s="21">
        <v>0</v>
      </c>
      <c r="L24" s="22">
        <v>1</v>
      </c>
      <c r="M24" s="37" t="s">
        <v>1337</v>
      </c>
      <c r="N24" s="37"/>
    </row>
    <row r="25" spans="1:14" x14ac:dyDescent="0.3">
      <c r="A25" s="17" t="s">
        <v>706</v>
      </c>
      <c r="B25" s="17" t="s">
        <v>707</v>
      </c>
      <c r="C25" s="17" t="s">
        <v>627</v>
      </c>
      <c r="D25" s="17" t="s">
        <v>708</v>
      </c>
      <c r="E25" s="17" t="s">
        <v>709</v>
      </c>
      <c r="F25" s="17" t="s">
        <v>710</v>
      </c>
      <c r="G25" s="18">
        <v>2</v>
      </c>
      <c r="H25" s="18">
        <v>12</v>
      </c>
      <c r="I25" s="19">
        <v>1</v>
      </c>
      <c r="J25" s="20">
        <v>0</v>
      </c>
      <c r="K25" s="21">
        <v>0</v>
      </c>
      <c r="L25" s="22">
        <v>0</v>
      </c>
      <c r="M25" s="37" t="s">
        <v>1338</v>
      </c>
      <c r="N25" s="37"/>
    </row>
    <row r="26" spans="1:14" x14ac:dyDescent="0.3">
      <c r="A26" s="17" t="s">
        <v>711</v>
      </c>
      <c r="B26" s="17" t="s">
        <v>712</v>
      </c>
      <c r="C26" s="17" t="s">
        <v>713</v>
      </c>
      <c r="D26" s="17" t="s">
        <v>714</v>
      </c>
      <c r="E26" s="17" t="s">
        <v>715</v>
      </c>
      <c r="F26" s="17" t="s">
        <v>716</v>
      </c>
      <c r="G26" s="18">
        <v>2</v>
      </c>
      <c r="H26" s="18">
        <v>2</v>
      </c>
      <c r="I26" s="19">
        <v>0.5</v>
      </c>
      <c r="J26" s="20">
        <v>0.5</v>
      </c>
      <c r="K26" s="21">
        <v>0</v>
      </c>
      <c r="L26" s="22">
        <v>0</v>
      </c>
      <c r="M26" s="37" t="s">
        <v>1338</v>
      </c>
      <c r="N26" s="37"/>
    </row>
    <row r="27" spans="1:14" x14ac:dyDescent="0.3">
      <c r="A27" s="17" t="s">
        <v>717</v>
      </c>
      <c r="B27" s="17" t="s">
        <v>718</v>
      </c>
      <c r="C27" s="17" t="s">
        <v>719</v>
      </c>
      <c r="D27" s="17" t="s">
        <v>617</v>
      </c>
      <c r="E27" s="17" t="s">
        <v>720</v>
      </c>
      <c r="F27" s="17" t="s">
        <v>721</v>
      </c>
      <c r="G27" s="18">
        <v>2</v>
      </c>
      <c r="H27" s="18">
        <v>3</v>
      </c>
      <c r="I27" s="19">
        <v>0</v>
      </c>
      <c r="J27" s="20">
        <v>1</v>
      </c>
      <c r="K27" s="21">
        <v>0</v>
      </c>
      <c r="L27" s="22">
        <v>0</v>
      </c>
      <c r="M27" s="37" t="s">
        <v>1338</v>
      </c>
      <c r="N27" s="37"/>
    </row>
    <row r="28" spans="1:14" x14ac:dyDescent="0.3">
      <c r="A28" s="17" t="s">
        <v>722</v>
      </c>
      <c r="B28" s="17" t="s">
        <v>723</v>
      </c>
      <c r="C28" s="17" t="s">
        <v>724</v>
      </c>
      <c r="D28" s="17" t="s">
        <v>725</v>
      </c>
      <c r="E28" s="17" t="s">
        <v>726</v>
      </c>
      <c r="F28" s="17" t="s">
        <v>727</v>
      </c>
      <c r="G28" s="18">
        <v>2</v>
      </c>
      <c r="H28" s="18">
        <v>2</v>
      </c>
      <c r="I28" s="19">
        <v>0</v>
      </c>
      <c r="J28" s="20">
        <v>1</v>
      </c>
      <c r="K28" s="21">
        <v>0</v>
      </c>
      <c r="L28" s="22">
        <v>0</v>
      </c>
      <c r="M28" s="37" t="s">
        <v>1338</v>
      </c>
      <c r="N28" s="37"/>
    </row>
    <row r="29" spans="1:14" x14ac:dyDescent="0.3">
      <c r="A29" s="17" t="s">
        <v>728</v>
      </c>
      <c r="B29" s="17" t="s">
        <v>729</v>
      </c>
      <c r="C29" s="17" t="s">
        <v>730</v>
      </c>
      <c r="D29" s="17" t="s">
        <v>699</v>
      </c>
      <c r="E29" s="17" t="s">
        <v>731</v>
      </c>
      <c r="F29" s="17" t="s">
        <v>732</v>
      </c>
      <c r="G29" s="18">
        <v>2</v>
      </c>
      <c r="H29" s="18">
        <v>2</v>
      </c>
      <c r="I29" s="19">
        <v>1</v>
      </c>
      <c r="J29" s="20">
        <v>0</v>
      </c>
      <c r="K29" s="21">
        <v>0</v>
      </c>
      <c r="L29" s="22">
        <v>0</v>
      </c>
      <c r="M29" s="37" t="s">
        <v>1335</v>
      </c>
      <c r="N29" s="37"/>
    </row>
    <row r="30" spans="1:14" x14ac:dyDescent="0.3">
      <c r="A30" s="17" t="s">
        <v>733</v>
      </c>
      <c r="B30" s="17" t="s">
        <v>734</v>
      </c>
      <c r="C30" s="17" t="s">
        <v>735</v>
      </c>
      <c r="D30" s="17" t="s">
        <v>736</v>
      </c>
      <c r="E30" s="17" t="s">
        <v>255</v>
      </c>
      <c r="F30" s="17" t="s">
        <v>737</v>
      </c>
      <c r="G30" s="18">
        <v>2</v>
      </c>
      <c r="H30" s="18">
        <v>2</v>
      </c>
      <c r="I30" s="19">
        <v>0</v>
      </c>
      <c r="J30" s="20">
        <v>1</v>
      </c>
      <c r="K30" s="21">
        <v>0</v>
      </c>
      <c r="L30" s="22">
        <v>0</v>
      </c>
      <c r="M30" s="37" t="s">
        <v>1338</v>
      </c>
      <c r="N30" s="37"/>
    </row>
    <row r="31" spans="1:14" x14ac:dyDescent="0.3">
      <c r="A31" s="17" t="s">
        <v>738</v>
      </c>
      <c r="B31" s="17" t="s">
        <v>739</v>
      </c>
      <c r="C31" s="17" t="s">
        <v>740</v>
      </c>
      <c r="D31" s="17" t="s">
        <v>663</v>
      </c>
      <c r="E31" s="17" t="s">
        <v>279</v>
      </c>
      <c r="F31" s="17" t="s">
        <v>741</v>
      </c>
      <c r="G31" s="18">
        <v>2</v>
      </c>
      <c r="H31" s="18">
        <v>2</v>
      </c>
      <c r="I31" s="19">
        <v>1</v>
      </c>
      <c r="J31" s="20">
        <v>0</v>
      </c>
      <c r="K31" s="21">
        <v>0</v>
      </c>
      <c r="L31" s="22">
        <v>0</v>
      </c>
      <c r="M31" s="37" t="s">
        <v>1338</v>
      </c>
      <c r="N31" s="37"/>
    </row>
    <row r="32" spans="1:14" x14ac:dyDescent="0.3">
      <c r="A32" s="17" t="s">
        <v>459</v>
      </c>
      <c r="B32" s="17" t="s">
        <v>742</v>
      </c>
      <c r="C32" s="17" t="s">
        <v>627</v>
      </c>
      <c r="D32" s="17" t="s">
        <v>617</v>
      </c>
      <c r="E32" s="17" t="s">
        <v>461</v>
      </c>
      <c r="F32" s="17" t="s">
        <v>743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37" t="s">
        <v>1337</v>
      </c>
      <c r="N32" s="37"/>
    </row>
    <row r="33" spans="1:14" x14ac:dyDescent="0.3">
      <c r="A33" s="17" t="s">
        <v>744</v>
      </c>
      <c r="B33" s="17" t="s">
        <v>745</v>
      </c>
      <c r="C33" s="17" t="s">
        <v>746</v>
      </c>
      <c r="D33" s="17" t="s">
        <v>747</v>
      </c>
      <c r="E33" s="17" t="s">
        <v>423</v>
      </c>
      <c r="F33" s="17" t="s">
        <v>748</v>
      </c>
      <c r="G33" s="18">
        <v>2</v>
      </c>
      <c r="H33" s="18">
        <v>2</v>
      </c>
      <c r="I33" s="19">
        <v>1</v>
      </c>
      <c r="J33" s="20">
        <v>0</v>
      </c>
      <c r="K33" s="21">
        <v>0</v>
      </c>
      <c r="L33" s="22">
        <v>0</v>
      </c>
      <c r="M33" s="37" t="s">
        <v>1338</v>
      </c>
      <c r="N33" s="37"/>
    </row>
    <row r="34" spans="1:14" x14ac:dyDescent="0.3">
      <c r="A34" s="17" t="s">
        <v>749</v>
      </c>
      <c r="B34" s="17" t="s">
        <v>750</v>
      </c>
      <c r="C34" s="17" t="s">
        <v>627</v>
      </c>
      <c r="D34" s="17" t="s">
        <v>751</v>
      </c>
      <c r="E34" s="17" t="s">
        <v>303</v>
      </c>
      <c r="F34" s="17" t="s">
        <v>752</v>
      </c>
      <c r="G34" s="18">
        <v>2</v>
      </c>
      <c r="H34" s="18">
        <v>3</v>
      </c>
      <c r="I34" s="19">
        <v>1</v>
      </c>
      <c r="J34" s="20">
        <v>0</v>
      </c>
      <c r="K34" s="21">
        <v>0</v>
      </c>
      <c r="L34" s="22">
        <v>0</v>
      </c>
      <c r="M34" s="37" t="s">
        <v>1338</v>
      </c>
      <c r="N34" s="37"/>
    </row>
    <row r="35" spans="1:14" x14ac:dyDescent="0.3">
      <c r="A35" s="17" t="s">
        <v>362</v>
      </c>
      <c r="B35" s="17" t="s">
        <v>753</v>
      </c>
      <c r="C35" s="17" t="s">
        <v>754</v>
      </c>
      <c r="D35" s="17" t="s">
        <v>755</v>
      </c>
      <c r="E35" s="17" t="s">
        <v>365</v>
      </c>
      <c r="F35" s="17" t="s">
        <v>756</v>
      </c>
      <c r="G35" s="18">
        <v>2</v>
      </c>
      <c r="H35" s="18">
        <v>2</v>
      </c>
      <c r="I35" s="19">
        <v>0</v>
      </c>
      <c r="J35" s="20">
        <v>0</v>
      </c>
      <c r="K35" s="21">
        <v>1</v>
      </c>
      <c r="L35" s="22">
        <v>0</v>
      </c>
      <c r="M35" s="37" t="s">
        <v>1337</v>
      </c>
      <c r="N35" s="37"/>
    </row>
    <row r="36" spans="1:14" x14ac:dyDescent="0.3">
      <c r="A36" s="17" t="s">
        <v>410</v>
      </c>
      <c r="B36" s="17" t="s">
        <v>757</v>
      </c>
      <c r="C36" s="17" t="s">
        <v>627</v>
      </c>
      <c r="D36" s="17" t="s">
        <v>758</v>
      </c>
      <c r="E36" s="17" t="s">
        <v>413</v>
      </c>
      <c r="F36" s="17" t="s">
        <v>759</v>
      </c>
      <c r="G36" s="18">
        <v>2</v>
      </c>
      <c r="H36" s="18">
        <v>2</v>
      </c>
      <c r="I36" s="19">
        <v>0</v>
      </c>
      <c r="J36" s="20">
        <v>0</v>
      </c>
      <c r="K36" s="21">
        <v>0</v>
      </c>
      <c r="L36" s="22">
        <v>1</v>
      </c>
      <c r="M36" s="37" t="s">
        <v>1336</v>
      </c>
      <c r="N36" s="37"/>
    </row>
    <row r="37" spans="1:14" x14ac:dyDescent="0.3">
      <c r="A37" s="17" t="s">
        <v>760</v>
      </c>
      <c r="B37" s="17" t="s">
        <v>761</v>
      </c>
      <c r="C37" s="17" t="s">
        <v>762</v>
      </c>
      <c r="D37" s="17" t="s">
        <v>617</v>
      </c>
      <c r="E37" s="17" t="s">
        <v>763</v>
      </c>
      <c r="F37" s="17" t="s">
        <v>764</v>
      </c>
      <c r="G37" s="18">
        <v>2</v>
      </c>
      <c r="H37" s="18">
        <v>14</v>
      </c>
      <c r="I37" s="19">
        <v>0</v>
      </c>
      <c r="J37" s="20">
        <v>1</v>
      </c>
      <c r="K37" s="21">
        <v>0</v>
      </c>
      <c r="L37" s="22">
        <v>0</v>
      </c>
      <c r="M37" s="37" t="s">
        <v>1339</v>
      </c>
      <c r="N37" s="37"/>
    </row>
    <row r="38" spans="1:14" x14ac:dyDescent="0.3">
      <c r="A38" s="17" t="s">
        <v>295</v>
      </c>
      <c r="B38" s="17" t="s">
        <v>765</v>
      </c>
      <c r="C38" s="17" t="s">
        <v>766</v>
      </c>
      <c r="D38" s="17" t="s">
        <v>767</v>
      </c>
      <c r="E38" s="17" t="s">
        <v>292</v>
      </c>
      <c r="F38" s="17" t="s">
        <v>768</v>
      </c>
      <c r="G38" s="18">
        <v>2</v>
      </c>
      <c r="H38" s="18">
        <v>3</v>
      </c>
      <c r="I38" s="19">
        <v>0</v>
      </c>
      <c r="J38" s="20">
        <v>0</v>
      </c>
      <c r="K38" s="21">
        <v>1</v>
      </c>
      <c r="L38" s="22">
        <v>0</v>
      </c>
      <c r="M38" s="37" t="s">
        <v>1337</v>
      </c>
      <c r="N38" s="37"/>
    </row>
    <row r="39" spans="1:14" x14ac:dyDescent="0.3">
      <c r="A39" s="17" t="s">
        <v>502</v>
      </c>
      <c r="B39" s="17" t="s">
        <v>769</v>
      </c>
      <c r="C39" s="17" t="s">
        <v>627</v>
      </c>
      <c r="D39" s="17" t="s">
        <v>617</v>
      </c>
      <c r="E39" s="17" t="s">
        <v>413</v>
      </c>
      <c r="F39" s="17" t="s">
        <v>770</v>
      </c>
      <c r="G39" s="18">
        <v>2</v>
      </c>
      <c r="H39" s="18">
        <v>4</v>
      </c>
      <c r="I39" s="19">
        <v>0</v>
      </c>
      <c r="J39" s="20">
        <v>0</v>
      </c>
      <c r="K39" s="21">
        <v>0</v>
      </c>
      <c r="L39" s="22">
        <v>1</v>
      </c>
      <c r="M39" s="37" t="s">
        <v>1336</v>
      </c>
      <c r="N39" s="37"/>
    </row>
    <row r="40" spans="1:14" x14ac:dyDescent="0.3">
      <c r="A40" s="17" t="s">
        <v>771</v>
      </c>
      <c r="B40" s="17" t="s">
        <v>772</v>
      </c>
      <c r="C40" s="17" t="s">
        <v>622</v>
      </c>
      <c r="D40" s="17" t="s">
        <v>773</v>
      </c>
      <c r="E40" s="17" t="s">
        <v>774</v>
      </c>
      <c r="F40" s="17" t="s">
        <v>775</v>
      </c>
      <c r="G40" s="18">
        <v>2</v>
      </c>
      <c r="H40" s="18">
        <v>5</v>
      </c>
      <c r="I40" s="19">
        <v>0.5</v>
      </c>
      <c r="J40" s="20">
        <v>0.5</v>
      </c>
      <c r="K40" s="21">
        <v>0</v>
      </c>
      <c r="L40" s="22">
        <v>0</v>
      </c>
      <c r="M40" s="37" t="s">
        <v>1338</v>
      </c>
      <c r="N40" s="37"/>
    </row>
    <row r="41" spans="1:14" x14ac:dyDescent="0.3">
      <c r="A41" s="17" t="s">
        <v>463</v>
      </c>
      <c r="B41" s="17" t="s">
        <v>464</v>
      </c>
      <c r="C41" s="17" t="s">
        <v>776</v>
      </c>
      <c r="D41" s="17" t="s">
        <v>747</v>
      </c>
      <c r="E41" s="17" t="s">
        <v>413</v>
      </c>
      <c r="F41" s="17" t="s">
        <v>777</v>
      </c>
      <c r="G41" s="18">
        <v>2</v>
      </c>
      <c r="H41" s="18">
        <v>13</v>
      </c>
      <c r="I41" s="19">
        <v>0</v>
      </c>
      <c r="J41" s="20">
        <v>0</v>
      </c>
      <c r="K41" s="21">
        <v>0</v>
      </c>
      <c r="L41" s="22">
        <v>1</v>
      </c>
      <c r="M41" s="37" t="s">
        <v>1336</v>
      </c>
      <c r="N41" s="37"/>
    </row>
    <row r="42" spans="1:14" x14ac:dyDescent="0.3">
      <c r="A42" s="17" t="s">
        <v>778</v>
      </c>
      <c r="B42" s="17" t="s">
        <v>779</v>
      </c>
      <c r="C42" s="17" t="s">
        <v>780</v>
      </c>
      <c r="D42" s="17" t="s">
        <v>781</v>
      </c>
      <c r="E42" s="17" t="s">
        <v>782</v>
      </c>
      <c r="F42" s="17" t="s">
        <v>783</v>
      </c>
      <c r="G42" s="18">
        <v>2</v>
      </c>
      <c r="H42" s="18">
        <v>2</v>
      </c>
      <c r="I42" s="19">
        <v>1</v>
      </c>
      <c r="J42" s="20">
        <v>0</v>
      </c>
      <c r="K42" s="21">
        <v>0</v>
      </c>
      <c r="L42" s="22">
        <v>0</v>
      </c>
      <c r="M42" s="37" t="s">
        <v>1338</v>
      </c>
      <c r="N42" s="37"/>
    </row>
    <row r="43" spans="1:14" x14ac:dyDescent="0.3">
      <c r="A43" s="17" t="s">
        <v>784</v>
      </c>
      <c r="B43" s="17" t="s">
        <v>785</v>
      </c>
      <c r="C43" s="17" t="s">
        <v>786</v>
      </c>
      <c r="D43" s="17" t="s">
        <v>767</v>
      </c>
      <c r="E43" s="17" t="s">
        <v>787</v>
      </c>
      <c r="F43" s="17" t="s">
        <v>788</v>
      </c>
      <c r="G43" s="18">
        <v>2</v>
      </c>
      <c r="H43" s="18">
        <v>4</v>
      </c>
      <c r="I43" s="19">
        <v>0</v>
      </c>
      <c r="J43" s="20">
        <v>1</v>
      </c>
      <c r="K43" s="21">
        <v>0</v>
      </c>
      <c r="L43" s="22">
        <v>0</v>
      </c>
      <c r="M43" s="37" t="s">
        <v>1338</v>
      </c>
      <c r="N43" s="37"/>
    </row>
    <row r="44" spans="1:14" x14ac:dyDescent="0.3">
      <c r="A44" s="17" t="s">
        <v>789</v>
      </c>
      <c r="B44" s="17" t="s">
        <v>790</v>
      </c>
      <c r="C44" s="17" t="s">
        <v>791</v>
      </c>
      <c r="D44" s="17" t="s">
        <v>682</v>
      </c>
      <c r="E44" s="17" t="s">
        <v>792</v>
      </c>
      <c r="F44" s="17" t="s">
        <v>793</v>
      </c>
      <c r="G44" s="18">
        <v>2</v>
      </c>
      <c r="H44" s="18">
        <v>8</v>
      </c>
      <c r="I44" s="19">
        <v>0</v>
      </c>
      <c r="J44" s="20">
        <v>1</v>
      </c>
      <c r="K44" s="21">
        <v>0</v>
      </c>
      <c r="L44" s="22">
        <v>0</v>
      </c>
      <c r="M44" s="37" t="s">
        <v>1338</v>
      </c>
      <c r="N44" s="37"/>
    </row>
    <row r="45" spans="1:14" x14ac:dyDescent="0.3">
      <c r="A45" s="17" t="s">
        <v>794</v>
      </c>
      <c r="B45" s="17" t="s">
        <v>795</v>
      </c>
      <c r="C45" s="17" t="s">
        <v>796</v>
      </c>
      <c r="D45" s="17" t="s">
        <v>797</v>
      </c>
      <c r="E45" s="17" t="s">
        <v>715</v>
      </c>
      <c r="F45" s="17" t="s">
        <v>798</v>
      </c>
      <c r="G45" s="18">
        <v>2</v>
      </c>
      <c r="H45" s="18">
        <v>5</v>
      </c>
      <c r="I45" s="19">
        <v>0.5</v>
      </c>
      <c r="J45" s="20">
        <v>0.5</v>
      </c>
      <c r="K45" s="21">
        <v>0</v>
      </c>
      <c r="L45" s="22">
        <v>0</v>
      </c>
      <c r="M45" s="37" t="s">
        <v>1338</v>
      </c>
      <c r="N45" s="37"/>
    </row>
    <row r="46" spans="1:14" x14ac:dyDescent="0.3">
      <c r="A46" s="17" t="s">
        <v>799</v>
      </c>
      <c r="B46" s="17" t="s">
        <v>800</v>
      </c>
      <c r="C46" s="17" t="s">
        <v>627</v>
      </c>
      <c r="D46" s="17" t="s">
        <v>682</v>
      </c>
      <c r="E46" s="17" t="s">
        <v>303</v>
      </c>
      <c r="F46" s="17" t="s">
        <v>801</v>
      </c>
      <c r="G46" s="18">
        <v>2</v>
      </c>
      <c r="H46" s="18">
        <v>2</v>
      </c>
      <c r="I46" s="19">
        <v>1</v>
      </c>
      <c r="J46" s="20">
        <v>0</v>
      </c>
      <c r="K46" s="21">
        <v>0</v>
      </c>
      <c r="L46" s="22">
        <v>0</v>
      </c>
      <c r="M46" s="37" t="s">
        <v>1338</v>
      </c>
      <c r="N46" s="37"/>
    </row>
    <row r="47" spans="1:14" x14ac:dyDescent="0.3">
      <c r="A47" s="17" t="s">
        <v>802</v>
      </c>
      <c r="B47" s="17" t="s">
        <v>803</v>
      </c>
      <c r="C47" s="17" t="s">
        <v>804</v>
      </c>
      <c r="D47" s="17" t="s">
        <v>805</v>
      </c>
      <c r="E47" s="17" t="s">
        <v>624</v>
      </c>
      <c r="F47" s="17" t="s">
        <v>806</v>
      </c>
      <c r="G47" s="18">
        <v>2</v>
      </c>
      <c r="H47" s="18">
        <v>3</v>
      </c>
      <c r="I47" s="19">
        <v>0.5</v>
      </c>
      <c r="J47" s="20">
        <v>0.5</v>
      </c>
      <c r="K47" s="21">
        <v>0</v>
      </c>
      <c r="L47" s="22">
        <v>0</v>
      </c>
      <c r="M47" s="37" t="s">
        <v>1335</v>
      </c>
      <c r="N47" s="37"/>
    </row>
    <row r="48" spans="1:14" x14ac:dyDescent="0.3">
      <c r="A48" s="17" t="s">
        <v>338</v>
      </c>
      <c r="B48" s="17" t="s">
        <v>807</v>
      </c>
      <c r="C48" s="17" t="s">
        <v>808</v>
      </c>
      <c r="D48" s="17" t="s">
        <v>617</v>
      </c>
      <c r="E48" s="17" t="s">
        <v>340</v>
      </c>
      <c r="F48" s="17" t="s">
        <v>809</v>
      </c>
      <c r="G48" s="18">
        <v>2</v>
      </c>
      <c r="H48" s="18">
        <v>10</v>
      </c>
      <c r="I48" s="19">
        <v>0</v>
      </c>
      <c r="J48" s="20">
        <v>0</v>
      </c>
      <c r="K48" s="21">
        <v>1</v>
      </c>
      <c r="L48" s="22">
        <v>0</v>
      </c>
      <c r="M48" s="37" t="s">
        <v>1337</v>
      </c>
      <c r="N48" s="37"/>
    </row>
    <row r="49" spans="1:14" x14ac:dyDescent="0.3">
      <c r="A49" s="17" t="s">
        <v>810</v>
      </c>
      <c r="B49" s="17" t="s">
        <v>811</v>
      </c>
      <c r="C49" s="17" t="s">
        <v>812</v>
      </c>
      <c r="D49" s="17" t="s">
        <v>755</v>
      </c>
      <c r="E49" s="17" t="s">
        <v>813</v>
      </c>
      <c r="F49" s="17" t="s">
        <v>814</v>
      </c>
      <c r="G49" s="18">
        <v>2</v>
      </c>
      <c r="H49" s="18">
        <v>2</v>
      </c>
      <c r="I49" s="19">
        <v>1</v>
      </c>
      <c r="J49" s="20">
        <v>0</v>
      </c>
      <c r="K49" s="21">
        <v>0</v>
      </c>
      <c r="L49" s="22">
        <v>0</v>
      </c>
      <c r="M49" s="37" t="s">
        <v>1338</v>
      </c>
      <c r="N49" s="37"/>
    </row>
    <row r="50" spans="1:14" x14ac:dyDescent="0.3">
      <c r="A50" s="17" t="s">
        <v>815</v>
      </c>
      <c r="B50" s="17" t="s">
        <v>816</v>
      </c>
      <c r="C50" s="17" t="s">
        <v>817</v>
      </c>
      <c r="D50" s="17" t="s">
        <v>818</v>
      </c>
      <c r="E50" s="17" t="s">
        <v>819</v>
      </c>
      <c r="F50" s="17" t="s">
        <v>820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7" t="s">
        <v>1338</v>
      </c>
      <c r="N50" s="37"/>
    </row>
    <row r="51" spans="1:14" x14ac:dyDescent="0.3">
      <c r="A51" s="17" t="s">
        <v>821</v>
      </c>
      <c r="B51" s="17" t="s">
        <v>822</v>
      </c>
      <c r="C51" s="17" t="s">
        <v>823</v>
      </c>
      <c r="D51" s="17" t="s">
        <v>747</v>
      </c>
      <c r="E51" s="17" t="s">
        <v>275</v>
      </c>
      <c r="F51" s="17" t="s">
        <v>824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37" t="s">
        <v>1340</v>
      </c>
      <c r="N51" s="37"/>
    </row>
    <row r="52" spans="1:14" x14ac:dyDescent="0.3">
      <c r="A52" s="17" t="s">
        <v>825</v>
      </c>
      <c r="B52" s="17" t="s">
        <v>826</v>
      </c>
      <c r="C52" s="17" t="s">
        <v>827</v>
      </c>
      <c r="D52" s="17" t="s">
        <v>828</v>
      </c>
      <c r="E52" s="17" t="s">
        <v>247</v>
      </c>
      <c r="F52" s="17" t="s">
        <v>829</v>
      </c>
      <c r="G52" s="18">
        <v>2</v>
      </c>
      <c r="H52" s="18">
        <v>2</v>
      </c>
      <c r="I52" s="19">
        <v>1</v>
      </c>
      <c r="J52" s="20">
        <v>0</v>
      </c>
      <c r="K52" s="21">
        <v>0</v>
      </c>
      <c r="L52" s="22">
        <v>0</v>
      </c>
      <c r="M52" s="37" t="s">
        <v>1338</v>
      </c>
      <c r="N52" s="37"/>
    </row>
    <row r="53" spans="1:14" x14ac:dyDescent="0.3">
      <c r="A53" s="17" t="s">
        <v>289</v>
      </c>
      <c r="B53" s="17" t="s">
        <v>830</v>
      </c>
      <c r="C53" s="17" t="s">
        <v>627</v>
      </c>
      <c r="D53" s="17" t="s">
        <v>767</v>
      </c>
      <c r="E53" s="17" t="s">
        <v>292</v>
      </c>
      <c r="F53" s="17" t="s">
        <v>831</v>
      </c>
      <c r="G53" s="18">
        <v>2</v>
      </c>
      <c r="H53" s="18">
        <v>3</v>
      </c>
      <c r="I53" s="19">
        <v>0</v>
      </c>
      <c r="J53" s="20">
        <v>0</v>
      </c>
      <c r="K53" s="21">
        <v>1</v>
      </c>
      <c r="L53" s="22">
        <v>0</v>
      </c>
      <c r="M53" s="37" t="s">
        <v>1337</v>
      </c>
      <c r="N53" s="37"/>
    </row>
    <row r="54" spans="1:14" x14ac:dyDescent="0.3">
      <c r="A54" s="17" t="s">
        <v>832</v>
      </c>
      <c r="B54" s="17" t="s">
        <v>833</v>
      </c>
      <c r="C54" s="17" t="s">
        <v>834</v>
      </c>
      <c r="D54" s="17" t="s">
        <v>663</v>
      </c>
      <c r="E54" s="17" t="s">
        <v>279</v>
      </c>
      <c r="F54" s="17" t="s">
        <v>835</v>
      </c>
      <c r="G54" s="18">
        <v>2</v>
      </c>
      <c r="H54" s="18">
        <v>2</v>
      </c>
      <c r="I54" s="19">
        <v>0.5</v>
      </c>
      <c r="J54" s="20">
        <v>0.5</v>
      </c>
      <c r="K54" s="21">
        <v>0</v>
      </c>
      <c r="L54" s="22">
        <v>0</v>
      </c>
      <c r="M54" s="37" t="s">
        <v>1338</v>
      </c>
      <c r="N54" s="37"/>
    </row>
    <row r="55" spans="1:14" x14ac:dyDescent="0.3">
      <c r="A55" s="17" t="s">
        <v>836</v>
      </c>
      <c r="B55" s="17" t="s">
        <v>837</v>
      </c>
      <c r="C55" s="17" t="s">
        <v>838</v>
      </c>
      <c r="D55" s="17" t="s">
        <v>617</v>
      </c>
      <c r="E55" s="17" t="s">
        <v>839</v>
      </c>
      <c r="F55" s="17" t="s">
        <v>840</v>
      </c>
      <c r="G55" s="18">
        <v>1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37" t="s">
        <v>1338</v>
      </c>
      <c r="N55" s="37"/>
    </row>
    <row r="56" spans="1:14" x14ac:dyDescent="0.3">
      <c r="A56" s="17" t="s">
        <v>841</v>
      </c>
      <c r="B56" s="17" t="s">
        <v>842</v>
      </c>
      <c r="C56" s="17" t="s">
        <v>843</v>
      </c>
      <c r="D56" s="17" t="s">
        <v>844</v>
      </c>
      <c r="E56" s="17" t="s">
        <v>845</v>
      </c>
      <c r="F56" s="17" t="s">
        <v>846</v>
      </c>
      <c r="G56" s="18">
        <v>1</v>
      </c>
      <c r="H56" s="18">
        <v>1</v>
      </c>
      <c r="I56" s="19">
        <v>1</v>
      </c>
      <c r="J56" s="20">
        <v>0</v>
      </c>
      <c r="K56" s="21">
        <v>0</v>
      </c>
      <c r="L56" s="22">
        <v>0</v>
      </c>
      <c r="M56" s="37" t="s">
        <v>1338</v>
      </c>
      <c r="N56" s="37"/>
    </row>
    <row r="57" spans="1:14" x14ac:dyDescent="0.3">
      <c r="A57" s="17" t="s">
        <v>376</v>
      </c>
      <c r="B57" s="17" t="s">
        <v>847</v>
      </c>
      <c r="C57" s="17" t="s">
        <v>848</v>
      </c>
      <c r="D57" s="17" t="s">
        <v>617</v>
      </c>
      <c r="E57" s="17" t="s">
        <v>849</v>
      </c>
      <c r="F57" s="17" t="s">
        <v>850</v>
      </c>
      <c r="G57" s="18">
        <v>1</v>
      </c>
      <c r="H57" s="18">
        <v>1</v>
      </c>
      <c r="I57" s="19">
        <v>0</v>
      </c>
      <c r="J57" s="20">
        <v>0</v>
      </c>
      <c r="K57" s="21">
        <v>1</v>
      </c>
      <c r="L57" s="22">
        <v>0</v>
      </c>
      <c r="M57" s="37" t="s">
        <v>1337</v>
      </c>
      <c r="N57" s="37"/>
    </row>
    <row r="58" spans="1:14" x14ac:dyDescent="0.3">
      <c r="A58" s="17" t="s">
        <v>851</v>
      </c>
      <c r="B58" s="17" t="s">
        <v>852</v>
      </c>
      <c r="C58" s="17" t="s">
        <v>853</v>
      </c>
      <c r="D58" s="17" t="s">
        <v>854</v>
      </c>
      <c r="E58" s="17" t="s">
        <v>731</v>
      </c>
      <c r="F58" s="17" t="s">
        <v>855</v>
      </c>
      <c r="G58" s="18">
        <v>1</v>
      </c>
      <c r="H58" s="18">
        <v>10</v>
      </c>
      <c r="I58" s="19">
        <v>1</v>
      </c>
      <c r="J58" s="20">
        <v>0</v>
      </c>
      <c r="K58" s="21">
        <v>0</v>
      </c>
      <c r="L58" s="22">
        <v>0</v>
      </c>
      <c r="M58" s="37" t="s">
        <v>1335</v>
      </c>
      <c r="N58" s="37"/>
    </row>
    <row r="59" spans="1:14" x14ac:dyDescent="0.3">
      <c r="A59" s="17" t="s">
        <v>856</v>
      </c>
      <c r="B59" s="17" t="s">
        <v>857</v>
      </c>
      <c r="C59" s="17" t="s">
        <v>858</v>
      </c>
      <c r="D59" s="17" t="s">
        <v>663</v>
      </c>
      <c r="E59" s="17" t="s">
        <v>859</v>
      </c>
      <c r="F59" s="17" t="s">
        <v>860</v>
      </c>
      <c r="G59" s="18">
        <v>1</v>
      </c>
      <c r="H59" s="18">
        <v>2</v>
      </c>
      <c r="I59" s="19">
        <v>1</v>
      </c>
      <c r="J59" s="20">
        <v>0</v>
      </c>
      <c r="K59" s="21">
        <v>0</v>
      </c>
      <c r="L59" s="22">
        <v>0</v>
      </c>
      <c r="M59" s="37" t="s">
        <v>1338</v>
      </c>
      <c r="N59" s="37"/>
    </row>
    <row r="60" spans="1:14" x14ac:dyDescent="0.3">
      <c r="A60" s="17" t="s">
        <v>300</v>
      </c>
      <c r="B60" s="17" t="s">
        <v>861</v>
      </c>
      <c r="C60" s="17" t="s">
        <v>862</v>
      </c>
      <c r="D60" s="17" t="s">
        <v>863</v>
      </c>
      <c r="E60" s="17" t="s">
        <v>303</v>
      </c>
      <c r="F60" s="17" t="s">
        <v>864</v>
      </c>
      <c r="G60" s="18">
        <v>1</v>
      </c>
      <c r="H60" s="18">
        <v>1</v>
      </c>
      <c r="I60" s="19">
        <v>0</v>
      </c>
      <c r="J60" s="20">
        <v>0</v>
      </c>
      <c r="K60" s="21">
        <v>1</v>
      </c>
      <c r="L60" s="22">
        <v>0</v>
      </c>
      <c r="M60" s="37" t="s">
        <v>1337</v>
      </c>
      <c r="N60" s="37"/>
    </row>
    <row r="61" spans="1:14" x14ac:dyDescent="0.3">
      <c r="A61" s="17" t="s">
        <v>865</v>
      </c>
      <c r="B61" s="17" t="s">
        <v>866</v>
      </c>
      <c r="C61" s="17" t="s">
        <v>627</v>
      </c>
      <c r="D61" s="17" t="s">
        <v>867</v>
      </c>
      <c r="E61" s="17" t="s">
        <v>868</v>
      </c>
      <c r="F61" s="17" t="s">
        <v>869</v>
      </c>
      <c r="G61" s="18">
        <v>1</v>
      </c>
      <c r="H61" s="18">
        <v>4</v>
      </c>
      <c r="I61" s="19">
        <v>0</v>
      </c>
      <c r="J61" s="20">
        <v>1</v>
      </c>
      <c r="K61" s="21">
        <v>0</v>
      </c>
      <c r="L61" s="22">
        <v>0</v>
      </c>
      <c r="M61" s="37" t="s">
        <v>1339</v>
      </c>
      <c r="N61" s="37"/>
    </row>
    <row r="62" spans="1:14" x14ac:dyDescent="0.3">
      <c r="A62" s="17" t="s">
        <v>471</v>
      </c>
      <c r="B62" s="17" t="s">
        <v>870</v>
      </c>
      <c r="C62" s="17" t="s">
        <v>871</v>
      </c>
      <c r="D62" s="17" t="s">
        <v>657</v>
      </c>
      <c r="E62" s="17" t="s">
        <v>470</v>
      </c>
      <c r="F62" s="17" t="s">
        <v>872</v>
      </c>
      <c r="G62" s="18">
        <v>1</v>
      </c>
      <c r="H62" s="18">
        <v>2</v>
      </c>
      <c r="I62" s="19">
        <v>0</v>
      </c>
      <c r="J62" s="20">
        <v>0</v>
      </c>
      <c r="K62" s="21">
        <v>0</v>
      </c>
      <c r="L62" s="22">
        <v>1</v>
      </c>
      <c r="M62" s="37" t="s">
        <v>1336</v>
      </c>
      <c r="N62" s="37"/>
    </row>
    <row r="63" spans="1:14" x14ac:dyDescent="0.3">
      <c r="A63" s="17" t="s">
        <v>873</v>
      </c>
      <c r="B63" s="17" t="s">
        <v>874</v>
      </c>
      <c r="C63" s="17" t="s">
        <v>875</v>
      </c>
      <c r="D63" s="17" t="s">
        <v>876</v>
      </c>
      <c r="E63" s="17" t="s">
        <v>279</v>
      </c>
      <c r="F63" s="17" t="s">
        <v>877</v>
      </c>
      <c r="G63" s="18">
        <v>1</v>
      </c>
      <c r="H63" s="18">
        <v>3</v>
      </c>
      <c r="I63" s="19">
        <v>1</v>
      </c>
      <c r="J63" s="20">
        <v>0</v>
      </c>
      <c r="K63" s="21">
        <v>0</v>
      </c>
      <c r="L63" s="22">
        <v>0</v>
      </c>
      <c r="M63" s="37" t="s">
        <v>1338</v>
      </c>
      <c r="N63" s="37"/>
    </row>
    <row r="64" spans="1:14" x14ac:dyDescent="0.3">
      <c r="A64" s="17" t="s">
        <v>878</v>
      </c>
      <c r="B64" s="17" t="s">
        <v>879</v>
      </c>
      <c r="C64" s="17" t="s">
        <v>880</v>
      </c>
      <c r="D64" s="17" t="s">
        <v>881</v>
      </c>
      <c r="E64" s="17" t="s">
        <v>882</v>
      </c>
      <c r="F64" s="17" t="s">
        <v>883</v>
      </c>
      <c r="G64" s="18">
        <v>1</v>
      </c>
      <c r="H64" s="18">
        <v>1</v>
      </c>
      <c r="I64" s="19">
        <v>1</v>
      </c>
      <c r="J64" s="20">
        <v>0</v>
      </c>
      <c r="K64" s="21">
        <v>0</v>
      </c>
      <c r="L64" s="22">
        <v>0</v>
      </c>
      <c r="M64" s="37" t="s">
        <v>1338</v>
      </c>
      <c r="N64" s="37"/>
    </row>
    <row r="65" spans="1:14" x14ac:dyDescent="0.3">
      <c r="A65" s="17" t="s">
        <v>884</v>
      </c>
      <c r="B65" s="17" t="s">
        <v>885</v>
      </c>
      <c r="C65" s="17" t="s">
        <v>886</v>
      </c>
      <c r="D65" s="17" t="s">
        <v>887</v>
      </c>
      <c r="E65" s="17" t="s">
        <v>888</v>
      </c>
      <c r="F65" s="17" t="s">
        <v>889</v>
      </c>
      <c r="G65" s="18">
        <v>1</v>
      </c>
      <c r="H65" s="18">
        <v>3</v>
      </c>
      <c r="I65" s="19">
        <v>0</v>
      </c>
      <c r="J65" s="20">
        <v>1</v>
      </c>
      <c r="K65" s="21">
        <v>0</v>
      </c>
      <c r="L65" s="22">
        <v>0</v>
      </c>
      <c r="M65" s="37" t="s">
        <v>1338</v>
      </c>
      <c r="N65" s="37"/>
    </row>
    <row r="66" spans="1:14" x14ac:dyDescent="0.3">
      <c r="A66" s="17" t="s">
        <v>272</v>
      </c>
      <c r="B66" s="17" t="s">
        <v>890</v>
      </c>
      <c r="C66" s="17" t="s">
        <v>891</v>
      </c>
      <c r="D66" s="17" t="s">
        <v>892</v>
      </c>
      <c r="E66" s="17" t="s">
        <v>275</v>
      </c>
      <c r="F66" s="17" t="s">
        <v>893</v>
      </c>
      <c r="G66" s="18">
        <v>1</v>
      </c>
      <c r="H66" s="18">
        <v>1</v>
      </c>
      <c r="I66" s="19">
        <v>0</v>
      </c>
      <c r="J66" s="20">
        <v>0</v>
      </c>
      <c r="K66" s="21">
        <v>1</v>
      </c>
      <c r="L66" s="22">
        <v>0</v>
      </c>
      <c r="M66" s="37" t="s">
        <v>1340</v>
      </c>
      <c r="N66" s="37"/>
    </row>
    <row r="67" spans="1:14" x14ac:dyDescent="0.3">
      <c r="A67" s="17" t="s">
        <v>894</v>
      </c>
      <c r="B67" s="17" t="s">
        <v>895</v>
      </c>
      <c r="C67" s="17" t="s">
        <v>896</v>
      </c>
      <c r="D67" s="17" t="s">
        <v>897</v>
      </c>
      <c r="E67" s="17" t="s">
        <v>813</v>
      </c>
      <c r="F67" s="17" t="s">
        <v>898</v>
      </c>
      <c r="G67" s="18">
        <v>1</v>
      </c>
      <c r="H67" s="18">
        <v>8</v>
      </c>
      <c r="I67" s="19">
        <v>1</v>
      </c>
      <c r="J67" s="20">
        <v>0</v>
      </c>
      <c r="K67" s="21">
        <v>0</v>
      </c>
      <c r="L67" s="22">
        <v>0</v>
      </c>
      <c r="M67" s="37" t="s">
        <v>1338</v>
      </c>
      <c r="N67" s="37"/>
    </row>
    <row r="68" spans="1:14" x14ac:dyDescent="0.3">
      <c r="A68" s="17" t="s">
        <v>452</v>
      </c>
      <c r="B68" s="17" t="s">
        <v>899</v>
      </c>
      <c r="C68" s="17" t="s">
        <v>900</v>
      </c>
      <c r="D68" s="17" t="s">
        <v>617</v>
      </c>
      <c r="E68" s="17" t="s">
        <v>407</v>
      </c>
      <c r="F68" s="17" t="s">
        <v>901</v>
      </c>
      <c r="G68" s="18">
        <v>1</v>
      </c>
      <c r="H68" s="18">
        <v>10</v>
      </c>
      <c r="I68" s="19">
        <v>0</v>
      </c>
      <c r="J68" s="20">
        <v>0</v>
      </c>
      <c r="K68" s="21">
        <v>0</v>
      </c>
      <c r="L68" s="22">
        <v>1</v>
      </c>
      <c r="M68" s="37" t="s">
        <v>1337</v>
      </c>
      <c r="N68" s="37"/>
    </row>
    <row r="69" spans="1:14" x14ac:dyDescent="0.3">
      <c r="A69" s="17" t="s">
        <v>902</v>
      </c>
      <c r="B69" s="17" t="s">
        <v>903</v>
      </c>
      <c r="C69" s="17" t="s">
        <v>904</v>
      </c>
      <c r="D69" s="17" t="s">
        <v>905</v>
      </c>
      <c r="E69" s="17" t="s">
        <v>513</v>
      </c>
      <c r="F69" s="17" t="s">
        <v>906</v>
      </c>
      <c r="G69" s="18">
        <v>1</v>
      </c>
      <c r="H69" s="18">
        <v>8</v>
      </c>
      <c r="I69" s="19">
        <v>1</v>
      </c>
      <c r="J69" s="20">
        <v>0</v>
      </c>
      <c r="K69" s="21">
        <v>0</v>
      </c>
      <c r="L69" s="22">
        <v>0</v>
      </c>
      <c r="M69" s="37" t="s">
        <v>1338</v>
      </c>
      <c r="N69" s="37"/>
    </row>
    <row r="70" spans="1:14" x14ac:dyDescent="0.3">
      <c r="A70" s="17" t="s">
        <v>907</v>
      </c>
      <c r="B70" s="17" t="s">
        <v>908</v>
      </c>
      <c r="C70" s="17" t="s">
        <v>909</v>
      </c>
      <c r="D70" s="17" t="s">
        <v>910</v>
      </c>
      <c r="E70" s="17" t="s">
        <v>319</v>
      </c>
      <c r="F70" s="17" t="s">
        <v>911</v>
      </c>
      <c r="G70" s="18">
        <v>1</v>
      </c>
      <c r="H70" s="18">
        <v>3</v>
      </c>
      <c r="I70" s="19">
        <v>0</v>
      </c>
      <c r="J70" s="20">
        <v>1</v>
      </c>
      <c r="K70" s="21">
        <v>0</v>
      </c>
      <c r="L70" s="22">
        <v>0</v>
      </c>
      <c r="M70" s="37" t="s">
        <v>1338</v>
      </c>
      <c r="N70" s="37"/>
    </row>
    <row r="71" spans="1:14" x14ac:dyDescent="0.3">
      <c r="A71" s="17" t="s">
        <v>575</v>
      </c>
      <c r="B71" s="17" t="s">
        <v>912</v>
      </c>
      <c r="C71" s="17" t="s">
        <v>627</v>
      </c>
      <c r="D71" s="17" t="s">
        <v>617</v>
      </c>
      <c r="E71" s="17" t="s">
        <v>577</v>
      </c>
      <c r="F71" s="17" t="s">
        <v>913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7" t="s">
        <v>1337</v>
      </c>
      <c r="N71" s="37"/>
    </row>
    <row r="72" spans="1:14" x14ac:dyDescent="0.3">
      <c r="A72" s="17" t="s">
        <v>914</v>
      </c>
      <c r="B72" s="17" t="s">
        <v>915</v>
      </c>
      <c r="C72" s="17" t="s">
        <v>627</v>
      </c>
      <c r="D72" s="17" t="s">
        <v>867</v>
      </c>
      <c r="E72" s="17" t="s">
        <v>868</v>
      </c>
      <c r="F72" s="17" t="s">
        <v>916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37" t="s">
        <v>1339</v>
      </c>
      <c r="N72" s="37"/>
    </row>
    <row r="73" spans="1:14" x14ac:dyDescent="0.3">
      <c r="A73" s="17" t="s">
        <v>917</v>
      </c>
      <c r="B73" s="17" t="s">
        <v>918</v>
      </c>
      <c r="C73" s="17" t="s">
        <v>919</v>
      </c>
      <c r="D73" s="17" t="s">
        <v>617</v>
      </c>
      <c r="E73" s="17" t="s">
        <v>239</v>
      </c>
      <c r="F73" s="17" t="s">
        <v>920</v>
      </c>
      <c r="G73" s="18">
        <v>1</v>
      </c>
      <c r="H73" s="18">
        <v>1</v>
      </c>
      <c r="I73" s="19">
        <v>1</v>
      </c>
      <c r="J73" s="20">
        <v>0</v>
      </c>
      <c r="K73" s="21">
        <v>0</v>
      </c>
      <c r="L73" s="22">
        <v>0</v>
      </c>
      <c r="M73" s="37" t="s">
        <v>1338</v>
      </c>
      <c r="N73" s="37"/>
    </row>
    <row r="74" spans="1:14" x14ac:dyDescent="0.3">
      <c r="A74" s="17" t="s">
        <v>921</v>
      </c>
      <c r="B74" s="17" t="s">
        <v>922</v>
      </c>
      <c r="C74" s="17" t="s">
        <v>923</v>
      </c>
      <c r="D74" s="17" t="s">
        <v>924</v>
      </c>
      <c r="E74" s="17" t="s">
        <v>925</v>
      </c>
      <c r="F74" s="17" t="s">
        <v>926</v>
      </c>
      <c r="G74" s="18">
        <v>1</v>
      </c>
      <c r="H74" s="18">
        <v>7</v>
      </c>
      <c r="I74" s="19">
        <v>1</v>
      </c>
      <c r="J74" s="20">
        <v>0</v>
      </c>
      <c r="K74" s="21">
        <v>0</v>
      </c>
      <c r="L74" s="22">
        <v>0</v>
      </c>
      <c r="M74" s="37" t="s">
        <v>1338</v>
      </c>
      <c r="N74" s="37"/>
    </row>
    <row r="75" spans="1:14" x14ac:dyDescent="0.3">
      <c r="A75" s="17" t="s">
        <v>927</v>
      </c>
      <c r="B75" s="17" t="s">
        <v>928</v>
      </c>
      <c r="C75" s="17" t="s">
        <v>929</v>
      </c>
      <c r="D75" s="17" t="s">
        <v>617</v>
      </c>
      <c r="E75" s="17" t="s">
        <v>930</v>
      </c>
      <c r="F75" s="17" t="s">
        <v>931</v>
      </c>
      <c r="G75" s="18">
        <v>1</v>
      </c>
      <c r="H75" s="18">
        <v>50</v>
      </c>
      <c r="I75" s="19">
        <v>1</v>
      </c>
      <c r="J75" s="20">
        <v>0</v>
      </c>
      <c r="K75" s="21">
        <v>0</v>
      </c>
      <c r="L75" s="22">
        <v>0</v>
      </c>
      <c r="M75" s="37" t="s">
        <v>1338</v>
      </c>
      <c r="N75" s="37"/>
    </row>
    <row r="76" spans="1:14" x14ac:dyDescent="0.3">
      <c r="A76" s="17" t="s">
        <v>932</v>
      </c>
      <c r="B76" s="17" t="s">
        <v>933</v>
      </c>
      <c r="C76" s="17" t="s">
        <v>627</v>
      </c>
      <c r="D76" s="17" t="s">
        <v>617</v>
      </c>
      <c r="E76" s="17" t="s">
        <v>934</v>
      </c>
      <c r="F76" s="17" t="s">
        <v>935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7" t="s">
        <v>1338</v>
      </c>
      <c r="N76" s="37"/>
    </row>
    <row r="77" spans="1:14" x14ac:dyDescent="0.3">
      <c r="A77" s="17" t="s">
        <v>936</v>
      </c>
      <c r="B77" s="17" t="s">
        <v>937</v>
      </c>
      <c r="C77" s="17" t="s">
        <v>938</v>
      </c>
      <c r="D77" s="17" t="s">
        <v>767</v>
      </c>
      <c r="E77" s="17" t="s">
        <v>939</v>
      </c>
      <c r="F77" s="17" t="s">
        <v>940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7" t="s">
        <v>1340</v>
      </c>
      <c r="N77" s="37"/>
    </row>
    <row r="78" spans="1:14" x14ac:dyDescent="0.3">
      <c r="A78" s="17" t="s">
        <v>941</v>
      </c>
      <c r="B78" s="17" t="s">
        <v>942</v>
      </c>
      <c r="C78" s="17" t="s">
        <v>627</v>
      </c>
      <c r="D78" s="17" t="s">
        <v>617</v>
      </c>
      <c r="E78" s="17" t="s">
        <v>943</v>
      </c>
      <c r="F78" s="17" t="s">
        <v>944</v>
      </c>
      <c r="G78" s="18">
        <v>1</v>
      </c>
      <c r="H78" s="18">
        <v>1</v>
      </c>
      <c r="I78" s="19">
        <v>1</v>
      </c>
      <c r="J78" s="20">
        <v>0</v>
      </c>
      <c r="K78" s="21">
        <v>0</v>
      </c>
      <c r="L78" s="22">
        <v>0</v>
      </c>
      <c r="M78" s="37" t="s">
        <v>1338</v>
      </c>
      <c r="N78" s="37"/>
    </row>
    <row r="79" spans="1:14" x14ac:dyDescent="0.3">
      <c r="A79" s="17" t="s">
        <v>945</v>
      </c>
      <c r="B79" s="17" t="s">
        <v>946</v>
      </c>
      <c r="C79" s="17" t="s">
        <v>947</v>
      </c>
      <c r="D79" s="17" t="s">
        <v>948</v>
      </c>
      <c r="E79" s="17" t="s">
        <v>379</v>
      </c>
      <c r="F79" s="17" t="s">
        <v>949</v>
      </c>
      <c r="G79" s="18">
        <v>1</v>
      </c>
      <c r="H79" s="18">
        <v>1</v>
      </c>
      <c r="I79" s="19">
        <v>1</v>
      </c>
      <c r="J79" s="20">
        <v>0</v>
      </c>
      <c r="K79" s="21">
        <v>0</v>
      </c>
      <c r="L79" s="22">
        <v>0</v>
      </c>
      <c r="M79" s="37" t="s">
        <v>1340</v>
      </c>
      <c r="N79" s="37"/>
    </row>
    <row r="80" spans="1:14" x14ac:dyDescent="0.3">
      <c r="A80" s="17" t="s">
        <v>950</v>
      </c>
      <c r="B80" s="17" t="s">
        <v>951</v>
      </c>
      <c r="C80" s="17" t="s">
        <v>952</v>
      </c>
      <c r="D80" s="17" t="s">
        <v>773</v>
      </c>
      <c r="E80" s="17" t="s">
        <v>953</v>
      </c>
      <c r="F80" s="17" t="s">
        <v>954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37" t="s">
        <v>1338</v>
      </c>
      <c r="N80" s="37"/>
    </row>
    <row r="81" spans="1:14" x14ac:dyDescent="0.3">
      <c r="A81" s="17" t="s">
        <v>955</v>
      </c>
      <c r="B81" s="17" t="s">
        <v>956</v>
      </c>
      <c r="C81" s="17" t="s">
        <v>957</v>
      </c>
      <c r="D81" s="17" t="s">
        <v>699</v>
      </c>
      <c r="E81" s="17" t="s">
        <v>731</v>
      </c>
      <c r="F81" s="17" t="s">
        <v>958</v>
      </c>
      <c r="G81" s="18">
        <v>1</v>
      </c>
      <c r="H81" s="18">
        <v>1</v>
      </c>
      <c r="I81" s="19">
        <v>1</v>
      </c>
      <c r="J81" s="20">
        <v>0</v>
      </c>
      <c r="K81" s="21">
        <v>0</v>
      </c>
      <c r="L81" s="22">
        <v>0</v>
      </c>
      <c r="M81" s="37" t="s">
        <v>1335</v>
      </c>
      <c r="N81" s="37"/>
    </row>
    <row r="82" spans="1:14" x14ac:dyDescent="0.3">
      <c r="A82" s="17" t="s">
        <v>959</v>
      </c>
      <c r="B82" s="17" t="s">
        <v>960</v>
      </c>
      <c r="C82" s="17" t="s">
        <v>961</v>
      </c>
      <c r="D82" s="17" t="s">
        <v>699</v>
      </c>
      <c r="E82" s="17" t="s">
        <v>335</v>
      </c>
      <c r="F82" s="17" t="s">
        <v>962</v>
      </c>
      <c r="G82" s="18">
        <v>1</v>
      </c>
      <c r="H82" s="18">
        <v>2</v>
      </c>
      <c r="I82" s="19">
        <v>1</v>
      </c>
      <c r="J82" s="20">
        <v>0</v>
      </c>
      <c r="K82" s="21">
        <v>0</v>
      </c>
      <c r="L82" s="22">
        <v>0</v>
      </c>
      <c r="M82" s="37" t="s">
        <v>1338</v>
      </c>
      <c r="N82" s="37"/>
    </row>
    <row r="83" spans="1:14" x14ac:dyDescent="0.3">
      <c r="A83" s="17" t="s">
        <v>370</v>
      </c>
      <c r="B83" s="17" t="s">
        <v>963</v>
      </c>
      <c r="C83" s="17" t="s">
        <v>964</v>
      </c>
      <c r="D83" s="17" t="s">
        <v>965</v>
      </c>
      <c r="E83" s="17" t="s">
        <v>372</v>
      </c>
      <c r="F83" s="17" t="s">
        <v>966</v>
      </c>
      <c r="G83" s="18">
        <v>1</v>
      </c>
      <c r="H83" s="18">
        <v>1</v>
      </c>
      <c r="I83" s="19">
        <v>0</v>
      </c>
      <c r="J83" s="20">
        <v>0</v>
      </c>
      <c r="K83" s="21">
        <v>1</v>
      </c>
      <c r="L83" s="22">
        <v>0</v>
      </c>
      <c r="M83" s="37" t="s">
        <v>1337</v>
      </c>
      <c r="N83" s="37"/>
    </row>
    <row r="84" spans="1:14" x14ac:dyDescent="0.3">
      <c r="A84" s="17" t="s">
        <v>967</v>
      </c>
      <c r="B84" s="17" t="s">
        <v>968</v>
      </c>
      <c r="C84" s="17" t="s">
        <v>969</v>
      </c>
      <c r="D84" s="17" t="s">
        <v>617</v>
      </c>
      <c r="E84" s="17" t="s">
        <v>239</v>
      </c>
      <c r="F84" s="17" t="s">
        <v>970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37" t="s">
        <v>1338</v>
      </c>
      <c r="N84" s="37"/>
    </row>
    <row r="85" spans="1:14" x14ac:dyDescent="0.3">
      <c r="A85" s="17" t="s">
        <v>971</v>
      </c>
      <c r="B85" s="17" t="s">
        <v>972</v>
      </c>
      <c r="C85" s="17" t="s">
        <v>973</v>
      </c>
      <c r="D85" s="17" t="s">
        <v>974</v>
      </c>
      <c r="E85" s="17" t="s">
        <v>934</v>
      </c>
      <c r="F85" s="17" t="s">
        <v>975</v>
      </c>
      <c r="G85" s="18">
        <v>1</v>
      </c>
      <c r="H85" s="18">
        <v>2</v>
      </c>
      <c r="I85" s="19">
        <v>1</v>
      </c>
      <c r="J85" s="20">
        <v>0</v>
      </c>
      <c r="K85" s="21">
        <v>0</v>
      </c>
      <c r="L85" s="22">
        <v>0</v>
      </c>
      <c r="M85" s="37" t="s">
        <v>1338</v>
      </c>
      <c r="N85" s="37"/>
    </row>
    <row r="86" spans="1:14" x14ac:dyDescent="0.3">
      <c r="A86" s="17" t="s">
        <v>420</v>
      </c>
      <c r="B86" s="17" t="s">
        <v>976</v>
      </c>
      <c r="C86" s="17" t="s">
        <v>977</v>
      </c>
      <c r="D86" s="17" t="s">
        <v>617</v>
      </c>
      <c r="E86" s="17" t="s">
        <v>423</v>
      </c>
      <c r="F86" s="17" t="s">
        <v>978</v>
      </c>
      <c r="G86" s="18">
        <v>1</v>
      </c>
      <c r="H86" s="18">
        <v>5</v>
      </c>
      <c r="I86" s="19">
        <v>0</v>
      </c>
      <c r="J86" s="20">
        <v>0</v>
      </c>
      <c r="K86" s="21">
        <v>0</v>
      </c>
      <c r="L86" s="22">
        <v>1</v>
      </c>
      <c r="M86" s="37" t="s">
        <v>1337</v>
      </c>
      <c r="N86" s="37"/>
    </row>
    <row r="87" spans="1:14" x14ac:dyDescent="0.3">
      <c r="A87" s="17" t="s">
        <v>979</v>
      </c>
      <c r="B87" s="17" t="s">
        <v>980</v>
      </c>
      <c r="C87" s="17" t="s">
        <v>981</v>
      </c>
      <c r="D87" s="17" t="s">
        <v>982</v>
      </c>
      <c r="E87" s="17" t="s">
        <v>983</v>
      </c>
      <c r="F87" s="17" t="s">
        <v>984</v>
      </c>
      <c r="G87" s="18">
        <v>1</v>
      </c>
      <c r="H87" s="18">
        <v>2</v>
      </c>
      <c r="I87" s="19">
        <v>1</v>
      </c>
      <c r="J87" s="20">
        <v>0</v>
      </c>
      <c r="K87" s="21">
        <v>0</v>
      </c>
      <c r="L87" s="22">
        <v>0</v>
      </c>
      <c r="M87" s="37" t="s">
        <v>1338</v>
      </c>
      <c r="N87" s="37"/>
    </row>
    <row r="88" spans="1:14" x14ac:dyDescent="0.3">
      <c r="A88" s="17" t="s">
        <v>985</v>
      </c>
      <c r="B88" s="17" t="s">
        <v>986</v>
      </c>
      <c r="C88" s="17" t="s">
        <v>987</v>
      </c>
      <c r="D88" s="17" t="s">
        <v>988</v>
      </c>
      <c r="E88" s="17" t="s">
        <v>989</v>
      </c>
      <c r="F88" s="17" t="s">
        <v>990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7" t="s">
        <v>1338</v>
      </c>
      <c r="N88" s="37"/>
    </row>
    <row r="89" spans="1:14" x14ac:dyDescent="0.3">
      <c r="A89" s="17" t="s">
        <v>350</v>
      </c>
      <c r="B89" s="17" t="s">
        <v>991</v>
      </c>
      <c r="C89" s="17" t="s">
        <v>992</v>
      </c>
      <c r="D89" s="17" t="s">
        <v>767</v>
      </c>
      <c r="E89" s="17" t="s">
        <v>353</v>
      </c>
      <c r="F89" s="17" t="s">
        <v>993</v>
      </c>
      <c r="G89" s="18">
        <v>1</v>
      </c>
      <c r="H89" s="18">
        <v>1</v>
      </c>
      <c r="I89" s="19">
        <v>0</v>
      </c>
      <c r="J89" s="20">
        <v>0</v>
      </c>
      <c r="K89" s="21">
        <v>1</v>
      </c>
      <c r="L89" s="22">
        <v>0</v>
      </c>
      <c r="M89" s="37" t="s">
        <v>1337</v>
      </c>
      <c r="N89" s="37"/>
    </row>
    <row r="90" spans="1:14" x14ac:dyDescent="0.3">
      <c r="A90" s="17" t="s">
        <v>321</v>
      </c>
      <c r="B90" s="17" t="s">
        <v>994</v>
      </c>
      <c r="C90" s="17" t="s">
        <v>995</v>
      </c>
      <c r="D90" s="17" t="s">
        <v>818</v>
      </c>
      <c r="E90" s="17" t="s">
        <v>323</v>
      </c>
      <c r="F90" s="17" t="s">
        <v>996</v>
      </c>
      <c r="G90" s="18">
        <v>1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37" t="s">
        <v>1337</v>
      </c>
      <c r="N90" s="37"/>
    </row>
    <row r="91" spans="1:14" x14ac:dyDescent="0.3">
      <c r="A91" s="17" t="s">
        <v>534</v>
      </c>
      <c r="B91" s="17" t="s">
        <v>535</v>
      </c>
      <c r="C91" s="17" t="s">
        <v>997</v>
      </c>
      <c r="D91" s="17" t="s">
        <v>617</v>
      </c>
      <c r="E91" s="17" t="s">
        <v>292</v>
      </c>
      <c r="F91" s="17" t="s">
        <v>998</v>
      </c>
      <c r="G91" s="18">
        <v>1</v>
      </c>
      <c r="H91" s="18">
        <v>2</v>
      </c>
      <c r="I91" s="19">
        <v>0</v>
      </c>
      <c r="J91" s="20">
        <v>0</v>
      </c>
      <c r="K91" s="21">
        <v>0</v>
      </c>
      <c r="L91" s="22">
        <v>1</v>
      </c>
      <c r="M91" s="37" t="s">
        <v>1337</v>
      </c>
      <c r="N91" s="37"/>
    </row>
    <row r="92" spans="1:14" x14ac:dyDescent="0.3">
      <c r="A92" s="17" t="s">
        <v>539</v>
      </c>
      <c r="B92" s="17" t="s">
        <v>999</v>
      </c>
      <c r="C92" s="17" t="s">
        <v>627</v>
      </c>
      <c r="D92" s="17" t="s">
        <v>1000</v>
      </c>
      <c r="E92" s="17" t="s">
        <v>541</v>
      </c>
      <c r="F92" s="17" t="s">
        <v>1001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7" t="s">
        <v>1337</v>
      </c>
      <c r="N92" s="37"/>
    </row>
    <row r="93" spans="1:14" x14ac:dyDescent="0.3">
      <c r="A93" s="17" t="s">
        <v>293</v>
      </c>
      <c r="B93" s="17" t="s">
        <v>1002</v>
      </c>
      <c r="C93" s="17" t="s">
        <v>627</v>
      </c>
      <c r="D93" s="17" t="s">
        <v>767</v>
      </c>
      <c r="E93" s="17" t="s">
        <v>292</v>
      </c>
      <c r="F93" s="17" t="s">
        <v>1003</v>
      </c>
      <c r="G93" s="18">
        <v>1</v>
      </c>
      <c r="H93" s="18">
        <v>1</v>
      </c>
      <c r="I93" s="19">
        <v>0</v>
      </c>
      <c r="J93" s="20">
        <v>0</v>
      </c>
      <c r="K93" s="21">
        <v>1</v>
      </c>
      <c r="L93" s="22">
        <v>0</v>
      </c>
      <c r="M93" s="37" t="s">
        <v>1337</v>
      </c>
      <c r="N93" s="37"/>
    </row>
    <row r="94" spans="1:14" x14ac:dyDescent="0.3">
      <c r="A94" s="17" t="s">
        <v>518</v>
      </c>
      <c r="B94" s="17" t="s">
        <v>1004</v>
      </c>
      <c r="C94" s="17" t="s">
        <v>627</v>
      </c>
      <c r="D94" s="17" t="s">
        <v>617</v>
      </c>
      <c r="E94" s="17" t="s">
        <v>520</v>
      </c>
      <c r="F94" s="17" t="s">
        <v>1005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37" t="s">
        <v>1337</v>
      </c>
      <c r="N94" s="37"/>
    </row>
    <row r="95" spans="1:14" x14ac:dyDescent="0.3">
      <c r="A95" s="17" t="s">
        <v>550</v>
      </c>
      <c r="B95" s="17" t="s">
        <v>1006</v>
      </c>
      <c r="C95" s="17" t="s">
        <v>627</v>
      </c>
      <c r="D95" s="17" t="s">
        <v>1007</v>
      </c>
      <c r="E95" s="17" t="s">
        <v>552</v>
      </c>
      <c r="F95" s="17" t="s">
        <v>1008</v>
      </c>
      <c r="G95" s="18">
        <v>1</v>
      </c>
      <c r="H95" s="18">
        <v>1</v>
      </c>
      <c r="I95" s="19">
        <v>0</v>
      </c>
      <c r="J95" s="20">
        <v>0</v>
      </c>
      <c r="K95" s="21">
        <v>0</v>
      </c>
      <c r="L95" s="22">
        <v>1</v>
      </c>
      <c r="M95" s="37" t="s">
        <v>1337</v>
      </c>
      <c r="N95" s="37"/>
    </row>
    <row r="96" spans="1:14" x14ac:dyDescent="0.3">
      <c r="A96" s="17" t="s">
        <v>356</v>
      </c>
      <c r="B96" s="17" t="s">
        <v>357</v>
      </c>
      <c r="C96" s="17" t="s">
        <v>1009</v>
      </c>
      <c r="D96" s="17" t="s">
        <v>844</v>
      </c>
      <c r="E96" s="17" t="s">
        <v>353</v>
      </c>
      <c r="F96" s="17" t="s">
        <v>1010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7" t="s">
        <v>1337</v>
      </c>
      <c r="N96" s="37"/>
    </row>
    <row r="97" spans="1:14" x14ac:dyDescent="0.3">
      <c r="A97" s="17" t="s">
        <v>1011</v>
      </c>
      <c r="B97" s="17" t="s">
        <v>1012</v>
      </c>
      <c r="C97" s="17" t="s">
        <v>627</v>
      </c>
      <c r="D97" s="17" t="s">
        <v>682</v>
      </c>
      <c r="E97" s="17" t="s">
        <v>1013</v>
      </c>
      <c r="F97" s="17" t="s">
        <v>1014</v>
      </c>
      <c r="G97" s="18">
        <v>1</v>
      </c>
      <c r="H97" s="18">
        <v>1</v>
      </c>
      <c r="I97" s="19">
        <v>0</v>
      </c>
      <c r="J97" s="20">
        <v>1</v>
      </c>
      <c r="K97" s="21">
        <v>0</v>
      </c>
      <c r="L97" s="22">
        <v>0</v>
      </c>
      <c r="M97" s="37" t="s">
        <v>1338</v>
      </c>
      <c r="N97" s="37"/>
    </row>
    <row r="98" spans="1:14" x14ac:dyDescent="0.3">
      <c r="A98" s="17" t="s">
        <v>1015</v>
      </c>
      <c r="B98" s="17" t="s">
        <v>1016</v>
      </c>
      <c r="C98" s="17" t="s">
        <v>1017</v>
      </c>
      <c r="D98" s="17" t="s">
        <v>699</v>
      </c>
      <c r="E98" s="17" t="s">
        <v>731</v>
      </c>
      <c r="F98" s="17" t="s">
        <v>1018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37" t="s">
        <v>1335</v>
      </c>
      <c r="N98" s="37"/>
    </row>
    <row r="99" spans="1:14" x14ac:dyDescent="0.3">
      <c r="A99" s="17" t="s">
        <v>425</v>
      </c>
      <c r="B99" s="17" t="s">
        <v>1019</v>
      </c>
      <c r="C99" s="17" t="s">
        <v>746</v>
      </c>
      <c r="D99" s="17" t="s">
        <v>1020</v>
      </c>
      <c r="E99" s="17" t="s">
        <v>423</v>
      </c>
      <c r="F99" s="17" t="s">
        <v>1021</v>
      </c>
      <c r="G99" s="18">
        <v>1</v>
      </c>
      <c r="H99" s="18">
        <v>1</v>
      </c>
      <c r="I99" s="19">
        <v>0</v>
      </c>
      <c r="J99" s="20">
        <v>0</v>
      </c>
      <c r="K99" s="21">
        <v>0</v>
      </c>
      <c r="L99" s="22">
        <v>1</v>
      </c>
      <c r="M99" s="37" t="s">
        <v>1337</v>
      </c>
      <c r="N99" s="37"/>
    </row>
    <row r="100" spans="1:14" x14ac:dyDescent="0.3">
      <c r="A100" s="17" t="s">
        <v>554</v>
      </c>
      <c r="B100" s="17" t="s">
        <v>555</v>
      </c>
      <c r="C100" s="17" t="s">
        <v>719</v>
      </c>
      <c r="D100" s="17" t="s">
        <v>617</v>
      </c>
      <c r="E100" s="17" t="s">
        <v>461</v>
      </c>
      <c r="F100" s="17" t="s">
        <v>1022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37" t="s">
        <v>1339</v>
      </c>
      <c r="N100" s="37"/>
    </row>
    <row r="101" spans="1:14" x14ac:dyDescent="0.3">
      <c r="A101" s="17" t="s">
        <v>530</v>
      </c>
      <c r="B101" s="17" t="s">
        <v>1023</v>
      </c>
      <c r="C101" s="17" t="s">
        <v>1024</v>
      </c>
      <c r="D101" s="17" t="s">
        <v>1025</v>
      </c>
      <c r="E101" s="17" t="s">
        <v>532</v>
      </c>
      <c r="F101" s="17" t="s">
        <v>1026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7" t="s">
        <v>1337</v>
      </c>
      <c r="N101" s="37"/>
    </row>
    <row r="102" spans="1:14" x14ac:dyDescent="0.3">
      <c r="A102" s="17" t="s">
        <v>283</v>
      </c>
      <c r="B102" s="17" t="s">
        <v>1027</v>
      </c>
      <c r="C102" s="17" t="s">
        <v>1028</v>
      </c>
      <c r="D102" s="17" t="s">
        <v>617</v>
      </c>
      <c r="E102" s="17" t="s">
        <v>286</v>
      </c>
      <c r="F102" s="17" t="s">
        <v>1029</v>
      </c>
      <c r="G102" s="18">
        <v>1</v>
      </c>
      <c r="H102" s="18">
        <v>1</v>
      </c>
      <c r="I102" s="19">
        <v>0</v>
      </c>
      <c r="J102" s="20">
        <v>0</v>
      </c>
      <c r="K102" s="21">
        <v>1</v>
      </c>
      <c r="L102" s="22">
        <v>0</v>
      </c>
      <c r="M102" s="37" t="s">
        <v>1337</v>
      </c>
      <c r="N102" s="37"/>
    </row>
    <row r="103" spans="1:14" x14ac:dyDescent="0.3">
      <c r="A103" s="17" t="s">
        <v>404</v>
      </c>
      <c r="B103" s="17" t="s">
        <v>405</v>
      </c>
      <c r="C103" s="17" t="s">
        <v>1030</v>
      </c>
      <c r="D103" s="17" t="s">
        <v>617</v>
      </c>
      <c r="E103" s="17" t="s">
        <v>407</v>
      </c>
      <c r="F103" s="17" t="s">
        <v>1031</v>
      </c>
      <c r="G103" s="18">
        <v>1</v>
      </c>
      <c r="H103" s="18">
        <v>4</v>
      </c>
      <c r="I103" s="19">
        <v>0</v>
      </c>
      <c r="J103" s="20">
        <v>0</v>
      </c>
      <c r="K103" s="21">
        <v>0</v>
      </c>
      <c r="L103" s="22">
        <v>1</v>
      </c>
      <c r="M103" s="37" t="s">
        <v>1337</v>
      </c>
      <c r="N103" s="37"/>
    </row>
    <row r="104" spans="1:14" x14ac:dyDescent="0.3">
      <c r="A104" s="17" t="s">
        <v>584</v>
      </c>
      <c r="B104" s="17" t="s">
        <v>1032</v>
      </c>
      <c r="C104" s="17" t="s">
        <v>1033</v>
      </c>
      <c r="D104" s="17" t="s">
        <v>617</v>
      </c>
      <c r="E104" s="17" t="s">
        <v>407</v>
      </c>
      <c r="F104" s="17" t="s">
        <v>1034</v>
      </c>
      <c r="G104" s="18">
        <v>1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37" t="s">
        <v>1337</v>
      </c>
      <c r="N104" s="37"/>
    </row>
    <row r="105" spans="1:14" x14ac:dyDescent="0.3">
      <c r="A105" s="17" t="s">
        <v>568</v>
      </c>
      <c r="B105" s="17" t="s">
        <v>1035</v>
      </c>
      <c r="C105" s="17" t="s">
        <v>1036</v>
      </c>
      <c r="D105" s="17" t="s">
        <v>1037</v>
      </c>
      <c r="E105" s="17" t="s">
        <v>570</v>
      </c>
      <c r="F105" s="17" t="s">
        <v>1038</v>
      </c>
      <c r="G105" s="18">
        <v>1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37" t="s">
        <v>1337</v>
      </c>
      <c r="N105" s="37"/>
    </row>
    <row r="106" spans="1:14" x14ac:dyDescent="0.3">
      <c r="A106" s="17" t="s">
        <v>1039</v>
      </c>
      <c r="B106" s="17" t="s">
        <v>1040</v>
      </c>
      <c r="C106" s="17" t="s">
        <v>1041</v>
      </c>
      <c r="D106" s="17" t="s">
        <v>1042</v>
      </c>
      <c r="E106" s="17" t="s">
        <v>934</v>
      </c>
      <c r="F106" s="17" t="s">
        <v>1043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37" t="s">
        <v>1338</v>
      </c>
      <c r="N106" s="37"/>
    </row>
    <row r="107" spans="1:14" x14ac:dyDescent="0.3">
      <c r="A107" s="17" t="s">
        <v>1044</v>
      </c>
      <c r="B107" s="17" t="s">
        <v>1045</v>
      </c>
      <c r="C107" s="17" t="s">
        <v>1046</v>
      </c>
      <c r="D107" s="17" t="s">
        <v>818</v>
      </c>
      <c r="E107" s="17" t="s">
        <v>882</v>
      </c>
      <c r="F107" s="17" t="s">
        <v>1047</v>
      </c>
      <c r="G107" s="18">
        <v>1</v>
      </c>
      <c r="H107" s="18">
        <v>1</v>
      </c>
      <c r="I107" s="19">
        <v>1</v>
      </c>
      <c r="J107" s="20">
        <v>0</v>
      </c>
      <c r="K107" s="21">
        <v>0</v>
      </c>
      <c r="L107" s="22">
        <v>0</v>
      </c>
      <c r="M107" s="37" t="s">
        <v>1339</v>
      </c>
      <c r="N107" s="37"/>
    </row>
    <row r="108" spans="1:14" x14ac:dyDescent="0.3">
      <c r="A108" s="17" t="s">
        <v>1048</v>
      </c>
      <c r="B108" s="17" t="s">
        <v>1049</v>
      </c>
      <c r="C108" s="17" t="s">
        <v>1050</v>
      </c>
      <c r="D108" s="17" t="s">
        <v>892</v>
      </c>
      <c r="E108" s="17" t="s">
        <v>319</v>
      </c>
      <c r="F108" s="17" t="s">
        <v>1051</v>
      </c>
      <c r="G108" s="18">
        <v>1</v>
      </c>
      <c r="H108" s="18">
        <v>1</v>
      </c>
      <c r="I108" s="19">
        <v>1</v>
      </c>
      <c r="J108" s="20">
        <v>0</v>
      </c>
      <c r="K108" s="21">
        <v>0</v>
      </c>
      <c r="L108" s="22">
        <v>0</v>
      </c>
      <c r="M108" s="37" t="s">
        <v>1338</v>
      </c>
      <c r="N108" s="37"/>
    </row>
    <row r="109" spans="1:14" x14ac:dyDescent="0.3">
      <c r="A109" s="17" t="s">
        <v>316</v>
      </c>
      <c r="B109" s="17" t="s">
        <v>317</v>
      </c>
      <c r="C109" s="17" t="s">
        <v>808</v>
      </c>
      <c r="D109" s="17" t="s">
        <v>751</v>
      </c>
      <c r="E109" s="17" t="s">
        <v>319</v>
      </c>
      <c r="F109" s="17" t="s">
        <v>1052</v>
      </c>
      <c r="G109" s="18">
        <v>1</v>
      </c>
      <c r="H109" s="18">
        <v>6</v>
      </c>
      <c r="I109" s="19">
        <v>0</v>
      </c>
      <c r="J109" s="20">
        <v>0</v>
      </c>
      <c r="K109" s="21">
        <v>1</v>
      </c>
      <c r="L109" s="22">
        <v>0</v>
      </c>
      <c r="M109" s="37" t="s">
        <v>1341</v>
      </c>
      <c r="N109" s="37"/>
    </row>
    <row r="110" spans="1:14" x14ac:dyDescent="0.3">
      <c r="A110" s="17" t="s">
        <v>1053</v>
      </c>
      <c r="B110" s="17" t="s">
        <v>1054</v>
      </c>
      <c r="C110" s="17" t="s">
        <v>1055</v>
      </c>
      <c r="D110" s="17" t="s">
        <v>1056</v>
      </c>
      <c r="E110" s="17" t="s">
        <v>265</v>
      </c>
      <c r="F110" s="17" t="s">
        <v>1057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7" t="s">
        <v>1340</v>
      </c>
      <c r="N110" s="37"/>
    </row>
    <row r="111" spans="1:14" x14ac:dyDescent="0.3">
      <c r="A111" s="17" t="s">
        <v>547</v>
      </c>
      <c r="B111" s="17" t="s">
        <v>548</v>
      </c>
      <c r="C111" s="17" t="s">
        <v>1058</v>
      </c>
      <c r="D111" s="17" t="s">
        <v>1059</v>
      </c>
      <c r="E111" s="17" t="s">
        <v>413</v>
      </c>
      <c r="F111" s="17" t="s">
        <v>1060</v>
      </c>
      <c r="G111" s="18">
        <v>1</v>
      </c>
      <c r="H111" s="18">
        <v>4</v>
      </c>
      <c r="I111" s="19">
        <v>0</v>
      </c>
      <c r="J111" s="20">
        <v>0</v>
      </c>
      <c r="K111" s="21">
        <v>0</v>
      </c>
      <c r="L111" s="22">
        <v>1</v>
      </c>
      <c r="M111" s="37" t="s">
        <v>1336</v>
      </c>
      <c r="N111" s="37"/>
    </row>
    <row r="112" spans="1:14" x14ac:dyDescent="0.3">
      <c r="A112" s="17" t="s">
        <v>1061</v>
      </c>
      <c r="B112" s="17" t="s">
        <v>1062</v>
      </c>
      <c r="C112" s="17" t="s">
        <v>1063</v>
      </c>
      <c r="D112" s="17" t="s">
        <v>1064</v>
      </c>
      <c r="E112" s="17" t="s">
        <v>1065</v>
      </c>
      <c r="F112" s="17" t="s">
        <v>1066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7" t="s">
        <v>1338</v>
      </c>
      <c r="N112" s="37"/>
    </row>
    <row r="113" spans="1:14" x14ac:dyDescent="0.3">
      <c r="A113" s="17" t="s">
        <v>235</v>
      </c>
      <c r="B113" s="17" t="s">
        <v>236</v>
      </c>
      <c r="C113" s="17" t="s">
        <v>627</v>
      </c>
      <c r="D113" s="17" t="s">
        <v>617</v>
      </c>
      <c r="E113" s="17" t="s">
        <v>239</v>
      </c>
      <c r="F113" s="17" t="s">
        <v>1067</v>
      </c>
      <c r="G113" s="18">
        <v>1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37" t="s">
        <v>1341</v>
      </c>
      <c r="N113" s="37"/>
    </row>
    <row r="114" spans="1:14" x14ac:dyDescent="0.3">
      <c r="A114" s="17" t="s">
        <v>1068</v>
      </c>
      <c r="B114" s="17" t="s">
        <v>1069</v>
      </c>
      <c r="C114" s="17" t="s">
        <v>1070</v>
      </c>
      <c r="D114" s="17" t="s">
        <v>828</v>
      </c>
      <c r="E114" s="17" t="s">
        <v>319</v>
      </c>
      <c r="F114" s="17" t="s">
        <v>1071</v>
      </c>
      <c r="G114" s="18">
        <v>1</v>
      </c>
      <c r="H114" s="18">
        <v>1</v>
      </c>
      <c r="I114" s="19">
        <v>1</v>
      </c>
      <c r="J114" s="20">
        <v>0</v>
      </c>
      <c r="K114" s="21">
        <v>0</v>
      </c>
      <c r="L114" s="22">
        <v>0</v>
      </c>
      <c r="M114" s="37" t="s">
        <v>1338</v>
      </c>
      <c r="N114" s="37"/>
    </row>
    <row r="115" spans="1:14" x14ac:dyDescent="0.3">
      <c r="A115" s="17" t="s">
        <v>1072</v>
      </c>
      <c r="B115" s="17" t="s">
        <v>1073</v>
      </c>
      <c r="C115" s="17" t="s">
        <v>1074</v>
      </c>
      <c r="D115" s="17" t="s">
        <v>617</v>
      </c>
      <c r="E115" s="17" t="s">
        <v>1075</v>
      </c>
      <c r="F115" s="17" t="s">
        <v>1076</v>
      </c>
      <c r="G115" s="18">
        <v>1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37" t="s">
        <v>1338</v>
      </c>
      <c r="N115" s="37"/>
    </row>
    <row r="116" spans="1:14" x14ac:dyDescent="0.3">
      <c r="A116" s="17" t="s">
        <v>268</v>
      </c>
      <c r="B116" s="17" t="s">
        <v>1077</v>
      </c>
      <c r="C116" s="17" t="s">
        <v>1078</v>
      </c>
      <c r="D116" s="17" t="s">
        <v>1079</v>
      </c>
      <c r="E116" s="17" t="s">
        <v>247</v>
      </c>
      <c r="F116" s="17" t="s">
        <v>1080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7" t="s">
        <v>1337</v>
      </c>
      <c r="N116" s="37"/>
    </row>
    <row r="117" spans="1:14" x14ac:dyDescent="0.3">
      <c r="A117" s="17" t="s">
        <v>1081</v>
      </c>
      <c r="B117" s="17" t="s">
        <v>1082</v>
      </c>
      <c r="C117" s="17" t="s">
        <v>1083</v>
      </c>
      <c r="D117" s="17" t="s">
        <v>699</v>
      </c>
      <c r="E117" s="17" t="s">
        <v>1084</v>
      </c>
      <c r="F117" s="17" t="s">
        <v>1085</v>
      </c>
      <c r="G117" s="18">
        <v>1</v>
      </c>
      <c r="H117" s="18">
        <v>2</v>
      </c>
      <c r="I117" s="19">
        <v>1</v>
      </c>
      <c r="J117" s="20">
        <v>0</v>
      </c>
      <c r="K117" s="21">
        <v>0</v>
      </c>
      <c r="L117" s="22">
        <v>0</v>
      </c>
      <c r="M117" s="37" t="s">
        <v>1338</v>
      </c>
      <c r="N117" s="37"/>
    </row>
    <row r="118" spans="1:14" x14ac:dyDescent="0.3">
      <c r="A118" s="17" t="s">
        <v>1086</v>
      </c>
      <c r="B118" s="17" t="s">
        <v>1087</v>
      </c>
      <c r="C118" s="17" t="s">
        <v>1088</v>
      </c>
      <c r="D118" s="17" t="s">
        <v>1089</v>
      </c>
      <c r="E118" s="17" t="s">
        <v>1090</v>
      </c>
      <c r="F118" s="17" t="s">
        <v>1091</v>
      </c>
      <c r="G118" s="18">
        <v>1</v>
      </c>
      <c r="H118" s="18">
        <v>4</v>
      </c>
      <c r="I118" s="19">
        <v>0</v>
      </c>
      <c r="J118" s="20">
        <v>1</v>
      </c>
      <c r="K118" s="21">
        <v>0</v>
      </c>
      <c r="L118" s="22">
        <v>0</v>
      </c>
      <c r="M118" s="37" t="s">
        <v>1338</v>
      </c>
      <c r="N118" s="37"/>
    </row>
    <row r="119" spans="1:14" x14ac:dyDescent="0.3">
      <c r="A119" s="17" t="s">
        <v>439</v>
      </c>
      <c r="B119" s="17" t="s">
        <v>1092</v>
      </c>
      <c r="C119" s="17" t="s">
        <v>1093</v>
      </c>
      <c r="D119" s="17" t="s">
        <v>1094</v>
      </c>
      <c r="E119" s="17" t="s">
        <v>441</v>
      </c>
      <c r="F119" s="17" t="s">
        <v>1095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37" t="s">
        <v>1337</v>
      </c>
      <c r="N119" s="37"/>
    </row>
    <row r="120" spans="1:14" x14ac:dyDescent="0.3">
      <c r="A120" s="17" t="s">
        <v>1096</v>
      </c>
      <c r="B120" s="17" t="s">
        <v>1097</v>
      </c>
      <c r="C120" s="17" t="s">
        <v>1098</v>
      </c>
      <c r="D120" s="17" t="s">
        <v>1099</v>
      </c>
      <c r="E120" s="17" t="s">
        <v>1100</v>
      </c>
      <c r="F120" s="17" t="s">
        <v>1101</v>
      </c>
      <c r="G120" s="18">
        <v>1</v>
      </c>
      <c r="H120" s="18">
        <v>4</v>
      </c>
      <c r="I120" s="19">
        <v>1</v>
      </c>
      <c r="J120" s="20">
        <v>0</v>
      </c>
      <c r="K120" s="21">
        <v>0</v>
      </c>
      <c r="L120" s="22">
        <v>0</v>
      </c>
      <c r="M120" s="37" t="s">
        <v>1338</v>
      </c>
      <c r="N120" s="37"/>
    </row>
    <row r="121" spans="1:14" x14ac:dyDescent="0.3">
      <c r="A121" s="17" t="s">
        <v>1102</v>
      </c>
      <c r="B121" s="17" t="s">
        <v>1103</v>
      </c>
      <c r="C121" s="17" t="s">
        <v>1104</v>
      </c>
      <c r="D121" s="17" t="s">
        <v>699</v>
      </c>
      <c r="E121" s="17" t="s">
        <v>934</v>
      </c>
      <c r="F121" s="17" t="s">
        <v>1102</v>
      </c>
      <c r="G121" s="18">
        <v>1</v>
      </c>
      <c r="H121" s="18">
        <v>2</v>
      </c>
      <c r="I121" s="19">
        <v>1</v>
      </c>
      <c r="J121" s="20">
        <v>0</v>
      </c>
      <c r="K121" s="21">
        <v>0</v>
      </c>
      <c r="L121" s="22">
        <v>0</v>
      </c>
      <c r="M121" s="37" t="s">
        <v>1338</v>
      </c>
      <c r="N121" s="37"/>
    </row>
    <row r="122" spans="1:14" x14ac:dyDescent="0.3">
      <c r="A122" s="17" t="s">
        <v>1105</v>
      </c>
      <c r="B122" s="17" t="s">
        <v>1106</v>
      </c>
      <c r="C122" s="17" t="s">
        <v>627</v>
      </c>
      <c r="D122" s="17" t="s">
        <v>1107</v>
      </c>
      <c r="E122" s="17" t="s">
        <v>1108</v>
      </c>
      <c r="F122" s="17" t="s">
        <v>1109</v>
      </c>
      <c r="G122" s="18">
        <v>1</v>
      </c>
      <c r="H122" s="18">
        <v>4</v>
      </c>
      <c r="I122" s="19">
        <v>0</v>
      </c>
      <c r="J122" s="20">
        <v>1</v>
      </c>
      <c r="K122" s="21">
        <v>0</v>
      </c>
      <c r="L122" s="22">
        <v>0</v>
      </c>
      <c r="M122" s="37" t="s">
        <v>1338</v>
      </c>
      <c r="N122" s="37"/>
    </row>
    <row r="123" spans="1:14" x14ac:dyDescent="0.3">
      <c r="A123" s="17" t="s">
        <v>1110</v>
      </c>
      <c r="B123" s="17" t="s">
        <v>1111</v>
      </c>
      <c r="C123" s="17" t="s">
        <v>1112</v>
      </c>
      <c r="D123" s="17" t="s">
        <v>699</v>
      </c>
      <c r="E123" s="17" t="s">
        <v>731</v>
      </c>
      <c r="F123" s="17" t="s">
        <v>1113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37" t="s">
        <v>1335</v>
      </c>
      <c r="N123" s="37"/>
    </row>
    <row r="124" spans="1:14" x14ac:dyDescent="0.3">
      <c r="A124" s="17" t="s">
        <v>450</v>
      </c>
      <c r="B124" s="17" t="s">
        <v>1114</v>
      </c>
      <c r="C124" s="17" t="s">
        <v>1115</v>
      </c>
      <c r="D124" s="17" t="s">
        <v>905</v>
      </c>
      <c r="E124" s="17" t="s">
        <v>423</v>
      </c>
      <c r="F124" s="17" t="s">
        <v>1116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7" t="s">
        <v>1337</v>
      </c>
      <c r="N124" s="37"/>
    </row>
    <row r="125" spans="1:14" x14ac:dyDescent="0.3">
      <c r="A125" s="17" t="s">
        <v>1117</v>
      </c>
      <c r="B125" s="17" t="s">
        <v>1118</v>
      </c>
      <c r="C125" s="17" t="s">
        <v>1119</v>
      </c>
      <c r="D125" s="17" t="s">
        <v>1120</v>
      </c>
      <c r="E125" s="17" t="s">
        <v>279</v>
      </c>
      <c r="F125" s="17" t="s">
        <v>1121</v>
      </c>
      <c r="G125" s="18">
        <v>1</v>
      </c>
      <c r="H125" s="18">
        <v>6</v>
      </c>
      <c r="I125" s="19">
        <v>1</v>
      </c>
      <c r="J125" s="20">
        <v>0</v>
      </c>
      <c r="K125" s="21">
        <v>0</v>
      </c>
      <c r="L125" s="22">
        <v>0</v>
      </c>
      <c r="M125" s="37" t="s">
        <v>1338</v>
      </c>
      <c r="N125" s="37"/>
    </row>
    <row r="126" spans="1:14" x14ac:dyDescent="0.3">
      <c r="A126" s="17" t="s">
        <v>561</v>
      </c>
      <c r="B126" s="17" t="s">
        <v>562</v>
      </c>
      <c r="C126" s="17" t="s">
        <v>627</v>
      </c>
      <c r="D126" s="17" t="s">
        <v>617</v>
      </c>
      <c r="E126" s="17" t="s">
        <v>563</v>
      </c>
      <c r="F126" s="17" t="s">
        <v>1122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7" t="s">
        <v>1337</v>
      </c>
      <c r="N126" s="37"/>
    </row>
    <row r="127" spans="1:14" x14ac:dyDescent="0.3">
      <c r="A127" s="17" t="s">
        <v>442</v>
      </c>
      <c r="B127" s="17" t="s">
        <v>443</v>
      </c>
      <c r="C127" s="17" t="s">
        <v>627</v>
      </c>
      <c r="D127" s="17" t="s">
        <v>617</v>
      </c>
      <c r="E127" s="17" t="s">
        <v>413</v>
      </c>
      <c r="F127" s="17" t="s">
        <v>1123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7" t="s">
        <v>1336</v>
      </c>
      <c r="N127" s="37"/>
    </row>
    <row r="128" spans="1:14" x14ac:dyDescent="0.3">
      <c r="A128" s="17" t="s">
        <v>1124</v>
      </c>
      <c r="B128" s="17" t="s">
        <v>1125</v>
      </c>
      <c r="C128" s="17" t="s">
        <v>1126</v>
      </c>
      <c r="D128" s="17" t="s">
        <v>617</v>
      </c>
      <c r="E128" s="17" t="s">
        <v>279</v>
      </c>
      <c r="F128" s="17" t="s">
        <v>1127</v>
      </c>
      <c r="G128" s="18">
        <v>1</v>
      </c>
      <c r="H128" s="18">
        <v>10</v>
      </c>
      <c r="I128" s="19">
        <v>1</v>
      </c>
      <c r="J128" s="20">
        <v>0</v>
      </c>
      <c r="K128" s="21">
        <v>0</v>
      </c>
      <c r="L128" s="22">
        <v>0</v>
      </c>
      <c r="M128" s="37" t="s">
        <v>1338</v>
      </c>
      <c r="N128" s="37"/>
    </row>
    <row r="129" spans="1:14" x14ac:dyDescent="0.3">
      <c r="A129" s="17" t="s">
        <v>1128</v>
      </c>
      <c r="B129" s="17" t="s">
        <v>1129</v>
      </c>
      <c r="C129" s="17" t="s">
        <v>627</v>
      </c>
      <c r="D129" s="17" t="s">
        <v>617</v>
      </c>
      <c r="E129" s="17" t="s">
        <v>239</v>
      </c>
      <c r="F129" s="17" t="s">
        <v>1130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7" t="s">
        <v>1338</v>
      </c>
      <c r="N129" s="37"/>
    </row>
    <row r="130" spans="1:14" x14ac:dyDescent="0.3">
      <c r="A130" s="17" t="s">
        <v>1131</v>
      </c>
      <c r="B130" s="17" t="s">
        <v>1132</v>
      </c>
      <c r="C130" s="17" t="s">
        <v>1133</v>
      </c>
      <c r="D130" s="17" t="s">
        <v>663</v>
      </c>
      <c r="E130" s="17" t="s">
        <v>279</v>
      </c>
      <c r="F130" s="17" t="s">
        <v>1134</v>
      </c>
      <c r="G130" s="18">
        <v>1</v>
      </c>
      <c r="H130" s="18">
        <v>1</v>
      </c>
      <c r="I130" s="19">
        <v>1</v>
      </c>
      <c r="J130" s="20">
        <v>0</v>
      </c>
      <c r="K130" s="21">
        <v>0</v>
      </c>
      <c r="L130" s="22">
        <v>0</v>
      </c>
      <c r="M130" s="37" t="s">
        <v>1338</v>
      </c>
      <c r="N130" s="37"/>
    </row>
    <row r="131" spans="1:14" x14ac:dyDescent="0.3">
      <c r="A131" s="17" t="s">
        <v>1135</v>
      </c>
      <c r="B131" s="17" t="s">
        <v>1136</v>
      </c>
      <c r="C131" s="17" t="s">
        <v>1137</v>
      </c>
      <c r="D131" s="17" t="s">
        <v>905</v>
      </c>
      <c r="E131" s="17" t="s">
        <v>279</v>
      </c>
      <c r="F131" s="17" t="s">
        <v>1138</v>
      </c>
      <c r="G131" s="18">
        <v>1</v>
      </c>
      <c r="H131" s="18">
        <v>3</v>
      </c>
      <c r="I131" s="19">
        <v>0</v>
      </c>
      <c r="J131" s="20">
        <v>1</v>
      </c>
      <c r="K131" s="21">
        <v>0</v>
      </c>
      <c r="L131" s="22">
        <v>0</v>
      </c>
      <c r="M131" s="37" t="s">
        <v>1338</v>
      </c>
      <c r="N131" s="37"/>
    </row>
    <row r="132" spans="1:14" x14ac:dyDescent="0.3">
      <c r="A132" s="17" t="s">
        <v>263</v>
      </c>
      <c r="B132" s="17" t="s">
        <v>1139</v>
      </c>
      <c r="C132" s="17" t="s">
        <v>627</v>
      </c>
      <c r="D132" s="17" t="s">
        <v>1140</v>
      </c>
      <c r="E132" s="17" t="s">
        <v>265</v>
      </c>
      <c r="F132" s="17" t="s">
        <v>1141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37" t="s">
        <v>1337</v>
      </c>
      <c r="N132" s="37"/>
    </row>
    <row r="133" spans="1:14" x14ac:dyDescent="0.3">
      <c r="A133" s="17" t="s">
        <v>485</v>
      </c>
      <c r="B133" s="17" t="s">
        <v>1142</v>
      </c>
      <c r="C133" s="17" t="s">
        <v>627</v>
      </c>
      <c r="D133" s="17" t="s">
        <v>617</v>
      </c>
      <c r="E133" s="17" t="s">
        <v>487</v>
      </c>
      <c r="F133" s="17" t="s">
        <v>1143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37" t="s">
        <v>1337</v>
      </c>
      <c r="N133" s="37"/>
    </row>
    <row r="134" spans="1:14" x14ac:dyDescent="0.3">
      <c r="A134" s="17" t="s">
        <v>580</v>
      </c>
      <c r="B134" s="17" t="s">
        <v>581</v>
      </c>
      <c r="C134" s="17" t="s">
        <v>1144</v>
      </c>
      <c r="D134" s="17" t="s">
        <v>617</v>
      </c>
      <c r="E134" s="17" t="s">
        <v>407</v>
      </c>
      <c r="F134" s="17" t="s">
        <v>1145</v>
      </c>
      <c r="G134" s="18">
        <v>1</v>
      </c>
      <c r="H134" s="18">
        <v>10</v>
      </c>
      <c r="I134" s="19">
        <v>0</v>
      </c>
      <c r="J134" s="20">
        <v>0</v>
      </c>
      <c r="K134" s="21">
        <v>0</v>
      </c>
      <c r="L134" s="22">
        <v>1</v>
      </c>
      <c r="M134" s="37" t="s">
        <v>1337</v>
      </c>
      <c r="N134" s="37"/>
    </row>
    <row r="135" spans="1:14" x14ac:dyDescent="0.3">
      <c r="A135" s="17" t="s">
        <v>324</v>
      </c>
      <c r="B135" s="17" t="s">
        <v>1146</v>
      </c>
      <c r="C135" s="17" t="s">
        <v>1147</v>
      </c>
      <c r="D135" s="17" t="s">
        <v>818</v>
      </c>
      <c r="E135" s="17" t="s">
        <v>323</v>
      </c>
      <c r="F135" s="17" t="s">
        <v>1148</v>
      </c>
      <c r="G135" s="18">
        <v>1</v>
      </c>
      <c r="H135" s="18">
        <v>3</v>
      </c>
      <c r="I135" s="19">
        <v>0</v>
      </c>
      <c r="J135" s="20">
        <v>0</v>
      </c>
      <c r="K135" s="21">
        <v>1</v>
      </c>
      <c r="L135" s="22">
        <v>0</v>
      </c>
      <c r="M135" s="37" t="s">
        <v>1337</v>
      </c>
      <c r="N135" s="37"/>
    </row>
    <row r="136" spans="1:14" x14ac:dyDescent="0.3">
      <c r="A136" s="17" t="s">
        <v>565</v>
      </c>
      <c r="B136" s="17" t="s">
        <v>1149</v>
      </c>
      <c r="C136" s="17" t="s">
        <v>627</v>
      </c>
      <c r="D136" s="17" t="s">
        <v>714</v>
      </c>
      <c r="E136" s="17" t="s">
        <v>413</v>
      </c>
      <c r="F136" s="17" t="s">
        <v>1150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7" t="s">
        <v>1336</v>
      </c>
      <c r="N136" s="37"/>
    </row>
    <row r="137" spans="1:14" x14ac:dyDescent="0.3">
      <c r="A137" s="17" t="s">
        <v>342</v>
      </c>
      <c r="B137" s="17" t="s">
        <v>1151</v>
      </c>
      <c r="C137" s="17" t="s">
        <v>1152</v>
      </c>
      <c r="D137" s="17" t="s">
        <v>905</v>
      </c>
      <c r="E137" s="17" t="s">
        <v>344</v>
      </c>
      <c r="F137" s="17" t="s">
        <v>1153</v>
      </c>
      <c r="G137" s="18">
        <v>1</v>
      </c>
      <c r="H137" s="18">
        <v>1</v>
      </c>
      <c r="I137" s="19">
        <v>0</v>
      </c>
      <c r="J137" s="20">
        <v>0</v>
      </c>
      <c r="K137" s="21">
        <v>1</v>
      </c>
      <c r="L137" s="22">
        <v>0</v>
      </c>
      <c r="M137" s="37" t="s">
        <v>1337</v>
      </c>
      <c r="N137" s="37"/>
    </row>
    <row r="138" spans="1:14" x14ac:dyDescent="0.3">
      <c r="A138" s="17" t="s">
        <v>1154</v>
      </c>
      <c r="B138" s="17" t="s">
        <v>1155</v>
      </c>
      <c r="C138" s="17" t="s">
        <v>1156</v>
      </c>
      <c r="D138" s="17" t="s">
        <v>1157</v>
      </c>
      <c r="E138" s="17" t="s">
        <v>279</v>
      </c>
      <c r="F138" s="17" t="s">
        <v>1158</v>
      </c>
      <c r="G138" s="18">
        <v>1</v>
      </c>
      <c r="H138" s="18">
        <v>4</v>
      </c>
      <c r="I138" s="19">
        <v>1</v>
      </c>
      <c r="J138" s="20">
        <v>0</v>
      </c>
      <c r="K138" s="21">
        <v>0</v>
      </c>
      <c r="L138" s="22">
        <v>0</v>
      </c>
      <c r="M138" s="37" t="s">
        <v>1338</v>
      </c>
      <c r="N138" s="37"/>
    </row>
    <row r="139" spans="1:14" x14ac:dyDescent="0.3">
      <c r="A139" s="17" t="s">
        <v>1159</v>
      </c>
      <c r="B139" s="17" t="s">
        <v>1160</v>
      </c>
      <c r="C139" s="17" t="s">
        <v>776</v>
      </c>
      <c r="D139" s="17" t="s">
        <v>1094</v>
      </c>
      <c r="E139" s="17" t="s">
        <v>441</v>
      </c>
      <c r="F139" s="17" t="s">
        <v>1161</v>
      </c>
      <c r="G139" s="18">
        <v>1</v>
      </c>
      <c r="H139" s="18">
        <v>1</v>
      </c>
      <c r="I139" s="19">
        <v>1</v>
      </c>
      <c r="J139" s="20">
        <v>0</v>
      </c>
      <c r="K139" s="21">
        <v>0</v>
      </c>
      <c r="L139" s="22">
        <v>0</v>
      </c>
      <c r="M139" s="37" t="s">
        <v>1338</v>
      </c>
      <c r="N139" s="37"/>
    </row>
    <row r="140" spans="1:14" x14ac:dyDescent="0.3">
      <c r="A140" s="17" t="s">
        <v>1162</v>
      </c>
      <c r="B140" s="17" t="s">
        <v>1163</v>
      </c>
      <c r="C140" s="17" t="s">
        <v>1164</v>
      </c>
      <c r="D140" s="17" t="s">
        <v>682</v>
      </c>
      <c r="E140" s="17" t="s">
        <v>279</v>
      </c>
      <c r="F140" s="17" t="s">
        <v>1165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7" t="s">
        <v>1338</v>
      </c>
      <c r="N140" s="37"/>
    </row>
    <row r="141" spans="1:14" x14ac:dyDescent="0.3">
      <c r="A141" s="17" t="s">
        <v>1166</v>
      </c>
      <c r="B141" s="17" t="s">
        <v>1167</v>
      </c>
      <c r="C141" s="17" t="s">
        <v>1168</v>
      </c>
      <c r="D141" s="17" t="s">
        <v>1169</v>
      </c>
      <c r="E141" s="17" t="s">
        <v>1170</v>
      </c>
      <c r="F141" s="17" t="s">
        <v>1171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37" t="s">
        <v>1338</v>
      </c>
      <c r="N141" s="37"/>
    </row>
    <row r="142" spans="1:14" x14ac:dyDescent="0.3">
      <c r="A142" s="17" t="s">
        <v>1172</v>
      </c>
      <c r="B142" s="17" t="s">
        <v>1173</v>
      </c>
      <c r="C142" s="17" t="s">
        <v>1174</v>
      </c>
      <c r="D142" s="17" t="s">
        <v>617</v>
      </c>
      <c r="E142" s="17" t="s">
        <v>1175</v>
      </c>
      <c r="F142" s="17" t="s">
        <v>1176</v>
      </c>
      <c r="G142" s="18">
        <v>1</v>
      </c>
      <c r="H142" s="18">
        <v>8</v>
      </c>
      <c r="I142" s="19">
        <v>1</v>
      </c>
      <c r="J142" s="20">
        <v>0</v>
      </c>
      <c r="K142" s="21">
        <v>0</v>
      </c>
      <c r="L142" s="22">
        <v>0</v>
      </c>
      <c r="M142" s="37" t="s">
        <v>1338</v>
      </c>
      <c r="N142" s="37"/>
    </row>
    <row r="143" spans="1:14" x14ac:dyDescent="0.3">
      <c r="A143" s="17" t="s">
        <v>387</v>
      </c>
      <c r="B143" s="17" t="s">
        <v>1177</v>
      </c>
      <c r="C143" s="17" t="s">
        <v>1178</v>
      </c>
      <c r="D143" s="17" t="s">
        <v>1179</v>
      </c>
      <c r="E143" s="17" t="s">
        <v>379</v>
      </c>
      <c r="F143" s="17" t="s">
        <v>1180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37" t="s">
        <v>1337</v>
      </c>
      <c r="N143" s="37"/>
    </row>
    <row r="144" spans="1:14" x14ac:dyDescent="0.3">
      <c r="A144" s="17" t="s">
        <v>390</v>
      </c>
      <c r="B144" s="17" t="s">
        <v>1181</v>
      </c>
      <c r="C144" s="17" t="s">
        <v>1182</v>
      </c>
      <c r="D144" s="17" t="s">
        <v>617</v>
      </c>
      <c r="E144" s="17" t="s">
        <v>392</v>
      </c>
      <c r="F144" s="17" t="s">
        <v>1183</v>
      </c>
      <c r="G144" s="18">
        <v>1</v>
      </c>
      <c r="H144" s="18">
        <v>1</v>
      </c>
      <c r="I144" s="19">
        <v>0</v>
      </c>
      <c r="J144" s="20">
        <v>0</v>
      </c>
      <c r="K144" s="21">
        <v>1</v>
      </c>
      <c r="L144" s="22">
        <v>0</v>
      </c>
      <c r="M144" s="37" t="s">
        <v>1337</v>
      </c>
      <c r="N144" s="37"/>
    </row>
    <row r="145" spans="1:14" x14ac:dyDescent="0.3">
      <c r="A145" s="17" t="s">
        <v>528</v>
      </c>
      <c r="B145" s="17" t="s">
        <v>1184</v>
      </c>
      <c r="C145" s="17" t="s">
        <v>719</v>
      </c>
      <c r="D145" s="17" t="s">
        <v>1185</v>
      </c>
      <c r="E145" s="17" t="s">
        <v>413</v>
      </c>
      <c r="F145" s="17" t="s">
        <v>1186</v>
      </c>
      <c r="G145" s="18">
        <v>1</v>
      </c>
      <c r="H145" s="18">
        <v>3</v>
      </c>
      <c r="I145" s="19">
        <v>0</v>
      </c>
      <c r="J145" s="20">
        <v>0</v>
      </c>
      <c r="K145" s="21">
        <v>0</v>
      </c>
      <c r="L145" s="22">
        <v>1</v>
      </c>
      <c r="M145" s="37" t="s">
        <v>1336</v>
      </c>
      <c r="N145" s="37"/>
    </row>
    <row r="146" spans="1:14" x14ac:dyDescent="0.3">
      <c r="A146" s="17" t="s">
        <v>436</v>
      </c>
      <c r="B146" s="17" t="s">
        <v>1187</v>
      </c>
      <c r="C146" s="17" t="s">
        <v>627</v>
      </c>
      <c r="D146" s="17" t="s">
        <v>818</v>
      </c>
      <c r="E146" s="17" t="s">
        <v>413</v>
      </c>
      <c r="F146" s="17" t="s">
        <v>1188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37" t="s">
        <v>1336</v>
      </c>
      <c r="N146" s="37"/>
    </row>
    <row r="147" spans="1:14" x14ac:dyDescent="0.3">
      <c r="A147" s="17" t="s">
        <v>1189</v>
      </c>
      <c r="B147" s="17" t="s">
        <v>1190</v>
      </c>
      <c r="C147" s="17" t="s">
        <v>622</v>
      </c>
      <c r="D147" s="17" t="s">
        <v>854</v>
      </c>
      <c r="E147" s="17" t="s">
        <v>624</v>
      </c>
      <c r="F147" s="17" t="s">
        <v>1191</v>
      </c>
      <c r="G147" s="18">
        <v>1</v>
      </c>
      <c r="H147" s="18">
        <v>10</v>
      </c>
      <c r="I147" s="19">
        <v>0</v>
      </c>
      <c r="J147" s="20">
        <v>1</v>
      </c>
      <c r="K147" s="21">
        <v>0</v>
      </c>
      <c r="L147" s="22">
        <v>0</v>
      </c>
      <c r="M147" s="37" t="s">
        <v>1335</v>
      </c>
      <c r="N147" s="37"/>
    </row>
    <row r="148" spans="1:14" x14ac:dyDescent="0.3">
      <c r="A148" s="17" t="s">
        <v>1192</v>
      </c>
      <c r="B148" s="17" t="s">
        <v>1193</v>
      </c>
      <c r="C148" s="17" t="s">
        <v>1194</v>
      </c>
      <c r="D148" s="17" t="s">
        <v>982</v>
      </c>
      <c r="E148" s="17" t="s">
        <v>1084</v>
      </c>
      <c r="F148" s="17" t="s">
        <v>1195</v>
      </c>
      <c r="G148" s="18">
        <v>1</v>
      </c>
      <c r="H148" s="18">
        <v>2</v>
      </c>
      <c r="I148" s="19">
        <v>1</v>
      </c>
      <c r="J148" s="20">
        <v>0</v>
      </c>
      <c r="K148" s="21">
        <v>0</v>
      </c>
      <c r="L148" s="22">
        <v>0</v>
      </c>
      <c r="M148" s="37" t="s">
        <v>1338</v>
      </c>
      <c r="N148" s="37"/>
    </row>
    <row r="149" spans="1:14" x14ac:dyDescent="0.3">
      <c r="A149" s="17" t="s">
        <v>1196</v>
      </c>
      <c r="B149" s="17" t="s">
        <v>1197</v>
      </c>
      <c r="C149" s="17" t="s">
        <v>1198</v>
      </c>
      <c r="D149" s="17" t="s">
        <v>657</v>
      </c>
      <c r="E149" s="17" t="s">
        <v>470</v>
      </c>
      <c r="F149" s="17" t="s">
        <v>1199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7" t="s">
        <v>1338</v>
      </c>
      <c r="N149" s="37"/>
    </row>
    <row r="150" spans="1:14" x14ac:dyDescent="0.3">
      <c r="A150" s="17" t="s">
        <v>1200</v>
      </c>
      <c r="B150" s="17" t="s">
        <v>1201</v>
      </c>
      <c r="C150" s="17" t="s">
        <v>1202</v>
      </c>
      <c r="D150" s="17" t="s">
        <v>751</v>
      </c>
      <c r="E150" s="17" t="s">
        <v>275</v>
      </c>
      <c r="F150" s="17" t="s">
        <v>1203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37" t="s">
        <v>1340</v>
      </c>
      <c r="N150" s="37"/>
    </row>
    <row r="151" spans="1:14" x14ac:dyDescent="0.3">
      <c r="A151" s="17" t="s">
        <v>327</v>
      </c>
      <c r="B151" s="17" t="s">
        <v>1204</v>
      </c>
      <c r="C151" s="17" t="s">
        <v>627</v>
      </c>
      <c r="D151" s="17" t="s">
        <v>617</v>
      </c>
      <c r="E151" s="17" t="s">
        <v>330</v>
      </c>
      <c r="F151" s="17" t="s">
        <v>1205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7" t="s">
        <v>1337</v>
      </c>
      <c r="N151" s="37"/>
    </row>
    <row r="152" spans="1:14" x14ac:dyDescent="0.3">
      <c r="A152" s="17" t="s">
        <v>511</v>
      </c>
      <c r="B152" s="17" t="s">
        <v>1206</v>
      </c>
      <c r="C152" s="17" t="s">
        <v>1207</v>
      </c>
      <c r="D152" s="17" t="s">
        <v>682</v>
      </c>
      <c r="E152" s="17" t="s">
        <v>513</v>
      </c>
      <c r="F152" s="17" t="s">
        <v>1208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37" t="s">
        <v>1337</v>
      </c>
      <c r="N152" s="37"/>
    </row>
    <row r="153" spans="1:14" x14ac:dyDescent="0.3">
      <c r="A153" s="17" t="s">
        <v>1209</v>
      </c>
      <c r="B153" s="17" t="s">
        <v>1210</v>
      </c>
      <c r="C153" s="17" t="s">
        <v>627</v>
      </c>
      <c r="D153" s="17" t="s">
        <v>773</v>
      </c>
      <c r="E153" s="17" t="s">
        <v>1211</v>
      </c>
      <c r="F153" s="17" t="s">
        <v>1212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37" t="s">
        <v>1338</v>
      </c>
      <c r="N153" s="37"/>
    </row>
    <row r="154" spans="1:14" x14ac:dyDescent="0.3">
      <c r="A154" s="17" t="s">
        <v>1213</v>
      </c>
      <c r="B154" s="17" t="s">
        <v>1214</v>
      </c>
      <c r="C154" s="17" t="s">
        <v>1215</v>
      </c>
      <c r="D154" s="17" t="s">
        <v>657</v>
      </c>
      <c r="E154" s="17" t="s">
        <v>658</v>
      </c>
      <c r="F154" s="17" t="s">
        <v>1216</v>
      </c>
      <c r="G154" s="18">
        <v>1</v>
      </c>
      <c r="H154" s="18">
        <v>1</v>
      </c>
      <c r="I154" s="19">
        <v>1</v>
      </c>
      <c r="J154" s="20">
        <v>0</v>
      </c>
      <c r="K154" s="21">
        <v>0</v>
      </c>
      <c r="L154" s="22">
        <v>0</v>
      </c>
      <c r="M154" s="37" t="s">
        <v>1338</v>
      </c>
      <c r="N154" s="37"/>
    </row>
    <row r="155" spans="1:14" x14ac:dyDescent="0.3">
      <c r="A155" s="17" t="s">
        <v>544</v>
      </c>
      <c r="B155" s="17" t="s">
        <v>1217</v>
      </c>
      <c r="C155" s="17" t="s">
        <v>1218</v>
      </c>
      <c r="D155" s="17" t="s">
        <v>617</v>
      </c>
      <c r="E155" s="17" t="s">
        <v>413</v>
      </c>
      <c r="F155" s="17" t="s">
        <v>1219</v>
      </c>
      <c r="G155" s="18">
        <v>1</v>
      </c>
      <c r="H155" s="18">
        <v>4</v>
      </c>
      <c r="I155" s="19">
        <v>0</v>
      </c>
      <c r="J155" s="20">
        <v>0</v>
      </c>
      <c r="K155" s="21">
        <v>0</v>
      </c>
      <c r="L155" s="22">
        <v>1</v>
      </c>
      <c r="M155" s="37" t="s">
        <v>1336</v>
      </c>
      <c r="N155" s="37"/>
    </row>
    <row r="156" spans="1:14" x14ac:dyDescent="0.3">
      <c r="A156" s="17" t="s">
        <v>1220</v>
      </c>
      <c r="B156" s="17" t="s">
        <v>1221</v>
      </c>
      <c r="C156" s="17" t="s">
        <v>1222</v>
      </c>
      <c r="D156" s="17" t="s">
        <v>663</v>
      </c>
      <c r="E156" s="17" t="s">
        <v>319</v>
      </c>
      <c r="F156" s="17" t="s">
        <v>1223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7" t="s">
        <v>1338</v>
      </c>
      <c r="N156" s="37"/>
    </row>
    <row r="157" spans="1:14" x14ac:dyDescent="0.3">
      <c r="A157" s="17" t="s">
        <v>1224</v>
      </c>
      <c r="B157" s="17" t="s">
        <v>1225</v>
      </c>
      <c r="C157" s="17" t="s">
        <v>627</v>
      </c>
      <c r="D157" s="17" t="s">
        <v>1226</v>
      </c>
      <c r="E157" s="17" t="s">
        <v>275</v>
      </c>
      <c r="F157" s="17" t="s">
        <v>1227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1340</v>
      </c>
      <c r="N157" s="37"/>
    </row>
    <row r="158" spans="1:14" x14ac:dyDescent="0.3">
      <c r="A158" s="17" t="s">
        <v>588</v>
      </c>
      <c r="B158" s="17" t="s">
        <v>589</v>
      </c>
      <c r="C158" s="17" t="s">
        <v>1228</v>
      </c>
      <c r="D158" s="17" t="s">
        <v>617</v>
      </c>
      <c r="E158" s="17" t="s">
        <v>552</v>
      </c>
      <c r="F158" s="17" t="s">
        <v>1229</v>
      </c>
      <c r="G158" s="18">
        <v>1</v>
      </c>
      <c r="H158" s="18">
        <v>1</v>
      </c>
      <c r="I158" s="19">
        <v>0</v>
      </c>
      <c r="J158" s="20">
        <v>0</v>
      </c>
      <c r="K158" s="21">
        <v>0</v>
      </c>
      <c r="L158" s="22">
        <v>1</v>
      </c>
      <c r="M158" s="37" t="s">
        <v>1337</v>
      </c>
      <c r="N158" s="37"/>
    </row>
    <row r="159" spans="1:14" x14ac:dyDescent="0.3">
      <c r="A159" s="17" t="s">
        <v>333</v>
      </c>
      <c r="B159" s="17" t="s">
        <v>1230</v>
      </c>
      <c r="C159" s="17" t="s">
        <v>1231</v>
      </c>
      <c r="D159" s="17" t="s">
        <v>699</v>
      </c>
      <c r="E159" s="17" t="s">
        <v>335</v>
      </c>
      <c r="F159" s="17" t="s">
        <v>1232</v>
      </c>
      <c r="G159" s="18">
        <v>1</v>
      </c>
      <c r="H159" s="18">
        <v>2</v>
      </c>
      <c r="I159" s="19">
        <v>0</v>
      </c>
      <c r="J159" s="20">
        <v>0</v>
      </c>
      <c r="K159" s="21">
        <v>1</v>
      </c>
      <c r="L159" s="22">
        <v>0</v>
      </c>
      <c r="M159" s="37" t="s">
        <v>1337</v>
      </c>
      <c r="N159" s="37"/>
    </row>
    <row r="160" spans="1:14" x14ac:dyDescent="0.3">
      <c r="A160" s="17" t="s">
        <v>393</v>
      </c>
      <c r="B160" s="17" t="s">
        <v>1233</v>
      </c>
      <c r="C160" s="17" t="s">
        <v>1234</v>
      </c>
      <c r="D160" s="17" t="s">
        <v>617</v>
      </c>
      <c r="E160" s="17" t="s">
        <v>392</v>
      </c>
      <c r="F160" s="17" t="s">
        <v>1235</v>
      </c>
      <c r="G160" s="18">
        <v>1</v>
      </c>
      <c r="H160" s="18">
        <v>2</v>
      </c>
      <c r="I160" s="19">
        <v>0</v>
      </c>
      <c r="J160" s="20">
        <v>0</v>
      </c>
      <c r="K160" s="21">
        <v>1</v>
      </c>
      <c r="L160" s="22">
        <v>0</v>
      </c>
      <c r="M160" s="37" t="s">
        <v>1337</v>
      </c>
      <c r="N160" s="37"/>
    </row>
    <row r="161" spans="1:14" x14ac:dyDescent="0.3">
      <c r="A161" s="17" t="s">
        <v>1236</v>
      </c>
      <c r="B161" s="17" t="s">
        <v>1237</v>
      </c>
      <c r="C161" s="17" t="s">
        <v>1238</v>
      </c>
      <c r="D161" s="17" t="s">
        <v>1239</v>
      </c>
      <c r="E161" s="17" t="s">
        <v>1240</v>
      </c>
      <c r="F161" s="17" t="s">
        <v>1241</v>
      </c>
      <c r="G161" s="18">
        <v>1</v>
      </c>
      <c r="H161" s="18">
        <v>1</v>
      </c>
      <c r="I161" s="19">
        <v>1</v>
      </c>
      <c r="J161" s="20">
        <v>0</v>
      </c>
      <c r="K161" s="21">
        <v>0</v>
      </c>
      <c r="L161" s="22">
        <v>0</v>
      </c>
      <c r="M161" s="37" t="s">
        <v>1338</v>
      </c>
      <c r="N161" s="37"/>
    </row>
    <row r="162" spans="1:14" x14ac:dyDescent="0.3">
      <c r="A162" s="17" t="s">
        <v>1242</v>
      </c>
      <c r="B162" s="17" t="s">
        <v>1243</v>
      </c>
      <c r="C162" s="17" t="s">
        <v>656</v>
      </c>
      <c r="D162" s="17" t="s">
        <v>657</v>
      </c>
      <c r="E162" s="17" t="s">
        <v>658</v>
      </c>
      <c r="F162" s="17" t="s">
        <v>1244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7" t="s">
        <v>1338</v>
      </c>
      <c r="N162" s="37"/>
    </row>
    <row r="163" spans="1:14" x14ac:dyDescent="0.3">
      <c r="A163" s="17" t="s">
        <v>476</v>
      </c>
      <c r="B163" s="17" t="s">
        <v>1245</v>
      </c>
      <c r="C163" s="17" t="s">
        <v>1246</v>
      </c>
      <c r="D163" s="17" t="s">
        <v>617</v>
      </c>
      <c r="E163" s="17" t="s">
        <v>478</v>
      </c>
      <c r="F163" s="17" t="s">
        <v>1247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7" t="s">
        <v>1337</v>
      </c>
      <c r="N163" s="37"/>
    </row>
    <row r="164" spans="1:14" x14ac:dyDescent="0.3">
      <c r="A164" s="17" t="s">
        <v>1248</v>
      </c>
      <c r="B164" s="17" t="s">
        <v>1249</v>
      </c>
      <c r="C164" s="17" t="s">
        <v>1250</v>
      </c>
      <c r="D164" s="17" t="s">
        <v>781</v>
      </c>
      <c r="E164" s="17" t="s">
        <v>782</v>
      </c>
      <c r="F164" s="17" t="s">
        <v>1251</v>
      </c>
      <c r="G164" s="18">
        <v>1</v>
      </c>
      <c r="H164" s="18">
        <v>1</v>
      </c>
      <c r="I164" s="19">
        <v>1</v>
      </c>
      <c r="J164" s="20">
        <v>0</v>
      </c>
      <c r="K164" s="21">
        <v>0</v>
      </c>
      <c r="L164" s="22">
        <v>0</v>
      </c>
      <c r="M164" s="37" t="s">
        <v>1338</v>
      </c>
      <c r="N164" s="37"/>
    </row>
    <row r="165" spans="1:14" x14ac:dyDescent="0.3">
      <c r="A165" s="17" t="s">
        <v>1252</v>
      </c>
      <c r="B165" s="17" t="s">
        <v>1253</v>
      </c>
      <c r="C165" s="17" t="s">
        <v>1254</v>
      </c>
      <c r="D165" s="17" t="s">
        <v>617</v>
      </c>
      <c r="E165" s="17" t="s">
        <v>1084</v>
      </c>
      <c r="F165" s="17" t="s">
        <v>1255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7" t="s">
        <v>1338</v>
      </c>
      <c r="N165" s="37"/>
    </row>
    <row r="166" spans="1:14" x14ac:dyDescent="0.3">
      <c r="A166" s="17" t="s">
        <v>1256</v>
      </c>
      <c r="B166" s="17" t="s">
        <v>1257</v>
      </c>
      <c r="C166" s="17" t="s">
        <v>1258</v>
      </c>
      <c r="D166" s="17" t="s">
        <v>736</v>
      </c>
      <c r="E166" s="17" t="s">
        <v>1259</v>
      </c>
      <c r="F166" s="17" t="s">
        <v>1260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7" t="s">
        <v>1338</v>
      </c>
      <c r="N166" s="37"/>
    </row>
    <row r="167" spans="1:14" x14ac:dyDescent="0.3">
      <c r="A167" s="17" t="s">
        <v>397</v>
      </c>
      <c r="B167" s="17" t="s">
        <v>1261</v>
      </c>
      <c r="C167" s="17" t="s">
        <v>1262</v>
      </c>
      <c r="D167" s="17" t="s">
        <v>1263</v>
      </c>
      <c r="E167" s="17" t="s">
        <v>400</v>
      </c>
      <c r="F167" s="17" t="s">
        <v>1264</v>
      </c>
      <c r="G167" s="18">
        <v>1</v>
      </c>
      <c r="H167" s="18">
        <v>1</v>
      </c>
      <c r="I167" s="19">
        <v>0</v>
      </c>
      <c r="J167" s="20">
        <v>0</v>
      </c>
      <c r="K167" s="21">
        <v>1</v>
      </c>
      <c r="L167" s="22">
        <v>0</v>
      </c>
      <c r="M167" s="37" t="s">
        <v>1337</v>
      </c>
      <c r="N167" s="37"/>
    </row>
    <row r="168" spans="1:14" x14ac:dyDescent="0.3">
      <c r="A168" s="17" t="s">
        <v>1265</v>
      </c>
      <c r="B168" s="17" t="s">
        <v>1266</v>
      </c>
      <c r="C168" s="17" t="s">
        <v>1267</v>
      </c>
      <c r="D168" s="17" t="s">
        <v>1169</v>
      </c>
      <c r="E168" s="17" t="s">
        <v>700</v>
      </c>
      <c r="F168" s="17" t="s">
        <v>1268</v>
      </c>
      <c r="G168" s="18">
        <v>1</v>
      </c>
      <c r="H168" s="18">
        <v>1</v>
      </c>
      <c r="I168" s="19">
        <v>1</v>
      </c>
      <c r="J168" s="20">
        <v>0</v>
      </c>
      <c r="K168" s="21">
        <v>0</v>
      </c>
      <c r="L168" s="22">
        <v>0</v>
      </c>
      <c r="M168" s="37" t="s">
        <v>1338</v>
      </c>
      <c r="N168" s="37"/>
    </row>
    <row r="169" spans="1:14" x14ac:dyDescent="0.3">
      <c r="A169" s="17" t="s">
        <v>1269</v>
      </c>
      <c r="B169" s="17" t="s">
        <v>1270</v>
      </c>
      <c r="C169" s="17" t="s">
        <v>1271</v>
      </c>
      <c r="D169" s="17" t="s">
        <v>1272</v>
      </c>
      <c r="E169" s="17" t="s">
        <v>1273</v>
      </c>
      <c r="F169" s="17" t="s">
        <v>1274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37" t="s">
        <v>1339</v>
      </c>
      <c r="N169" s="37"/>
    </row>
    <row r="170" spans="1:14" x14ac:dyDescent="0.3">
      <c r="A170" s="17" t="s">
        <v>1275</v>
      </c>
      <c r="B170" s="17" t="s">
        <v>1276</v>
      </c>
      <c r="C170" s="17" t="s">
        <v>1277</v>
      </c>
      <c r="D170" s="17" t="s">
        <v>642</v>
      </c>
      <c r="E170" s="17" t="s">
        <v>379</v>
      </c>
      <c r="F170" s="17" t="s">
        <v>1278</v>
      </c>
      <c r="G170" s="18">
        <v>1</v>
      </c>
      <c r="H170" s="18">
        <v>2</v>
      </c>
      <c r="I170" s="19">
        <v>1</v>
      </c>
      <c r="J170" s="20">
        <v>0</v>
      </c>
      <c r="K170" s="21">
        <v>0</v>
      </c>
      <c r="L170" s="22">
        <v>0</v>
      </c>
      <c r="M170" s="37" t="s">
        <v>1340</v>
      </c>
      <c r="N170" s="37"/>
    </row>
    <row r="171" spans="1:14" x14ac:dyDescent="0.3">
      <c r="A171" s="17" t="s">
        <v>311</v>
      </c>
      <c r="B171" s="17" t="s">
        <v>312</v>
      </c>
      <c r="C171" s="17" t="s">
        <v>1279</v>
      </c>
      <c r="D171" s="17" t="s">
        <v>617</v>
      </c>
      <c r="E171" s="17" t="s">
        <v>313</v>
      </c>
      <c r="F171" s="17" t="s">
        <v>1280</v>
      </c>
      <c r="G171" s="18">
        <v>1</v>
      </c>
      <c r="H171" s="18">
        <v>3</v>
      </c>
      <c r="I171" s="19">
        <v>0</v>
      </c>
      <c r="J171" s="20">
        <v>0</v>
      </c>
      <c r="K171" s="21">
        <v>1</v>
      </c>
      <c r="L171" s="22">
        <v>0</v>
      </c>
      <c r="M171" s="37" t="s">
        <v>1337</v>
      </c>
      <c r="N171" s="37"/>
    </row>
    <row r="172" spans="1:14" x14ac:dyDescent="0.3">
      <c r="A172" s="17" t="s">
        <v>1281</v>
      </c>
      <c r="B172" s="17" t="s">
        <v>1282</v>
      </c>
      <c r="C172" s="17" t="s">
        <v>1283</v>
      </c>
      <c r="D172" s="17" t="s">
        <v>1284</v>
      </c>
      <c r="E172" s="17" t="s">
        <v>1285</v>
      </c>
      <c r="F172" s="17" t="s">
        <v>1286</v>
      </c>
      <c r="G172" s="18">
        <v>1</v>
      </c>
      <c r="H172" s="18">
        <v>24</v>
      </c>
      <c r="I172" s="19">
        <v>0</v>
      </c>
      <c r="J172" s="20">
        <v>1</v>
      </c>
      <c r="K172" s="21">
        <v>0</v>
      </c>
      <c r="L172" s="22">
        <v>0</v>
      </c>
      <c r="M172" s="37" t="s">
        <v>1338</v>
      </c>
      <c r="N172" s="37"/>
    </row>
    <row r="173" spans="1:14" x14ac:dyDescent="0.3">
      <c r="A173" s="17" t="s">
        <v>1287</v>
      </c>
      <c r="B173" s="17" t="s">
        <v>1288</v>
      </c>
      <c r="C173" s="17" t="s">
        <v>1289</v>
      </c>
      <c r="D173" s="17" t="s">
        <v>1290</v>
      </c>
      <c r="E173" s="17" t="s">
        <v>1291</v>
      </c>
      <c r="F173" s="17" t="s">
        <v>1292</v>
      </c>
      <c r="G173" s="18">
        <v>1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37" t="s">
        <v>1338</v>
      </c>
      <c r="N173" s="37"/>
    </row>
    <row r="174" spans="1:14" x14ac:dyDescent="0.3">
      <c r="A174" s="17" t="s">
        <v>1293</v>
      </c>
      <c r="B174" s="17" t="s">
        <v>1294</v>
      </c>
      <c r="C174" s="17" t="s">
        <v>1295</v>
      </c>
      <c r="D174" s="17" t="s">
        <v>767</v>
      </c>
      <c r="E174" s="17" t="s">
        <v>353</v>
      </c>
      <c r="F174" s="17" t="s">
        <v>1296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37" t="s">
        <v>1338</v>
      </c>
      <c r="N174" s="37"/>
    </row>
    <row r="175" spans="1:14" x14ac:dyDescent="0.3">
      <c r="A175" s="17" t="s">
        <v>382</v>
      </c>
      <c r="B175" s="17" t="s">
        <v>1297</v>
      </c>
      <c r="C175" s="17" t="s">
        <v>1298</v>
      </c>
      <c r="D175" s="17" t="s">
        <v>905</v>
      </c>
      <c r="E175" s="17" t="s">
        <v>385</v>
      </c>
      <c r="F175" s="17" t="s">
        <v>1299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37" t="s">
        <v>1337</v>
      </c>
      <c r="N175" s="37"/>
    </row>
    <row r="176" spans="1:14" x14ac:dyDescent="0.3">
      <c r="A176" s="17" t="s">
        <v>244</v>
      </c>
      <c r="B176" s="17" t="s">
        <v>1300</v>
      </c>
      <c r="C176" s="17" t="s">
        <v>1301</v>
      </c>
      <c r="D176" s="17" t="s">
        <v>828</v>
      </c>
      <c r="E176" s="17" t="s">
        <v>247</v>
      </c>
      <c r="F176" s="17" t="s">
        <v>1302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7" t="s">
        <v>1341</v>
      </c>
      <c r="N176" s="37"/>
    </row>
    <row r="177" spans="1:14" x14ac:dyDescent="0.3">
      <c r="A177" s="17" t="s">
        <v>572</v>
      </c>
      <c r="B177" s="17" t="s">
        <v>1303</v>
      </c>
      <c r="C177" s="17" t="s">
        <v>627</v>
      </c>
      <c r="D177" s="17" t="s">
        <v>617</v>
      </c>
      <c r="E177" s="17" t="s">
        <v>407</v>
      </c>
      <c r="F177" s="17" t="s">
        <v>1304</v>
      </c>
      <c r="G177" s="18">
        <v>1</v>
      </c>
      <c r="H177" s="18">
        <v>4</v>
      </c>
      <c r="I177" s="19">
        <v>0</v>
      </c>
      <c r="J177" s="20">
        <v>0</v>
      </c>
      <c r="K177" s="21">
        <v>0</v>
      </c>
      <c r="L177" s="22">
        <v>1</v>
      </c>
      <c r="M177" s="37" t="s">
        <v>1337</v>
      </c>
      <c r="N177" s="37"/>
    </row>
    <row r="178" spans="1:14" x14ac:dyDescent="0.3">
      <c r="A178" s="17" t="s">
        <v>1305</v>
      </c>
      <c r="B178" s="17" t="s">
        <v>1306</v>
      </c>
      <c r="C178" s="17" t="s">
        <v>1307</v>
      </c>
      <c r="D178" s="17" t="s">
        <v>1308</v>
      </c>
      <c r="E178" s="17" t="s">
        <v>726</v>
      </c>
      <c r="F178" s="17" t="s">
        <v>1309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37" t="s">
        <v>1338</v>
      </c>
      <c r="N178" s="37"/>
    </row>
    <row r="179" spans="1:14" x14ac:dyDescent="0.3">
      <c r="A179" s="17" t="s">
        <v>277</v>
      </c>
      <c r="B179" s="17" t="s">
        <v>1310</v>
      </c>
      <c r="C179" s="17" t="s">
        <v>1311</v>
      </c>
      <c r="D179" s="17" t="s">
        <v>1312</v>
      </c>
      <c r="E179" s="17" t="s">
        <v>279</v>
      </c>
      <c r="F179" s="17" t="s">
        <v>1313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37" t="s">
        <v>1337</v>
      </c>
      <c r="N179" s="37"/>
    </row>
    <row r="180" spans="1:14" x14ac:dyDescent="0.3">
      <c r="A180" s="17" t="s">
        <v>306</v>
      </c>
      <c r="B180" s="17" t="s">
        <v>1314</v>
      </c>
      <c r="C180" s="17" t="s">
        <v>1315</v>
      </c>
      <c r="D180" s="17" t="s">
        <v>1316</v>
      </c>
      <c r="E180" s="17" t="s">
        <v>308</v>
      </c>
      <c r="F180" s="17" t="s">
        <v>1317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37" t="s">
        <v>1337</v>
      </c>
      <c r="N180" s="37"/>
    </row>
  </sheetData>
  <autoFilter ref="A2:N180" xr:uid="{2ED7C1B0-74B3-45A2-ADD8-7374C38F9AE7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9261-0FAC-4F69-8DF6-4321001E95A3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1352</v>
      </c>
      <c r="B1" s="67"/>
      <c r="C1" s="67"/>
      <c r="D1" s="67"/>
    </row>
    <row r="2" spans="1:14" ht="15" thickBot="1" x14ac:dyDescent="0.35">
      <c r="A2" s="45" t="s">
        <v>1348</v>
      </c>
      <c r="B2" s="46" t="s">
        <v>1347</v>
      </c>
      <c r="C2" s="46" t="s">
        <v>1346</v>
      </c>
      <c r="D2" s="47" t="s">
        <v>1345</v>
      </c>
    </row>
    <row r="3" spans="1:14" x14ac:dyDescent="0.3">
      <c r="A3" s="50" t="s">
        <v>1349</v>
      </c>
      <c r="B3" s="55" t="s">
        <v>1337</v>
      </c>
      <c r="C3" s="56">
        <v>59</v>
      </c>
      <c r="D3" s="57">
        <v>50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59</v>
      </c>
      <c r="N3" t="str">
        <f>IF($L3=2,$C3,"")</f>
        <v/>
      </c>
    </row>
    <row r="4" spans="1:14" x14ac:dyDescent="0.3">
      <c r="A4" s="40"/>
      <c r="B4" s="38" t="s">
        <v>1336</v>
      </c>
      <c r="C4" s="39">
        <v>56</v>
      </c>
      <c r="D4" s="41">
        <v>17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1"/>
      <c r="B5" s="42" t="s">
        <v>1339</v>
      </c>
      <c r="C5" s="43">
        <v>7</v>
      </c>
      <c r="D5" s="44">
        <v>6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9" t="s">
        <v>1350</v>
      </c>
      <c r="B6" s="58" t="s">
        <v>1340</v>
      </c>
      <c r="C6" s="59">
        <v>9</v>
      </c>
      <c r="D6" s="60">
        <v>8</v>
      </c>
      <c r="K6">
        <f t="shared" si="0"/>
        <v>1</v>
      </c>
      <c r="L6" t="str">
        <f t="shared" si="1"/>
        <v/>
      </c>
      <c r="M6">
        <f t="shared" si="2"/>
        <v>9</v>
      </c>
      <c r="N6" t="str">
        <f t="shared" si="3"/>
        <v/>
      </c>
    </row>
    <row r="7" spans="1:14" ht="15" thickBot="1" x14ac:dyDescent="0.35">
      <c r="A7" s="48"/>
      <c r="B7" s="61" t="s">
        <v>1341</v>
      </c>
      <c r="C7" s="62">
        <v>3</v>
      </c>
      <c r="D7" s="63">
        <v>3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50" t="s">
        <v>1351</v>
      </c>
      <c r="B8" s="55" t="s">
        <v>1338</v>
      </c>
      <c r="C8" s="56">
        <v>92</v>
      </c>
      <c r="D8" s="57">
        <v>74</v>
      </c>
      <c r="K8">
        <f t="shared" si="0"/>
        <v>1</v>
      </c>
      <c r="L8" t="str">
        <f t="shared" si="1"/>
        <v/>
      </c>
      <c r="M8">
        <f t="shared" si="2"/>
        <v>92</v>
      </c>
      <c r="N8" t="str">
        <f t="shared" si="3"/>
        <v/>
      </c>
    </row>
    <row r="9" spans="1:14" x14ac:dyDescent="0.3">
      <c r="A9" s="40"/>
      <c r="B9" s="38" t="s">
        <v>1335</v>
      </c>
      <c r="C9" s="39">
        <v>65</v>
      </c>
      <c r="D9" s="41">
        <v>19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1"/>
      <c r="B10" s="64" t="s">
        <v>1344</v>
      </c>
      <c r="C10" s="65">
        <v>4</v>
      </c>
      <c r="D10" s="66">
        <v>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2" t="s">
        <v>11</v>
      </c>
      <c r="C11" s="53">
        <v>295</v>
      </c>
      <c r="D11" s="54">
        <v>178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295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160</v>
      </c>
      <c r="N20">
        <f>SUM(N1:N19)</f>
        <v>295</v>
      </c>
      <c r="O20">
        <f>M20/N20</f>
        <v>0.5423728813559322</v>
      </c>
    </row>
    <row r="21" spans="13:15" x14ac:dyDescent="0.3">
      <c r="O21" t="str">
        <f>TEXT(O20,"0.0%")</f>
        <v>54.2%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1318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1319</v>
      </c>
      <c r="L2" s="34"/>
    </row>
    <row r="3" spans="1:12" ht="27.45" customHeight="1" x14ac:dyDescent="0.3">
      <c r="A3" s="23" t="s">
        <v>1320</v>
      </c>
      <c r="B3" s="23" t="s">
        <v>1321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1322</v>
      </c>
    </row>
    <row r="4" spans="1:12" ht="14.4" x14ac:dyDescent="0.3">
      <c r="A4" s="35">
        <v>2018</v>
      </c>
      <c r="B4" s="25" t="s">
        <v>1323</v>
      </c>
      <c r="C4" s="26">
        <v>2469</v>
      </c>
      <c r="D4" s="26">
        <v>2229</v>
      </c>
      <c r="E4" s="24">
        <v>0.9027946537059538</v>
      </c>
      <c r="F4" s="26">
        <v>53</v>
      </c>
      <c r="G4" s="24">
        <v>0.92426083434588902</v>
      </c>
      <c r="H4" s="26">
        <v>90</v>
      </c>
      <c r="I4" s="26">
        <v>23</v>
      </c>
      <c r="J4" s="26">
        <v>74</v>
      </c>
      <c r="K4" s="24">
        <v>0.9397133220910624</v>
      </c>
      <c r="L4" s="24">
        <v>0.96119016817593783</v>
      </c>
    </row>
    <row r="5" spans="1:12" ht="14.4" x14ac:dyDescent="0.3">
      <c r="A5" s="35">
        <v>2018</v>
      </c>
      <c r="B5" s="25" t="s">
        <v>1324</v>
      </c>
      <c r="C5" s="26">
        <v>2456</v>
      </c>
      <c r="D5" s="26">
        <v>2243</v>
      </c>
      <c r="E5" s="24">
        <v>0.91327361563517906</v>
      </c>
      <c r="F5" s="26">
        <v>42</v>
      </c>
      <c r="G5" s="24">
        <v>0.93037459283387625</v>
      </c>
      <c r="H5" s="26">
        <v>80</v>
      </c>
      <c r="I5" s="26">
        <v>13</v>
      </c>
      <c r="J5" s="26">
        <v>78</v>
      </c>
      <c r="K5" s="24">
        <v>0.94841437632135306</v>
      </c>
      <c r="L5" s="24">
        <v>0.96556177356866124</v>
      </c>
    </row>
    <row r="6" spans="1:12" ht="14.4" x14ac:dyDescent="0.3">
      <c r="A6" s="35">
        <v>2018</v>
      </c>
      <c r="B6" s="25" t="s">
        <v>1325</v>
      </c>
      <c r="C6" s="26">
        <v>2624</v>
      </c>
      <c r="D6" s="26">
        <v>2419</v>
      </c>
      <c r="E6" s="24">
        <v>0.921875</v>
      </c>
      <c r="F6" s="26">
        <v>35</v>
      </c>
      <c r="G6" s="24">
        <v>0.93521341463414631</v>
      </c>
      <c r="H6" s="26">
        <v>67</v>
      </c>
      <c r="I6" s="26">
        <v>26</v>
      </c>
      <c r="J6" s="26">
        <v>77</v>
      </c>
      <c r="K6" s="24">
        <v>0.95953986513288381</v>
      </c>
      <c r="L6" s="24">
        <v>0.97304907481898628</v>
      </c>
    </row>
    <row r="7" spans="1:12" ht="14.4" x14ac:dyDescent="0.3">
      <c r="A7" s="35">
        <v>2018</v>
      </c>
      <c r="B7" s="25" t="s">
        <v>1326</v>
      </c>
      <c r="C7" s="26">
        <v>3442</v>
      </c>
      <c r="D7" s="26">
        <v>3175</v>
      </c>
      <c r="E7" s="24">
        <v>0.92242882045322494</v>
      </c>
      <c r="F7" s="26">
        <v>52</v>
      </c>
      <c r="G7" s="24">
        <v>0.93753631609529331</v>
      </c>
      <c r="H7" s="26">
        <v>96</v>
      </c>
      <c r="I7" s="26">
        <v>30</v>
      </c>
      <c r="J7" s="26">
        <v>89</v>
      </c>
      <c r="K7" s="24">
        <v>0.9554619319891664</v>
      </c>
      <c r="L7" s="24">
        <v>0.97065117701008863</v>
      </c>
    </row>
    <row r="8" spans="1:12" ht="14.4" x14ac:dyDescent="0.3">
      <c r="A8" s="35">
        <v>2018</v>
      </c>
      <c r="B8" s="25" t="s">
        <v>1327</v>
      </c>
      <c r="C8" s="26">
        <v>2781</v>
      </c>
      <c r="D8" s="26">
        <v>2551</v>
      </c>
      <c r="E8" s="24">
        <v>0.91729593671341247</v>
      </c>
      <c r="F8" s="26">
        <v>32</v>
      </c>
      <c r="G8" s="24">
        <v>0.92880258899676382</v>
      </c>
      <c r="H8" s="26">
        <v>81</v>
      </c>
      <c r="I8" s="26">
        <v>33</v>
      </c>
      <c r="J8" s="26">
        <v>84</v>
      </c>
      <c r="K8" s="24">
        <v>0.95758258258258255</v>
      </c>
      <c r="L8" s="24">
        <v>0.9692249240121581</v>
      </c>
    </row>
    <row r="9" spans="1:12" ht="14.4" x14ac:dyDescent="0.3">
      <c r="A9" s="35">
        <v>2018</v>
      </c>
      <c r="B9" s="25" t="s">
        <v>1328</v>
      </c>
      <c r="C9" s="26">
        <v>3636</v>
      </c>
      <c r="D9" s="26">
        <v>3348</v>
      </c>
      <c r="E9" s="24">
        <v>0.92079207920792083</v>
      </c>
      <c r="F9" s="26">
        <v>67</v>
      </c>
      <c r="G9" s="24">
        <v>0.93921892189218925</v>
      </c>
      <c r="H9" s="26">
        <v>81</v>
      </c>
      <c r="I9" s="26">
        <v>31</v>
      </c>
      <c r="J9" s="26">
        <v>109</v>
      </c>
      <c r="K9" s="24">
        <v>0.95766590389016015</v>
      </c>
      <c r="L9" s="24">
        <v>0.97637795275590544</v>
      </c>
    </row>
    <row r="10" spans="1:12" ht="14.4" x14ac:dyDescent="0.3">
      <c r="A10" s="35">
        <v>2018</v>
      </c>
      <c r="B10" s="25" t="s">
        <v>1329</v>
      </c>
      <c r="C10" s="26">
        <v>3121</v>
      </c>
      <c r="D10" s="26">
        <v>2858</v>
      </c>
      <c r="E10" s="24">
        <v>0.91573213713553347</v>
      </c>
      <c r="F10" s="26">
        <v>54</v>
      </c>
      <c r="G10" s="24">
        <v>0.93303428388337073</v>
      </c>
      <c r="H10" s="26">
        <v>97</v>
      </c>
      <c r="I10" s="26">
        <v>23</v>
      </c>
      <c r="J10" s="26">
        <v>89</v>
      </c>
      <c r="K10" s="24">
        <v>0.94981721502160188</v>
      </c>
      <c r="L10" s="24">
        <v>0.96717428087986468</v>
      </c>
    </row>
    <row r="11" spans="1:12" ht="14.4" x14ac:dyDescent="0.3">
      <c r="A11" s="35">
        <v>2018</v>
      </c>
      <c r="B11" s="25" t="s">
        <v>1330</v>
      </c>
      <c r="C11" s="26">
        <v>3051</v>
      </c>
      <c r="D11" s="26">
        <v>2762</v>
      </c>
      <c r="E11" s="24">
        <v>0.90527695837430355</v>
      </c>
      <c r="F11" s="26">
        <v>53</v>
      </c>
      <c r="G11" s="24">
        <v>0.9226483120288429</v>
      </c>
      <c r="H11" s="26">
        <v>125</v>
      </c>
      <c r="I11" s="26">
        <v>27</v>
      </c>
      <c r="J11" s="26">
        <v>84</v>
      </c>
      <c r="K11" s="24">
        <v>0.93945578231292515</v>
      </c>
      <c r="L11" s="24">
        <v>0.95670245930031172</v>
      </c>
    </row>
    <row r="12" spans="1:12" ht="14.4" x14ac:dyDescent="0.3">
      <c r="A12" s="35">
        <v>2018</v>
      </c>
      <c r="B12" s="25" t="s">
        <v>1331</v>
      </c>
      <c r="C12" s="26">
        <v>3739</v>
      </c>
      <c r="D12" s="26">
        <v>3409</v>
      </c>
      <c r="E12" s="24">
        <v>0.91174110724792723</v>
      </c>
      <c r="F12" s="26">
        <v>91</v>
      </c>
      <c r="G12" s="24">
        <v>0.93607916555228665</v>
      </c>
      <c r="H12" s="26">
        <v>125</v>
      </c>
      <c r="I12" s="26">
        <v>29</v>
      </c>
      <c r="J12" s="26">
        <v>85</v>
      </c>
      <c r="K12" s="24">
        <v>0.94041379310344841</v>
      </c>
      <c r="L12" s="24">
        <v>0.96462931522354278</v>
      </c>
    </row>
    <row r="13" spans="1:12" ht="14.4" x14ac:dyDescent="0.3">
      <c r="A13" s="35">
        <v>2018</v>
      </c>
      <c r="B13" s="25" t="s">
        <v>1332</v>
      </c>
      <c r="C13" s="26">
        <v>2714</v>
      </c>
      <c r="D13" s="26">
        <v>2495</v>
      </c>
      <c r="E13" s="24">
        <v>0.91930729550478996</v>
      </c>
      <c r="F13" s="26">
        <v>60</v>
      </c>
      <c r="G13" s="24">
        <v>0.94141488577745025</v>
      </c>
      <c r="H13" s="26">
        <v>67</v>
      </c>
      <c r="I13" s="26">
        <v>14</v>
      </c>
      <c r="J13" s="26">
        <v>78</v>
      </c>
      <c r="K13" s="24">
        <v>0.95156369183829137</v>
      </c>
      <c r="L13" s="24">
        <v>0.9738485558157689</v>
      </c>
    </row>
    <row r="14" spans="1:12" ht="14.4" x14ac:dyDescent="0.3">
      <c r="A14" s="35">
        <v>2018</v>
      </c>
      <c r="B14" s="25" t="s">
        <v>1333</v>
      </c>
      <c r="C14" s="26">
        <v>2745</v>
      </c>
      <c r="D14" s="26">
        <v>2489</v>
      </c>
      <c r="E14" s="24">
        <v>0.90673952641165756</v>
      </c>
      <c r="F14" s="26">
        <v>70</v>
      </c>
      <c r="G14" s="24">
        <v>0.93224043715846994</v>
      </c>
      <c r="H14" s="26">
        <v>99</v>
      </c>
      <c r="I14" s="26">
        <v>25</v>
      </c>
      <c r="J14" s="26">
        <v>62</v>
      </c>
      <c r="K14" s="24">
        <v>0.93641835966892406</v>
      </c>
      <c r="L14" s="24">
        <v>0.96174652241112824</v>
      </c>
    </row>
    <row r="15" spans="1:12" ht="14.4" x14ac:dyDescent="0.3">
      <c r="A15" s="25">
        <v>2019</v>
      </c>
      <c r="B15" s="25" t="s">
        <v>1334</v>
      </c>
      <c r="C15" s="26">
        <v>3361</v>
      </c>
      <c r="D15" s="26">
        <v>3066</v>
      </c>
      <c r="E15" s="24">
        <v>0.91222850342160067</v>
      </c>
      <c r="F15" s="26">
        <v>78</v>
      </c>
      <c r="G15" s="24">
        <v>0.93543588217792328</v>
      </c>
      <c r="H15" s="26">
        <v>97</v>
      </c>
      <c r="I15" s="26">
        <v>38</v>
      </c>
      <c r="J15" s="26">
        <v>82</v>
      </c>
      <c r="K15" s="24">
        <v>0.94600431965442766</v>
      </c>
      <c r="L15" s="24">
        <v>0.96933291179260195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2019-02-04T18:40:06Z</dcterms:created>
  <dcterms:modified xsi:type="dcterms:W3CDTF">2019-02-04T18:59:35Z</dcterms:modified>
</cp:coreProperties>
</file>