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98176EFB-F7A0-40D0-9A0A-0A20BB8E6A4A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Detail'!$A$2:$N$126</definedName>
  </definedNames>
  <calcPr calcId="179017"/>
  <pivotCaches>
    <pivotCache cacheId="6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<sst xmlns="http://schemas.openxmlformats.org/spreadsheetml/2006/main" count="2261" uniqueCount="1029">
  <si>
    <t>ST LUKES   Ship-To Fill Rate  -  Nov 2018 through Nov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</si>
  <si>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</si>
  <si>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</si>
  <si>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</si>
  <si>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</si>
  <si>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</si>
  <si>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</si>
  <si>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</si>
  <si>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</si>
  <si>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</si>
  <si>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</si>
  <si>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</si>
  <si>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</si>
  <si>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</si>
  <si>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</si>
  <si>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</si>
  <si>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</si>
  <si>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3130058</t>
  </si>
  <si>
    <t>St Lukes Internal Medicine</t>
  </si>
  <si>
    <t>3151085</t>
  </si>
  <si>
    <t>St Lukes Medical Group Independence</t>
  </si>
  <si>
    <t>3259142</t>
  </si>
  <si>
    <t>St Lukes -Advanced Urologic Associ South</t>
  </si>
  <si>
    <t>3259284</t>
  </si>
  <si>
    <t>Saint Lukes Dermatology Specialists</t>
  </si>
  <si>
    <t>3259141</t>
  </si>
  <si>
    <t>St Lukes - Advanced Urologic Assoc North</t>
  </si>
  <si>
    <t>3259313</t>
  </si>
  <si>
    <t>Saint Lukes South Primary Care</t>
  </si>
  <si>
    <t>3126432</t>
  </si>
  <si>
    <t>St Lukes Medical Group Southridge</t>
  </si>
  <si>
    <t>3151087</t>
  </si>
  <si>
    <t>St Lukes Medical Group Blue Va</t>
  </si>
  <si>
    <t>3124474</t>
  </si>
  <si>
    <t>St Lukes Medical Clinton</t>
  </si>
  <si>
    <t>3259126</t>
  </si>
  <si>
    <t>Saint Lukes Medical - Barry Road</t>
  </si>
  <si>
    <t>3151086</t>
  </si>
  <si>
    <t>St Lukes Med Grp - Lee's Summit NMP</t>
  </si>
  <si>
    <t>3259275</t>
  </si>
  <si>
    <t>Saint Lukes Plastic Surgery Specialists</t>
  </si>
  <si>
    <t>3125465</t>
  </si>
  <si>
    <t>Saint Lukes Medical Group Lansing</t>
  </si>
  <si>
    <t>3124476</t>
  </si>
  <si>
    <t>St Lukes Medical Group Smithville</t>
  </si>
  <si>
    <t>3708142</t>
  </si>
  <si>
    <t>St Lukes Primary Care Shoal Creek</t>
  </si>
  <si>
    <t>3124903</t>
  </si>
  <si>
    <t>St. Lukes Medical Group-Cushing Clinic</t>
  </si>
  <si>
    <t>3708110</t>
  </si>
  <si>
    <t>St Lukes Urgent Care Shoal Creek</t>
  </si>
  <si>
    <t>3419005</t>
  </si>
  <si>
    <t>3258412</t>
  </si>
  <si>
    <t>Saint Lukes Convenient Care</t>
  </si>
  <si>
    <t>3259272</t>
  </si>
  <si>
    <t>Saint Lukes Surgical Specialists</t>
  </si>
  <si>
    <t>3466206</t>
  </si>
  <si>
    <t>Saint Lukes Women's Specialists East</t>
  </si>
  <si>
    <t>3457887</t>
  </si>
  <si>
    <t>Saint Lukes Convenient Care Mission Farm</t>
  </si>
  <si>
    <t>3222443</t>
  </si>
  <si>
    <t>St Lukes East Internal Med Lee's Summit</t>
  </si>
  <si>
    <t>3259295</t>
  </si>
  <si>
    <t>Saint Lukes Orthopedics- North</t>
  </si>
  <si>
    <t>3708096</t>
  </si>
  <si>
    <t>IDTF</t>
  </si>
  <si>
    <t>3259235</t>
  </si>
  <si>
    <t>Saint Lukes Neuro Consultants</t>
  </si>
  <si>
    <t>3708143</t>
  </si>
  <si>
    <t>St Lukes Primary Care Highland Pl</t>
  </si>
  <si>
    <t>3258413</t>
  </si>
  <si>
    <t>3125647</t>
  </si>
  <si>
    <t>St Lukes Diabetes And Endocrinology Ctr</t>
  </si>
  <si>
    <t>3259276</t>
  </si>
  <si>
    <t>Saint Lukes Midwest Pulmonary Consultant</t>
  </si>
  <si>
    <t>3444904</t>
  </si>
  <si>
    <t>Saint Lukes Convenient Care Lees Summit1</t>
  </si>
  <si>
    <t>3708097</t>
  </si>
  <si>
    <t>IDTF Shoal Creek</t>
  </si>
  <si>
    <t>3708251</t>
  </si>
  <si>
    <t>St Lukes Primary Care Platte City</t>
  </si>
  <si>
    <t>3388173</t>
  </si>
  <si>
    <t>St Lukes Indep Diagn Testing Facility</t>
  </si>
  <si>
    <t>1914626</t>
  </si>
  <si>
    <t>St Lukes Cardiovascular Consultants Inc</t>
  </si>
  <si>
    <t>3125188</t>
  </si>
  <si>
    <t>Saint Lukes Medical Barry Road Internal</t>
  </si>
  <si>
    <t>3644644</t>
  </si>
  <si>
    <t>Saint Lukes Convenient Care Blue Springs</t>
  </si>
  <si>
    <t>3259301</t>
  </si>
  <si>
    <t>Saint Lukes Surgical Specialists North</t>
  </si>
  <si>
    <t>3259133</t>
  </si>
  <si>
    <t>Saint Lukes Podiatry - SLCH</t>
  </si>
  <si>
    <t>3708130</t>
  </si>
  <si>
    <t>St Lukes Med Specialist Burlington Creek</t>
  </si>
  <si>
    <t>3323037</t>
  </si>
  <si>
    <t>Saint Lukes Convenient Care Raytown</t>
  </si>
  <si>
    <t>3343419</t>
  </si>
  <si>
    <t>St Lukes Surgical Special  Lees Summit</t>
  </si>
  <si>
    <t>3323023</t>
  </si>
  <si>
    <t>Saint Lukes Convenient Care Mission</t>
  </si>
  <si>
    <t>3681657</t>
  </si>
  <si>
    <t>Saint Lukes Endocrinology East</t>
  </si>
  <si>
    <t>3487317</t>
  </si>
  <si>
    <t>Saint Lukes Urology Blue Springs</t>
  </si>
  <si>
    <t>3259317</t>
  </si>
  <si>
    <t>St Lukes Diabetes &amp; Endocrinology</t>
  </si>
  <si>
    <t>3708247</t>
  </si>
  <si>
    <t>St Lukes Primary Care Parkville</t>
  </si>
  <si>
    <t>3484883</t>
  </si>
  <si>
    <t>St Lukes Convenient Care Barry Rd</t>
  </si>
  <si>
    <t>3265686</t>
  </si>
  <si>
    <t>Saint Lukes Cardiovascular Consulta</t>
  </si>
  <si>
    <t>3457905</t>
  </si>
  <si>
    <t>Saint Lukes Endocrinology Mission Farms</t>
  </si>
  <si>
    <t>3259279</t>
  </si>
  <si>
    <t>Saint Lukes Ent Specialists</t>
  </si>
  <si>
    <t>3397849</t>
  </si>
  <si>
    <t>St Lukes Convenient Care Lees Summit 2</t>
  </si>
  <si>
    <t>3465711</t>
  </si>
  <si>
    <t>Saint Lukes Orthopedic Specialists</t>
  </si>
  <si>
    <t>3259228</t>
  </si>
  <si>
    <t>Saint Lukes Urogynecology</t>
  </si>
  <si>
    <t>3678314</t>
  </si>
  <si>
    <t>Saint Lukes Convenient Care Shawnee</t>
  </si>
  <si>
    <t>3484873</t>
  </si>
  <si>
    <t>St Lukes Convenient Care Parkville</t>
  </si>
  <si>
    <t>3259305</t>
  </si>
  <si>
    <t>Saint Lukes ENT Center</t>
  </si>
  <si>
    <t>3484888</t>
  </si>
  <si>
    <t>St Lukes Convenient Care N Oak Trafficwa</t>
  </si>
  <si>
    <t>3259289</t>
  </si>
  <si>
    <t>Saint Lukes Womens Health- North</t>
  </si>
  <si>
    <t>3444910</t>
  </si>
  <si>
    <t>Saint Lukes Convenient Care Belton</t>
  </si>
  <si>
    <t>3259128</t>
  </si>
  <si>
    <t>Saint Lukes ENT Center - Cushing (SCH)</t>
  </si>
  <si>
    <t>3259314</t>
  </si>
  <si>
    <t>St Lukes Med Group Women's Health South</t>
  </si>
  <si>
    <t>3388149</t>
  </si>
  <si>
    <t>1897794</t>
  </si>
  <si>
    <t>St Lukes Cardiovascular Consultant Barry</t>
  </si>
  <si>
    <t>3482651</t>
  </si>
  <si>
    <t>St Lukes Cardiovascular Consultants PCC</t>
  </si>
  <si>
    <t>3283026</t>
  </si>
  <si>
    <t>St Lukes Neuro Surgery Consultants</t>
  </si>
  <si>
    <t>3323026</t>
  </si>
  <si>
    <t>Saint Lukes Convenient Care Olathe 2</t>
  </si>
  <si>
    <t>3424539</t>
  </si>
  <si>
    <t>Saint Lukes Spine And Sports Clinic</t>
  </si>
  <si>
    <t>3482680</t>
  </si>
  <si>
    <t>St Lukes Cardiovascular Consultants EP</t>
  </si>
  <si>
    <t>3388160</t>
  </si>
  <si>
    <t>St Lukes Blue Springs Neighborhood Clini</t>
  </si>
  <si>
    <t>3710715</t>
  </si>
  <si>
    <t>Saint Lukes Endocrinology Warrensburg</t>
  </si>
  <si>
    <t>3708109</t>
  </si>
  <si>
    <t>St Lukes  Shoal Creek Multispec Clinic</t>
  </si>
  <si>
    <t>3124905</t>
  </si>
  <si>
    <t>Cushing Care Specialist - Care For Women</t>
  </si>
  <si>
    <t>3388141</t>
  </si>
  <si>
    <t>St Lukes Mission Farms Neighborhood Clin</t>
  </si>
  <si>
    <t>3564169</t>
  </si>
  <si>
    <t>St Lukes Receiving Dock</t>
  </si>
  <si>
    <t>3708127</t>
  </si>
  <si>
    <t>St Lukes Ortho Burlington Creek</t>
  </si>
  <si>
    <t>3708102</t>
  </si>
  <si>
    <t>Highland Plaza Multispeciality Clinic</t>
  </si>
  <si>
    <t>3482623</t>
  </si>
  <si>
    <t>3259310</t>
  </si>
  <si>
    <t>Saint Lukes Cardiovascular Consultants</t>
  </si>
  <si>
    <t>3718795</t>
  </si>
  <si>
    <t>St Lukes  Shoal Creek Surgery Center</t>
  </si>
  <si>
    <t>3265687</t>
  </si>
  <si>
    <t>Saint Lukes GI Specialists South</t>
  </si>
  <si>
    <t>3353999</t>
  </si>
  <si>
    <t>St Lukes Medical Group</t>
  </si>
  <si>
    <t>3259155</t>
  </si>
  <si>
    <t>Saint Lukes Psychiatry</t>
  </si>
  <si>
    <t>3659822</t>
  </si>
  <si>
    <t>SLHS - Orthopedic Specialists North</t>
  </si>
  <si>
    <t>3708121</t>
  </si>
  <si>
    <t>Shoal Creek Physical Therapy</t>
  </si>
  <si>
    <t>3487319</t>
  </si>
  <si>
    <t>3708107</t>
  </si>
  <si>
    <t>Platte City Multispeciality Clinic</t>
  </si>
  <si>
    <t>3343416</t>
  </si>
  <si>
    <t>St Lukes Surgical Specialists Overland</t>
  </si>
  <si>
    <t>3708258</t>
  </si>
  <si>
    <t>St Lukes Pain Mgmt Shoal Creek</t>
  </si>
  <si>
    <t>3708257</t>
  </si>
  <si>
    <t>St Lukes Primary Care Smithville South</t>
  </si>
  <si>
    <t>3482681</t>
  </si>
  <si>
    <t>1870535</t>
  </si>
  <si>
    <t>Saint Lukes Pulmonary- North</t>
  </si>
  <si>
    <t>3259312</t>
  </si>
  <si>
    <t>Saint Lukes Pulmonary</t>
  </si>
  <si>
    <t>3708138</t>
  </si>
  <si>
    <t>St Lukes Sports Med Shoal Creek</t>
  </si>
  <si>
    <t>ST LUKES   NSI Items  -  Nov 2018 through Nov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</si>
  <si>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</si>
  <si>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</si>
  <si>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</si>
  <si>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</si>
  <si>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</si>
  <si>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</si>
  <si>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</si>
  <si>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</si>
  <si>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</si>
  <si>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</si>
  <si>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</si>
  <si>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</si>
  <si>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</si>
  <si>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</si>
  <si>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</si>
  <si>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641113491   </t>
  </si>
  <si>
    <t>69757450</t>
  </si>
  <si>
    <t>SZ</t>
  </si>
  <si>
    <t>1333771</t>
  </si>
  <si>
    <t>Dressing Foam Mepilex Brdr Hl</t>
  </si>
  <si>
    <t>11/06/2018</t>
  </si>
  <si>
    <t>XD</t>
  </si>
  <si>
    <t>ABCO</t>
  </si>
  <si>
    <t>1277886</t>
  </si>
  <si>
    <t>Ring Barrier Cera Flat 2"</t>
  </si>
  <si>
    <t>HOLLIS</t>
  </si>
  <si>
    <t>70007901</t>
  </si>
  <si>
    <t>11/13/2018</t>
  </si>
  <si>
    <t>70261039</t>
  </si>
  <si>
    <t>11/20/2018</t>
  </si>
  <si>
    <t xml:space="preserve">641513106   </t>
  </si>
  <si>
    <t>69956433</t>
  </si>
  <si>
    <t>1328800</t>
  </si>
  <si>
    <t>Omnipaque Oral 500mL</t>
  </si>
  <si>
    <t>11/12/2018</t>
  </si>
  <si>
    <t>NYCOMD</t>
  </si>
  <si>
    <t xml:space="preserve">641581322   </t>
  </si>
  <si>
    <t>69910748</t>
  </si>
  <si>
    <t>11/09/2018</t>
  </si>
  <si>
    <t>70566416</t>
  </si>
  <si>
    <t>8401930</t>
  </si>
  <si>
    <t>Surgical Cap Blue</t>
  </si>
  <si>
    <t>11/30/2018</t>
  </si>
  <si>
    <t>HALYAR</t>
  </si>
  <si>
    <t xml:space="preserve">641581313   </t>
  </si>
  <si>
    <t>70115144</t>
  </si>
  <si>
    <t>1205430</t>
  </si>
  <si>
    <t>Cannula Med Prep Smart Tip</t>
  </si>
  <si>
    <t>11/15/2018</t>
  </si>
  <si>
    <t>CARDKN</t>
  </si>
  <si>
    <t>Blue Springs</t>
  </si>
  <si>
    <t xml:space="preserve">640145494   </t>
  </si>
  <si>
    <t>69757560</t>
  </si>
  <si>
    <t>6050211</t>
  </si>
  <si>
    <t>Omnipaque Media 500mL PlusPak</t>
  </si>
  <si>
    <t xml:space="preserve">641113246   </t>
  </si>
  <si>
    <t>70063552</t>
  </si>
  <si>
    <t>4950095</t>
  </si>
  <si>
    <t>Belt Gait EZ Clean Bariatric</t>
  </si>
  <si>
    <t>11/14/2018</t>
  </si>
  <si>
    <t>JTPOSE</t>
  </si>
  <si>
    <t xml:space="preserve">640145493   </t>
  </si>
  <si>
    <t>70163193</t>
  </si>
  <si>
    <t>4540001</t>
  </si>
  <si>
    <t>Bag Personal Belonging NOVA+</t>
  </si>
  <si>
    <t>11/16/2018</t>
  </si>
  <si>
    <t>ACTBAG</t>
  </si>
  <si>
    <t xml:space="preserve">641113342   </t>
  </si>
  <si>
    <t>70518197</t>
  </si>
  <si>
    <t>9830000</t>
  </si>
  <si>
    <t>Battery Alkaline 1.5v 76A</t>
  </si>
  <si>
    <t>11/29/2018</t>
  </si>
  <si>
    <t xml:space="preserve">641115941   </t>
  </si>
  <si>
    <t>70260848</t>
  </si>
  <si>
    <t>SO</t>
  </si>
  <si>
    <t>1023119</t>
  </si>
  <si>
    <t>Mickey Skin Lev G-tb Kit</t>
  </si>
  <si>
    <t xml:space="preserve">641113384   </t>
  </si>
  <si>
    <t>70163051</t>
  </si>
  <si>
    <t>6031422</t>
  </si>
  <si>
    <t>Medi System w/Filter Nebulizer</t>
  </si>
  <si>
    <t>VYAIRE</t>
  </si>
  <si>
    <t>ST LUKES   Drop-Ship Items  -  Nov 2018 through Nov 2018</t>
  </si>
  <si>
    <t>Raytown</t>
  </si>
  <si>
    <t xml:space="preserve">641336509   </t>
  </si>
  <si>
    <t>70263172</t>
  </si>
  <si>
    <t>9063099</t>
  </si>
  <si>
    <t>Swiffer WetJet Pad Refills</t>
  </si>
  <si>
    <t>D</t>
  </si>
  <si>
    <t>ODEPOT</t>
  </si>
  <si>
    <t xml:space="preserve">641552262   </t>
  </si>
  <si>
    <t>70211923</t>
  </si>
  <si>
    <t>1102406</t>
  </si>
  <si>
    <t>Wheelchair 24" WeightCap 450#</t>
  </si>
  <si>
    <t>11/19/2018</t>
  </si>
  <si>
    <t>MEDLIN</t>
  </si>
  <si>
    <t>Leavenworth</t>
  </si>
  <si>
    <t>KS</t>
  </si>
  <si>
    <t xml:space="preserve">660483248   </t>
  </si>
  <si>
    <t>70115034</t>
  </si>
  <si>
    <t>5581592</t>
  </si>
  <si>
    <t>Varivax Chickenpox All Sdv</t>
  </si>
  <si>
    <t>MERVAC</t>
  </si>
  <si>
    <t xml:space="preserve">641541402   </t>
  </si>
  <si>
    <t>70566302</t>
  </si>
  <si>
    <t>1248122</t>
  </si>
  <si>
    <t>Forcep House Alligator Ear Str</t>
  </si>
  <si>
    <t>JARITM</t>
  </si>
  <si>
    <t>Lees Summit</t>
  </si>
  <si>
    <t xml:space="preserve">640862979   </t>
  </si>
  <si>
    <t>70357971</t>
  </si>
  <si>
    <t>1205769</t>
  </si>
  <si>
    <t>Wet Jet Multipurpose Swiffer</t>
  </si>
  <si>
    <t>11/26/2018</t>
  </si>
  <si>
    <t>5820120</t>
  </si>
  <si>
    <t>Lotion Soothe &amp; Cool</t>
  </si>
  <si>
    <t>70410926</t>
  </si>
  <si>
    <t>6781061</t>
  </si>
  <si>
    <t>Catheter, Foley 30cc</t>
  </si>
  <si>
    <t>11/27/2018</t>
  </si>
  <si>
    <t>1173440</t>
  </si>
  <si>
    <t>Nestle Pure-Life Water Purifd</t>
  </si>
  <si>
    <t>70467267</t>
  </si>
  <si>
    <t>1136437</t>
  </si>
  <si>
    <t>Swiffer Duster Refills</t>
  </si>
  <si>
    <t>11/28/2018</t>
  </si>
  <si>
    <t>1240763</t>
  </si>
  <si>
    <t>Probe Cover GP LF Strl</t>
  </si>
  <si>
    <t>ISOLY</t>
  </si>
  <si>
    <t>70412631</t>
  </si>
  <si>
    <t>9061018</t>
  </si>
  <si>
    <t>Water Pure Life Bottled Nestle</t>
  </si>
  <si>
    <t xml:space="preserve">640812445   </t>
  </si>
  <si>
    <t>70163133</t>
  </si>
  <si>
    <t>1106874</t>
  </si>
  <si>
    <t>Swiffer Dry Refill</t>
  </si>
  <si>
    <t xml:space="preserve">641184691   </t>
  </si>
  <si>
    <t>70467291</t>
  </si>
  <si>
    <t>2380013</t>
  </si>
  <si>
    <t>Cholestech LDX Initial Order</t>
  </si>
  <si>
    <t>CHOLES</t>
  </si>
  <si>
    <t xml:space="preserve">640647880   </t>
  </si>
  <si>
    <t>70163229</t>
  </si>
  <si>
    <t>Independence</t>
  </si>
  <si>
    <t xml:space="preserve">640556954   </t>
  </si>
  <si>
    <t>70115021</t>
  </si>
  <si>
    <t>70518227</t>
  </si>
  <si>
    <t>9055261</t>
  </si>
  <si>
    <t>Cleaner Dishwsh Dawn 38oz</t>
  </si>
  <si>
    <t xml:space="preserve">640145495   </t>
  </si>
  <si>
    <t>70566340</t>
  </si>
  <si>
    <t>2850345</t>
  </si>
  <si>
    <t>Forcep Kelly 5-1/2" Str</t>
  </si>
  <si>
    <t>2850353</t>
  </si>
  <si>
    <t>Forcep Adson 1X2 Matte</t>
  </si>
  <si>
    <t>2850354</t>
  </si>
  <si>
    <t>Forcep Adson 1X2 Serr Matte</t>
  </si>
  <si>
    <t>2850363</t>
  </si>
  <si>
    <t>Scissrs Iris Shrp-Shrp Mir Fin</t>
  </si>
  <si>
    <t>2850361</t>
  </si>
  <si>
    <t>Scissors Knapp Iris Shrp-Shrp</t>
  </si>
  <si>
    <t>Leawood</t>
  </si>
  <si>
    <t xml:space="preserve">662248700   </t>
  </si>
  <si>
    <t>70009812</t>
  </si>
  <si>
    <t>9920003</t>
  </si>
  <si>
    <t>BD Veritor System Reader</t>
  </si>
  <si>
    <t>B-DMIC</t>
  </si>
  <si>
    <t>Clinton</t>
  </si>
  <si>
    <t xml:space="preserve">647353205   </t>
  </si>
  <si>
    <t>70467263</t>
  </si>
  <si>
    <t>1244846</t>
  </si>
  <si>
    <t>Coffee Ground Folgers 30.5oz</t>
  </si>
  <si>
    <t>Overland Park</t>
  </si>
  <si>
    <t xml:space="preserve">662074030   </t>
  </si>
  <si>
    <t>70063463</t>
  </si>
  <si>
    <t>70467294</t>
  </si>
  <si>
    <t>69807798</t>
  </si>
  <si>
    <t>6270064</t>
  </si>
  <si>
    <t>CANNULA CUSHN ADULT W/14F</t>
  </si>
  <si>
    <t>11/07/2018</t>
  </si>
  <si>
    <t xml:space="preserve">641579742   </t>
  </si>
  <si>
    <t>69701155</t>
  </si>
  <si>
    <t>5580053</t>
  </si>
  <si>
    <t>ProQuad MMR Varivax Combo Vacc</t>
  </si>
  <si>
    <t>11/05/2018</t>
  </si>
  <si>
    <t>69703787</t>
  </si>
  <si>
    <t>70305634</t>
  </si>
  <si>
    <t>8980606</t>
  </si>
  <si>
    <t>Cuff BP Aneroid Pocket System</t>
  </si>
  <si>
    <t>11/21/2018</t>
  </si>
  <si>
    <t>MARQ</t>
  </si>
  <si>
    <t>70115039</t>
  </si>
  <si>
    <t xml:space="preserve">662123220   </t>
  </si>
  <si>
    <t>69956618</t>
  </si>
  <si>
    <t>70329861</t>
  </si>
  <si>
    <t>5582363</t>
  </si>
  <si>
    <t>Zostavax Shingles Adult Sdv</t>
  </si>
  <si>
    <t>11/23/2018</t>
  </si>
  <si>
    <t>Olathe</t>
  </si>
  <si>
    <t xml:space="preserve">660623110   </t>
  </si>
  <si>
    <t>69956621</t>
  </si>
  <si>
    <t>70305727</t>
  </si>
  <si>
    <t>70467301</t>
  </si>
  <si>
    <t>2850357</t>
  </si>
  <si>
    <t>Forcep Walter Splinter Str</t>
  </si>
  <si>
    <t>Lee'S Summit</t>
  </si>
  <si>
    <t xml:space="preserve">640866001   </t>
  </si>
  <si>
    <t>69703780</t>
  </si>
  <si>
    <t>70009829</t>
  </si>
  <si>
    <t>2840055</t>
  </si>
  <si>
    <t>Paper Chart F-fold 216x280x200</t>
  </si>
  <si>
    <t>PRTMED</t>
  </si>
  <si>
    <t>70467253</t>
  </si>
  <si>
    <t>69813414</t>
  </si>
  <si>
    <t>4982546</t>
  </si>
  <si>
    <t>Botox Inj Vial non-return</t>
  </si>
  <si>
    <t>ALLERG</t>
  </si>
  <si>
    <t>70115036</t>
  </si>
  <si>
    <t>70263289</t>
  </si>
  <si>
    <t>9025115</t>
  </si>
  <si>
    <t>WINDEX SPRAY BOTTLE</t>
  </si>
  <si>
    <t>Parkville</t>
  </si>
  <si>
    <t xml:space="preserve">641523683   </t>
  </si>
  <si>
    <t>69910764</t>
  </si>
  <si>
    <t>70211936</t>
  </si>
  <si>
    <t>1162514</t>
  </si>
  <si>
    <t>Forcep Mosquito Hemostat</t>
  </si>
  <si>
    <t>Shawnee Mission</t>
  </si>
  <si>
    <t xml:space="preserve">662163814   </t>
  </si>
  <si>
    <t>69956497</t>
  </si>
  <si>
    <t>69703618</t>
  </si>
  <si>
    <t>1157474</t>
  </si>
  <si>
    <t>Botox Cosm Inj Vial non-retn</t>
  </si>
  <si>
    <t>2850360</t>
  </si>
  <si>
    <t>Hook Skin Gutherie 2.5Mm Spred</t>
  </si>
  <si>
    <t>2850343</t>
  </si>
  <si>
    <t>Scissors Iris S/C Cvd</t>
  </si>
  <si>
    <t>70163241</t>
  </si>
  <si>
    <t>1184835</t>
  </si>
  <si>
    <t>Brush Cleaning Dual End</t>
  </si>
  <si>
    <t>CONMD</t>
  </si>
  <si>
    <t>70472831</t>
  </si>
  <si>
    <t xml:space="preserve">641115942   </t>
  </si>
  <si>
    <t>69816039</t>
  </si>
  <si>
    <t>3776699</t>
  </si>
  <si>
    <t>Botox Cosm Inj Vial non-retrn</t>
  </si>
  <si>
    <t xml:space="preserve">641115901   </t>
  </si>
  <si>
    <t>70263282</t>
  </si>
  <si>
    <t>1106079</t>
  </si>
  <si>
    <t>Screw Metal Connector Female</t>
  </si>
  <si>
    <t>69864670</t>
  </si>
  <si>
    <t>11/08/2018</t>
  </si>
  <si>
    <t>1198776</t>
  </si>
  <si>
    <t>Stand Mayo Adjustable SS</t>
  </si>
  <si>
    <t>PEDIGO</t>
  </si>
  <si>
    <t>1160595</t>
  </si>
  <si>
    <t>Station f/Respiratory Hygiene</t>
  </si>
  <si>
    <t>BOWMED</t>
  </si>
  <si>
    <t>70211947</t>
  </si>
  <si>
    <t>4921967</t>
  </si>
  <si>
    <t>Curette Ear Shapleigh 6"</t>
  </si>
  <si>
    <t>MILTEX</t>
  </si>
  <si>
    <t>Mission</t>
  </si>
  <si>
    <t xml:space="preserve">662023290   </t>
  </si>
  <si>
    <t>70263168</t>
  </si>
  <si>
    <t>1285154</t>
  </si>
  <si>
    <t>Mop Kit Swiffer Wetjet Starter</t>
  </si>
  <si>
    <t>70305763</t>
  </si>
  <si>
    <t xml:space="preserve">641113379   </t>
  </si>
  <si>
    <t>69757403</t>
  </si>
  <si>
    <t>70467293</t>
  </si>
  <si>
    <t>70566216</t>
  </si>
  <si>
    <t xml:space="preserve">660619532   </t>
  </si>
  <si>
    <t>69701007</t>
  </si>
  <si>
    <t>69701081</t>
  </si>
  <si>
    <t>69956540</t>
  </si>
  <si>
    <t>70211852</t>
  </si>
  <si>
    <t>70326338</t>
  </si>
  <si>
    <t>11/22/2018</t>
  </si>
  <si>
    <t>69991609</t>
  </si>
  <si>
    <t xml:space="preserve">662132304   </t>
  </si>
  <si>
    <t>70305703</t>
  </si>
  <si>
    <t>ST LUKES   Item Detail  -  Nov 2018 through Nov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</si>
  <si>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</si>
  <si>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</si>
  <si>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</si>
  <si>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</si>
  <si>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</si>
  <si>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</si>
  <si>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</si>
  <si>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</si>
  <si>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</si>
  <si>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5700122</t>
  </si>
  <si>
    <t xml:space="preserve">One Step+ Strep A Dipstick    </t>
  </si>
  <si>
    <t xml:space="preserve">            </t>
  </si>
  <si>
    <t xml:space="preserve">50/Bx   </t>
  </si>
  <si>
    <t>ALENOR</t>
  </si>
  <si>
    <t>4588535009</t>
  </si>
  <si>
    <t xml:space="preserve">Swiffer WetJet Pad Refills    </t>
  </si>
  <si>
    <t xml:space="preserve">24/Pk   </t>
  </si>
  <si>
    <t>559892</t>
  </si>
  <si>
    <t xml:space="preserve">Wet Jet Multipurpose Swiffer  </t>
  </si>
  <si>
    <t xml:space="preserve">42.2oz Bt   </t>
  </si>
  <si>
    <t xml:space="preserve">Ea      </t>
  </si>
  <si>
    <t>560513</t>
  </si>
  <si>
    <t xml:space="preserve">Varivax Chickenpox All Sdv    </t>
  </si>
  <si>
    <t xml:space="preserve">.5ml        </t>
  </si>
  <si>
    <t xml:space="preserve">10/Pk   </t>
  </si>
  <si>
    <t>482700</t>
  </si>
  <si>
    <t>1205460</t>
  </si>
  <si>
    <t xml:space="preserve">Applicator Cotton Tip Wood    </t>
  </si>
  <si>
    <t xml:space="preserve">Sterile 2's </t>
  </si>
  <si>
    <t xml:space="preserve">100/Bx  </t>
  </si>
  <si>
    <t>HARDWO</t>
  </si>
  <si>
    <t>25-806 2WC</t>
  </si>
  <si>
    <t xml:space="preserve">Nestle Pure-Life Water Purifd </t>
  </si>
  <si>
    <t xml:space="preserve">16.9oz/Bt   </t>
  </si>
  <si>
    <t xml:space="preserve">24Bt/Ca </t>
  </si>
  <si>
    <t>620007</t>
  </si>
  <si>
    <t xml:space="preserve">Botox Inj Vial non-return     </t>
  </si>
  <si>
    <t xml:space="preserve">100U/Vl </t>
  </si>
  <si>
    <t>91223US</t>
  </si>
  <si>
    <t>1263278</t>
  </si>
  <si>
    <t xml:space="preserve">Hiberix Vaccine SDV w/Diluent </t>
  </si>
  <si>
    <t xml:space="preserve">0.5ml       </t>
  </si>
  <si>
    <t>SKBEEC</t>
  </si>
  <si>
    <t>58160-818-11</t>
  </si>
  <si>
    <t>8900535</t>
  </si>
  <si>
    <t>Washcloth Wings Prmstnd SftPck</t>
  </si>
  <si>
    <t xml:space="preserve">8.7"x11.8   </t>
  </si>
  <si>
    <t xml:space="preserve">576/Ca  </t>
  </si>
  <si>
    <t>6399SP</t>
  </si>
  <si>
    <t xml:space="preserve">Botox Cosm Inj Vial non-retrn </t>
  </si>
  <si>
    <t>92326</t>
  </si>
  <si>
    <t xml:space="preserve">Swiffer Dry Refill            </t>
  </si>
  <si>
    <t xml:space="preserve">32/Pk   </t>
  </si>
  <si>
    <t>545031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</si>
  <si>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</si>
  <si>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</si>
  <si>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</si>
  <si>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</si>
  <si>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</si>
  <si>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</si>
  <si>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4990775</t>
  </si>
  <si>
    <t xml:space="preserve">Sharpstar In Room Container   </t>
  </si>
  <si>
    <t xml:space="preserve">3gal        </t>
  </si>
  <si>
    <t>8536SA</t>
  </si>
  <si>
    <t>6012334</t>
  </si>
  <si>
    <t xml:space="preserve">qUAntify Urine Control        </t>
  </si>
  <si>
    <t xml:space="preserve">12mL        </t>
  </si>
  <si>
    <t xml:space="preserve">6/Bx    </t>
  </si>
  <si>
    <t>HEMATR</t>
  </si>
  <si>
    <t>975</t>
  </si>
  <si>
    <t xml:space="preserve">Dressing Foam Mepilex Brdr Hl </t>
  </si>
  <si>
    <t xml:space="preserve">8.6x9       </t>
  </si>
  <si>
    <t xml:space="preserve">30/Ca   </t>
  </si>
  <si>
    <t>282790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</si>
  <si>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</si>
  <si>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</si>
  <si>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</si>
  <si>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</si>
  <si>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</si>
  <si>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</si>
  <si>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</si>
  <si>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</si>
  <si>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</si>
  <si>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</si>
  <si>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</si>
  <si>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</si>
  <si>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</si>
  <si>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</si>
  <si>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</si>
  <si>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</si>
  <si>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</si>
  <si>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</si>
  <si>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3950947</t>
  </si>
  <si>
    <t xml:space="preserve">Cup Styrofoam                 </t>
  </si>
  <si>
    <t xml:space="preserve">16oz        </t>
  </si>
  <si>
    <t xml:space="preserve">1000/Ca </t>
  </si>
  <si>
    <t>STRPAR</t>
  </si>
  <si>
    <t>DART16J16</t>
  </si>
  <si>
    <t xml:space="preserve">Cleaner Dishwsh Dawn 38oz     </t>
  </si>
  <si>
    <t>172777</t>
  </si>
  <si>
    <t>8409707</t>
  </si>
  <si>
    <t xml:space="preserve">Pen Marking Sndr Point        </t>
  </si>
  <si>
    <t xml:space="preserve">Coated      </t>
  </si>
  <si>
    <t xml:space="preserve">25/Bx   </t>
  </si>
  <si>
    <t>MEDACT</t>
  </si>
  <si>
    <t>130</t>
  </si>
  <si>
    <t>1049944</t>
  </si>
  <si>
    <t>Gentamicin Sulfate Inj 2ml FTV</t>
  </si>
  <si>
    <t xml:space="preserve">40mg/ml     </t>
  </si>
  <si>
    <t>PFIZNJ</t>
  </si>
  <si>
    <t>00409120703</t>
  </si>
  <si>
    <t>2507910</t>
  </si>
  <si>
    <t xml:space="preserve">Clorox Grn Works All Purpose  </t>
  </si>
  <si>
    <t xml:space="preserve">Cleaner     </t>
  </si>
  <si>
    <t xml:space="preserve">32oz/Bt </t>
  </si>
  <si>
    <t>LAGASS</t>
  </si>
  <si>
    <t>CLO00456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</si>
  <si>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</si>
  <si>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</si>
  <si>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</si>
  <si>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</si>
  <si>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</si>
  <si>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>9330632</t>
  </si>
  <si>
    <t>Collection Set Safety Vacuette</t>
  </si>
  <si>
    <t xml:space="preserve">21g         </t>
  </si>
  <si>
    <t>GREVAC</t>
  </si>
  <si>
    <t>450095</t>
  </si>
  <si>
    <t>9870092</t>
  </si>
  <si>
    <t xml:space="preserve">Needle Disposable             </t>
  </si>
  <si>
    <t xml:space="preserve">25gx1-1/2"  </t>
  </si>
  <si>
    <t>BD</t>
  </si>
  <si>
    <t>305127</t>
  </si>
  <si>
    <t xml:space="preserve">Mickey Skin Lev G-tb Kit      </t>
  </si>
  <si>
    <t xml:space="preserve">COMP20F     </t>
  </si>
  <si>
    <t xml:space="preserve">EA      </t>
  </si>
  <si>
    <t>0120-20-1.7</t>
  </si>
  <si>
    <t>1147082</t>
  </si>
  <si>
    <t xml:space="preserve">Multihance SDV 15ml           </t>
  </si>
  <si>
    <t xml:space="preserve">529mg       </t>
  </si>
  <si>
    <t xml:space="preserve">5/Bx    </t>
  </si>
  <si>
    <t>BRACCO</t>
  </si>
  <si>
    <t>516414</t>
  </si>
  <si>
    <t xml:space="preserve">Omnipaque Oral 500mL          </t>
  </si>
  <si>
    <t xml:space="preserve">9mg/mL      </t>
  </si>
  <si>
    <t xml:space="preserve">10/Bx   </t>
  </si>
  <si>
    <t>RTD-09</t>
  </si>
  <si>
    <t>6543869</t>
  </si>
  <si>
    <t xml:space="preserve">Suture Prolene Mono Blu PS2   </t>
  </si>
  <si>
    <t xml:space="preserve">4-0 18"     </t>
  </si>
  <si>
    <t xml:space="preserve">36/Bx   </t>
  </si>
  <si>
    <t>ETHICO</t>
  </si>
  <si>
    <t>8682H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</si>
  <si>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</si>
  <si>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</si>
  <si>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</si>
  <si>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</si>
  <si>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</si>
  <si>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1266686</t>
  </si>
  <si>
    <t>Lidocaine HCL Viscous Solution</t>
  </si>
  <si>
    <t xml:space="preserve">2%          </t>
  </si>
  <si>
    <t>100mL/Bt</t>
  </si>
  <si>
    <t>CARDGN</t>
  </si>
  <si>
    <t>2782514</t>
  </si>
  <si>
    <t xml:space="preserve">Swiffer Duster Refills        </t>
  </si>
  <si>
    <t>641583</t>
  </si>
  <si>
    <t>6720176</t>
  </si>
  <si>
    <t xml:space="preserve">Connex CSM BP SureTemp        </t>
  </si>
  <si>
    <t>WELCH</t>
  </si>
  <si>
    <t>71XT-B</t>
  </si>
  <si>
    <t>1284828</t>
  </si>
  <si>
    <t xml:space="preserve">Paper Table Crepe White NOVA+ </t>
  </si>
  <si>
    <t xml:space="preserve">21"X125     </t>
  </si>
  <si>
    <t xml:space="preserve">12Rl/Ca </t>
  </si>
  <si>
    <t>TIDI-E</t>
  </si>
  <si>
    <t>V981004</t>
  </si>
  <si>
    <t>2540029</t>
  </si>
  <si>
    <t xml:space="preserve">Engerix-B Hep B Adt Syr PF    </t>
  </si>
  <si>
    <t xml:space="preserve">20mcg/mL    </t>
  </si>
  <si>
    <t>58160082152</t>
  </si>
  <si>
    <t xml:space="preserve">WINDEX SPRAY BOTTLE           </t>
  </si>
  <si>
    <t xml:space="preserve">32 oz       </t>
  </si>
  <si>
    <t>347930</t>
  </si>
  <si>
    <t xml:space="preserve">8oz         </t>
  </si>
  <si>
    <t xml:space="preserve">24/Ca   </t>
  </si>
  <si>
    <t>595347</t>
  </si>
  <si>
    <t xml:space="preserve">Botox Cosm Inj Vial non-retn  </t>
  </si>
  <si>
    <t xml:space="preserve">50U/Vl  </t>
  </si>
  <si>
    <t>93919</t>
  </si>
  <si>
    <t>1311717</t>
  </si>
  <si>
    <t xml:space="preserve">Ibuprofen Tablets             </t>
  </si>
  <si>
    <t xml:space="preserve">200mg       </t>
  </si>
  <si>
    <t xml:space="preserve">1000/Bt </t>
  </si>
  <si>
    <t>APOMAJ</t>
  </si>
  <si>
    <t>700643</t>
  </si>
  <si>
    <t xml:space="preserve">0.5mL SDV   </t>
  </si>
  <si>
    <t>00006417100</t>
  </si>
  <si>
    <t>1500096</t>
  </si>
  <si>
    <t xml:space="preserve">Xylocaine Plain MDV 50mL      </t>
  </si>
  <si>
    <t xml:space="preserve">25/Pk   </t>
  </si>
  <si>
    <t>ABRAX</t>
  </si>
  <si>
    <t>63323048657</t>
  </si>
  <si>
    <t>1278473</t>
  </si>
  <si>
    <t>TIMCAP</t>
  </si>
  <si>
    <t>601R</t>
  </si>
  <si>
    <t xml:space="preserve">Forcep Adson 1X2 Matte        </t>
  </si>
  <si>
    <t xml:space="preserve">4.75"       </t>
  </si>
  <si>
    <t>130-234</t>
  </si>
  <si>
    <t xml:space="preserve">5"          </t>
  </si>
  <si>
    <t>350-371</t>
  </si>
  <si>
    <t xml:space="preserve">Scissors Knapp Iris Shrp-Shrp </t>
  </si>
  <si>
    <t xml:space="preserve">4" Str      </t>
  </si>
  <si>
    <t>360-090</t>
  </si>
  <si>
    <t xml:space="preserve">Curette Ear Shapleigh 6"      </t>
  </si>
  <si>
    <t xml:space="preserve">1/EA    </t>
  </si>
  <si>
    <t>19-302</t>
  </si>
  <si>
    <t>9878527</t>
  </si>
  <si>
    <t xml:space="preserve">PosiFlush SF Saline Syringe   </t>
  </si>
  <si>
    <t xml:space="preserve">10mL        </t>
  </si>
  <si>
    <t xml:space="preserve">30/Bx   </t>
  </si>
  <si>
    <t>306553</t>
  </si>
  <si>
    <t xml:space="preserve">Stand Mayo Adjustable SS      </t>
  </si>
  <si>
    <t xml:space="preserve">20x25" Tray </t>
  </si>
  <si>
    <t>P-1065-SS</t>
  </si>
  <si>
    <t>1334047</t>
  </si>
  <si>
    <t xml:space="preserve">Mineral Oil Heavy             </t>
  </si>
  <si>
    <t xml:space="preserve">16oz/Bt </t>
  </si>
  <si>
    <t>1000042665</t>
  </si>
  <si>
    <t>8346389</t>
  </si>
  <si>
    <t xml:space="preserve">Hemoccult ICT Test Device     </t>
  </si>
  <si>
    <t xml:space="preserve">Kit         </t>
  </si>
  <si>
    <t xml:space="preserve">20/Bx   </t>
  </si>
  <si>
    <t>HEMOCU</t>
  </si>
  <si>
    <t>395067A</t>
  </si>
  <si>
    <t>1500069</t>
  </si>
  <si>
    <t xml:space="preserve">Xylocaine MPF 5mL SDV         </t>
  </si>
  <si>
    <t>63323049257</t>
  </si>
  <si>
    <t>8909541</t>
  </si>
  <si>
    <t xml:space="preserve">Sharps Container Red          </t>
  </si>
  <si>
    <t xml:space="preserve">2 Gallon    </t>
  </si>
  <si>
    <t>31142222</t>
  </si>
  <si>
    <t>1244303</t>
  </si>
  <si>
    <t xml:space="preserve">Liner Trash 33x40"            </t>
  </si>
  <si>
    <t xml:space="preserve">33Gal       </t>
  </si>
  <si>
    <t xml:space="preserve">250/Ca  </t>
  </si>
  <si>
    <t>PITTPL</t>
  </si>
  <si>
    <t>VMR-33403-MC</t>
  </si>
  <si>
    <t xml:space="preserve">25/Ca   </t>
  </si>
  <si>
    <t>002450</t>
  </si>
  <si>
    <t>6159476</t>
  </si>
  <si>
    <t xml:space="preserve">Aero Chamber W/Mask           </t>
  </si>
  <si>
    <t xml:space="preserve">Medium      </t>
  </si>
  <si>
    <t>MONHAN</t>
  </si>
  <si>
    <t>78710Z</t>
  </si>
  <si>
    <t>1125809</t>
  </si>
  <si>
    <t xml:space="preserve">Emesis Basin Mauve 16oz       </t>
  </si>
  <si>
    <t xml:space="preserve">8.5"        </t>
  </si>
  <si>
    <t>DUKAL</t>
  </si>
  <si>
    <t>1046823</t>
  </si>
  <si>
    <t xml:space="preserve">Sodium Bicarb Inj SDV 50ml    </t>
  </si>
  <si>
    <t xml:space="preserve">8.4%        </t>
  </si>
  <si>
    <t>00409662502</t>
  </si>
  <si>
    <t>1182160</t>
  </si>
  <si>
    <t xml:space="preserve">Zinc Oxide Ointment           </t>
  </si>
  <si>
    <t xml:space="preserve">2oz/Tb  </t>
  </si>
  <si>
    <t>NEWIMP</t>
  </si>
  <si>
    <t>Z2</t>
  </si>
  <si>
    <t>6850114</t>
  </si>
  <si>
    <t xml:space="preserve">SZ 7        </t>
  </si>
  <si>
    <t>20685770</t>
  </si>
  <si>
    <t>6547525</t>
  </si>
  <si>
    <t xml:space="preserve">Suture Ethilon Mono Blk Fs2   </t>
  </si>
  <si>
    <t>662H</t>
  </si>
  <si>
    <t xml:space="preserve">Belt Gait EZ Clean Bariatric  </t>
  </si>
  <si>
    <t xml:space="preserve">Blue        </t>
  </si>
  <si>
    <t>6546BL</t>
  </si>
  <si>
    <t xml:space="preserve">BD Veritor System Reader      </t>
  </si>
  <si>
    <t>256055</t>
  </si>
  <si>
    <t xml:space="preserve">Screw Metal Connector Female  </t>
  </si>
  <si>
    <t xml:space="preserve">2/Pk    </t>
  </si>
  <si>
    <t>300619</t>
  </si>
  <si>
    <t xml:space="preserve">Forcep Mosquito Hemostat      </t>
  </si>
  <si>
    <t xml:space="preserve">5" Straight </t>
  </si>
  <si>
    <t xml:space="preserve">20/Ca   </t>
  </si>
  <si>
    <t>TRI66140</t>
  </si>
  <si>
    <t xml:space="preserve">Scissors Iris S/C Cvd         </t>
  </si>
  <si>
    <t xml:space="preserve">4-5/8"      </t>
  </si>
  <si>
    <t>102-131</t>
  </si>
  <si>
    <t>165234</t>
  </si>
  <si>
    <t xml:space="preserve">Coffee Ground Folgers 30.5oz  </t>
  </si>
  <si>
    <t xml:space="preserve">Classic     </t>
  </si>
  <si>
    <t>765737</t>
  </si>
  <si>
    <t xml:space="preserve">Forcep Walter Splinter Str    </t>
  </si>
  <si>
    <t xml:space="preserve">4-1/8"      </t>
  </si>
  <si>
    <t>130-520</t>
  </si>
  <si>
    <t>7840052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</si>
  <si>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</si>
  <si>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</si>
  <si>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</si>
  <si>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</si>
  <si>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</si>
  <si>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>1296729</t>
  </si>
  <si>
    <t>Shingrix Shingles SDV w/Diluen</t>
  </si>
  <si>
    <t xml:space="preserve">0.5mL       </t>
  </si>
  <si>
    <t>58160082311</t>
  </si>
  <si>
    <t xml:space="preserve">Station f/Respiratory Hygiene </t>
  </si>
  <si>
    <t>FD-111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</si>
  <si>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</si>
  <si>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</si>
  <si>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</si>
  <si>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</si>
  <si>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</si>
  <si>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Wheelchair 24" WeightCap 450# </t>
  </si>
  <si>
    <t xml:space="preserve">Navy        </t>
  </si>
  <si>
    <t>MDS806950</t>
  </si>
  <si>
    <t>1027248</t>
  </si>
  <si>
    <t xml:space="preserve">Promethazine HCL Inj SDV      </t>
  </si>
  <si>
    <t xml:space="preserve">25mg/mL     </t>
  </si>
  <si>
    <t>00641092825</t>
  </si>
  <si>
    <t xml:space="preserve">4-5/8"Cvd   </t>
  </si>
  <si>
    <t>360-101</t>
  </si>
  <si>
    <t>2430042</t>
  </si>
  <si>
    <t xml:space="preserve">Adapter Tee Valved 15mm OD/ID </t>
  </si>
  <si>
    <t>002058</t>
  </si>
  <si>
    <t>1277840</t>
  </si>
  <si>
    <t xml:space="preserve">Bandage Nova+ Elastic         </t>
  </si>
  <si>
    <t xml:space="preserve">6"x5yd      </t>
  </si>
  <si>
    <t>CONCO</t>
  </si>
  <si>
    <t>V59160000</t>
  </si>
  <si>
    <t>1335372</t>
  </si>
  <si>
    <t xml:space="preserve">Prednisone Tablets UD         </t>
  </si>
  <si>
    <t xml:space="preserve">20mg        </t>
  </si>
  <si>
    <t xml:space="preserve">100/Pk  </t>
  </si>
  <si>
    <t>00054001820</t>
  </si>
  <si>
    <t>2881487</t>
  </si>
  <si>
    <t>Therml Papr Sony Upp Hi Densty</t>
  </si>
  <si>
    <t xml:space="preserve">110HD       </t>
  </si>
  <si>
    <t>ALLEG</t>
  </si>
  <si>
    <t>7329542</t>
  </si>
  <si>
    <t xml:space="preserve">Probe Cover GP LF Strl        </t>
  </si>
  <si>
    <t xml:space="preserve">10x61Cm     </t>
  </si>
  <si>
    <t>PC1296</t>
  </si>
  <si>
    <t xml:space="preserve">Omnipaque Media 500mL PlusPak </t>
  </si>
  <si>
    <t xml:space="preserve">350mg/mL    </t>
  </si>
  <si>
    <t>Y548B</t>
  </si>
  <si>
    <t>1229143</t>
  </si>
  <si>
    <t xml:space="preserve">Nova+ Ketorolac Inj SDV 1mL   </t>
  </si>
  <si>
    <t xml:space="preserve">30Mg/mL     </t>
  </si>
  <si>
    <t>AMEPHA</t>
  </si>
  <si>
    <t>63323016212</t>
  </si>
  <si>
    <t xml:space="preserve">Brush Cleaning Dual End       </t>
  </si>
  <si>
    <t xml:space="preserve">6.4mm       </t>
  </si>
  <si>
    <t xml:space="preserve">50/Ca   </t>
  </si>
  <si>
    <t>000615</t>
  </si>
  <si>
    <t xml:space="preserve">Bag Personal Belonging NOVA+  </t>
  </si>
  <si>
    <t xml:space="preserve">20X20       </t>
  </si>
  <si>
    <t>PBB202004RH</t>
  </si>
  <si>
    <t xml:space="preserve">Surgical Cap Blue             </t>
  </si>
  <si>
    <t xml:space="preserve">Univ        </t>
  </si>
  <si>
    <t>3x100/Ca</t>
  </si>
  <si>
    <t>69196</t>
  </si>
  <si>
    <t>1244298</t>
  </si>
  <si>
    <t xml:space="preserve">Liner Trash 36x58" Clear      </t>
  </si>
  <si>
    <t xml:space="preserve">55Gal       </t>
  </si>
  <si>
    <t xml:space="preserve">100/Ca  </t>
  </si>
  <si>
    <t>VP6015XC</t>
  </si>
  <si>
    <t xml:space="preserve">Red         </t>
  </si>
  <si>
    <t xml:space="preserve">10/Ca   </t>
  </si>
  <si>
    <t>8925731</t>
  </si>
  <si>
    <t>1500113</t>
  </si>
  <si>
    <t xml:space="preserve">Xylocaine SDV 2mL MPF         </t>
  </si>
  <si>
    <t>63323049227</t>
  </si>
  <si>
    <t>6548599</t>
  </si>
  <si>
    <t>Suture Ethilon Nyl Mono Blk P3</t>
  </si>
  <si>
    <t xml:space="preserve">5-0 18"     </t>
  </si>
  <si>
    <t>698H</t>
  </si>
  <si>
    <t xml:space="preserve">Catheter, Foley 30cc          </t>
  </si>
  <si>
    <t xml:space="preserve">18FR        </t>
  </si>
  <si>
    <t xml:space="preserve">12/Ca   </t>
  </si>
  <si>
    <t>DYND11778</t>
  </si>
  <si>
    <t>2515200</t>
  </si>
  <si>
    <t xml:space="preserve">Fastload Syr f/Empwr&amp;Perc     </t>
  </si>
  <si>
    <t xml:space="preserve">Injec       </t>
  </si>
  <si>
    <t>EZ</t>
  </si>
  <si>
    <t>017344</t>
  </si>
  <si>
    <t>9004352</t>
  </si>
  <si>
    <t xml:space="preserve">Ultrasound Gel Clear          </t>
  </si>
  <si>
    <t xml:space="preserve">8.5oz       </t>
  </si>
  <si>
    <t>BIOLAB</t>
  </si>
  <si>
    <t>900-4352</t>
  </si>
  <si>
    <t>4300012</t>
  </si>
  <si>
    <t xml:space="preserve">Styrofoam Cup 12oz            </t>
  </si>
  <si>
    <t>NOAM</t>
  </si>
  <si>
    <t>628114</t>
  </si>
  <si>
    <t>6680842</t>
  </si>
  <si>
    <t xml:space="preserve">Mask Adult Aerosol            </t>
  </si>
  <si>
    <t xml:space="preserve">w/o Tubing  </t>
  </si>
  <si>
    <t>RUSCH</t>
  </si>
  <si>
    <t>1083</t>
  </si>
  <si>
    <t xml:space="preserve">Zostavax Shingles Adult Sdv   </t>
  </si>
  <si>
    <t xml:space="preserve">.65mL       </t>
  </si>
  <si>
    <t>00006496300</t>
  </si>
  <si>
    <t>6357874</t>
  </si>
  <si>
    <t xml:space="preserve">Silver Nitrate Applicator     </t>
  </si>
  <si>
    <t xml:space="preserve">12"Wood     </t>
  </si>
  <si>
    <t xml:space="preserve">100/Vl  </t>
  </si>
  <si>
    <t>GF</t>
  </si>
  <si>
    <t>1592</t>
  </si>
  <si>
    <t>7126257</t>
  </si>
  <si>
    <t xml:space="preserve">Clear Dip                     </t>
  </si>
  <si>
    <t>BUTLER</t>
  </si>
  <si>
    <t>716P</t>
  </si>
  <si>
    <t>1262206</t>
  </si>
  <si>
    <t xml:space="preserve">Container Sharps Hngd Lid     </t>
  </si>
  <si>
    <t xml:space="preserve">Black 18gal </t>
  </si>
  <si>
    <t>8617RC</t>
  </si>
  <si>
    <t>8020064</t>
  </si>
  <si>
    <t xml:space="preserve">Blood Collection Set Vacuette </t>
  </si>
  <si>
    <t>25Gx12" Tube</t>
  </si>
  <si>
    <t>450099</t>
  </si>
  <si>
    <t xml:space="preserve">Forcep Adson 1X2 Serr Matte   </t>
  </si>
  <si>
    <t xml:space="preserve">4.75" Ser   </t>
  </si>
  <si>
    <t>130-245</t>
  </si>
  <si>
    <t>2580040</t>
  </si>
  <si>
    <t>Sodium Chl Inj Vl Bact FTV .9%</t>
  </si>
  <si>
    <t xml:space="preserve">Non-Return  </t>
  </si>
  <si>
    <t xml:space="preserve">30mL/Ea </t>
  </si>
  <si>
    <t>00409196607</t>
  </si>
  <si>
    <t>6544818</t>
  </si>
  <si>
    <t xml:space="preserve">Suture Vicryl Undyed Sh       </t>
  </si>
  <si>
    <t xml:space="preserve">4-0 27"     </t>
  </si>
  <si>
    <t>J415H</t>
  </si>
  <si>
    <t xml:space="preserve">Ring Barrier Cera Flat 2"     </t>
  </si>
  <si>
    <t>8805</t>
  </si>
  <si>
    <t>9875028</t>
  </si>
  <si>
    <t>Safetyglide Syringe 3cc Steril</t>
  </si>
  <si>
    <t xml:space="preserve">25x1        </t>
  </si>
  <si>
    <t>305924</t>
  </si>
  <si>
    <t>2540025</t>
  </si>
  <si>
    <t xml:space="preserve">Kinrix DTaP/Polio Ped PFS TL  </t>
  </si>
  <si>
    <t>58160081252</t>
  </si>
  <si>
    <t>1263227</t>
  </si>
  <si>
    <t xml:space="preserve">Filter MicroGard f/ PFT       </t>
  </si>
  <si>
    <t xml:space="preserve">80/Bx   </t>
  </si>
  <si>
    <t>V-892391</t>
  </si>
  <si>
    <t>6545562</t>
  </si>
  <si>
    <t xml:space="preserve">Suture Silk Black FS          </t>
  </si>
  <si>
    <t xml:space="preserve">2-0 18"     </t>
  </si>
  <si>
    <t xml:space="preserve">12/Bx   </t>
  </si>
  <si>
    <t>685G</t>
  </si>
  <si>
    <t xml:space="preserve">Cuff BP Aneroid Pocket System </t>
  </si>
  <si>
    <t>2346</t>
  </si>
  <si>
    <t>2883172</t>
  </si>
  <si>
    <t xml:space="preserve">Pad Eye LF Sterile            </t>
  </si>
  <si>
    <t xml:space="preserve">2.12x2.62"  </t>
  </si>
  <si>
    <t>C-EYP22S</t>
  </si>
  <si>
    <t xml:space="preserve">Cannula Med Prep Smart Tip    </t>
  </si>
  <si>
    <t xml:space="preserve">3mL Disp    </t>
  </si>
  <si>
    <t xml:space="preserve">800/Ca  </t>
  </si>
  <si>
    <t>8881540133</t>
  </si>
  <si>
    <t xml:space="preserve">Lotion Soothe &amp; Cool          </t>
  </si>
  <si>
    <t xml:space="preserve">4oz         </t>
  </si>
  <si>
    <t xml:space="preserve">48/Ca   </t>
  </si>
  <si>
    <t>MSC095368</t>
  </si>
  <si>
    <t>1147636</t>
  </si>
  <si>
    <t xml:space="preserve">Liner Tray                    </t>
  </si>
  <si>
    <t xml:space="preserve">20X25       </t>
  </si>
  <si>
    <t xml:space="preserve">400/Ca  </t>
  </si>
  <si>
    <t>10502</t>
  </si>
  <si>
    <t xml:space="preserve">CANNULA CUSHN ADULT W/14F     </t>
  </si>
  <si>
    <t>002600-14</t>
  </si>
  <si>
    <t xml:space="preserve">Cholestech LDX Initial Order  </t>
  </si>
  <si>
    <t xml:space="preserve">Lipid       </t>
  </si>
  <si>
    <t xml:space="preserve">1/Kt    </t>
  </si>
  <si>
    <t>14-206</t>
  </si>
  <si>
    <t xml:space="preserve">3-1/8"      </t>
  </si>
  <si>
    <t>385-100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</si>
  <si>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</si>
  <si>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</si>
  <si>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</si>
  <si>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</si>
  <si>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</si>
  <si>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</si>
  <si>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 xml:space="preserve">Battery Alkaline 1.5v 76A     </t>
  </si>
  <si>
    <t xml:space="preserve">AAAA        </t>
  </si>
  <si>
    <t xml:space="preserve">6/Pk    </t>
  </si>
  <si>
    <t>PX76A675PK</t>
  </si>
  <si>
    <t xml:space="preserve">Forcep Kelly 5-1/2" Str       </t>
  </si>
  <si>
    <t>105-130</t>
  </si>
  <si>
    <t>5519099</t>
  </si>
  <si>
    <t xml:space="preserve">Bulb-EKE 21V-150W             </t>
  </si>
  <si>
    <t xml:space="preserve">BW          </t>
  </si>
  <si>
    <t xml:space="preserve">ea      </t>
  </si>
  <si>
    <t>BULBWK</t>
  </si>
  <si>
    <t>BW.EKE</t>
  </si>
  <si>
    <t>6475519</t>
  </si>
  <si>
    <t xml:space="preserve">Airlife Humidifier Prefilled  </t>
  </si>
  <si>
    <t xml:space="preserve">500ml       </t>
  </si>
  <si>
    <t>002620</t>
  </si>
  <si>
    <t>8900133</t>
  </si>
  <si>
    <t xml:space="preserve">Sheer Spot Bandage            </t>
  </si>
  <si>
    <t xml:space="preserve">7/8"        </t>
  </si>
  <si>
    <t>44120</t>
  </si>
  <si>
    <t>9598425</t>
  </si>
  <si>
    <t xml:space="preserve">Electrode EKG Cleartrace 2    </t>
  </si>
  <si>
    <t xml:space="preserve">w/Adh Gel   </t>
  </si>
  <si>
    <t>30x20/Ca</t>
  </si>
  <si>
    <t>2700-030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</si>
  <si>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</si>
  <si>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</si>
  <si>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</si>
  <si>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</si>
  <si>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</si>
  <si>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</si>
  <si>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>ST LUKES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</si>
  <si>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</si>
  <si>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</si>
  <si>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</si>
  <si>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</si>
  <si>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</si>
  <si>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</si>
  <si>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</si>
  <si>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</si>
  <si>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</si>
  <si>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</si>
  <si>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</si>
  <si>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</si>
  <si>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</si>
  <si>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</si>
  <si>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</si>
  <si>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</si>
  <si>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Drop-ship only</t>
  </si>
  <si>
    <t>Discontinued</t>
  </si>
  <si>
    <t>Manufacturers back order</t>
  </si>
  <si>
    <t>Low impact - only 1 or 2 line impact</t>
  </si>
  <si>
    <t>Corporate non-stock - demand too low to convert</t>
  </si>
  <si>
    <t>Non-stock in the primary DC - demand too low to convert</t>
  </si>
  <si>
    <t>Status</t>
  </si>
  <si>
    <t>Monthly Demand 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</si>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</sst>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8" borderId="17" xfId="0" applyFill="1" applyBorder="1" applyAlignment="1">
      <alignment horizontal="left"/>
    </xf>
    <xf numFmtId="0" fontId="0" fillId="8" borderId="17" xfId="0" applyNumberFormat="1" applyFill="1" applyBorder="1"/>
    <xf numFmtId="0" fontId="0" fillId="8" borderId="18" xfId="0" applyNumberFormat="1" applyFill="1" applyBorder="1"/>
    <xf numFmtId="0" fontId="19" fillId="0" borderId="19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7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0.94679399727148705</c:v>
                </c:pt>
                <c:pt idx="1">
                  <c:v>0.9196295189722139</c:v>
                </c:pt>
                <c:pt idx="2">
                  <c:v>0.9397133220910624</c:v>
                </c:pt>
                <c:pt idx="3">
                  <c:v>0.94841437632135306</c:v>
                </c:pt>
                <c:pt idx="4">
                  <c:v>0.95953986513288381</c:v>
                </c:pt>
                <c:pt idx="5">
                  <c:v>0.9554619319891664</c:v>
                </c:pt>
                <c:pt idx="6">
                  <c:v>0.95758258258258255</c:v>
                </c:pt>
                <c:pt idx="7">
                  <c:v>0.95766590389016015</c:v>
                </c:pt>
                <c:pt idx="8">
                  <c:v>0.94981721502160188</c:v>
                </c:pt>
                <c:pt idx="9">
                  <c:v>0.93945578231292515</c:v>
                </c:pt>
                <c:pt idx="10">
                  <c:v>0.94041379310344841</c:v>
                </c:pt>
                <c:pt idx="11">
                  <c:v>0.95156369183829137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C2-4BEF-9061-7BC3724E2FB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0.96344285053216117</c:v>
                </c:pt>
                <c:pt idx="1">
                  <c:v>0.94272588055130169</c:v>
                </c:pt>
                <c:pt idx="2">
                  <c:v>0.96119016817593783</c:v>
                </c:pt>
                <c:pt idx="3">
                  <c:v>0.96556177356866124</c:v>
                </c:pt>
                <c:pt idx="4">
                  <c:v>0.97304907481898628</c:v>
                </c:pt>
                <c:pt idx="5">
                  <c:v>0.97065117701008863</c:v>
                </c:pt>
                <c:pt idx="6">
                  <c:v>0.9692249240121581</c:v>
                </c:pt>
                <c:pt idx="7">
                  <c:v>0.97637795275590544</c:v>
                </c:pt>
                <c:pt idx="8">
                  <c:v>0.96717428087986468</c:v>
                </c:pt>
                <c:pt idx="9">
                  <c:v>0.95670245930031172</c:v>
                </c:pt>
                <c:pt idx="10">
                  <c:v>0.96462931522354278</c:v>
                </c:pt>
                <c:pt idx="11">
                  <c:v>0.9738485558157689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C2-4BEF-9061-7BC3724E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0.90639965171963444</c:v>
                </c:pt>
                <c:pt idx="1">
                  <c:v>0.88754325259515587</c:v>
                </c:pt>
                <c:pt idx="2">
                  <c:v>0.9027946537059538</c:v>
                </c:pt>
                <c:pt idx="3">
                  <c:v>0.91327361563517906</c:v>
                </c:pt>
                <c:pt idx="4">
                  <c:v>0.921875</c:v>
                </c:pt>
                <c:pt idx="5">
                  <c:v>0.92242882045322494</c:v>
                </c:pt>
                <c:pt idx="6">
                  <c:v>0.91729593671341247</c:v>
                </c:pt>
                <c:pt idx="7">
                  <c:v>0.92079207920792083</c:v>
                </c:pt>
                <c:pt idx="8">
                  <c:v>0.91573213713553347</c:v>
                </c:pt>
                <c:pt idx="9">
                  <c:v>0.90527695837430355</c:v>
                </c:pt>
                <c:pt idx="10">
                  <c:v>0.91174110724792723</c:v>
                </c:pt>
                <c:pt idx="11">
                  <c:v>0.91930729550478996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37-46EB-B893-0ECABFFD148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0.92294296909011753</c:v>
                </c:pt>
                <c:pt idx="1">
                  <c:v>0.91118800461361016</c:v>
                </c:pt>
                <c:pt idx="2">
                  <c:v>0.92426083434588902</c:v>
                </c:pt>
                <c:pt idx="3">
                  <c:v>0.93037459283387625</c:v>
                </c:pt>
                <c:pt idx="4">
                  <c:v>0.93521341463414631</c:v>
                </c:pt>
                <c:pt idx="5">
                  <c:v>0.93753631609529331</c:v>
                </c:pt>
                <c:pt idx="6">
                  <c:v>0.92880258899676382</c:v>
                </c:pt>
                <c:pt idx="7">
                  <c:v>0.93921892189218925</c:v>
                </c:pt>
                <c:pt idx="8">
                  <c:v>0.93303428388337073</c:v>
                </c:pt>
                <c:pt idx="9">
                  <c:v>0.9226483120288429</c:v>
                </c:pt>
                <c:pt idx="10">
                  <c:v>0.93607916555228665</c:v>
                </c:pt>
                <c:pt idx="11">
                  <c:v>0.94141488577745025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37-46EB-B893-0ECABFFD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37.388682986108" createdVersion="6" refreshedVersion="6" minRefreshableVersion="3" recordCount="124" xr:uid="{D2C858A4-6093-4862-90C4-BA5849715759}">
  <cacheSource type="worksheet">
    <worksheetSource ref="A2:N12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"/>
    </cacheField>
    <cacheField name="QTY" numFmtId="0">
      <sharedItems containsSemiMixedTypes="0" containsString="0" containsNumber="1" containsInteger="1" minValue="1" maxValue="18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6">
        <s v="Manufacturers back order"/>
        <s v="Drop-ship only"/>
        <s v="Discontinued"/>
        <s v="Corporate non-stock - demand too low to convert"/>
        <s v="Low impact - only 1 or 2 line impact"/>
        <s v="Non-stock in the primary DC - demand too low to conver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5700122"/>
    <s v="One Step+ Strep A Dipstick    "/>
    <s v="            "/>
    <s v="50/Bx   "/>
    <s v="ALENOR"/>
    <s v="4588535009"/>
    <n v="10"/>
    <n v="17"/>
    <n v="0.4"/>
    <n v="0.6"/>
    <n v="0"/>
    <n v="0"/>
    <x v="0"/>
    <m/>
  </r>
  <r>
    <s v="9063099"/>
    <s v="Swiffer WetJet Pad Refills    "/>
    <s v="            "/>
    <s v="24/Pk   "/>
    <s v="ODEPOT"/>
    <s v="559892"/>
    <n v="8"/>
    <n v="10"/>
    <n v="0"/>
    <n v="0"/>
    <n v="0"/>
    <n v="1"/>
    <x v="1"/>
    <m/>
  </r>
  <r>
    <s v="1205769"/>
    <s v="Wet Jet Multipurpose Swiffer  "/>
    <s v="42.2oz Bt   "/>
    <s v="Ea      "/>
    <s v="ODEPOT"/>
    <s v="560513"/>
    <n v="5"/>
    <n v="7"/>
    <n v="0"/>
    <n v="0"/>
    <n v="0"/>
    <n v="1"/>
    <x v="1"/>
    <m/>
  </r>
  <r>
    <s v="5581592"/>
    <s v="Varivax Chickenpox All Sdv    "/>
    <s v=".5ml        "/>
    <s v="10/Pk   "/>
    <s v="MERVAC"/>
    <s v="482700"/>
    <n v="5"/>
    <n v="5"/>
    <n v="0"/>
    <n v="0"/>
    <n v="0"/>
    <n v="1"/>
    <x v="1"/>
    <m/>
  </r>
  <r>
    <s v="1205460"/>
    <s v="Applicator Cotton Tip Wood    "/>
    <s v="Sterile 2's "/>
    <s v="100/Bx  "/>
    <s v="HARDWO"/>
    <s v="25-806 2WC"/>
    <n v="5"/>
    <n v="12"/>
    <n v="0.2"/>
    <n v="0.8"/>
    <n v="0"/>
    <n v="0"/>
    <x v="0"/>
    <m/>
  </r>
  <r>
    <s v="1173440"/>
    <s v="Nestle Pure-Life Water Purifd "/>
    <s v="16.9oz/Bt   "/>
    <s v="24Bt/Ca "/>
    <s v="ODEPOT"/>
    <s v="620007"/>
    <n v="5"/>
    <n v="10"/>
    <n v="0"/>
    <n v="0"/>
    <n v="0"/>
    <n v="1"/>
    <x v="1"/>
    <m/>
  </r>
  <r>
    <s v="4982546"/>
    <s v="Botox Inj Vial non-return     "/>
    <s v="            "/>
    <s v="100U/Vl "/>
    <s v="ALLERG"/>
    <s v="91223US"/>
    <n v="5"/>
    <n v="180"/>
    <n v="0"/>
    <n v="0"/>
    <n v="0"/>
    <n v="1"/>
    <x v="1"/>
    <m/>
  </r>
  <r>
    <s v="1263278"/>
    <s v="Hiberix Vaccine SDV w/Diluent "/>
    <s v="0.5ml       "/>
    <s v="10/Pk   "/>
    <s v="SKBEEC"/>
    <s v="58160-818-11"/>
    <n v="5"/>
    <n v="9"/>
    <n v="1"/>
    <n v="0"/>
    <n v="0"/>
    <n v="0"/>
    <x v="0"/>
    <m/>
  </r>
  <r>
    <s v="8900535"/>
    <s v="Washcloth Wings Prmstnd SftPck"/>
    <s v="8.7&quot;x11.8   "/>
    <s v="576/Ca  "/>
    <s v="CARDKN"/>
    <s v="6399SP"/>
    <n v="5"/>
    <n v="13"/>
    <n v="0.6"/>
    <n v="0.4"/>
    <n v="0"/>
    <n v="0"/>
    <x v="2"/>
    <m/>
  </r>
  <r>
    <s v="3776699"/>
    <s v="Botox Cosm Inj Vial non-retrn "/>
    <s v="            "/>
    <s v="100U/Vl "/>
    <s v="ALLERG"/>
    <s v="92326"/>
    <n v="4"/>
    <n v="21"/>
    <n v="0"/>
    <n v="0"/>
    <n v="0"/>
    <n v="1"/>
    <x v="1"/>
    <m/>
  </r>
  <r>
    <s v="1106874"/>
    <s v="Swiffer Dry Refill            "/>
    <s v="            "/>
    <s v="32/Pk   "/>
    <s v="ODEPOT"/>
    <s v="545031"/>
    <n v="4"/>
    <n v="10"/>
    <n v="0"/>
    <n v="0"/>
    <n v="0"/>
    <n v="1"/>
    <x v="1"/>
    <m/>
  </r>
  <r>
    <s v="2582168"/>
    <s v="Sodium Chloride .9% Irrig     "/>
    <s v="250mL       "/>
    <s v="Bt      "/>
    <s v="ABBHOS"/>
    <s v="0613822"/>
    <n v="4"/>
    <n v="30"/>
    <n v="0"/>
    <n v="1"/>
    <n v="0"/>
    <n v="0"/>
    <x v="0"/>
    <m/>
  </r>
  <r>
    <s v="4990775"/>
    <s v="Sharpstar In Room Container   "/>
    <s v="3gal        "/>
    <s v="Ea      "/>
    <s v="CARDKN"/>
    <s v="8536SA"/>
    <n v="4"/>
    <n v="19"/>
    <n v="0.5"/>
    <n v="0.5"/>
    <n v="0"/>
    <n v="0"/>
    <x v="0"/>
    <m/>
  </r>
  <r>
    <s v="6012334"/>
    <s v="qUAntify Urine Control        "/>
    <s v="12mL        "/>
    <s v="6/Bx    "/>
    <s v="HEMATR"/>
    <s v="975"/>
    <n v="4"/>
    <n v="5"/>
    <n v="0"/>
    <n v="1"/>
    <n v="0"/>
    <n v="0"/>
    <x v="0"/>
    <m/>
  </r>
  <r>
    <s v="1333771"/>
    <s v="Dressing Foam Mepilex Brdr Hl "/>
    <s v="8.6x9       "/>
    <s v="30/Ca   "/>
    <s v="ABCO"/>
    <s v="282790"/>
    <n v="3"/>
    <n v="3"/>
    <n v="0"/>
    <n v="0"/>
    <n v="1"/>
    <n v="0"/>
    <x v="3"/>
    <m/>
  </r>
  <r>
    <s v="6850113"/>
    <s v="Gammex PF SYN PI White        "/>
    <s v="SZ 6.5      "/>
    <s v="50Pr/Bx "/>
    <s v="ANSELL"/>
    <s v="20685765"/>
    <n v="3"/>
    <n v="6"/>
    <n v="0"/>
    <n v="1"/>
    <n v="0"/>
    <n v="0"/>
    <x v="0"/>
    <m/>
  </r>
  <r>
    <s v="2587008"/>
    <s v="Lidocaine Inj MDV Non-Return  "/>
    <s v="1%          "/>
    <s v="20mL/Ea "/>
    <s v="GIVREP"/>
    <s v="00409427601"/>
    <n v="3"/>
    <n v="15"/>
    <n v="1"/>
    <n v="0"/>
    <n v="0"/>
    <n v="0"/>
    <x v="0"/>
    <m/>
  </r>
  <r>
    <s v="1386758"/>
    <s v="Dexamethasone Sod Phs SDV     "/>
    <s v="10mg/ml     "/>
    <s v="25x1ml  "/>
    <s v="W-WARD"/>
    <s v="00641036725"/>
    <n v="3"/>
    <n v="4"/>
    <n v="1"/>
    <n v="0"/>
    <n v="0"/>
    <n v="0"/>
    <x v="0"/>
    <m/>
  </r>
  <r>
    <s v="3950947"/>
    <s v="Cup Styrofoam                 "/>
    <s v="16oz        "/>
    <s v="1000/Ca "/>
    <s v="STRPAR"/>
    <s v="DART16J16"/>
    <n v="3"/>
    <n v="3"/>
    <n v="0"/>
    <n v="1"/>
    <n v="0"/>
    <n v="0"/>
    <x v="0"/>
    <m/>
  </r>
  <r>
    <s v="9055261"/>
    <s v="Cleaner Dishwsh Dawn 38oz     "/>
    <s v="            "/>
    <s v="Ea      "/>
    <s v="ODEPOT"/>
    <s v="172777"/>
    <n v="3"/>
    <n v="3"/>
    <n v="0"/>
    <n v="0"/>
    <n v="0"/>
    <n v="1"/>
    <x v="1"/>
    <m/>
  </r>
  <r>
    <s v="8409707"/>
    <s v="Pen Marking Sndr Point        "/>
    <s v="Coated      "/>
    <s v="25/Bx   "/>
    <s v="MEDACT"/>
    <s v="130"/>
    <n v="2"/>
    <n v="7"/>
    <n v="1"/>
    <n v="0"/>
    <n v="0"/>
    <n v="0"/>
    <x v="4"/>
    <m/>
  </r>
  <r>
    <s v="1049944"/>
    <s v="Gentamicin Sulfate Inj 2ml FTV"/>
    <s v="40mg/ml     "/>
    <s v="25/Bx   "/>
    <s v="PFIZNJ"/>
    <s v="00409120703"/>
    <n v="2"/>
    <n v="2"/>
    <n v="1"/>
    <n v="0"/>
    <n v="0"/>
    <n v="0"/>
    <x v="0"/>
    <m/>
  </r>
  <r>
    <s v="2507910"/>
    <s v="Clorox Grn Works All Purpose  "/>
    <s v="Cleaner     "/>
    <s v="32oz/Bt "/>
    <s v="LAGASS"/>
    <s v="CLO00456"/>
    <n v="2"/>
    <n v="7"/>
    <n v="1"/>
    <n v="0"/>
    <n v="0"/>
    <n v="0"/>
    <x v="4"/>
    <m/>
  </r>
  <r>
    <s v="6312615"/>
    <s v="Marcaine Inj MDV              "/>
    <s v="0.5%        "/>
    <s v="50mL/Vl "/>
    <s v="PFIZNJ"/>
    <s v="00409161050"/>
    <n v="2"/>
    <n v="3"/>
    <n v="1"/>
    <n v="0"/>
    <n v="0"/>
    <n v="0"/>
    <x v="0"/>
    <m/>
  </r>
  <r>
    <s v="9330632"/>
    <s v="Collection Set Safety Vacuette"/>
    <s v="21g         "/>
    <s v="50/Bx   "/>
    <s v="GREVAC"/>
    <s v="450095"/>
    <n v="2"/>
    <n v="3"/>
    <n v="1"/>
    <n v="0"/>
    <n v="0"/>
    <n v="0"/>
    <x v="4"/>
    <m/>
  </r>
  <r>
    <s v="9870092"/>
    <s v="Needle Disposable             "/>
    <s v="25gx1-1/2&quot;  "/>
    <s v="100/Bx  "/>
    <s v="BD"/>
    <s v="305127"/>
    <n v="2"/>
    <n v="2"/>
    <n v="0"/>
    <n v="1"/>
    <n v="0"/>
    <n v="0"/>
    <x v="4"/>
    <m/>
  </r>
  <r>
    <s v="1023119"/>
    <s v="Mickey Skin Lev G-tb Kit      "/>
    <s v="COMP20F     "/>
    <s v="Ea      "/>
    <s v="HALYAR"/>
    <s v="0120-20-1.7"/>
    <n v="2"/>
    <n v="2"/>
    <n v="0"/>
    <n v="0"/>
    <n v="0.5"/>
    <n v="0.5"/>
    <x v="3"/>
    <m/>
  </r>
  <r>
    <s v="1147082"/>
    <s v="Multihance SDV 15ml           "/>
    <s v="529mg       "/>
    <s v="5/Bx    "/>
    <s v="BRACCO"/>
    <s v="516414"/>
    <n v="2"/>
    <n v="2"/>
    <n v="0.5"/>
    <n v="0.5"/>
    <n v="0"/>
    <n v="0"/>
    <x v="4"/>
    <m/>
  </r>
  <r>
    <s v="1328800"/>
    <s v="Omnipaque Oral 500mL          "/>
    <s v="9mg/mL      "/>
    <s v="10/Bx   "/>
    <s v="NYCOMD"/>
    <s v="RTD-09"/>
    <n v="2"/>
    <n v="5"/>
    <n v="0"/>
    <n v="0"/>
    <n v="1"/>
    <n v="0"/>
    <x v="3"/>
    <m/>
  </r>
  <r>
    <s v="6543869"/>
    <s v="Suture Prolene Mono Blu PS2   "/>
    <s v="4-0 18&quot;     "/>
    <s v="36/Bx   "/>
    <s v="ETHICO"/>
    <s v="8682H"/>
    <n v="2"/>
    <n v="4"/>
    <n v="1"/>
    <n v="0"/>
    <n v="0"/>
    <n v="0"/>
    <x v="4"/>
    <m/>
  </r>
  <r>
    <s v="1437563"/>
    <s v="Kerlix Gauze Fluff Antimicrob "/>
    <s v="4.5&quot;x4.1Yds "/>
    <s v="1Rl/Pk  "/>
    <s v="CARDKN"/>
    <s v="3332"/>
    <n v="2"/>
    <n v="25"/>
    <n v="1"/>
    <n v="0"/>
    <n v="0"/>
    <n v="0"/>
    <x v="4"/>
    <m/>
  </r>
  <r>
    <s v="1266686"/>
    <s v="Lidocaine HCL Viscous Solution"/>
    <s v="2%          "/>
    <s v="100mL/Bt"/>
    <s v="CARDGN"/>
    <s v="2782514"/>
    <n v="2"/>
    <n v="30"/>
    <n v="1"/>
    <n v="0"/>
    <n v="0"/>
    <n v="0"/>
    <x v="4"/>
    <m/>
  </r>
  <r>
    <s v="1136437"/>
    <s v="Swiffer Duster Refills        "/>
    <s v="            "/>
    <s v="10/Bx   "/>
    <s v="ODEPOT"/>
    <s v="641583"/>
    <n v="2"/>
    <n v="6"/>
    <n v="0"/>
    <n v="0"/>
    <n v="0"/>
    <n v="1"/>
    <x v="1"/>
    <m/>
  </r>
  <r>
    <s v="6720176"/>
    <s v="Connex CSM BP SureTemp        "/>
    <s v="            "/>
    <s v="Ea      "/>
    <s v="WELCH"/>
    <s v="71XT-B"/>
    <n v="2"/>
    <n v="4"/>
    <n v="0"/>
    <n v="1"/>
    <n v="0"/>
    <n v="0"/>
    <x v="3"/>
    <m/>
  </r>
  <r>
    <s v="1284828"/>
    <s v="Paper Table Crepe White NOVA+ "/>
    <s v="21&quot;X125     "/>
    <s v="12Rl/Ca "/>
    <s v="TIDI-E"/>
    <s v="V981004"/>
    <n v="2"/>
    <n v="10"/>
    <n v="1"/>
    <n v="0"/>
    <n v="0"/>
    <n v="0"/>
    <x v="4"/>
    <m/>
  </r>
  <r>
    <s v="2540029"/>
    <s v="Engerix-B Hep B Adt Syr PF    "/>
    <s v="20mcg/mL    "/>
    <s v="10/Pk   "/>
    <s v="SKBEEC"/>
    <s v="58160082152"/>
    <n v="2"/>
    <n v="2"/>
    <n v="0.5"/>
    <n v="0.5"/>
    <n v="0"/>
    <n v="0"/>
    <x v="4"/>
    <m/>
  </r>
  <r>
    <s v="9025115"/>
    <s v="WINDEX SPRAY BOTTLE           "/>
    <s v="32 oz       "/>
    <s v="Ea      "/>
    <s v="ODEPOT"/>
    <s v="347930"/>
    <n v="2"/>
    <n v="6"/>
    <n v="0"/>
    <n v="0"/>
    <n v="0"/>
    <n v="1"/>
    <x v="1"/>
    <m/>
  </r>
  <r>
    <s v="9061018"/>
    <s v="Water Pure Life Bottled Nestle"/>
    <s v="8oz         "/>
    <s v="24/Ca   "/>
    <s v="ODEPOT"/>
    <s v="595347"/>
    <n v="2"/>
    <n v="5"/>
    <n v="0"/>
    <n v="0"/>
    <n v="0"/>
    <n v="1"/>
    <x v="1"/>
    <m/>
  </r>
  <r>
    <s v="1157474"/>
    <s v="Botox Cosm Inj Vial non-retn  "/>
    <s v="            "/>
    <s v="50U/Vl  "/>
    <s v="ALLERG"/>
    <s v="93919"/>
    <n v="2"/>
    <n v="11"/>
    <n v="0"/>
    <n v="0"/>
    <n v="0"/>
    <n v="1"/>
    <x v="1"/>
    <m/>
  </r>
  <r>
    <s v="1311717"/>
    <s v="Ibuprofen Tablets             "/>
    <s v="200mg       "/>
    <s v="1000/Bt "/>
    <s v="APOMAJ"/>
    <s v="700643"/>
    <n v="2"/>
    <n v="2"/>
    <n v="1"/>
    <n v="0"/>
    <n v="0"/>
    <n v="0"/>
    <x v="4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1"/>
    <m/>
  </r>
  <r>
    <s v="1500096"/>
    <s v="Xylocaine Plain MDV 50mL      "/>
    <s v="2%          "/>
    <s v="25/Pk   "/>
    <s v="ABRAX"/>
    <s v="63323048657"/>
    <n v="2"/>
    <n v="4"/>
    <n v="1"/>
    <n v="0"/>
    <n v="0"/>
    <n v="0"/>
    <x v="4"/>
    <m/>
  </r>
  <r>
    <s v="1278473"/>
    <s v="Ibuprofen Tablets             "/>
    <s v="200mg       "/>
    <s v="1000/Bt "/>
    <s v="TIMCAP"/>
    <s v="601R"/>
    <n v="2"/>
    <n v="2"/>
    <n v="1"/>
    <n v="0"/>
    <n v="0"/>
    <n v="0"/>
    <x v="2"/>
    <m/>
  </r>
  <r>
    <s v="2850353"/>
    <s v="Forcep Adson 1X2 Matte        "/>
    <s v="4.75&quot;       "/>
    <s v="Ea      "/>
    <s v="JARITM"/>
    <s v="130-234"/>
    <n v="2"/>
    <n v="7"/>
    <n v="0"/>
    <n v="0"/>
    <n v="0"/>
    <n v="1"/>
    <x v="3"/>
    <m/>
  </r>
  <r>
    <s v="2850360"/>
    <s v="Hook Skin Gutherie 2.5Mm Spred"/>
    <s v="5&quot;          "/>
    <s v="Ea      "/>
    <s v="JARITM"/>
    <s v="350-371"/>
    <n v="1"/>
    <n v="2"/>
    <n v="0"/>
    <n v="0"/>
    <n v="0"/>
    <n v="1"/>
    <x v="3"/>
    <m/>
  </r>
  <r>
    <s v="2850361"/>
    <s v="Scissors Knapp Iris Shrp-Shrp "/>
    <s v="4&quot; Str      "/>
    <s v="Ea      "/>
    <s v="JARITM"/>
    <s v="360-090"/>
    <n v="1"/>
    <n v="2"/>
    <n v="0"/>
    <n v="0"/>
    <n v="0"/>
    <n v="1"/>
    <x v="3"/>
    <m/>
  </r>
  <r>
    <s v="4921967"/>
    <s v="Curette Ear Shapleigh 6&quot;      "/>
    <s v="            "/>
    <s v="1/EA    "/>
    <s v="MILTEX"/>
    <s v="19-302"/>
    <n v="1"/>
    <n v="1"/>
    <n v="0"/>
    <n v="0"/>
    <n v="0"/>
    <n v="1"/>
    <x v="3"/>
    <m/>
  </r>
  <r>
    <s v="9878527"/>
    <s v="PosiFlush SF Saline Syringe   "/>
    <s v="10mL        "/>
    <s v="30/Bx   "/>
    <s v="BD"/>
    <s v="306553"/>
    <n v="1"/>
    <n v="2"/>
    <n v="1"/>
    <n v="0"/>
    <n v="0"/>
    <n v="0"/>
    <x v="4"/>
    <m/>
  </r>
  <r>
    <s v="1198776"/>
    <s v="Stand Mayo Adjustable SS      "/>
    <s v="20x25&quot; Tray "/>
    <s v="Ea      "/>
    <s v="PEDIGO"/>
    <s v="P-1065-SS"/>
    <n v="1"/>
    <n v="1"/>
    <n v="0"/>
    <n v="0"/>
    <n v="0"/>
    <n v="1"/>
    <x v="3"/>
    <m/>
  </r>
  <r>
    <s v="1334047"/>
    <s v="Mineral Oil Heavy             "/>
    <s v="            "/>
    <s v="16oz/Bt "/>
    <s v="ABCO"/>
    <s v="1000042665"/>
    <n v="1"/>
    <n v="1"/>
    <n v="0"/>
    <n v="1"/>
    <n v="0"/>
    <n v="0"/>
    <x v="4"/>
    <m/>
  </r>
  <r>
    <s v="8346389"/>
    <s v="Hemoccult ICT Test Device     "/>
    <s v="Kit         "/>
    <s v="20/Bx   "/>
    <s v="HEMOCU"/>
    <s v="395067A"/>
    <n v="1"/>
    <n v="1"/>
    <n v="0"/>
    <n v="1"/>
    <n v="0"/>
    <n v="0"/>
    <x v="4"/>
    <m/>
  </r>
  <r>
    <s v="1500069"/>
    <s v="Xylocaine MPF 5mL SDV         "/>
    <s v="1%          "/>
    <s v="25/Bx   "/>
    <s v="ABRAX"/>
    <s v="63323049257"/>
    <n v="1"/>
    <n v="2"/>
    <n v="0"/>
    <n v="1"/>
    <n v="0"/>
    <n v="0"/>
    <x v="4"/>
    <m/>
  </r>
  <r>
    <s v="8909541"/>
    <s v="Sharps Container Red          "/>
    <s v="2 Gallon    "/>
    <s v="Ea      "/>
    <s v="CARDKN"/>
    <s v="31142222"/>
    <n v="1"/>
    <n v="12"/>
    <n v="0"/>
    <n v="1"/>
    <n v="0"/>
    <n v="0"/>
    <x v="4"/>
    <m/>
  </r>
  <r>
    <s v="1244303"/>
    <s v="Liner Trash 33x40&quot;            "/>
    <s v="33Gal       "/>
    <s v="250/Ca  "/>
    <s v="PITTPL"/>
    <s v="VMR-33403-MC"/>
    <n v="1"/>
    <n v="2"/>
    <n v="1"/>
    <n v="0"/>
    <n v="0"/>
    <n v="0"/>
    <x v="4"/>
    <m/>
  </r>
  <r>
    <s v="6031422"/>
    <s v="Medi System w/Filter Nebulizer"/>
    <s v="            "/>
    <s v="25/Ca   "/>
    <s v="VYAIRE"/>
    <s v="002450"/>
    <n v="1"/>
    <n v="1"/>
    <n v="0"/>
    <n v="0"/>
    <n v="1"/>
    <n v="0"/>
    <x v="3"/>
    <m/>
  </r>
  <r>
    <s v="6159476"/>
    <s v="Aero Chamber W/Mask           "/>
    <s v="Medium      "/>
    <s v="Ea      "/>
    <s v="MONHAN"/>
    <s v="78710Z"/>
    <n v="1"/>
    <n v="2"/>
    <n v="0"/>
    <n v="1"/>
    <n v="0"/>
    <n v="0"/>
    <x v="5"/>
    <m/>
  </r>
  <r>
    <s v="1125809"/>
    <s v="Emesis Basin Mauve 16oz       "/>
    <s v="8.5&quot;        "/>
    <s v="25/Bx   "/>
    <s v="DUKAL"/>
    <s v="1125809"/>
    <n v="1"/>
    <n v="1"/>
    <n v="0"/>
    <n v="1"/>
    <n v="0"/>
    <n v="0"/>
    <x v="4"/>
    <m/>
  </r>
  <r>
    <s v="1046823"/>
    <s v="Sodium Bicarb Inj SDV 50ml    "/>
    <s v="8.4%        "/>
    <s v="25/Bx   "/>
    <s v="PFIZNJ"/>
    <s v="00409662502"/>
    <n v="1"/>
    <n v="2"/>
    <n v="0"/>
    <n v="1"/>
    <n v="0"/>
    <n v="0"/>
    <x v="0"/>
    <m/>
  </r>
  <r>
    <s v="1182160"/>
    <s v="Zinc Oxide Ointment           "/>
    <s v="            "/>
    <s v="2oz/Tb  "/>
    <s v="NEWIMP"/>
    <s v="Z2"/>
    <n v="1"/>
    <n v="3"/>
    <n v="0"/>
    <n v="1"/>
    <n v="0"/>
    <n v="0"/>
    <x v="4"/>
    <m/>
  </r>
  <r>
    <s v="6850114"/>
    <s v="Gammex PF SYN PI White        "/>
    <s v="SZ 7        "/>
    <s v="50Pr/Bx "/>
    <s v="ANSELL"/>
    <s v="20685770"/>
    <n v="1"/>
    <n v="3"/>
    <n v="0"/>
    <n v="1"/>
    <n v="0"/>
    <n v="0"/>
    <x v="4"/>
    <m/>
  </r>
  <r>
    <s v="6547525"/>
    <s v="Suture Ethilon Mono Blk Fs2   "/>
    <s v="4-0 18&quot;     "/>
    <s v="36/Bx   "/>
    <s v="ETHICO"/>
    <s v="662H"/>
    <n v="1"/>
    <n v="1"/>
    <n v="0"/>
    <n v="1"/>
    <n v="0"/>
    <n v="0"/>
    <x v="4"/>
    <m/>
  </r>
  <r>
    <s v="4950095"/>
    <s v="Belt Gait EZ Clean Bariatric  "/>
    <s v="Blue        "/>
    <s v="Ea      "/>
    <s v="JTPOSE"/>
    <s v="6546BL"/>
    <n v="1"/>
    <n v="1"/>
    <n v="0"/>
    <n v="0"/>
    <n v="1"/>
    <n v="0"/>
    <x v="3"/>
    <m/>
  </r>
  <r>
    <s v="9920003"/>
    <s v="BD Veritor System Reader      "/>
    <s v="            "/>
    <s v="Ea      "/>
    <s v="B-DMIC"/>
    <s v="256055"/>
    <n v="1"/>
    <n v="2"/>
    <n v="0"/>
    <n v="0"/>
    <n v="0"/>
    <n v="1"/>
    <x v="3"/>
    <m/>
  </r>
  <r>
    <s v="1106079"/>
    <s v="Screw Metal Connector Female  "/>
    <s v="            "/>
    <s v="2/Pk    "/>
    <s v="MARQ"/>
    <s v="300619"/>
    <n v="1"/>
    <n v="5"/>
    <n v="0"/>
    <n v="0"/>
    <n v="0"/>
    <n v="1"/>
    <x v="3"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3"/>
    <m/>
  </r>
  <r>
    <s v="2850343"/>
    <s v="Scissors Iris S/C Cvd         "/>
    <s v="4-5/8&quot;      "/>
    <s v="Ea      "/>
    <s v="JARITM"/>
    <s v="102-131"/>
    <n v="1"/>
    <n v="1"/>
    <n v="0"/>
    <n v="0"/>
    <n v="0"/>
    <n v="1"/>
    <x v="3"/>
    <m/>
  </r>
  <r>
    <s v="1285154"/>
    <s v="Mop Kit Swiffer Wetjet Starter"/>
    <s v="            "/>
    <s v="Ea      "/>
    <s v="ODEPOT"/>
    <s v="165234"/>
    <n v="1"/>
    <n v="1"/>
    <n v="0"/>
    <n v="0"/>
    <n v="0"/>
    <n v="1"/>
    <x v="1"/>
    <m/>
  </r>
  <r>
    <s v="1244846"/>
    <s v="Coffee Ground Folgers 30.5oz  "/>
    <s v="Classic     "/>
    <s v="Ea      "/>
    <s v="ODEPOT"/>
    <s v="765737"/>
    <n v="1"/>
    <n v="4"/>
    <n v="0"/>
    <n v="0"/>
    <n v="0"/>
    <n v="1"/>
    <x v="1"/>
    <m/>
  </r>
  <r>
    <s v="2850357"/>
    <s v="Forcep Walter Splinter Str    "/>
    <s v="4-1/8&quot;      "/>
    <s v="Ea      "/>
    <s v="JARITM"/>
    <s v="130-520"/>
    <n v="1"/>
    <n v="2"/>
    <n v="0"/>
    <n v="0"/>
    <n v="0"/>
    <n v="1"/>
    <x v="3"/>
    <m/>
  </r>
  <r>
    <s v="7840052"/>
    <s v="Ceftriaxone Sod F/Inj SDV     "/>
    <s v="250MG/      "/>
    <s v="10/bx   "/>
    <s v="LUPIN"/>
    <s v="68180061110"/>
    <n v="1"/>
    <n v="1"/>
    <n v="1"/>
    <n v="0"/>
    <n v="0"/>
    <n v="0"/>
    <x v="2"/>
    <m/>
  </r>
  <r>
    <s v="1296729"/>
    <s v="Shingrix Shingles SDV w/Diluen"/>
    <s v="0.5mL       "/>
    <s v="10/Pk   "/>
    <s v="SKBEEC"/>
    <s v="58160082311"/>
    <n v="1"/>
    <n v="1"/>
    <n v="1"/>
    <n v="0"/>
    <n v="0"/>
    <n v="0"/>
    <x v="4"/>
    <m/>
  </r>
  <r>
    <s v="1160595"/>
    <s v="Station f/Respiratory Hygiene "/>
    <s v="            "/>
    <s v="Ea      "/>
    <s v="BOWMED"/>
    <s v="FD-111"/>
    <n v="1"/>
    <n v="1"/>
    <n v="0"/>
    <n v="0"/>
    <n v="0"/>
    <n v="1"/>
    <x v="3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4"/>
    <m/>
  </r>
  <r>
    <s v="1102406"/>
    <s v="Wheelchair 24&quot; WeightCap 450# "/>
    <s v="Navy        "/>
    <s v="Ea      "/>
    <s v="MEDLIN"/>
    <s v="MDS806950"/>
    <n v="1"/>
    <n v="1"/>
    <n v="0"/>
    <n v="0"/>
    <n v="0"/>
    <n v="1"/>
    <x v="3"/>
    <m/>
  </r>
  <r>
    <s v="1027248"/>
    <s v="Promethazine HCL Inj SDV      "/>
    <s v="25mg/mL     "/>
    <s v="25x1ml  "/>
    <s v="W-WARD"/>
    <s v="00641092825"/>
    <n v="1"/>
    <n v="1"/>
    <n v="1"/>
    <n v="0"/>
    <n v="0"/>
    <n v="0"/>
    <x v="4"/>
    <m/>
  </r>
  <r>
    <s v="2850363"/>
    <s v="Scissrs Iris Shrp-Shrp Mir Fin"/>
    <s v="4-5/8&quot;Cvd   "/>
    <s v="Ea      "/>
    <s v="JARITM"/>
    <s v="360-101"/>
    <n v="1"/>
    <n v="2"/>
    <n v="0"/>
    <n v="0"/>
    <n v="0"/>
    <n v="1"/>
    <x v="3"/>
    <m/>
  </r>
  <r>
    <s v="2430042"/>
    <s v="Adapter Tee Valved 15mm OD/ID "/>
    <s v="            "/>
    <s v="30/Ca   "/>
    <s v="VYAIRE"/>
    <s v="002058"/>
    <n v="1"/>
    <n v="1"/>
    <n v="0"/>
    <n v="1"/>
    <n v="0"/>
    <n v="0"/>
    <x v="5"/>
    <m/>
  </r>
  <r>
    <s v="1277840"/>
    <s v="Bandage Nova+ Elastic         "/>
    <s v="6&quot;x5yd      "/>
    <s v="10/Bx   "/>
    <s v="CONCO"/>
    <s v="V59160000"/>
    <n v="1"/>
    <n v="3"/>
    <n v="0"/>
    <n v="1"/>
    <n v="0"/>
    <n v="0"/>
    <x v="4"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4"/>
    <m/>
  </r>
  <r>
    <s v="2881487"/>
    <s v="Therml Papr Sony Upp Hi Densty"/>
    <s v="110HD       "/>
    <s v="5/Bx    "/>
    <s v="ALLEG"/>
    <s v="7329542"/>
    <n v="1"/>
    <n v="5"/>
    <n v="1"/>
    <n v="0"/>
    <n v="0"/>
    <n v="0"/>
    <x v="4"/>
    <m/>
  </r>
  <r>
    <s v="1240763"/>
    <s v="Probe Cover GP LF Strl        "/>
    <s v="10x61Cm     "/>
    <s v="20/Ca   "/>
    <s v="ISOLY"/>
    <s v="PC1296"/>
    <n v="1"/>
    <n v="1"/>
    <n v="0"/>
    <n v="0"/>
    <n v="0"/>
    <n v="1"/>
    <x v="3"/>
    <m/>
  </r>
  <r>
    <s v="6050211"/>
    <s v="Omnipaque Media 500mL PlusPak "/>
    <s v="350mg/mL    "/>
    <s v="10/Bx   "/>
    <s v="NYCOMD"/>
    <s v="Y548B"/>
    <n v="1"/>
    <n v="1"/>
    <n v="0"/>
    <n v="0"/>
    <n v="1"/>
    <n v="0"/>
    <x v="3"/>
    <m/>
  </r>
  <r>
    <s v="1229143"/>
    <s v="Nova+ Ketorolac Inj SDV 1mL   "/>
    <s v="30Mg/mL     "/>
    <s v="25/Bx   "/>
    <s v="AMEPHA"/>
    <s v="63323016212"/>
    <n v="1"/>
    <n v="1"/>
    <n v="1"/>
    <n v="0"/>
    <n v="0"/>
    <n v="0"/>
    <x v="4"/>
    <m/>
  </r>
  <r>
    <s v="1184835"/>
    <s v="Brush Cleaning Dual End       "/>
    <s v="6.4mm       "/>
    <s v="50/Ca   "/>
    <s v="CONMD"/>
    <s v="000615"/>
    <n v="1"/>
    <n v="1"/>
    <n v="0"/>
    <n v="0"/>
    <n v="0"/>
    <n v="1"/>
    <x v="3"/>
    <m/>
  </r>
  <r>
    <s v="4540001"/>
    <s v="Bag Personal Belonging NOVA+  "/>
    <s v="20X20       "/>
    <s v="250/Ca  "/>
    <s v="ACTBAG"/>
    <s v="PBB202004RH"/>
    <n v="1"/>
    <n v="1"/>
    <n v="0"/>
    <n v="0"/>
    <n v="1"/>
    <n v="0"/>
    <x v="3"/>
    <m/>
  </r>
  <r>
    <s v="8401930"/>
    <s v="Surgical Cap Blue             "/>
    <s v="Univ        "/>
    <s v="3x100/Ca"/>
    <s v="HALYAR"/>
    <s v="69196"/>
    <n v="1"/>
    <n v="1"/>
    <n v="0"/>
    <n v="0"/>
    <n v="1"/>
    <n v="0"/>
    <x v="3"/>
    <m/>
  </r>
  <r>
    <s v="1244298"/>
    <s v="Liner Trash 36x58&quot; Clear      "/>
    <s v="55Gal       "/>
    <s v="100/Ca  "/>
    <s v="PITTPL"/>
    <s v="VP6015XC"/>
    <n v="1"/>
    <n v="2"/>
    <n v="1"/>
    <n v="0"/>
    <n v="0"/>
    <n v="0"/>
    <x v="4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3"/>
    <m/>
  </r>
  <r>
    <s v="1500113"/>
    <s v="Xylocaine SDV 2mL MPF         "/>
    <s v="1%          "/>
    <s v="25/Pk   "/>
    <s v="ABRAX"/>
    <s v="63323049227"/>
    <n v="1"/>
    <n v="2"/>
    <n v="0"/>
    <n v="1"/>
    <n v="0"/>
    <n v="0"/>
    <x v="4"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4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3"/>
    <m/>
  </r>
  <r>
    <s v="2515200"/>
    <s v="Fastload Syr f/Empwr&amp;Perc     "/>
    <s v="Injec       "/>
    <s v="50/Ca   "/>
    <s v="EZ"/>
    <s v="017344"/>
    <n v="1"/>
    <n v="1"/>
    <n v="0"/>
    <n v="1"/>
    <n v="0"/>
    <n v="0"/>
    <x v="5"/>
    <m/>
  </r>
  <r>
    <s v="9004352"/>
    <s v="Ultrasound Gel Clear          "/>
    <s v="8.5oz       "/>
    <s v="Ea      "/>
    <s v="BIOLAB"/>
    <s v="900-4352"/>
    <n v="1"/>
    <n v="15"/>
    <n v="0"/>
    <n v="1"/>
    <n v="0"/>
    <n v="0"/>
    <x v="4"/>
    <m/>
  </r>
  <r>
    <s v="4300012"/>
    <s v="Styrofoam Cup 12oz            "/>
    <s v="            "/>
    <s v="25/Pk   "/>
    <s v="NOAM"/>
    <s v="628114"/>
    <n v="1"/>
    <n v="2"/>
    <n v="1"/>
    <n v="0"/>
    <n v="0"/>
    <n v="0"/>
    <x v="4"/>
    <m/>
  </r>
  <r>
    <s v="6680842"/>
    <s v="Mask Adult Aerosol            "/>
    <s v="w/o Tubing  "/>
    <s v="50/Ca   "/>
    <s v="RUSCH"/>
    <s v="1083"/>
    <n v="1"/>
    <n v="1"/>
    <n v="0"/>
    <n v="1"/>
    <n v="0"/>
    <n v="0"/>
    <x v="5"/>
    <m/>
  </r>
  <r>
    <s v="5582363"/>
    <s v="Zostavax Shingles Adult Sdv   "/>
    <s v=".65mL       "/>
    <s v="Ea      "/>
    <s v="MERVAC"/>
    <s v="00006496300"/>
    <n v="1"/>
    <n v="3"/>
    <n v="0"/>
    <n v="0"/>
    <n v="0"/>
    <n v="1"/>
    <x v="1"/>
    <m/>
  </r>
  <r>
    <s v="6357874"/>
    <s v="Silver Nitrate Applicator     "/>
    <s v="12&quot;Wood     "/>
    <s v="100/Vl  "/>
    <s v="GF"/>
    <s v="1592"/>
    <n v="1"/>
    <n v="1"/>
    <n v="0"/>
    <n v="1"/>
    <n v="0"/>
    <n v="0"/>
    <x v="4"/>
    <m/>
  </r>
  <r>
    <s v="7126257"/>
    <s v="Clear Dip                     "/>
    <s v="            "/>
    <s v="16oz/Bt "/>
    <s v="BUTLER"/>
    <s v="716P"/>
    <n v="1"/>
    <n v="3"/>
    <n v="1"/>
    <n v="0"/>
    <n v="0"/>
    <n v="0"/>
    <x v="4"/>
    <m/>
  </r>
  <r>
    <s v="1262206"/>
    <s v="Container Sharps Hngd Lid     "/>
    <s v="Black 18gal "/>
    <s v="Ea      "/>
    <s v="CARDKN"/>
    <s v="8617RC"/>
    <n v="1"/>
    <n v="1"/>
    <n v="1"/>
    <n v="0"/>
    <n v="0"/>
    <n v="0"/>
    <x v="4"/>
    <m/>
  </r>
  <r>
    <s v="8020064"/>
    <s v="Blood Collection Set Vacuette "/>
    <s v="25Gx12&quot; Tube"/>
    <s v="50/Bx   "/>
    <s v="GREVAC"/>
    <s v="450099"/>
    <n v="1"/>
    <n v="1"/>
    <n v="0"/>
    <n v="1"/>
    <n v="0"/>
    <n v="0"/>
    <x v="4"/>
    <m/>
  </r>
  <r>
    <s v="2850354"/>
    <s v="Forcep Adson 1X2 Serr Matte   "/>
    <s v="4.75&quot; Ser   "/>
    <s v="Ea      "/>
    <s v="JARITM"/>
    <s v="130-245"/>
    <n v="1"/>
    <n v="2"/>
    <n v="0"/>
    <n v="0"/>
    <n v="0"/>
    <n v="1"/>
    <x v="3"/>
    <m/>
  </r>
  <r>
    <s v="2580040"/>
    <s v="Sodium Chl Inj Vl Bact FTV .9%"/>
    <s v="Non-Return  "/>
    <s v="30mL/Ea "/>
    <s v="GIVREP"/>
    <s v="00409196607"/>
    <n v="1"/>
    <n v="24"/>
    <n v="1"/>
    <n v="0"/>
    <n v="0"/>
    <n v="0"/>
    <x v="0"/>
    <m/>
  </r>
  <r>
    <s v="6544818"/>
    <s v="Suture Vicryl Undyed Sh       "/>
    <s v="4-0 27&quot;     "/>
    <s v="36/Bx   "/>
    <s v="ETHICO"/>
    <s v="J415H"/>
    <n v="1"/>
    <n v="1"/>
    <n v="0"/>
    <n v="1"/>
    <n v="0"/>
    <n v="0"/>
    <x v="4"/>
    <m/>
  </r>
  <r>
    <s v="1277886"/>
    <s v="Ring Barrier Cera Flat 2&quot;     "/>
    <s v="            "/>
    <s v="10/Bx   "/>
    <s v="HOLLIS"/>
    <s v="8805"/>
    <n v="1"/>
    <n v="1"/>
    <n v="0"/>
    <n v="0"/>
    <n v="1"/>
    <n v="0"/>
    <x v="3"/>
    <m/>
  </r>
  <r>
    <s v="9875028"/>
    <s v="Safetyglide Syringe 3cc Steril"/>
    <s v="25x1        "/>
    <s v="50/Bx   "/>
    <s v="BD"/>
    <s v="305924"/>
    <n v="1"/>
    <n v="4"/>
    <n v="1"/>
    <n v="0"/>
    <n v="0"/>
    <n v="0"/>
    <x v="4"/>
    <m/>
  </r>
  <r>
    <s v="2540025"/>
    <s v="Kinrix DTaP/Polio Ped PFS TL  "/>
    <s v="0.5mL       "/>
    <s v="10/Pk   "/>
    <s v="SKBEEC"/>
    <s v="58160081252"/>
    <n v="1"/>
    <n v="1"/>
    <n v="1"/>
    <n v="0"/>
    <n v="0"/>
    <n v="0"/>
    <x v="4"/>
    <m/>
  </r>
  <r>
    <s v="1263227"/>
    <s v="Filter MicroGard f/ PFT       "/>
    <s v="            "/>
    <s v="80/Bx   "/>
    <s v="VYAIRE"/>
    <s v="V-892391"/>
    <n v="1"/>
    <n v="2"/>
    <n v="0"/>
    <n v="1"/>
    <n v="0"/>
    <n v="0"/>
    <x v="4"/>
    <m/>
  </r>
  <r>
    <s v="6545562"/>
    <s v="Suture Silk Black FS          "/>
    <s v="2-0 18&quot;     "/>
    <s v="12/Bx   "/>
    <s v="ETHICO"/>
    <s v="685G"/>
    <n v="1"/>
    <n v="1"/>
    <n v="0"/>
    <n v="1"/>
    <n v="0"/>
    <n v="0"/>
    <x v="4"/>
    <m/>
  </r>
  <r>
    <s v="8980606"/>
    <s v="Cuff BP Aneroid Pocket System "/>
    <s v="            "/>
    <s v="Ea      "/>
    <s v="MARQ"/>
    <s v="2346"/>
    <n v="1"/>
    <n v="2"/>
    <n v="0"/>
    <n v="0"/>
    <n v="0"/>
    <n v="1"/>
    <x v="3"/>
    <m/>
  </r>
  <r>
    <s v="2883172"/>
    <s v="Pad Eye LF Sterile            "/>
    <s v="2.12x2.62&quot;  "/>
    <s v="50/Bx   "/>
    <s v="ALLEG"/>
    <s v="C-EYP22S"/>
    <n v="1"/>
    <n v="1"/>
    <n v="1"/>
    <n v="0"/>
    <n v="0"/>
    <n v="0"/>
    <x v="4"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3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3"/>
    <m/>
  </r>
  <r>
    <s v="1147636"/>
    <s v="Liner Tray                    "/>
    <s v="20X25       "/>
    <s v="400/Ca  "/>
    <s v="HALYAR"/>
    <s v="10502"/>
    <n v="1"/>
    <n v="1"/>
    <n v="1"/>
    <n v="0"/>
    <n v="0"/>
    <n v="0"/>
    <x v="4"/>
    <m/>
  </r>
  <r>
    <s v="6270064"/>
    <s v="CANNULA CUSHN ADULT W/14F     "/>
    <s v="            "/>
    <s v="50/Ca   "/>
    <s v="VYAIRE"/>
    <s v="002600-14"/>
    <n v="1"/>
    <n v="1"/>
    <n v="0"/>
    <n v="0"/>
    <n v="0"/>
    <n v="1"/>
    <x v="3"/>
    <m/>
  </r>
  <r>
    <s v="2380013"/>
    <s v="Cholestech LDX Initial Order  "/>
    <s v="Lipid       "/>
    <s v="1/Kt    "/>
    <s v="CHOLES"/>
    <s v="14-206"/>
    <n v="1"/>
    <n v="1"/>
    <n v="0"/>
    <n v="0"/>
    <n v="0"/>
    <n v="1"/>
    <x v="3"/>
    <m/>
  </r>
  <r>
    <s v="1248122"/>
    <s v="Forcep House Alligator Ear Str"/>
    <s v="3-1/8&quot;      "/>
    <s v="Ea      "/>
    <s v="JARITM"/>
    <s v="385-100"/>
    <n v="1"/>
    <n v="2"/>
    <n v="0"/>
    <n v="0"/>
    <n v="0"/>
    <n v="1"/>
    <x v="3"/>
    <m/>
  </r>
  <r>
    <s v="1317775"/>
    <s v="Pantliner Kotex Lightdays Reg "/>
    <s v="Unscented   "/>
    <s v="64/Pk   "/>
    <s v="KIMBER"/>
    <s v="01396"/>
    <n v="1"/>
    <n v="2"/>
    <n v="0"/>
    <n v="1"/>
    <n v="0"/>
    <n v="0"/>
    <x v="4"/>
    <m/>
  </r>
  <r>
    <s v="9830000"/>
    <s v="Battery Alkaline 1.5v 76A     "/>
    <s v="AAAA        "/>
    <s v="6/Pk    "/>
    <s v="ABCO"/>
    <s v="PX76A675PK"/>
    <n v="1"/>
    <n v="2"/>
    <n v="0"/>
    <n v="0"/>
    <n v="1"/>
    <n v="0"/>
    <x v="3"/>
    <m/>
  </r>
  <r>
    <s v="2850345"/>
    <s v="Forcep Kelly 5-1/2&quot; Str       "/>
    <s v="            "/>
    <s v="Ea      "/>
    <s v="JARITM"/>
    <s v="105-130"/>
    <n v="1"/>
    <n v="3"/>
    <n v="0"/>
    <n v="0"/>
    <n v="0"/>
    <n v="1"/>
    <x v="3"/>
    <m/>
  </r>
  <r>
    <s v="5519099"/>
    <s v="Bulb-EKE 21V-150W             "/>
    <s v="BW          "/>
    <s v="ea      "/>
    <s v="BULBWK"/>
    <s v="BW.EKE"/>
    <n v="1"/>
    <n v="1"/>
    <n v="0"/>
    <n v="1"/>
    <n v="0"/>
    <n v="0"/>
    <x v="5"/>
    <m/>
  </r>
  <r>
    <s v="6475519"/>
    <s v="Airlife Humidifier Prefilled  "/>
    <s v="500ml       "/>
    <s v="Ea      "/>
    <s v="VYAIRE"/>
    <s v="002620"/>
    <n v="1"/>
    <n v="2"/>
    <n v="0"/>
    <n v="1"/>
    <n v="0"/>
    <n v="0"/>
    <x v="4"/>
    <m/>
  </r>
  <r>
    <s v="8900133"/>
    <s v="Sheer Spot Bandage            "/>
    <s v="7/8&quot;        "/>
    <s v="100/Bx  "/>
    <s v="CARDKN"/>
    <s v="44120"/>
    <n v="1"/>
    <n v="1"/>
    <n v="1"/>
    <n v="0"/>
    <n v="0"/>
    <n v="0"/>
    <x v="4"/>
    <m/>
  </r>
  <r>
    <s v="9598425"/>
    <s v="Electrode EKG Cleartrace 2    "/>
    <s v="w/Adh Gel   "/>
    <s v="30x20/Ca"/>
    <s v="CONMD"/>
    <s v="2700-030"/>
    <n v="1"/>
    <n v="4"/>
    <n v="0"/>
    <n v="1"/>
    <n v="0"/>
    <n v="0"/>
    <x v="4"/>
    <m/>
  </r>
  <r>
    <s v="1317425"/>
    <s v="TRUEplus Glucose Tabs Orange  "/>
    <s v="4gm         "/>
    <s v="50/Ct   "/>
    <s v="HOMDIA"/>
    <s v="P1HO1RN-50"/>
    <n v="1"/>
    <n v="2"/>
    <n v="1"/>
    <n v="0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D9843-46B7-4DB1-9288-9525771A3F1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7">
        <item x="1"/>
        <item x="3"/>
        <item x="2"/>
        <item x="5"/>
        <item x="4"/>
        <item x="0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4"/>
            <x v="5"/>
          </reference>
        </references>
      </pivotArea>
    </format>
    <format dxfId="8">
      <pivotArea dataOnly="0" labelOnly="1" fieldPosition="0">
        <references count="1">
          <reference field="12" count="2">
            <x v="4"/>
            <x v="5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2714</v>
      </c>
      <c r="D3" s="6">
        <v>2495</v>
      </c>
      <c r="E3" s="5">
        <v>0.91930729550478996</v>
      </c>
      <c r="F3" s="6">
        <v>60</v>
      </c>
      <c r="G3" s="5">
        <v>0.94141488577745025</v>
      </c>
      <c r="H3" s="6">
        <v>67</v>
      </c>
      <c r="I3" s="6">
        <v>14</v>
      </c>
      <c r="J3" s="6">
        <v>78</v>
      </c>
    </row>
    <row r="4" spans="1:10" x14ac:dyDescent="0.3">
      <c r="A4" s="29" t="s">
        <v>12</v>
      </c>
      <c r="B4" s="29"/>
      <c r="C4" s="28"/>
      <c r="D4" s="28"/>
      <c r="E4" s="5">
        <v>0.95320560058953574</v>
      </c>
      <c r="F4" s="3"/>
      <c r="G4" s="5">
        <v>0.97531319086219603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184</v>
      </c>
      <c r="D5" s="8">
        <v>167</v>
      </c>
      <c r="E5" s="4">
        <v>0.90760869565217395</v>
      </c>
      <c r="F5" s="8">
        <v>8</v>
      </c>
      <c r="G5" s="4">
        <v>0.95108695652173902</v>
      </c>
      <c r="H5" s="8">
        <v>3</v>
      </c>
      <c r="I5" s="8">
        <v>4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130</v>
      </c>
      <c r="D6" s="8">
        <v>123</v>
      </c>
      <c r="E6" s="4">
        <v>0.94615384615384612</v>
      </c>
      <c r="F6" s="8">
        <v>1</v>
      </c>
      <c r="G6" s="4">
        <v>0.9538461538461539</v>
      </c>
      <c r="H6" s="8">
        <v>2</v>
      </c>
      <c r="I6" s="8">
        <v>0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112</v>
      </c>
      <c r="D7" s="8">
        <v>108</v>
      </c>
      <c r="E7" s="4">
        <v>0.9642857142857143</v>
      </c>
      <c r="F7" s="8">
        <v>4</v>
      </c>
      <c r="G7" s="4">
        <v>1</v>
      </c>
      <c r="H7" s="8">
        <v>0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105</v>
      </c>
      <c r="D8" s="8">
        <v>100</v>
      </c>
      <c r="E8" s="4">
        <v>0.95238095238095222</v>
      </c>
      <c r="F8" s="8">
        <v>0</v>
      </c>
      <c r="G8" s="4">
        <v>0.95238095238095222</v>
      </c>
      <c r="H8" s="8">
        <v>3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95</v>
      </c>
      <c r="D9" s="8">
        <v>89</v>
      </c>
      <c r="E9" s="4">
        <v>0.93684210526315792</v>
      </c>
      <c r="F9" s="8">
        <v>2</v>
      </c>
      <c r="G9" s="4">
        <v>0.95789473684210524</v>
      </c>
      <c r="H9" s="8">
        <v>4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93</v>
      </c>
      <c r="D10" s="8">
        <v>85</v>
      </c>
      <c r="E10" s="4">
        <v>0.91397849462365588</v>
      </c>
      <c r="F10" s="8">
        <v>2</v>
      </c>
      <c r="G10" s="4">
        <v>0.93548387096774188</v>
      </c>
      <c r="H10" s="8">
        <v>2</v>
      </c>
      <c r="I10" s="8">
        <v>0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87</v>
      </c>
      <c r="D11" s="8">
        <v>81</v>
      </c>
      <c r="E11" s="4">
        <v>0.93103448275862066</v>
      </c>
      <c r="F11" s="8">
        <v>1</v>
      </c>
      <c r="G11" s="4">
        <v>0.94252873563218387</v>
      </c>
      <c r="H11" s="8">
        <v>5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79</v>
      </c>
      <c r="D12" s="8">
        <v>78</v>
      </c>
      <c r="E12" s="4">
        <v>0.98734177215189878</v>
      </c>
      <c r="F12" s="8">
        <v>0</v>
      </c>
      <c r="G12" s="4">
        <v>0.98734177215189878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78</v>
      </c>
      <c r="D13" s="8">
        <v>73</v>
      </c>
      <c r="E13" s="4">
        <v>0.9358974358974359</v>
      </c>
      <c r="F13" s="8">
        <v>2</v>
      </c>
      <c r="G13" s="4">
        <v>0.96153846153846156</v>
      </c>
      <c r="H13" s="8">
        <v>2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73</v>
      </c>
      <c r="D14" s="8">
        <v>70</v>
      </c>
      <c r="E14" s="4">
        <v>0.95890410958904093</v>
      </c>
      <c r="F14" s="8">
        <v>0</v>
      </c>
      <c r="G14" s="4">
        <v>0.95890410958904093</v>
      </c>
      <c r="H14" s="8">
        <v>2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71</v>
      </c>
      <c r="D15" s="8">
        <v>69</v>
      </c>
      <c r="E15" s="4">
        <v>0.971830985915493</v>
      </c>
      <c r="F15" s="8">
        <v>0</v>
      </c>
      <c r="G15" s="4">
        <v>0.971830985915493</v>
      </c>
      <c r="H15" s="8">
        <v>1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66</v>
      </c>
      <c r="D16" s="8">
        <v>64</v>
      </c>
      <c r="E16" s="4">
        <v>0.96969696969696972</v>
      </c>
      <c r="F16" s="8">
        <v>1</v>
      </c>
      <c r="G16" s="4">
        <v>0.98484848484848486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66</v>
      </c>
      <c r="D17" s="8">
        <v>58</v>
      </c>
      <c r="E17" s="4">
        <v>0.87878787878787878</v>
      </c>
      <c r="F17" s="8">
        <v>0</v>
      </c>
      <c r="G17" s="4">
        <v>0.87878787878787878</v>
      </c>
      <c r="H17" s="8">
        <v>3</v>
      </c>
      <c r="I17" s="8">
        <v>0</v>
      </c>
      <c r="J17" s="8">
        <v>5</v>
      </c>
    </row>
    <row r="18" spans="1:10" x14ac:dyDescent="0.3">
      <c r="A18" s="7" t="s">
        <v>39</v>
      </c>
      <c r="B18" s="7" t="s">
        <v>40</v>
      </c>
      <c r="C18" s="8">
        <v>62</v>
      </c>
      <c r="D18" s="8">
        <v>54</v>
      </c>
      <c r="E18" s="4">
        <v>0.87096774193548387</v>
      </c>
      <c r="F18" s="8">
        <v>2</v>
      </c>
      <c r="G18" s="4">
        <v>0.90322580645161277</v>
      </c>
      <c r="H18" s="8">
        <v>4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55</v>
      </c>
      <c r="D19" s="8">
        <v>55</v>
      </c>
      <c r="E19" s="4">
        <v>1</v>
      </c>
      <c r="F19" s="8">
        <v>0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54</v>
      </c>
      <c r="D20" s="8">
        <v>53</v>
      </c>
      <c r="E20" s="4">
        <v>0.98148148148148151</v>
      </c>
      <c r="F20" s="8">
        <v>0</v>
      </c>
      <c r="G20" s="4">
        <v>0.98148148148148151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52</v>
      </c>
      <c r="D21" s="8">
        <v>49</v>
      </c>
      <c r="E21" s="4">
        <v>0.94230769230769229</v>
      </c>
      <c r="F21" s="8">
        <v>2</v>
      </c>
      <c r="G21" s="4">
        <v>0.98076923076923062</v>
      </c>
      <c r="H21" s="8">
        <v>0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52</v>
      </c>
      <c r="D22" s="8">
        <v>47</v>
      </c>
      <c r="E22" s="4">
        <v>0.90384615384615385</v>
      </c>
      <c r="F22" s="8">
        <v>0</v>
      </c>
      <c r="G22" s="4">
        <v>0.90384615384615385</v>
      </c>
      <c r="H22" s="8">
        <v>4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44</v>
      </c>
      <c r="D23" s="8">
        <v>37</v>
      </c>
      <c r="E23" s="4">
        <v>0.84090909090909094</v>
      </c>
      <c r="F23" s="8">
        <v>1</v>
      </c>
      <c r="G23" s="4">
        <v>0.86363636363636365</v>
      </c>
      <c r="H23" s="8">
        <v>4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24</v>
      </c>
      <c r="C24" s="8">
        <v>44</v>
      </c>
      <c r="D24" s="8">
        <v>39</v>
      </c>
      <c r="E24" s="4">
        <v>0.88636363636363635</v>
      </c>
      <c r="F24" s="8">
        <v>1</v>
      </c>
      <c r="G24" s="4">
        <v>0.90909090909090906</v>
      </c>
      <c r="H24" s="8">
        <v>1</v>
      </c>
      <c r="I24" s="8">
        <v>0</v>
      </c>
      <c r="J24" s="8">
        <v>3</v>
      </c>
    </row>
    <row r="25" spans="1:10" x14ac:dyDescent="0.3">
      <c r="A25" s="7" t="s">
        <v>52</v>
      </c>
      <c r="B25" s="7" t="s">
        <v>53</v>
      </c>
      <c r="C25" s="8">
        <v>40</v>
      </c>
      <c r="D25" s="8">
        <v>38</v>
      </c>
      <c r="E25" s="4">
        <v>0.95</v>
      </c>
      <c r="F25" s="8">
        <v>0</v>
      </c>
      <c r="G25" s="4">
        <v>0.95</v>
      </c>
      <c r="H25" s="8">
        <v>0</v>
      </c>
      <c r="I25" s="8">
        <v>0</v>
      </c>
      <c r="J25" s="8">
        <v>2</v>
      </c>
    </row>
    <row r="26" spans="1:10" x14ac:dyDescent="0.3">
      <c r="A26" s="7" t="s">
        <v>54</v>
      </c>
      <c r="B26" s="7" t="s">
        <v>55</v>
      </c>
      <c r="C26" s="8">
        <v>38</v>
      </c>
      <c r="D26" s="8">
        <v>32</v>
      </c>
      <c r="E26" s="4">
        <v>0.84210526315789469</v>
      </c>
      <c r="F26" s="8">
        <v>2</v>
      </c>
      <c r="G26" s="4">
        <v>0.89473684210526316</v>
      </c>
      <c r="H26" s="8">
        <v>1</v>
      </c>
      <c r="I26" s="8">
        <v>1</v>
      </c>
      <c r="J26" s="8">
        <v>2</v>
      </c>
    </row>
    <row r="27" spans="1:10" x14ac:dyDescent="0.3">
      <c r="A27" s="7" t="s">
        <v>56</v>
      </c>
      <c r="B27" s="7" t="s">
        <v>57</v>
      </c>
      <c r="C27" s="8">
        <v>38</v>
      </c>
      <c r="D27" s="8">
        <v>36</v>
      </c>
      <c r="E27" s="4">
        <v>0.94736842105263153</v>
      </c>
      <c r="F27" s="8">
        <v>1</v>
      </c>
      <c r="G27" s="4">
        <v>0.97368421052631571</v>
      </c>
      <c r="H27" s="8">
        <v>0</v>
      </c>
      <c r="I27" s="8">
        <v>0</v>
      </c>
      <c r="J27" s="8">
        <v>1</v>
      </c>
    </row>
    <row r="28" spans="1:10" x14ac:dyDescent="0.3">
      <c r="A28" s="7" t="s">
        <v>58</v>
      </c>
      <c r="B28" s="7" t="s">
        <v>59</v>
      </c>
      <c r="C28" s="8">
        <v>37</v>
      </c>
      <c r="D28" s="8">
        <v>33</v>
      </c>
      <c r="E28" s="4">
        <v>0.89189189189189189</v>
      </c>
      <c r="F28" s="8">
        <v>3</v>
      </c>
      <c r="G28" s="4">
        <v>0.97297297297297303</v>
      </c>
      <c r="H28" s="8">
        <v>1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36</v>
      </c>
      <c r="D29" s="8">
        <v>35</v>
      </c>
      <c r="E29" s="4">
        <v>0.9722222222222221</v>
      </c>
      <c r="F29" s="8">
        <v>1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35</v>
      </c>
      <c r="D30" s="8">
        <v>33</v>
      </c>
      <c r="E30" s="4">
        <v>0.94285714285714273</v>
      </c>
      <c r="F30" s="8">
        <v>1</v>
      </c>
      <c r="G30" s="4">
        <v>0.97142857142857142</v>
      </c>
      <c r="H30" s="8">
        <v>0</v>
      </c>
      <c r="I30" s="8">
        <v>0</v>
      </c>
      <c r="J30" s="8">
        <v>1</v>
      </c>
    </row>
    <row r="31" spans="1:10" x14ac:dyDescent="0.3">
      <c r="A31" s="7" t="s">
        <v>64</v>
      </c>
      <c r="B31" s="7" t="s">
        <v>65</v>
      </c>
      <c r="C31" s="8">
        <v>34</v>
      </c>
      <c r="D31" s="8">
        <v>28</v>
      </c>
      <c r="E31" s="4">
        <v>0.82352941176470584</v>
      </c>
      <c r="F31" s="8">
        <v>1</v>
      </c>
      <c r="G31" s="4">
        <v>0.85294117647058831</v>
      </c>
      <c r="H31" s="8">
        <v>2</v>
      </c>
      <c r="I31" s="8">
        <v>1</v>
      </c>
      <c r="J31" s="8">
        <v>2</v>
      </c>
    </row>
    <row r="32" spans="1:10" x14ac:dyDescent="0.3">
      <c r="A32" s="7" t="s">
        <v>66</v>
      </c>
      <c r="B32" s="7" t="s">
        <v>67</v>
      </c>
      <c r="C32" s="8">
        <v>31</v>
      </c>
      <c r="D32" s="8">
        <v>21</v>
      </c>
      <c r="E32" s="4">
        <v>0.67741935483870963</v>
      </c>
      <c r="F32" s="8">
        <v>0</v>
      </c>
      <c r="G32" s="4">
        <v>0.67741935483870963</v>
      </c>
      <c r="H32" s="8">
        <v>1</v>
      </c>
      <c r="I32" s="8">
        <v>1</v>
      </c>
      <c r="J32" s="8">
        <v>8</v>
      </c>
    </row>
    <row r="33" spans="1:10" x14ac:dyDescent="0.3">
      <c r="A33" s="7" t="s">
        <v>68</v>
      </c>
      <c r="B33" s="7" t="s">
        <v>69</v>
      </c>
      <c r="C33" s="8">
        <v>31</v>
      </c>
      <c r="D33" s="8">
        <v>26</v>
      </c>
      <c r="E33" s="4">
        <v>0.83870967741935487</v>
      </c>
      <c r="F33" s="8">
        <v>2</v>
      </c>
      <c r="G33" s="4">
        <v>0.90322580645161277</v>
      </c>
      <c r="H33" s="8">
        <v>1</v>
      </c>
      <c r="I33" s="8">
        <v>0</v>
      </c>
      <c r="J33" s="8">
        <v>2</v>
      </c>
    </row>
    <row r="34" spans="1:10" x14ac:dyDescent="0.3">
      <c r="A34" s="7" t="s">
        <v>70</v>
      </c>
      <c r="B34" s="7" t="s">
        <v>53</v>
      </c>
      <c r="C34" s="8">
        <v>27</v>
      </c>
      <c r="D34" s="8">
        <v>24</v>
      </c>
      <c r="E34" s="4">
        <v>0.88888888888888884</v>
      </c>
      <c r="F34" s="8">
        <v>0</v>
      </c>
      <c r="G34" s="4">
        <v>0.88888888888888884</v>
      </c>
      <c r="H34" s="8">
        <v>0</v>
      </c>
      <c r="I34" s="8">
        <v>0</v>
      </c>
      <c r="J34" s="8">
        <v>3</v>
      </c>
    </row>
    <row r="35" spans="1:10" x14ac:dyDescent="0.3">
      <c r="A35" s="7" t="s">
        <v>71</v>
      </c>
      <c r="B35" s="7" t="s">
        <v>72</v>
      </c>
      <c r="C35" s="8">
        <v>27</v>
      </c>
      <c r="D35" s="8">
        <v>24</v>
      </c>
      <c r="E35" s="4">
        <v>0.88888888888888884</v>
      </c>
      <c r="F35" s="8">
        <v>0</v>
      </c>
      <c r="G35" s="4">
        <v>0.88888888888888884</v>
      </c>
      <c r="H35" s="8">
        <v>2</v>
      </c>
      <c r="I35" s="8">
        <v>0</v>
      </c>
      <c r="J35" s="8">
        <v>1</v>
      </c>
    </row>
    <row r="36" spans="1:10" x14ac:dyDescent="0.3">
      <c r="A36" s="7" t="s">
        <v>73</v>
      </c>
      <c r="B36" s="7" t="s">
        <v>74</v>
      </c>
      <c r="C36" s="8">
        <v>26</v>
      </c>
      <c r="D36" s="8">
        <v>24</v>
      </c>
      <c r="E36" s="4">
        <v>0.92307692307692302</v>
      </c>
      <c r="F36" s="8">
        <v>1</v>
      </c>
      <c r="G36" s="4">
        <v>0.96153846153846156</v>
      </c>
      <c r="H36" s="8">
        <v>0</v>
      </c>
      <c r="I36" s="8">
        <v>1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25</v>
      </c>
      <c r="D37" s="8">
        <v>23</v>
      </c>
      <c r="E37" s="4">
        <v>0.92</v>
      </c>
      <c r="F37" s="8">
        <v>0</v>
      </c>
      <c r="G37" s="4">
        <v>0.92</v>
      </c>
      <c r="H37" s="8">
        <v>1</v>
      </c>
      <c r="I37" s="8">
        <v>0</v>
      </c>
      <c r="J37" s="8">
        <v>1</v>
      </c>
    </row>
    <row r="38" spans="1:10" x14ac:dyDescent="0.3">
      <c r="A38" s="7" t="s">
        <v>77</v>
      </c>
      <c r="B38" s="7" t="s">
        <v>78</v>
      </c>
      <c r="C38" s="8">
        <v>24</v>
      </c>
      <c r="D38" s="8">
        <v>21</v>
      </c>
      <c r="E38" s="4">
        <v>0.875</v>
      </c>
      <c r="F38" s="8">
        <v>0</v>
      </c>
      <c r="G38" s="4">
        <v>0.875</v>
      </c>
      <c r="H38" s="8">
        <v>0</v>
      </c>
      <c r="I38" s="8">
        <v>2</v>
      </c>
      <c r="J38" s="8">
        <v>1</v>
      </c>
    </row>
    <row r="39" spans="1:10" x14ac:dyDescent="0.3">
      <c r="A39" s="7" t="s">
        <v>79</v>
      </c>
      <c r="B39" s="7" t="s">
        <v>80</v>
      </c>
      <c r="C39" s="8">
        <v>24</v>
      </c>
      <c r="D39" s="8">
        <v>24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24</v>
      </c>
      <c r="D40" s="8">
        <v>20</v>
      </c>
      <c r="E40" s="4">
        <v>0.83333333333333348</v>
      </c>
      <c r="F40" s="8">
        <v>2</v>
      </c>
      <c r="G40" s="4">
        <v>0.91666666666666652</v>
      </c>
      <c r="H40" s="8">
        <v>0</v>
      </c>
      <c r="I40" s="8">
        <v>1</v>
      </c>
      <c r="J40" s="8">
        <v>1</v>
      </c>
    </row>
    <row r="41" spans="1:10" x14ac:dyDescent="0.3">
      <c r="A41" s="7" t="s">
        <v>83</v>
      </c>
      <c r="B41" s="7" t="s">
        <v>84</v>
      </c>
      <c r="C41" s="8">
        <v>24</v>
      </c>
      <c r="D41" s="8">
        <v>23</v>
      </c>
      <c r="E41" s="4">
        <v>0.95833333333333348</v>
      </c>
      <c r="F41" s="8">
        <v>0</v>
      </c>
      <c r="G41" s="4">
        <v>0.95833333333333348</v>
      </c>
      <c r="H41" s="8">
        <v>1</v>
      </c>
      <c r="I41" s="8">
        <v>0</v>
      </c>
      <c r="J41" s="8">
        <v>0</v>
      </c>
    </row>
    <row r="42" spans="1:10" x14ac:dyDescent="0.3">
      <c r="A42" s="7" t="s">
        <v>85</v>
      </c>
      <c r="B42" s="7" t="s">
        <v>86</v>
      </c>
      <c r="C42" s="8">
        <v>22</v>
      </c>
      <c r="D42" s="8">
        <v>22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87</v>
      </c>
      <c r="B43" s="7" t="s">
        <v>88</v>
      </c>
      <c r="C43" s="8">
        <v>22</v>
      </c>
      <c r="D43" s="8">
        <v>21</v>
      </c>
      <c r="E43" s="4">
        <v>0.95454545454545459</v>
      </c>
      <c r="F43" s="8">
        <v>1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22</v>
      </c>
      <c r="D44" s="8">
        <v>20</v>
      </c>
      <c r="E44" s="4">
        <v>0.90909090909090906</v>
      </c>
      <c r="F44" s="8">
        <v>2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20</v>
      </c>
      <c r="D45" s="8">
        <v>17</v>
      </c>
      <c r="E45" s="4">
        <v>0.85</v>
      </c>
      <c r="F45" s="8">
        <v>0</v>
      </c>
      <c r="G45" s="4">
        <v>0.85</v>
      </c>
      <c r="H45" s="8">
        <v>1</v>
      </c>
      <c r="I45" s="8">
        <v>0</v>
      </c>
      <c r="J45" s="8">
        <v>2</v>
      </c>
    </row>
    <row r="46" spans="1:10" x14ac:dyDescent="0.3">
      <c r="A46" s="7" t="s">
        <v>93</v>
      </c>
      <c r="B46" s="7" t="s">
        <v>94</v>
      </c>
      <c r="C46" s="8">
        <v>20</v>
      </c>
      <c r="D46" s="8">
        <v>17</v>
      </c>
      <c r="E46" s="4">
        <v>0.85</v>
      </c>
      <c r="F46" s="8">
        <v>3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19</v>
      </c>
      <c r="D47" s="8">
        <v>17</v>
      </c>
      <c r="E47" s="4">
        <v>0.89473684210526316</v>
      </c>
      <c r="F47" s="8">
        <v>1</v>
      </c>
      <c r="G47" s="4">
        <v>0.94736842105263153</v>
      </c>
      <c r="H47" s="8">
        <v>0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19</v>
      </c>
      <c r="D48" s="8">
        <v>16</v>
      </c>
      <c r="E48" s="4">
        <v>0.84210526315789469</v>
      </c>
      <c r="F48" s="8">
        <v>3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19</v>
      </c>
      <c r="D49" s="8">
        <v>16</v>
      </c>
      <c r="E49" s="4">
        <v>0.84210526315789469</v>
      </c>
      <c r="F49" s="8">
        <v>0</v>
      </c>
      <c r="G49" s="4">
        <v>0.84210526315789469</v>
      </c>
      <c r="H49" s="8">
        <v>1</v>
      </c>
      <c r="I49" s="8">
        <v>0</v>
      </c>
      <c r="J49" s="8">
        <v>2</v>
      </c>
    </row>
    <row r="50" spans="1:10" x14ac:dyDescent="0.3">
      <c r="A50" s="7" t="s">
        <v>101</v>
      </c>
      <c r="B50" s="7" t="s">
        <v>102</v>
      </c>
      <c r="C50" s="8">
        <v>18</v>
      </c>
      <c r="D50" s="8">
        <v>18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18</v>
      </c>
      <c r="D51" s="8">
        <v>15</v>
      </c>
      <c r="E51" s="4">
        <v>0.83333333333333348</v>
      </c>
      <c r="F51" s="8">
        <v>0</v>
      </c>
      <c r="G51" s="4">
        <v>0.83333333333333348</v>
      </c>
      <c r="H51" s="8">
        <v>2</v>
      </c>
      <c r="I51" s="8">
        <v>1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18</v>
      </c>
      <c r="D52" s="8">
        <v>17</v>
      </c>
      <c r="E52" s="4">
        <v>0.94444444444444442</v>
      </c>
      <c r="F52" s="8">
        <v>0</v>
      </c>
      <c r="G52" s="4">
        <v>0.94444444444444442</v>
      </c>
      <c r="H52" s="8">
        <v>1</v>
      </c>
      <c r="I52" s="8">
        <v>0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17</v>
      </c>
      <c r="D53" s="8">
        <v>13</v>
      </c>
      <c r="E53" s="4">
        <v>0.76470588235294112</v>
      </c>
      <c r="F53" s="8">
        <v>0</v>
      </c>
      <c r="G53" s="4">
        <v>0.76470588235294112</v>
      </c>
      <c r="H53" s="8">
        <v>2</v>
      </c>
      <c r="I53" s="8">
        <v>0</v>
      </c>
      <c r="J53" s="8">
        <v>2</v>
      </c>
    </row>
    <row r="54" spans="1:10" x14ac:dyDescent="0.3">
      <c r="A54" s="7" t="s">
        <v>109</v>
      </c>
      <c r="B54" s="7" t="s">
        <v>110</v>
      </c>
      <c r="C54" s="8">
        <v>17</v>
      </c>
      <c r="D54" s="8">
        <v>16</v>
      </c>
      <c r="E54" s="4">
        <v>0.94117647058823517</v>
      </c>
      <c r="F54" s="8">
        <v>1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111</v>
      </c>
      <c r="B55" s="7" t="s">
        <v>112</v>
      </c>
      <c r="C55" s="8">
        <v>17</v>
      </c>
      <c r="D55" s="8">
        <v>16</v>
      </c>
      <c r="E55" s="4">
        <v>0.94117647058823517</v>
      </c>
      <c r="F55" s="8">
        <v>0</v>
      </c>
      <c r="G55" s="4">
        <v>0.94117647058823517</v>
      </c>
      <c r="H55" s="8">
        <v>1</v>
      </c>
      <c r="I55" s="8">
        <v>0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15</v>
      </c>
      <c r="D56" s="8">
        <v>15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15</v>
      </c>
      <c r="D57" s="8">
        <v>10</v>
      </c>
      <c r="E57" s="4">
        <v>0.66666666666666652</v>
      </c>
      <c r="F57" s="8">
        <v>1</v>
      </c>
      <c r="G57" s="4">
        <v>0.73333333333333328</v>
      </c>
      <c r="H57" s="8">
        <v>0</v>
      </c>
      <c r="I57" s="8">
        <v>0</v>
      </c>
      <c r="J57" s="8">
        <v>4</v>
      </c>
    </row>
    <row r="58" spans="1:10" x14ac:dyDescent="0.3">
      <c r="A58" s="7" t="s">
        <v>117</v>
      </c>
      <c r="B58" s="7" t="s">
        <v>118</v>
      </c>
      <c r="C58" s="8">
        <v>14</v>
      </c>
      <c r="D58" s="8">
        <v>10</v>
      </c>
      <c r="E58" s="4">
        <v>0.7142857142857143</v>
      </c>
      <c r="F58" s="8">
        <v>1</v>
      </c>
      <c r="G58" s="4">
        <v>0.7857142857142857</v>
      </c>
      <c r="H58" s="8">
        <v>1</v>
      </c>
      <c r="I58" s="8">
        <v>0</v>
      </c>
      <c r="J58" s="8">
        <v>2</v>
      </c>
    </row>
    <row r="59" spans="1:10" x14ac:dyDescent="0.3">
      <c r="A59" s="7" t="s">
        <v>119</v>
      </c>
      <c r="B59" s="7" t="s">
        <v>120</v>
      </c>
      <c r="C59" s="8">
        <v>14</v>
      </c>
      <c r="D59" s="8">
        <v>14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14</v>
      </c>
      <c r="D60" s="8">
        <v>14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13</v>
      </c>
      <c r="D61" s="8">
        <v>11</v>
      </c>
      <c r="E61" s="4">
        <v>0.84615384615384615</v>
      </c>
      <c r="F61" s="8">
        <v>1</v>
      </c>
      <c r="G61" s="4">
        <v>0.92307692307692302</v>
      </c>
      <c r="H61" s="8">
        <v>0</v>
      </c>
      <c r="I61" s="8">
        <v>0</v>
      </c>
      <c r="J61" s="8">
        <v>1</v>
      </c>
    </row>
    <row r="62" spans="1:10" x14ac:dyDescent="0.3">
      <c r="A62" s="7" t="s">
        <v>125</v>
      </c>
      <c r="B62" s="7" t="s">
        <v>126</v>
      </c>
      <c r="C62" s="8">
        <v>13</v>
      </c>
      <c r="D62" s="8">
        <v>13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13</v>
      </c>
      <c r="D63" s="8">
        <v>10</v>
      </c>
      <c r="E63" s="4">
        <v>0.76923076923076938</v>
      </c>
      <c r="F63" s="8">
        <v>0</v>
      </c>
      <c r="G63" s="4">
        <v>0.76923076923076938</v>
      </c>
      <c r="H63" s="8">
        <v>2</v>
      </c>
      <c r="I63" s="8">
        <v>0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13</v>
      </c>
      <c r="D64" s="8">
        <v>10</v>
      </c>
      <c r="E64" s="4">
        <v>0.76923076923076938</v>
      </c>
      <c r="F64" s="8">
        <v>0</v>
      </c>
      <c r="G64" s="4">
        <v>0.76923076923076938</v>
      </c>
      <c r="H64" s="8">
        <v>0</v>
      </c>
      <c r="I64" s="8">
        <v>0</v>
      </c>
      <c r="J64" s="8">
        <v>3</v>
      </c>
    </row>
    <row r="65" spans="1:10" x14ac:dyDescent="0.3">
      <c r="A65" s="7" t="s">
        <v>131</v>
      </c>
      <c r="B65" s="7" t="s">
        <v>132</v>
      </c>
      <c r="C65" s="8">
        <v>11</v>
      </c>
      <c r="D65" s="8">
        <v>11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11</v>
      </c>
      <c r="D66" s="8">
        <v>11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11</v>
      </c>
      <c r="D67" s="8">
        <v>11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11</v>
      </c>
      <c r="D68" s="8">
        <v>10</v>
      </c>
      <c r="E68" s="4">
        <v>0.90909090909090906</v>
      </c>
      <c r="F68" s="8">
        <v>0</v>
      </c>
      <c r="G68" s="4">
        <v>0.90909090909090906</v>
      </c>
      <c r="H68" s="8">
        <v>1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82</v>
      </c>
      <c r="C69" s="8">
        <v>10</v>
      </c>
      <c r="D69" s="8">
        <v>7</v>
      </c>
      <c r="E69" s="4">
        <v>0.7</v>
      </c>
      <c r="F69" s="8">
        <v>1</v>
      </c>
      <c r="G69" s="4">
        <v>0.8</v>
      </c>
      <c r="H69" s="8">
        <v>0</v>
      </c>
      <c r="I69" s="8">
        <v>0</v>
      </c>
      <c r="J69" s="8">
        <v>2</v>
      </c>
    </row>
    <row r="70" spans="1:10" x14ac:dyDescent="0.3">
      <c r="A70" s="7" t="s">
        <v>140</v>
      </c>
      <c r="B70" s="7" t="s">
        <v>141</v>
      </c>
      <c r="C70" s="8">
        <v>10</v>
      </c>
      <c r="D70" s="8">
        <v>10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142</v>
      </c>
      <c r="B71" s="7" t="s">
        <v>143</v>
      </c>
      <c r="C71" s="8">
        <v>9</v>
      </c>
      <c r="D71" s="8">
        <v>9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8</v>
      </c>
      <c r="D72" s="8">
        <v>7</v>
      </c>
      <c r="E72" s="4">
        <v>0.875</v>
      </c>
      <c r="F72" s="8">
        <v>0</v>
      </c>
      <c r="G72" s="4">
        <v>0.875</v>
      </c>
      <c r="H72" s="8">
        <v>0</v>
      </c>
      <c r="I72" s="8">
        <v>1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8</v>
      </c>
      <c r="D73" s="8">
        <v>7</v>
      </c>
      <c r="E73" s="4">
        <v>0.875</v>
      </c>
      <c r="F73" s="8">
        <v>0</v>
      </c>
      <c r="G73" s="4">
        <v>0.875</v>
      </c>
      <c r="H73" s="8">
        <v>0</v>
      </c>
      <c r="I73" s="8">
        <v>0</v>
      </c>
      <c r="J73" s="8">
        <v>1</v>
      </c>
    </row>
    <row r="74" spans="1:10" x14ac:dyDescent="0.3">
      <c r="A74" s="7" t="s">
        <v>148</v>
      </c>
      <c r="B74" s="7" t="s">
        <v>149</v>
      </c>
      <c r="C74" s="8">
        <v>8</v>
      </c>
      <c r="D74" s="8">
        <v>7</v>
      </c>
      <c r="E74" s="4">
        <v>0.875</v>
      </c>
      <c r="F74" s="8">
        <v>1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7</v>
      </c>
      <c r="D75" s="8">
        <v>7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7</v>
      </c>
      <c r="D76" s="8">
        <v>7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7</v>
      </c>
      <c r="D77" s="8">
        <v>7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7</v>
      </c>
      <c r="D78" s="8">
        <v>7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7</v>
      </c>
      <c r="D79" s="8">
        <v>7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6</v>
      </c>
      <c r="D80" s="8">
        <v>6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5</v>
      </c>
      <c r="D81" s="8">
        <v>2</v>
      </c>
      <c r="E81" s="4">
        <v>0.4</v>
      </c>
      <c r="F81" s="8">
        <v>2</v>
      </c>
      <c r="G81" s="4">
        <v>0.8</v>
      </c>
      <c r="H81" s="8">
        <v>1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5</v>
      </c>
      <c r="D82" s="8">
        <v>5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5</v>
      </c>
      <c r="D83" s="8">
        <v>5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151</v>
      </c>
      <c r="C84" s="8">
        <v>5</v>
      </c>
      <c r="D84" s="8">
        <v>5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4</v>
      </c>
      <c r="D85" s="8">
        <v>4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4</v>
      </c>
      <c r="D86" s="8">
        <v>3</v>
      </c>
      <c r="E86" s="4">
        <v>0.75</v>
      </c>
      <c r="F86" s="8">
        <v>0</v>
      </c>
      <c r="G86" s="4">
        <v>0.75</v>
      </c>
      <c r="H86" s="8">
        <v>0</v>
      </c>
      <c r="I86" s="8">
        <v>0</v>
      </c>
      <c r="J86" s="8">
        <v>1</v>
      </c>
    </row>
    <row r="87" spans="1:10" x14ac:dyDescent="0.3">
      <c r="A87" s="7" t="s">
        <v>173</v>
      </c>
      <c r="B87" s="7" t="s">
        <v>174</v>
      </c>
      <c r="C87" s="8">
        <v>3</v>
      </c>
      <c r="D87" s="8">
        <v>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3</v>
      </c>
      <c r="D88" s="8">
        <v>0</v>
      </c>
      <c r="E88" s="4">
        <v>0</v>
      </c>
      <c r="F88" s="8">
        <v>0</v>
      </c>
      <c r="G88" s="4">
        <v>0</v>
      </c>
      <c r="H88" s="8">
        <v>0</v>
      </c>
      <c r="I88" s="8">
        <v>0</v>
      </c>
      <c r="J88" s="8">
        <v>3</v>
      </c>
    </row>
    <row r="89" spans="1:10" x14ac:dyDescent="0.3">
      <c r="A89" s="7" t="s">
        <v>177</v>
      </c>
      <c r="B89" s="7" t="s">
        <v>178</v>
      </c>
      <c r="C89" s="8">
        <v>3</v>
      </c>
      <c r="D89" s="8">
        <v>3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3</v>
      </c>
      <c r="D90" s="8">
        <v>2</v>
      </c>
      <c r="E90" s="4">
        <v>0.66666666666666652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181</v>
      </c>
      <c r="B91" s="7" t="s">
        <v>182</v>
      </c>
      <c r="C91" s="8">
        <v>3</v>
      </c>
      <c r="D91" s="8">
        <v>3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183</v>
      </c>
      <c r="B92" s="7" t="s">
        <v>170</v>
      </c>
      <c r="C92" s="8">
        <v>3</v>
      </c>
      <c r="D92" s="8">
        <v>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3</v>
      </c>
      <c r="D93" s="8">
        <v>3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186</v>
      </c>
      <c r="B94" s="7" t="s">
        <v>187</v>
      </c>
      <c r="C94" s="8">
        <v>2</v>
      </c>
      <c r="D94" s="8">
        <v>2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2</v>
      </c>
      <c r="D95" s="8">
        <v>2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190</v>
      </c>
      <c r="B96" s="7" t="s">
        <v>191</v>
      </c>
      <c r="C96" s="8">
        <v>2</v>
      </c>
      <c r="D96" s="8">
        <v>2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192</v>
      </c>
      <c r="B97" s="7" t="s">
        <v>143</v>
      </c>
      <c r="C97" s="8">
        <v>2</v>
      </c>
      <c r="D97" s="8">
        <v>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193</v>
      </c>
      <c r="B98" s="7" t="s">
        <v>194</v>
      </c>
      <c r="C98" s="8">
        <v>2</v>
      </c>
      <c r="D98" s="8">
        <v>1</v>
      </c>
      <c r="E98" s="4">
        <v>0.5</v>
      </c>
      <c r="F98" s="8">
        <v>0</v>
      </c>
      <c r="G98" s="4">
        <v>0.5</v>
      </c>
      <c r="H98" s="8">
        <v>1</v>
      </c>
      <c r="I98" s="8">
        <v>0</v>
      </c>
      <c r="J98" s="8">
        <v>0</v>
      </c>
    </row>
    <row r="99" spans="1:10" x14ac:dyDescent="0.3">
      <c r="A99" s="7" t="s">
        <v>195</v>
      </c>
      <c r="B99" s="7" t="s">
        <v>196</v>
      </c>
      <c r="C99" s="8">
        <v>1</v>
      </c>
      <c r="D99" s="8">
        <v>1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197</v>
      </c>
      <c r="B100" s="7" t="s">
        <v>198</v>
      </c>
      <c r="C100" s="8">
        <v>1</v>
      </c>
      <c r="D100" s="8">
        <v>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/>
  </sheetViews>
  <sheetFormatPr defaultRowHeight="14.4" x14ac:dyDescent="0.3"/>
  <sheetData>
    <row r="1" spans="1:13" x14ac:dyDescent="0.3">
      <c r="A1" s="30" t="s">
        <v>199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200</v>
      </c>
      <c r="B2" s="9" t="s">
        <v>201</v>
      </c>
      <c r="C2" s="9" t="s">
        <v>202</v>
      </c>
      <c r="D2" s="9" t="s">
        <v>203</v>
      </c>
      <c r="E2" s="9" t="s">
        <v>204</v>
      </c>
      <c r="F2" s="9" t="s">
        <v>205</v>
      </c>
      <c r="G2" s="9" t="s">
        <v>206</v>
      </c>
      <c r="H2" s="9" t="s">
        <v>207</v>
      </c>
      <c r="I2" s="9" t="s">
        <v>208</v>
      </c>
      <c r="J2" s="9" t="s">
        <v>209</v>
      </c>
      <c r="K2" s="9" t="s">
        <v>210</v>
      </c>
      <c r="L2" s="9" t="s">
        <v>211</v>
      </c>
      <c r="M2" s="9" t="s">
        <v>212</v>
      </c>
    </row>
    <row r="3" spans="1:13" x14ac:dyDescent="0.3">
      <c r="A3" s="10" t="s">
        <v>14</v>
      </c>
      <c r="B3" s="10" t="s">
        <v>213</v>
      </c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219</v>
      </c>
      <c r="I3" s="11">
        <v>1</v>
      </c>
      <c r="J3" s="10" t="s">
        <v>13</v>
      </c>
      <c r="K3" s="10" t="s">
        <v>220</v>
      </c>
      <c r="L3" s="10" t="s">
        <v>221</v>
      </c>
      <c r="M3" s="10" t="s">
        <v>222</v>
      </c>
    </row>
    <row r="4" spans="1:13" x14ac:dyDescent="0.3">
      <c r="A4" s="10" t="s">
        <v>14</v>
      </c>
      <c r="B4" s="10" t="s">
        <v>213</v>
      </c>
      <c r="C4" s="10" t="s">
        <v>214</v>
      </c>
      <c r="D4" s="10" t="s">
        <v>215</v>
      </c>
      <c r="E4" s="10" t="s">
        <v>216</v>
      </c>
      <c r="F4" s="10" t="s">
        <v>217</v>
      </c>
      <c r="G4" s="10" t="s">
        <v>223</v>
      </c>
      <c r="H4" s="10" t="s">
        <v>224</v>
      </c>
      <c r="I4" s="11">
        <v>1</v>
      </c>
      <c r="J4" s="10" t="s">
        <v>13</v>
      </c>
      <c r="K4" s="10" t="s">
        <v>220</v>
      </c>
      <c r="L4" s="10" t="s">
        <v>221</v>
      </c>
      <c r="M4" s="10" t="s">
        <v>225</v>
      </c>
    </row>
    <row r="5" spans="1:13" x14ac:dyDescent="0.3">
      <c r="A5" s="10" t="s">
        <v>14</v>
      </c>
      <c r="B5" s="10" t="s">
        <v>213</v>
      </c>
      <c r="C5" s="10" t="s">
        <v>214</v>
      </c>
      <c r="D5" s="10" t="s">
        <v>215</v>
      </c>
      <c r="E5" s="10" t="s">
        <v>226</v>
      </c>
      <c r="F5" s="10" t="s">
        <v>217</v>
      </c>
      <c r="G5" s="10" t="s">
        <v>218</v>
      </c>
      <c r="H5" s="10" t="s">
        <v>219</v>
      </c>
      <c r="I5" s="11">
        <v>1</v>
      </c>
      <c r="J5" s="10" t="s">
        <v>13</v>
      </c>
      <c r="K5" s="10" t="s">
        <v>227</v>
      </c>
      <c r="L5" s="10" t="s">
        <v>221</v>
      </c>
      <c r="M5" s="10" t="s">
        <v>222</v>
      </c>
    </row>
    <row r="6" spans="1:13" x14ac:dyDescent="0.3">
      <c r="A6" s="10" t="s">
        <v>14</v>
      </c>
      <c r="B6" s="10" t="s">
        <v>213</v>
      </c>
      <c r="C6" s="10" t="s">
        <v>214</v>
      </c>
      <c r="D6" s="10" t="s">
        <v>215</v>
      </c>
      <c r="E6" s="10" t="s">
        <v>228</v>
      </c>
      <c r="F6" s="10" t="s">
        <v>217</v>
      </c>
      <c r="G6" s="10" t="s">
        <v>218</v>
      </c>
      <c r="H6" s="10" t="s">
        <v>219</v>
      </c>
      <c r="I6" s="11">
        <v>1</v>
      </c>
      <c r="J6" s="10" t="s">
        <v>13</v>
      </c>
      <c r="K6" s="10" t="s">
        <v>229</v>
      </c>
      <c r="L6" s="10" t="s">
        <v>221</v>
      </c>
      <c r="M6" s="10" t="s">
        <v>222</v>
      </c>
    </row>
    <row r="7" spans="1:13" x14ac:dyDescent="0.3">
      <c r="A7" s="10" t="s">
        <v>65</v>
      </c>
      <c r="B7" s="10" t="s">
        <v>213</v>
      </c>
      <c r="C7" s="10" t="s">
        <v>214</v>
      </c>
      <c r="D7" s="10" t="s">
        <v>230</v>
      </c>
      <c r="E7" s="10" t="s">
        <v>231</v>
      </c>
      <c r="F7" s="10" t="s">
        <v>217</v>
      </c>
      <c r="G7" s="10" t="s">
        <v>232</v>
      </c>
      <c r="H7" s="10" t="s">
        <v>233</v>
      </c>
      <c r="I7" s="11">
        <v>1</v>
      </c>
      <c r="J7" s="10" t="s">
        <v>64</v>
      </c>
      <c r="K7" s="10" t="s">
        <v>234</v>
      </c>
      <c r="L7" s="10" t="s">
        <v>221</v>
      </c>
      <c r="M7" s="10" t="s">
        <v>235</v>
      </c>
    </row>
    <row r="8" spans="1:13" x14ac:dyDescent="0.3">
      <c r="A8" s="10" t="s">
        <v>78</v>
      </c>
      <c r="B8" s="10" t="s">
        <v>213</v>
      </c>
      <c r="C8" s="10" t="s">
        <v>214</v>
      </c>
      <c r="D8" s="10" t="s">
        <v>236</v>
      </c>
      <c r="E8" s="10" t="s">
        <v>237</v>
      </c>
      <c r="F8" s="10" t="s">
        <v>217</v>
      </c>
      <c r="G8" s="10" t="s">
        <v>232</v>
      </c>
      <c r="H8" s="10" t="s">
        <v>233</v>
      </c>
      <c r="I8" s="11">
        <v>4</v>
      </c>
      <c r="J8" s="10" t="s">
        <v>77</v>
      </c>
      <c r="K8" s="10" t="s">
        <v>238</v>
      </c>
      <c r="L8" s="10" t="s">
        <v>221</v>
      </c>
      <c r="M8" s="10" t="s">
        <v>235</v>
      </c>
    </row>
    <row r="9" spans="1:13" x14ac:dyDescent="0.3">
      <c r="A9" s="10" t="s">
        <v>78</v>
      </c>
      <c r="B9" s="10" t="s">
        <v>213</v>
      </c>
      <c r="C9" s="10" t="s">
        <v>214</v>
      </c>
      <c r="D9" s="10" t="s">
        <v>236</v>
      </c>
      <c r="E9" s="10" t="s">
        <v>239</v>
      </c>
      <c r="F9" s="10" t="s">
        <v>217</v>
      </c>
      <c r="G9" s="10" t="s">
        <v>240</v>
      </c>
      <c r="H9" s="10" t="s">
        <v>241</v>
      </c>
      <c r="I9" s="11">
        <v>1</v>
      </c>
      <c r="J9" s="10" t="s">
        <v>77</v>
      </c>
      <c r="K9" s="10" t="s">
        <v>242</v>
      </c>
      <c r="L9" s="10" t="s">
        <v>221</v>
      </c>
      <c r="M9" s="10" t="s">
        <v>243</v>
      </c>
    </row>
    <row r="10" spans="1:13" x14ac:dyDescent="0.3">
      <c r="A10" s="10" t="s">
        <v>50</v>
      </c>
      <c r="B10" s="10" t="s">
        <v>213</v>
      </c>
      <c r="C10" s="10" t="s">
        <v>214</v>
      </c>
      <c r="D10" s="10" t="s">
        <v>244</v>
      </c>
      <c r="E10" s="10" t="s">
        <v>245</v>
      </c>
      <c r="F10" s="10" t="s">
        <v>217</v>
      </c>
      <c r="G10" s="10" t="s">
        <v>246</v>
      </c>
      <c r="H10" s="10" t="s">
        <v>247</v>
      </c>
      <c r="I10" s="11">
        <v>1</v>
      </c>
      <c r="J10" s="10" t="s">
        <v>49</v>
      </c>
      <c r="K10" s="10" t="s">
        <v>248</v>
      </c>
      <c r="L10" s="10" t="s">
        <v>221</v>
      </c>
      <c r="M10" s="10" t="s">
        <v>249</v>
      </c>
    </row>
    <row r="11" spans="1:13" x14ac:dyDescent="0.3">
      <c r="A11" s="10" t="s">
        <v>82</v>
      </c>
      <c r="B11" s="10" t="s">
        <v>250</v>
      </c>
      <c r="C11" s="10" t="s">
        <v>214</v>
      </c>
      <c r="D11" s="10" t="s">
        <v>251</v>
      </c>
      <c r="E11" s="10" t="s">
        <v>252</v>
      </c>
      <c r="F11" s="10" t="s">
        <v>217</v>
      </c>
      <c r="G11" s="10" t="s">
        <v>253</v>
      </c>
      <c r="H11" s="10" t="s">
        <v>254</v>
      </c>
      <c r="I11" s="11">
        <v>1</v>
      </c>
      <c r="J11" s="10" t="s">
        <v>81</v>
      </c>
      <c r="K11" s="10" t="s">
        <v>220</v>
      </c>
      <c r="L11" s="10" t="s">
        <v>221</v>
      </c>
      <c r="M11" s="10" t="s">
        <v>235</v>
      </c>
    </row>
    <row r="12" spans="1:13" x14ac:dyDescent="0.3">
      <c r="A12" s="10" t="s">
        <v>145</v>
      </c>
      <c r="B12" s="10" t="s">
        <v>213</v>
      </c>
      <c r="C12" s="10" t="s">
        <v>214</v>
      </c>
      <c r="D12" s="10" t="s">
        <v>255</v>
      </c>
      <c r="E12" s="10" t="s">
        <v>256</v>
      </c>
      <c r="F12" s="10" t="s">
        <v>217</v>
      </c>
      <c r="G12" s="10" t="s">
        <v>257</v>
      </c>
      <c r="H12" s="10" t="s">
        <v>258</v>
      </c>
      <c r="I12" s="11">
        <v>1</v>
      </c>
      <c r="J12" s="10" t="s">
        <v>144</v>
      </c>
      <c r="K12" s="10" t="s">
        <v>259</v>
      </c>
      <c r="L12" s="10" t="s">
        <v>221</v>
      </c>
      <c r="M12" s="10" t="s">
        <v>260</v>
      </c>
    </row>
    <row r="13" spans="1:13" x14ac:dyDescent="0.3">
      <c r="A13" s="10" t="s">
        <v>104</v>
      </c>
      <c r="B13" s="10" t="s">
        <v>250</v>
      </c>
      <c r="C13" s="10" t="s">
        <v>214</v>
      </c>
      <c r="D13" s="10" t="s">
        <v>261</v>
      </c>
      <c r="E13" s="10" t="s">
        <v>262</v>
      </c>
      <c r="F13" s="10" t="s">
        <v>217</v>
      </c>
      <c r="G13" s="10" t="s">
        <v>263</v>
      </c>
      <c r="H13" s="10" t="s">
        <v>264</v>
      </c>
      <c r="I13" s="11">
        <v>1</v>
      </c>
      <c r="J13" s="10" t="s">
        <v>103</v>
      </c>
      <c r="K13" s="10" t="s">
        <v>265</v>
      </c>
      <c r="L13" s="10" t="s">
        <v>221</v>
      </c>
      <c r="M13" s="10" t="s">
        <v>266</v>
      </c>
    </row>
    <row r="14" spans="1:13" x14ac:dyDescent="0.3">
      <c r="A14" s="10" t="s">
        <v>67</v>
      </c>
      <c r="B14" s="10" t="s">
        <v>213</v>
      </c>
      <c r="C14" s="10" t="s">
        <v>214</v>
      </c>
      <c r="D14" s="10" t="s">
        <v>267</v>
      </c>
      <c r="E14" s="10" t="s">
        <v>268</v>
      </c>
      <c r="F14" s="10" t="s">
        <v>217</v>
      </c>
      <c r="G14" s="10" t="s">
        <v>269</v>
      </c>
      <c r="H14" s="10" t="s">
        <v>270</v>
      </c>
      <c r="I14" s="11">
        <v>2</v>
      </c>
      <c r="J14" s="10" t="s">
        <v>66</v>
      </c>
      <c r="K14" s="10" t="s">
        <v>271</v>
      </c>
      <c r="L14" s="10" t="s">
        <v>221</v>
      </c>
      <c r="M14" s="10" t="s">
        <v>222</v>
      </c>
    </row>
    <row r="15" spans="1:13" x14ac:dyDescent="0.3">
      <c r="A15" s="10" t="s">
        <v>55</v>
      </c>
      <c r="B15" s="10" t="s">
        <v>213</v>
      </c>
      <c r="C15" s="10" t="s">
        <v>214</v>
      </c>
      <c r="D15" s="10" t="s">
        <v>272</v>
      </c>
      <c r="E15" s="10" t="s">
        <v>273</v>
      </c>
      <c r="F15" s="10" t="s">
        <v>274</v>
      </c>
      <c r="G15" s="10" t="s">
        <v>275</v>
      </c>
      <c r="H15" s="10" t="s">
        <v>276</v>
      </c>
      <c r="I15" s="11">
        <v>1</v>
      </c>
      <c r="J15" s="10" t="s">
        <v>54</v>
      </c>
      <c r="K15" s="10" t="s">
        <v>229</v>
      </c>
      <c r="L15" s="10" t="s">
        <v>221</v>
      </c>
      <c r="M15" s="10" t="s">
        <v>243</v>
      </c>
    </row>
    <row r="16" spans="1:13" x14ac:dyDescent="0.3">
      <c r="A16" s="10" t="s">
        <v>74</v>
      </c>
      <c r="B16" s="10" t="s">
        <v>213</v>
      </c>
      <c r="C16" s="10" t="s">
        <v>214</v>
      </c>
      <c r="D16" s="10" t="s">
        <v>277</v>
      </c>
      <c r="E16" s="10" t="s">
        <v>278</v>
      </c>
      <c r="F16" s="10" t="s">
        <v>217</v>
      </c>
      <c r="G16" s="10" t="s">
        <v>279</v>
      </c>
      <c r="H16" s="10" t="s">
        <v>280</v>
      </c>
      <c r="I16" s="11">
        <v>1</v>
      </c>
      <c r="J16" s="10" t="s">
        <v>73</v>
      </c>
      <c r="K16" s="10" t="s">
        <v>265</v>
      </c>
      <c r="L16" s="10" t="s">
        <v>221</v>
      </c>
      <c r="M16" s="10" t="s">
        <v>281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"/>
  <sheetViews>
    <sheetView workbookViewId="0">
      <selection activeCell="I2" sqref="I2"/>
    </sheetView>
  </sheetViews>
  <sheetFormatPr defaultRowHeight="14.4" x14ac:dyDescent="0.3"/>
  <sheetData>
    <row r="1" spans="1:13" x14ac:dyDescent="0.3">
      <c r="A1" s="31" t="s">
        <v>282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200</v>
      </c>
      <c r="B2" s="12" t="s">
        <v>201</v>
      </c>
      <c r="C2" s="12" t="s">
        <v>202</v>
      </c>
      <c r="D2" s="12" t="s">
        <v>203</v>
      </c>
      <c r="E2" s="12" t="s">
        <v>204</v>
      </c>
      <c r="F2" s="12" t="s">
        <v>205</v>
      </c>
      <c r="G2" s="12" t="s">
        <v>206</v>
      </c>
      <c r="H2" s="12" t="s">
        <v>207</v>
      </c>
      <c r="I2" s="12" t="s">
        <v>208</v>
      </c>
      <c r="J2" s="12" t="s">
        <v>209</v>
      </c>
      <c r="K2" s="12" t="s">
        <v>210</v>
      </c>
      <c r="L2" s="12" t="s">
        <v>211</v>
      </c>
      <c r="M2" s="12" t="s">
        <v>212</v>
      </c>
    </row>
    <row r="3" spans="1:13" x14ac:dyDescent="0.3">
      <c r="A3" s="13" t="s">
        <v>96</v>
      </c>
      <c r="B3" s="13" t="s">
        <v>283</v>
      </c>
      <c r="C3" s="13" t="s">
        <v>214</v>
      </c>
      <c r="D3" s="13" t="s">
        <v>284</v>
      </c>
      <c r="E3" s="13" t="s">
        <v>285</v>
      </c>
      <c r="F3" s="13" t="s">
        <v>217</v>
      </c>
      <c r="G3" s="13" t="s">
        <v>286</v>
      </c>
      <c r="H3" s="13" t="s">
        <v>287</v>
      </c>
      <c r="I3" s="14">
        <v>1</v>
      </c>
      <c r="J3" s="13" t="s">
        <v>95</v>
      </c>
      <c r="K3" s="13" t="s">
        <v>229</v>
      </c>
      <c r="L3" s="13" t="s">
        <v>288</v>
      </c>
      <c r="M3" s="13" t="s">
        <v>289</v>
      </c>
    </row>
    <row r="4" spans="1:13" x14ac:dyDescent="0.3">
      <c r="A4" s="13" t="s">
        <v>63</v>
      </c>
      <c r="B4" s="13" t="s">
        <v>213</v>
      </c>
      <c r="C4" s="13" t="s">
        <v>214</v>
      </c>
      <c r="D4" s="13" t="s">
        <v>290</v>
      </c>
      <c r="E4" s="13" t="s">
        <v>291</v>
      </c>
      <c r="F4" s="13" t="s">
        <v>217</v>
      </c>
      <c r="G4" s="13" t="s">
        <v>292</v>
      </c>
      <c r="H4" s="13" t="s">
        <v>293</v>
      </c>
      <c r="I4" s="14">
        <v>1</v>
      </c>
      <c r="J4" s="13" t="s">
        <v>62</v>
      </c>
      <c r="K4" s="13" t="s">
        <v>294</v>
      </c>
      <c r="L4" s="13" t="s">
        <v>288</v>
      </c>
      <c r="M4" s="13" t="s">
        <v>295</v>
      </c>
    </row>
    <row r="5" spans="1:13" x14ac:dyDescent="0.3">
      <c r="A5" s="13" t="s">
        <v>48</v>
      </c>
      <c r="B5" s="13" t="s">
        <v>296</v>
      </c>
      <c r="C5" s="13" t="s">
        <v>297</v>
      </c>
      <c r="D5" s="13" t="s">
        <v>298</v>
      </c>
      <c r="E5" s="13" t="s">
        <v>299</v>
      </c>
      <c r="F5" s="13" t="s">
        <v>217</v>
      </c>
      <c r="G5" s="13" t="s">
        <v>300</v>
      </c>
      <c r="H5" s="13" t="s">
        <v>301</v>
      </c>
      <c r="I5" s="14">
        <v>1</v>
      </c>
      <c r="J5" s="13" t="s">
        <v>47</v>
      </c>
      <c r="K5" s="13" t="s">
        <v>248</v>
      </c>
      <c r="L5" s="13" t="s">
        <v>288</v>
      </c>
      <c r="M5" s="13" t="s">
        <v>302</v>
      </c>
    </row>
    <row r="6" spans="1:13" x14ac:dyDescent="0.3">
      <c r="A6" s="13" t="s">
        <v>128</v>
      </c>
      <c r="B6" s="13" t="s">
        <v>213</v>
      </c>
      <c r="C6" s="13" t="s">
        <v>214</v>
      </c>
      <c r="D6" s="13" t="s">
        <v>303</v>
      </c>
      <c r="E6" s="13" t="s">
        <v>304</v>
      </c>
      <c r="F6" s="13" t="s">
        <v>217</v>
      </c>
      <c r="G6" s="13" t="s">
        <v>305</v>
      </c>
      <c r="H6" s="13" t="s">
        <v>306</v>
      </c>
      <c r="I6" s="14">
        <v>2</v>
      </c>
      <c r="J6" s="13" t="s">
        <v>127</v>
      </c>
      <c r="K6" s="13" t="s">
        <v>242</v>
      </c>
      <c r="L6" s="13" t="s">
        <v>288</v>
      </c>
      <c r="M6" s="13" t="s">
        <v>307</v>
      </c>
    </row>
    <row r="7" spans="1:13" x14ac:dyDescent="0.3">
      <c r="A7" s="13" t="s">
        <v>76</v>
      </c>
      <c r="B7" s="13" t="s">
        <v>308</v>
      </c>
      <c r="C7" s="13" t="s">
        <v>214</v>
      </c>
      <c r="D7" s="13" t="s">
        <v>309</v>
      </c>
      <c r="E7" s="13" t="s">
        <v>310</v>
      </c>
      <c r="F7" s="13" t="s">
        <v>217</v>
      </c>
      <c r="G7" s="13" t="s">
        <v>311</v>
      </c>
      <c r="H7" s="13" t="s">
        <v>312</v>
      </c>
      <c r="I7" s="14">
        <v>1</v>
      </c>
      <c r="J7" s="13" t="s">
        <v>75</v>
      </c>
      <c r="K7" s="13" t="s">
        <v>313</v>
      </c>
      <c r="L7" s="13" t="s">
        <v>288</v>
      </c>
      <c r="M7" s="13" t="s">
        <v>289</v>
      </c>
    </row>
    <row r="8" spans="1:13" x14ac:dyDescent="0.3">
      <c r="A8" s="13" t="s">
        <v>14</v>
      </c>
      <c r="B8" s="13" t="s">
        <v>213</v>
      </c>
      <c r="C8" s="13" t="s">
        <v>214</v>
      </c>
      <c r="D8" s="13" t="s">
        <v>215</v>
      </c>
      <c r="E8" s="13" t="s">
        <v>228</v>
      </c>
      <c r="F8" s="13" t="s">
        <v>217</v>
      </c>
      <c r="G8" s="13" t="s">
        <v>314</v>
      </c>
      <c r="H8" s="13" t="s">
        <v>315</v>
      </c>
      <c r="I8" s="14">
        <v>1</v>
      </c>
      <c r="J8" s="13" t="s">
        <v>13</v>
      </c>
      <c r="K8" s="13" t="s">
        <v>229</v>
      </c>
      <c r="L8" s="13" t="s">
        <v>288</v>
      </c>
      <c r="M8" s="13" t="s">
        <v>295</v>
      </c>
    </row>
    <row r="9" spans="1:13" x14ac:dyDescent="0.3">
      <c r="A9" s="13" t="s">
        <v>14</v>
      </c>
      <c r="B9" s="13" t="s">
        <v>213</v>
      </c>
      <c r="C9" s="13" t="s">
        <v>214</v>
      </c>
      <c r="D9" s="13" t="s">
        <v>215</v>
      </c>
      <c r="E9" s="13" t="s">
        <v>316</v>
      </c>
      <c r="F9" s="13" t="s">
        <v>217</v>
      </c>
      <c r="G9" s="13" t="s">
        <v>317</v>
      </c>
      <c r="H9" s="13" t="s">
        <v>318</v>
      </c>
      <c r="I9" s="14">
        <v>1</v>
      </c>
      <c r="J9" s="13" t="s">
        <v>13</v>
      </c>
      <c r="K9" s="13" t="s">
        <v>319</v>
      </c>
      <c r="L9" s="13" t="s">
        <v>288</v>
      </c>
      <c r="M9" s="13" t="s">
        <v>295</v>
      </c>
    </row>
    <row r="10" spans="1:13" x14ac:dyDescent="0.3">
      <c r="A10" s="13" t="s">
        <v>65</v>
      </c>
      <c r="B10" s="13" t="s">
        <v>213</v>
      </c>
      <c r="C10" s="13" t="s">
        <v>214</v>
      </c>
      <c r="D10" s="13" t="s">
        <v>230</v>
      </c>
      <c r="E10" s="13" t="s">
        <v>231</v>
      </c>
      <c r="F10" s="13" t="s">
        <v>217</v>
      </c>
      <c r="G10" s="13" t="s">
        <v>320</v>
      </c>
      <c r="H10" s="13" t="s">
        <v>321</v>
      </c>
      <c r="I10" s="14">
        <v>3</v>
      </c>
      <c r="J10" s="13" t="s">
        <v>64</v>
      </c>
      <c r="K10" s="13" t="s">
        <v>234</v>
      </c>
      <c r="L10" s="13" t="s">
        <v>288</v>
      </c>
      <c r="M10" s="13" t="s">
        <v>289</v>
      </c>
    </row>
    <row r="11" spans="1:13" x14ac:dyDescent="0.3">
      <c r="A11" s="13" t="s">
        <v>65</v>
      </c>
      <c r="B11" s="13" t="s">
        <v>213</v>
      </c>
      <c r="C11" s="13" t="s">
        <v>214</v>
      </c>
      <c r="D11" s="13" t="s">
        <v>230</v>
      </c>
      <c r="E11" s="13" t="s">
        <v>322</v>
      </c>
      <c r="F11" s="13" t="s">
        <v>217</v>
      </c>
      <c r="G11" s="13" t="s">
        <v>323</v>
      </c>
      <c r="H11" s="13" t="s">
        <v>324</v>
      </c>
      <c r="I11" s="14">
        <v>5</v>
      </c>
      <c r="J11" s="13" t="s">
        <v>64</v>
      </c>
      <c r="K11" s="13" t="s">
        <v>325</v>
      </c>
      <c r="L11" s="13" t="s">
        <v>288</v>
      </c>
      <c r="M11" s="13" t="s">
        <v>289</v>
      </c>
    </row>
    <row r="12" spans="1:13" x14ac:dyDescent="0.3">
      <c r="A12" s="13" t="s">
        <v>78</v>
      </c>
      <c r="B12" s="13" t="s">
        <v>213</v>
      </c>
      <c r="C12" s="13" t="s">
        <v>214</v>
      </c>
      <c r="D12" s="13" t="s">
        <v>236</v>
      </c>
      <c r="E12" s="13" t="s">
        <v>239</v>
      </c>
      <c r="F12" s="13" t="s">
        <v>217</v>
      </c>
      <c r="G12" s="13" t="s">
        <v>326</v>
      </c>
      <c r="H12" s="13" t="s">
        <v>327</v>
      </c>
      <c r="I12" s="14">
        <v>1</v>
      </c>
      <c r="J12" s="13" t="s">
        <v>77</v>
      </c>
      <c r="K12" s="13" t="s">
        <v>242</v>
      </c>
      <c r="L12" s="13" t="s">
        <v>288</v>
      </c>
      <c r="M12" s="13" t="s">
        <v>328</v>
      </c>
    </row>
    <row r="13" spans="1:13" x14ac:dyDescent="0.3">
      <c r="A13" s="13" t="s">
        <v>50</v>
      </c>
      <c r="B13" s="13" t="s">
        <v>213</v>
      </c>
      <c r="C13" s="13" t="s">
        <v>214</v>
      </c>
      <c r="D13" s="13" t="s">
        <v>244</v>
      </c>
      <c r="E13" s="13" t="s">
        <v>329</v>
      </c>
      <c r="F13" s="13" t="s">
        <v>217</v>
      </c>
      <c r="G13" s="13" t="s">
        <v>330</v>
      </c>
      <c r="H13" s="13" t="s">
        <v>331</v>
      </c>
      <c r="I13" s="14">
        <v>2</v>
      </c>
      <c r="J13" s="13" t="s">
        <v>49</v>
      </c>
      <c r="K13" s="13" t="s">
        <v>319</v>
      </c>
      <c r="L13" s="13" t="s">
        <v>288</v>
      </c>
      <c r="M13" s="13" t="s">
        <v>289</v>
      </c>
    </row>
    <row r="14" spans="1:13" x14ac:dyDescent="0.3">
      <c r="A14" s="13" t="s">
        <v>118</v>
      </c>
      <c r="B14" s="13" t="s">
        <v>308</v>
      </c>
      <c r="C14" s="13" t="s">
        <v>214</v>
      </c>
      <c r="D14" s="13" t="s">
        <v>332</v>
      </c>
      <c r="E14" s="13" t="s">
        <v>333</v>
      </c>
      <c r="F14" s="13" t="s">
        <v>217</v>
      </c>
      <c r="G14" s="13" t="s">
        <v>334</v>
      </c>
      <c r="H14" s="13" t="s">
        <v>335</v>
      </c>
      <c r="I14" s="14">
        <v>1</v>
      </c>
      <c r="J14" s="13" t="s">
        <v>117</v>
      </c>
      <c r="K14" s="13" t="s">
        <v>265</v>
      </c>
      <c r="L14" s="13" t="s">
        <v>288</v>
      </c>
      <c r="M14" s="13" t="s">
        <v>289</v>
      </c>
    </row>
    <row r="15" spans="1:13" x14ac:dyDescent="0.3">
      <c r="A15" s="13" t="s">
        <v>118</v>
      </c>
      <c r="B15" s="13" t="s">
        <v>308</v>
      </c>
      <c r="C15" s="13" t="s">
        <v>214</v>
      </c>
      <c r="D15" s="13" t="s">
        <v>332</v>
      </c>
      <c r="E15" s="13" t="s">
        <v>333</v>
      </c>
      <c r="F15" s="13" t="s">
        <v>217</v>
      </c>
      <c r="G15" s="13" t="s">
        <v>286</v>
      </c>
      <c r="H15" s="13" t="s">
        <v>287</v>
      </c>
      <c r="I15" s="14">
        <v>1</v>
      </c>
      <c r="J15" s="13" t="s">
        <v>117</v>
      </c>
      <c r="K15" s="13" t="s">
        <v>265</v>
      </c>
      <c r="L15" s="13" t="s">
        <v>288</v>
      </c>
      <c r="M15" s="13" t="s">
        <v>289</v>
      </c>
    </row>
    <row r="16" spans="1:13" x14ac:dyDescent="0.3">
      <c r="A16" s="13" t="s">
        <v>130</v>
      </c>
      <c r="B16" s="13" t="s">
        <v>213</v>
      </c>
      <c r="C16" s="13" t="s">
        <v>214</v>
      </c>
      <c r="D16" s="13" t="s">
        <v>336</v>
      </c>
      <c r="E16" s="13" t="s">
        <v>337</v>
      </c>
      <c r="F16" s="13" t="s">
        <v>217</v>
      </c>
      <c r="G16" s="13" t="s">
        <v>338</v>
      </c>
      <c r="H16" s="13" t="s">
        <v>339</v>
      </c>
      <c r="I16" s="14">
        <v>1</v>
      </c>
      <c r="J16" s="13" t="s">
        <v>129</v>
      </c>
      <c r="K16" s="13" t="s">
        <v>325</v>
      </c>
      <c r="L16" s="13" t="s">
        <v>288</v>
      </c>
      <c r="M16" s="13" t="s">
        <v>340</v>
      </c>
    </row>
    <row r="17" spans="1:13" x14ac:dyDescent="0.3">
      <c r="A17" s="13" t="s">
        <v>130</v>
      </c>
      <c r="B17" s="13" t="s">
        <v>213</v>
      </c>
      <c r="C17" s="13" t="s">
        <v>214</v>
      </c>
      <c r="D17" s="13" t="s">
        <v>336</v>
      </c>
      <c r="E17" s="13" t="s">
        <v>337</v>
      </c>
      <c r="F17" s="13" t="s">
        <v>217</v>
      </c>
      <c r="G17" s="13" t="s">
        <v>311</v>
      </c>
      <c r="H17" s="13" t="s">
        <v>312</v>
      </c>
      <c r="I17" s="14">
        <v>2</v>
      </c>
      <c r="J17" s="13" t="s">
        <v>129</v>
      </c>
      <c r="K17" s="13" t="s">
        <v>325</v>
      </c>
      <c r="L17" s="13" t="s">
        <v>288</v>
      </c>
      <c r="M17" s="13" t="s">
        <v>289</v>
      </c>
    </row>
    <row r="18" spans="1:13" x14ac:dyDescent="0.3">
      <c r="A18" s="13" t="s">
        <v>130</v>
      </c>
      <c r="B18" s="13" t="s">
        <v>213</v>
      </c>
      <c r="C18" s="13" t="s">
        <v>214</v>
      </c>
      <c r="D18" s="13" t="s">
        <v>336</v>
      </c>
      <c r="E18" s="13" t="s">
        <v>337</v>
      </c>
      <c r="F18" s="13" t="s">
        <v>217</v>
      </c>
      <c r="G18" s="13" t="s">
        <v>286</v>
      </c>
      <c r="H18" s="13" t="s">
        <v>287</v>
      </c>
      <c r="I18" s="14">
        <v>2</v>
      </c>
      <c r="J18" s="13" t="s">
        <v>129</v>
      </c>
      <c r="K18" s="13" t="s">
        <v>325</v>
      </c>
      <c r="L18" s="13" t="s">
        <v>288</v>
      </c>
      <c r="M18" s="13" t="s">
        <v>289</v>
      </c>
    </row>
    <row r="19" spans="1:13" x14ac:dyDescent="0.3">
      <c r="A19" s="13" t="s">
        <v>57</v>
      </c>
      <c r="B19" s="13" t="s">
        <v>308</v>
      </c>
      <c r="C19" s="13" t="s">
        <v>214</v>
      </c>
      <c r="D19" s="13" t="s">
        <v>341</v>
      </c>
      <c r="E19" s="13" t="s">
        <v>342</v>
      </c>
      <c r="F19" s="13" t="s">
        <v>217</v>
      </c>
      <c r="G19" s="13" t="s">
        <v>320</v>
      </c>
      <c r="H19" s="13" t="s">
        <v>321</v>
      </c>
      <c r="I19" s="14">
        <v>2</v>
      </c>
      <c r="J19" s="13" t="s">
        <v>56</v>
      </c>
      <c r="K19" s="13" t="s">
        <v>265</v>
      </c>
      <c r="L19" s="13" t="s">
        <v>288</v>
      </c>
      <c r="M19" s="13" t="s">
        <v>289</v>
      </c>
    </row>
    <row r="20" spans="1:13" x14ac:dyDescent="0.3">
      <c r="A20" s="13" t="s">
        <v>20</v>
      </c>
      <c r="B20" s="13" t="s">
        <v>343</v>
      </c>
      <c r="C20" s="13" t="s">
        <v>214</v>
      </c>
      <c r="D20" s="13" t="s">
        <v>344</v>
      </c>
      <c r="E20" s="13" t="s">
        <v>345</v>
      </c>
      <c r="F20" s="13" t="s">
        <v>217</v>
      </c>
      <c r="G20" s="13" t="s">
        <v>300</v>
      </c>
      <c r="H20" s="13" t="s">
        <v>301</v>
      </c>
      <c r="I20" s="14">
        <v>1</v>
      </c>
      <c r="J20" s="13" t="s">
        <v>19</v>
      </c>
      <c r="K20" s="13" t="s">
        <v>248</v>
      </c>
      <c r="L20" s="13" t="s">
        <v>288</v>
      </c>
      <c r="M20" s="13" t="s">
        <v>302</v>
      </c>
    </row>
    <row r="21" spans="1:13" x14ac:dyDescent="0.3">
      <c r="A21" s="13" t="s">
        <v>20</v>
      </c>
      <c r="B21" s="13" t="s">
        <v>343</v>
      </c>
      <c r="C21" s="13" t="s">
        <v>214</v>
      </c>
      <c r="D21" s="13" t="s">
        <v>344</v>
      </c>
      <c r="E21" s="13" t="s">
        <v>346</v>
      </c>
      <c r="F21" s="13" t="s">
        <v>217</v>
      </c>
      <c r="G21" s="13" t="s">
        <v>347</v>
      </c>
      <c r="H21" s="13" t="s">
        <v>348</v>
      </c>
      <c r="I21" s="14">
        <v>1</v>
      </c>
      <c r="J21" s="13" t="s">
        <v>19</v>
      </c>
      <c r="K21" s="13" t="s">
        <v>271</v>
      </c>
      <c r="L21" s="13" t="s">
        <v>288</v>
      </c>
      <c r="M21" s="13" t="s">
        <v>289</v>
      </c>
    </row>
    <row r="22" spans="1:13" x14ac:dyDescent="0.3">
      <c r="A22" s="13" t="s">
        <v>38</v>
      </c>
      <c r="B22" s="13" t="s">
        <v>250</v>
      </c>
      <c r="C22" s="13" t="s">
        <v>214</v>
      </c>
      <c r="D22" s="13" t="s">
        <v>349</v>
      </c>
      <c r="E22" s="13" t="s">
        <v>350</v>
      </c>
      <c r="F22" s="13" t="s">
        <v>217</v>
      </c>
      <c r="G22" s="13" t="s">
        <v>351</v>
      </c>
      <c r="H22" s="13" t="s">
        <v>352</v>
      </c>
      <c r="I22" s="14">
        <v>3</v>
      </c>
      <c r="J22" s="13" t="s">
        <v>37</v>
      </c>
      <c r="K22" s="13" t="s">
        <v>242</v>
      </c>
      <c r="L22" s="13" t="s">
        <v>288</v>
      </c>
      <c r="M22" s="13" t="s">
        <v>307</v>
      </c>
    </row>
    <row r="23" spans="1:13" x14ac:dyDescent="0.3">
      <c r="A23" s="13" t="s">
        <v>38</v>
      </c>
      <c r="B23" s="13" t="s">
        <v>250</v>
      </c>
      <c r="C23" s="13" t="s">
        <v>214</v>
      </c>
      <c r="D23" s="13" t="s">
        <v>349</v>
      </c>
      <c r="E23" s="13" t="s">
        <v>350</v>
      </c>
      <c r="F23" s="13" t="s">
        <v>217</v>
      </c>
      <c r="G23" s="13" t="s">
        <v>353</v>
      </c>
      <c r="H23" s="13" t="s">
        <v>354</v>
      </c>
      <c r="I23" s="14">
        <v>2</v>
      </c>
      <c r="J23" s="13" t="s">
        <v>37</v>
      </c>
      <c r="K23" s="13" t="s">
        <v>242</v>
      </c>
      <c r="L23" s="13" t="s">
        <v>288</v>
      </c>
      <c r="M23" s="13" t="s">
        <v>307</v>
      </c>
    </row>
    <row r="24" spans="1:13" x14ac:dyDescent="0.3">
      <c r="A24" s="13" t="s">
        <v>38</v>
      </c>
      <c r="B24" s="13" t="s">
        <v>250</v>
      </c>
      <c r="C24" s="13" t="s">
        <v>214</v>
      </c>
      <c r="D24" s="13" t="s">
        <v>349</v>
      </c>
      <c r="E24" s="13" t="s">
        <v>350</v>
      </c>
      <c r="F24" s="13" t="s">
        <v>217</v>
      </c>
      <c r="G24" s="13" t="s">
        <v>355</v>
      </c>
      <c r="H24" s="13" t="s">
        <v>356</v>
      </c>
      <c r="I24" s="14">
        <v>2</v>
      </c>
      <c r="J24" s="13" t="s">
        <v>37</v>
      </c>
      <c r="K24" s="13" t="s">
        <v>242</v>
      </c>
      <c r="L24" s="13" t="s">
        <v>288</v>
      </c>
      <c r="M24" s="13" t="s">
        <v>307</v>
      </c>
    </row>
    <row r="25" spans="1:13" x14ac:dyDescent="0.3">
      <c r="A25" s="13" t="s">
        <v>38</v>
      </c>
      <c r="B25" s="13" t="s">
        <v>250</v>
      </c>
      <c r="C25" s="13" t="s">
        <v>214</v>
      </c>
      <c r="D25" s="13" t="s">
        <v>349</v>
      </c>
      <c r="E25" s="13" t="s">
        <v>350</v>
      </c>
      <c r="F25" s="13" t="s">
        <v>217</v>
      </c>
      <c r="G25" s="13" t="s">
        <v>357</v>
      </c>
      <c r="H25" s="13" t="s">
        <v>358</v>
      </c>
      <c r="I25" s="14">
        <v>2</v>
      </c>
      <c r="J25" s="13" t="s">
        <v>37</v>
      </c>
      <c r="K25" s="13" t="s">
        <v>242</v>
      </c>
      <c r="L25" s="13" t="s">
        <v>288</v>
      </c>
      <c r="M25" s="13" t="s">
        <v>307</v>
      </c>
    </row>
    <row r="26" spans="1:13" x14ac:dyDescent="0.3">
      <c r="A26" s="13" t="s">
        <v>38</v>
      </c>
      <c r="B26" s="13" t="s">
        <v>250</v>
      </c>
      <c r="C26" s="13" t="s">
        <v>214</v>
      </c>
      <c r="D26" s="13" t="s">
        <v>349</v>
      </c>
      <c r="E26" s="13" t="s">
        <v>350</v>
      </c>
      <c r="F26" s="13" t="s">
        <v>217</v>
      </c>
      <c r="G26" s="13" t="s">
        <v>359</v>
      </c>
      <c r="H26" s="13" t="s">
        <v>360</v>
      </c>
      <c r="I26" s="14">
        <v>2</v>
      </c>
      <c r="J26" s="13" t="s">
        <v>37</v>
      </c>
      <c r="K26" s="13" t="s">
        <v>242</v>
      </c>
      <c r="L26" s="13" t="s">
        <v>288</v>
      </c>
      <c r="M26" s="13" t="s">
        <v>307</v>
      </c>
    </row>
    <row r="27" spans="1:13" x14ac:dyDescent="0.3">
      <c r="A27" s="13" t="s">
        <v>32</v>
      </c>
      <c r="B27" s="13" t="s">
        <v>361</v>
      </c>
      <c r="C27" s="13" t="s">
        <v>297</v>
      </c>
      <c r="D27" s="13" t="s">
        <v>362</v>
      </c>
      <c r="E27" s="13" t="s">
        <v>363</v>
      </c>
      <c r="F27" s="13" t="s">
        <v>217</v>
      </c>
      <c r="G27" s="13" t="s">
        <v>364</v>
      </c>
      <c r="H27" s="13" t="s">
        <v>365</v>
      </c>
      <c r="I27" s="14">
        <v>2</v>
      </c>
      <c r="J27" s="13" t="s">
        <v>31</v>
      </c>
      <c r="K27" s="13" t="s">
        <v>227</v>
      </c>
      <c r="L27" s="13" t="s">
        <v>288</v>
      </c>
      <c r="M27" s="13" t="s">
        <v>366</v>
      </c>
    </row>
    <row r="28" spans="1:13" x14ac:dyDescent="0.3">
      <c r="A28" s="13" t="s">
        <v>34</v>
      </c>
      <c r="B28" s="13" t="s">
        <v>367</v>
      </c>
      <c r="C28" s="13" t="s">
        <v>214</v>
      </c>
      <c r="D28" s="13" t="s">
        <v>368</v>
      </c>
      <c r="E28" s="13" t="s">
        <v>369</v>
      </c>
      <c r="F28" s="13" t="s">
        <v>217</v>
      </c>
      <c r="G28" s="13" t="s">
        <v>370</v>
      </c>
      <c r="H28" s="13" t="s">
        <v>371</v>
      </c>
      <c r="I28" s="14">
        <v>4</v>
      </c>
      <c r="J28" s="13" t="s">
        <v>33</v>
      </c>
      <c r="K28" s="13" t="s">
        <v>325</v>
      </c>
      <c r="L28" s="13" t="s">
        <v>288</v>
      </c>
      <c r="M28" s="13" t="s">
        <v>289</v>
      </c>
    </row>
    <row r="29" spans="1:13" x14ac:dyDescent="0.3">
      <c r="A29" s="13" t="s">
        <v>82</v>
      </c>
      <c r="B29" s="13" t="s">
        <v>372</v>
      </c>
      <c r="C29" s="13" t="s">
        <v>297</v>
      </c>
      <c r="D29" s="13" t="s">
        <v>373</v>
      </c>
      <c r="E29" s="13" t="s">
        <v>374</v>
      </c>
      <c r="F29" s="13" t="s">
        <v>217</v>
      </c>
      <c r="G29" s="13" t="s">
        <v>320</v>
      </c>
      <c r="H29" s="13" t="s">
        <v>321</v>
      </c>
      <c r="I29" s="14">
        <v>1</v>
      </c>
      <c r="J29" s="13" t="s">
        <v>139</v>
      </c>
      <c r="K29" s="13" t="s">
        <v>259</v>
      </c>
      <c r="L29" s="13" t="s">
        <v>288</v>
      </c>
      <c r="M29" s="13" t="s">
        <v>289</v>
      </c>
    </row>
    <row r="30" spans="1:13" x14ac:dyDescent="0.3">
      <c r="A30" s="13" t="s">
        <v>82</v>
      </c>
      <c r="B30" s="13" t="s">
        <v>372</v>
      </c>
      <c r="C30" s="13" t="s">
        <v>297</v>
      </c>
      <c r="D30" s="13" t="s">
        <v>373</v>
      </c>
      <c r="E30" s="13" t="s">
        <v>375</v>
      </c>
      <c r="F30" s="13" t="s">
        <v>217</v>
      </c>
      <c r="G30" s="13" t="s">
        <v>320</v>
      </c>
      <c r="H30" s="13" t="s">
        <v>321</v>
      </c>
      <c r="I30" s="14">
        <v>2</v>
      </c>
      <c r="J30" s="13" t="s">
        <v>139</v>
      </c>
      <c r="K30" s="13" t="s">
        <v>325</v>
      </c>
      <c r="L30" s="13" t="s">
        <v>288</v>
      </c>
      <c r="M30" s="13" t="s">
        <v>289</v>
      </c>
    </row>
    <row r="31" spans="1:13" x14ac:dyDescent="0.3">
      <c r="A31" s="13" t="s">
        <v>46</v>
      </c>
      <c r="B31" s="13" t="s">
        <v>213</v>
      </c>
      <c r="C31" s="13" t="s">
        <v>214</v>
      </c>
      <c r="D31" s="13" t="s">
        <v>244</v>
      </c>
      <c r="E31" s="13" t="s">
        <v>376</v>
      </c>
      <c r="F31" s="13" t="s">
        <v>274</v>
      </c>
      <c r="G31" s="13" t="s">
        <v>377</v>
      </c>
      <c r="H31" s="13" t="s">
        <v>378</v>
      </c>
      <c r="I31" s="14">
        <v>1</v>
      </c>
      <c r="J31" s="13" t="s">
        <v>45</v>
      </c>
      <c r="K31" s="13" t="s">
        <v>379</v>
      </c>
      <c r="L31" s="13" t="s">
        <v>288</v>
      </c>
      <c r="M31" s="13" t="s">
        <v>281</v>
      </c>
    </row>
    <row r="32" spans="1:13" x14ac:dyDescent="0.3">
      <c r="A32" s="13" t="s">
        <v>69</v>
      </c>
      <c r="B32" s="13" t="s">
        <v>213</v>
      </c>
      <c r="C32" s="13" t="s">
        <v>214</v>
      </c>
      <c r="D32" s="13" t="s">
        <v>380</v>
      </c>
      <c r="E32" s="13" t="s">
        <v>381</v>
      </c>
      <c r="F32" s="13" t="s">
        <v>217</v>
      </c>
      <c r="G32" s="13" t="s">
        <v>382</v>
      </c>
      <c r="H32" s="13" t="s">
        <v>383</v>
      </c>
      <c r="I32" s="14">
        <v>1</v>
      </c>
      <c r="J32" s="13" t="s">
        <v>68</v>
      </c>
      <c r="K32" s="13" t="s">
        <v>384</v>
      </c>
      <c r="L32" s="13" t="s">
        <v>288</v>
      </c>
      <c r="M32" s="13" t="s">
        <v>302</v>
      </c>
    </row>
    <row r="33" spans="1:13" x14ac:dyDescent="0.3">
      <c r="A33" s="13" t="s">
        <v>69</v>
      </c>
      <c r="B33" s="13" t="s">
        <v>213</v>
      </c>
      <c r="C33" s="13" t="s">
        <v>214</v>
      </c>
      <c r="D33" s="13" t="s">
        <v>380</v>
      </c>
      <c r="E33" s="13" t="s">
        <v>381</v>
      </c>
      <c r="F33" s="13" t="s">
        <v>217</v>
      </c>
      <c r="G33" s="13" t="s">
        <v>300</v>
      </c>
      <c r="H33" s="13" t="s">
        <v>301</v>
      </c>
      <c r="I33" s="14">
        <v>1</v>
      </c>
      <c r="J33" s="13" t="s">
        <v>68</v>
      </c>
      <c r="K33" s="13" t="s">
        <v>384</v>
      </c>
      <c r="L33" s="13" t="s">
        <v>288</v>
      </c>
      <c r="M33" s="13" t="s">
        <v>302</v>
      </c>
    </row>
    <row r="34" spans="1:13" x14ac:dyDescent="0.3">
      <c r="A34" s="13" t="s">
        <v>92</v>
      </c>
      <c r="B34" s="13" t="s">
        <v>296</v>
      </c>
      <c r="C34" s="13" t="s">
        <v>297</v>
      </c>
      <c r="D34" s="13" t="s">
        <v>298</v>
      </c>
      <c r="E34" s="13" t="s">
        <v>385</v>
      </c>
      <c r="F34" s="13" t="s">
        <v>217</v>
      </c>
      <c r="G34" s="13" t="s">
        <v>353</v>
      </c>
      <c r="H34" s="13" t="s">
        <v>354</v>
      </c>
      <c r="I34" s="14">
        <v>5</v>
      </c>
      <c r="J34" s="13" t="s">
        <v>91</v>
      </c>
      <c r="K34" s="13" t="s">
        <v>384</v>
      </c>
      <c r="L34" s="13" t="s">
        <v>288</v>
      </c>
      <c r="M34" s="13" t="s">
        <v>307</v>
      </c>
    </row>
    <row r="35" spans="1:13" x14ac:dyDescent="0.3">
      <c r="A35" s="13" t="s">
        <v>92</v>
      </c>
      <c r="B35" s="13" t="s">
        <v>296</v>
      </c>
      <c r="C35" s="13" t="s">
        <v>297</v>
      </c>
      <c r="D35" s="13" t="s">
        <v>298</v>
      </c>
      <c r="E35" s="13" t="s">
        <v>386</v>
      </c>
      <c r="F35" s="13" t="s">
        <v>217</v>
      </c>
      <c r="G35" s="13" t="s">
        <v>387</v>
      </c>
      <c r="H35" s="13" t="s">
        <v>388</v>
      </c>
      <c r="I35" s="14">
        <v>2</v>
      </c>
      <c r="J35" s="13" t="s">
        <v>91</v>
      </c>
      <c r="K35" s="13" t="s">
        <v>389</v>
      </c>
      <c r="L35" s="13" t="s">
        <v>288</v>
      </c>
      <c r="M35" s="13" t="s">
        <v>390</v>
      </c>
    </row>
    <row r="36" spans="1:13" x14ac:dyDescent="0.3">
      <c r="A36" s="13" t="s">
        <v>82</v>
      </c>
      <c r="B36" s="13" t="s">
        <v>250</v>
      </c>
      <c r="C36" s="13" t="s">
        <v>214</v>
      </c>
      <c r="D36" s="13" t="s">
        <v>251</v>
      </c>
      <c r="E36" s="13" t="s">
        <v>391</v>
      </c>
      <c r="F36" s="13" t="s">
        <v>217</v>
      </c>
      <c r="G36" s="13" t="s">
        <v>320</v>
      </c>
      <c r="H36" s="13" t="s">
        <v>321</v>
      </c>
      <c r="I36" s="14">
        <v>2</v>
      </c>
      <c r="J36" s="13" t="s">
        <v>81</v>
      </c>
      <c r="K36" s="13" t="s">
        <v>248</v>
      </c>
      <c r="L36" s="13" t="s">
        <v>288</v>
      </c>
      <c r="M36" s="13" t="s">
        <v>289</v>
      </c>
    </row>
    <row r="37" spans="1:13" x14ac:dyDescent="0.3">
      <c r="A37" s="13" t="s">
        <v>53</v>
      </c>
      <c r="B37" s="13" t="s">
        <v>372</v>
      </c>
      <c r="C37" s="13" t="s">
        <v>297</v>
      </c>
      <c r="D37" s="13" t="s">
        <v>392</v>
      </c>
      <c r="E37" s="13" t="s">
        <v>393</v>
      </c>
      <c r="F37" s="13" t="s">
        <v>217</v>
      </c>
      <c r="G37" s="13" t="s">
        <v>311</v>
      </c>
      <c r="H37" s="13" t="s">
        <v>312</v>
      </c>
      <c r="I37" s="14">
        <v>1</v>
      </c>
      <c r="J37" s="13" t="s">
        <v>52</v>
      </c>
      <c r="K37" s="13" t="s">
        <v>234</v>
      </c>
      <c r="L37" s="13" t="s">
        <v>288</v>
      </c>
      <c r="M37" s="13" t="s">
        <v>289</v>
      </c>
    </row>
    <row r="38" spans="1:13" x14ac:dyDescent="0.3">
      <c r="A38" s="13" t="s">
        <v>53</v>
      </c>
      <c r="B38" s="13" t="s">
        <v>372</v>
      </c>
      <c r="C38" s="13" t="s">
        <v>297</v>
      </c>
      <c r="D38" s="13" t="s">
        <v>392</v>
      </c>
      <c r="E38" s="13" t="s">
        <v>394</v>
      </c>
      <c r="F38" s="13" t="s">
        <v>217</v>
      </c>
      <c r="G38" s="13" t="s">
        <v>395</v>
      </c>
      <c r="H38" s="13" t="s">
        <v>396</v>
      </c>
      <c r="I38" s="14">
        <v>3</v>
      </c>
      <c r="J38" s="13" t="s">
        <v>52</v>
      </c>
      <c r="K38" s="13" t="s">
        <v>397</v>
      </c>
      <c r="L38" s="13" t="s">
        <v>288</v>
      </c>
      <c r="M38" s="13" t="s">
        <v>302</v>
      </c>
    </row>
    <row r="39" spans="1:13" x14ac:dyDescent="0.3">
      <c r="A39" s="13" t="s">
        <v>53</v>
      </c>
      <c r="B39" s="13" t="s">
        <v>398</v>
      </c>
      <c r="C39" s="13" t="s">
        <v>297</v>
      </c>
      <c r="D39" s="13" t="s">
        <v>399</v>
      </c>
      <c r="E39" s="13" t="s">
        <v>400</v>
      </c>
      <c r="F39" s="13" t="s">
        <v>217</v>
      </c>
      <c r="G39" s="13" t="s">
        <v>300</v>
      </c>
      <c r="H39" s="13" t="s">
        <v>301</v>
      </c>
      <c r="I39" s="14">
        <v>1</v>
      </c>
      <c r="J39" s="13" t="s">
        <v>70</v>
      </c>
      <c r="K39" s="13" t="s">
        <v>234</v>
      </c>
      <c r="L39" s="13" t="s">
        <v>288</v>
      </c>
      <c r="M39" s="13" t="s">
        <v>302</v>
      </c>
    </row>
    <row r="40" spans="1:13" x14ac:dyDescent="0.3">
      <c r="A40" s="13" t="s">
        <v>53</v>
      </c>
      <c r="B40" s="13" t="s">
        <v>398</v>
      </c>
      <c r="C40" s="13" t="s">
        <v>297</v>
      </c>
      <c r="D40" s="13" t="s">
        <v>399</v>
      </c>
      <c r="E40" s="13" t="s">
        <v>401</v>
      </c>
      <c r="F40" s="13" t="s">
        <v>217</v>
      </c>
      <c r="G40" s="13" t="s">
        <v>286</v>
      </c>
      <c r="H40" s="13" t="s">
        <v>287</v>
      </c>
      <c r="I40" s="14">
        <v>1</v>
      </c>
      <c r="J40" s="13" t="s">
        <v>70</v>
      </c>
      <c r="K40" s="13" t="s">
        <v>389</v>
      </c>
      <c r="L40" s="13" t="s">
        <v>288</v>
      </c>
      <c r="M40" s="13" t="s">
        <v>289</v>
      </c>
    </row>
    <row r="41" spans="1:13" x14ac:dyDescent="0.3">
      <c r="A41" s="13" t="s">
        <v>53</v>
      </c>
      <c r="B41" s="13" t="s">
        <v>398</v>
      </c>
      <c r="C41" s="13" t="s">
        <v>297</v>
      </c>
      <c r="D41" s="13" t="s">
        <v>399</v>
      </c>
      <c r="E41" s="13" t="s">
        <v>402</v>
      </c>
      <c r="F41" s="13" t="s">
        <v>217</v>
      </c>
      <c r="G41" s="13" t="s">
        <v>403</v>
      </c>
      <c r="H41" s="13" t="s">
        <v>404</v>
      </c>
      <c r="I41" s="14">
        <v>2</v>
      </c>
      <c r="J41" s="13" t="s">
        <v>70</v>
      </c>
      <c r="K41" s="13" t="s">
        <v>325</v>
      </c>
      <c r="L41" s="13" t="s">
        <v>288</v>
      </c>
      <c r="M41" s="13" t="s">
        <v>307</v>
      </c>
    </row>
    <row r="42" spans="1:13" x14ac:dyDescent="0.3">
      <c r="A42" s="13" t="s">
        <v>16</v>
      </c>
      <c r="B42" s="13" t="s">
        <v>405</v>
      </c>
      <c r="C42" s="13" t="s">
        <v>214</v>
      </c>
      <c r="D42" s="13" t="s">
        <v>406</v>
      </c>
      <c r="E42" s="13" t="s">
        <v>407</v>
      </c>
      <c r="F42" s="13" t="s">
        <v>217</v>
      </c>
      <c r="G42" s="13" t="s">
        <v>347</v>
      </c>
      <c r="H42" s="13" t="s">
        <v>348</v>
      </c>
      <c r="I42" s="14">
        <v>1</v>
      </c>
      <c r="J42" s="13" t="s">
        <v>15</v>
      </c>
      <c r="K42" s="13" t="s">
        <v>384</v>
      </c>
      <c r="L42" s="13" t="s">
        <v>288</v>
      </c>
      <c r="M42" s="13" t="s">
        <v>289</v>
      </c>
    </row>
    <row r="43" spans="1:13" x14ac:dyDescent="0.3">
      <c r="A43" s="13" t="s">
        <v>16</v>
      </c>
      <c r="B43" s="13" t="s">
        <v>405</v>
      </c>
      <c r="C43" s="13" t="s">
        <v>214</v>
      </c>
      <c r="D43" s="13" t="s">
        <v>406</v>
      </c>
      <c r="E43" s="13" t="s">
        <v>408</v>
      </c>
      <c r="F43" s="13" t="s">
        <v>217</v>
      </c>
      <c r="G43" s="13" t="s">
        <v>409</v>
      </c>
      <c r="H43" s="13" t="s">
        <v>410</v>
      </c>
      <c r="I43" s="14">
        <v>1</v>
      </c>
      <c r="J43" s="13" t="s">
        <v>15</v>
      </c>
      <c r="K43" s="13" t="s">
        <v>227</v>
      </c>
      <c r="L43" s="13" t="s">
        <v>288</v>
      </c>
      <c r="M43" s="13" t="s">
        <v>411</v>
      </c>
    </row>
    <row r="44" spans="1:13" x14ac:dyDescent="0.3">
      <c r="A44" s="13" t="s">
        <v>16</v>
      </c>
      <c r="B44" s="13" t="s">
        <v>405</v>
      </c>
      <c r="C44" s="13" t="s">
        <v>214</v>
      </c>
      <c r="D44" s="13" t="s">
        <v>406</v>
      </c>
      <c r="E44" s="13" t="s">
        <v>408</v>
      </c>
      <c r="F44" s="13" t="s">
        <v>217</v>
      </c>
      <c r="G44" s="13" t="s">
        <v>300</v>
      </c>
      <c r="H44" s="13" t="s">
        <v>301</v>
      </c>
      <c r="I44" s="14">
        <v>1</v>
      </c>
      <c r="J44" s="13" t="s">
        <v>15</v>
      </c>
      <c r="K44" s="13" t="s">
        <v>227</v>
      </c>
      <c r="L44" s="13" t="s">
        <v>288</v>
      </c>
      <c r="M44" s="13" t="s">
        <v>302</v>
      </c>
    </row>
    <row r="45" spans="1:13" x14ac:dyDescent="0.3">
      <c r="A45" s="13" t="s">
        <v>16</v>
      </c>
      <c r="B45" s="13" t="s">
        <v>405</v>
      </c>
      <c r="C45" s="13" t="s">
        <v>214</v>
      </c>
      <c r="D45" s="13" t="s">
        <v>406</v>
      </c>
      <c r="E45" s="13" t="s">
        <v>412</v>
      </c>
      <c r="F45" s="13" t="s">
        <v>217</v>
      </c>
      <c r="G45" s="13" t="s">
        <v>334</v>
      </c>
      <c r="H45" s="13" t="s">
        <v>335</v>
      </c>
      <c r="I45" s="14">
        <v>2</v>
      </c>
      <c r="J45" s="13" t="s">
        <v>15</v>
      </c>
      <c r="K45" s="13" t="s">
        <v>325</v>
      </c>
      <c r="L45" s="13" t="s">
        <v>288</v>
      </c>
      <c r="M45" s="13" t="s">
        <v>289</v>
      </c>
    </row>
    <row r="46" spans="1:13" x14ac:dyDescent="0.3">
      <c r="A46" s="13" t="s">
        <v>67</v>
      </c>
      <c r="B46" s="13" t="s">
        <v>213</v>
      </c>
      <c r="C46" s="13" t="s">
        <v>214</v>
      </c>
      <c r="D46" s="13" t="s">
        <v>267</v>
      </c>
      <c r="E46" s="13" t="s">
        <v>413</v>
      </c>
      <c r="F46" s="13" t="s">
        <v>217</v>
      </c>
      <c r="G46" s="13" t="s">
        <v>414</v>
      </c>
      <c r="H46" s="13" t="s">
        <v>415</v>
      </c>
      <c r="I46" s="14">
        <v>65</v>
      </c>
      <c r="J46" s="13" t="s">
        <v>66</v>
      </c>
      <c r="K46" s="13" t="s">
        <v>379</v>
      </c>
      <c r="L46" s="13" t="s">
        <v>288</v>
      </c>
      <c r="M46" s="13" t="s">
        <v>416</v>
      </c>
    </row>
    <row r="47" spans="1:13" x14ac:dyDescent="0.3">
      <c r="A47" s="13" t="s">
        <v>67</v>
      </c>
      <c r="B47" s="13" t="s">
        <v>213</v>
      </c>
      <c r="C47" s="13" t="s">
        <v>214</v>
      </c>
      <c r="D47" s="13" t="s">
        <v>267</v>
      </c>
      <c r="E47" s="13" t="s">
        <v>417</v>
      </c>
      <c r="F47" s="13" t="s">
        <v>217</v>
      </c>
      <c r="G47" s="13" t="s">
        <v>414</v>
      </c>
      <c r="H47" s="13" t="s">
        <v>415</v>
      </c>
      <c r="I47" s="14">
        <v>60</v>
      </c>
      <c r="J47" s="13" t="s">
        <v>66</v>
      </c>
      <c r="K47" s="13" t="s">
        <v>248</v>
      </c>
      <c r="L47" s="13" t="s">
        <v>288</v>
      </c>
      <c r="M47" s="13" t="s">
        <v>416</v>
      </c>
    </row>
    <row r="48" spans="1:13" x14ac:dyDescent="0.3">
      <c r="A48" s="13" t="s">
        <v>67</v>
      </c>
      <c r="B48" s="13" t="s">
        <v>213</v>
      </c>
      <c r="C48" s="13" t="s">
        <v>214</v>
      </c>
      <c r="D48" s="13" t="s">
        <v>267</v>
      </c>
      <c r="E48" s="13" t="s">
        <v>418</v>
      </c>
      <c r="F48" s="13" t="s">
        <v>217</v>
      </c>
      <c r="G48" s="13" t="s">
        <v>419</v>
      </c>
      <c r="H48" s="13" t="s">
        <v>420</v>
      </c>
      <c r="I48" s="14">
        <v>2</v>
      </c>
      <c r="J48" s="13" t="s">
        <v>66</v>
      </c>
      <c r="K48" s="13" t="s">
        <v>229</v>
      </c>
      <c r="L48" s="13" t="s">
        <v>288</v>
      </c>
      <c r="M48" s="13" t="s">
        <v>289</v>
      </c>
    </row>
    <row r="49" spans="1:13" x14ac:dyDescent="0.3">
      <c r="A49" s="13" t="s">
        <v>67</v>
      </c>
      <c r="B49" s="13" t="s">
        <v>213</v>
      </c>
      <c r="C49" s="13" t="s">
        <v>214</v>
      </c>
      <c r="D49" s="13" t="s">
        <v>267</v>
      </c>
      <c r="E49" s="13" t="s">
        <v>418</v>
      </c>
      <c r="F49" s="13" t="s">
        <v>217</v>
      </c>
      <c r="G49" s="13" t="s">
        <v>311</v>
      </c>
      <c r="H49" s="13" t="s">
        <v>312</v>
      </c>
      <c r="I49" s="14">
        <v>1</v>
      </c>
      <c r="J49" s="13" t="s">
        <v>66</v>
      </c>
      <c r="K49" s="13" t="s">
        <v>229</v>
      </c>
      <c r="L49" s="13" t="s">
        <v>288</v>
      </c>
      <c r="M49" s="13" t="s">
        <v>289</v>
      </c>
    </row>
    <row r="50" spans="1:13" x14ac:dyDescent="0.3">
      <c r="A50" s="13" t="s">
        <v>67</v>
      </c>
      <c r="B50" s="13" t="s">
        <v>213</v>
      </c>
      <c r="C50" s="13" t="s">
        <v>214</v>
      </c>
      <c r="D50" s="13" t="s">
        <v>267</v>
      </c>
      <c r="E50" s="13" t="s">
        <v>268</v>
      </c>
      <c r="F50" s="13" t="s">
        <v>217</v>
      </c>
      <c r="G50" s="13" t="s">
        <v>334</v>
      </c>
      <c r="H50" s="13" t="s">
        <v>335</v>
      </c>
      <c r="I50" s="14">
        <v>6</v>
      </c>
      <c r="J50" s="13" t="s">
        <v>66</v>
      </c>
      <c r="K50" s="13" t="s">
        <v>271</v>
      </c>
      <c r="L50" s="13" t="s">
        <v>288</v>
      </c>
      <c r="M50" s="13" t="s">
        <v>289</v>
      </c>
    </row>
    <row r="51" spans="1:13" x14ac:dyDescent="0.3">
      <c r="A51" s="13" t="s">
        <v>67</v>
      </c>
      <c r="B51" s="13" t="s">
        <v>213</v>
      </c>
      <c r="C51" s="13" t="s">
        <v>214</v>
      </c>
      <c r="D51" s="13" t="s">
        <v>267</v>
      </c>
      <c r="E51" s="13" t="s">
        <v>268</v>
      </c>
      <c r="F51" s="13" t="s">
        <v>217</v>
      </c>
      <c r="G51" s="13" t="s">
        <v>419</v>
      </c>
      <c r="H51" s="13" t="s">
        <v>420</v>
      </c>
      <c r="I51" s="14">
        <v>4</v>
      </c>
      <c r="J51" s="13" t="s">
        <v>66</v>
      </c>
      <c r="K51" s="13" t="s">
        <v>271</v>
      </c>
      <c r="L51" s="13" t="s">
        <v>288</v>
      </c>
      <c r="M51" s="13" t="s">
        <v>289</v>
      </c>
    </row>
    <row r="52" spans="1:13" x14ac:dyDescent="0.3">
      <c r="A52" s="13" t="s">
        <v>67</v>
      </c>
      <c r="B52" s="13" t="s">
        <v>213</v>
      </c>
      <c r="C52" s="13" t="s">
        <v>214</v>
      </c>
      <c r="D52" s="13" t="s">
        <v>267</v>
      </c>
      <c r="E52" s="13" t="s">
        <v>268</v>
      </c>
      <c r="F52" s="13" t="s">
        <v>217</v>
      </c>
      <c r="G52" s="13" t="s">
        <v>311</v>
      </c>
      <c r="H52" s="13" t="s">
        <v>312</v>
      </c>
      <c r="I52" s="14">
        <v>2</v>
      </c>
      <c r="J52" s="13" t="s">
        <v>66</v>
      </c>
      <c r="K52" s="13" t="s">
        <v>271</v>
      </c>
      <c r="L52" s="13" t="s">
        <v>288</v>
      </c>
      <c r="M52" s="13" t="s">
        <v>289</v>
      </c>
    </row>
    <row r="53" spans="1:13" x14ac:dyDescent="0.3">
      <c r="A53" s="13" t="s">
        <v>67</v>
      </c>
      <c r="B53" s="13" t="s">
        <v>213</v>
      </c>
      <c r="C53" s="13" t="s">
        <v>214</v>
      </c>
      <c r="D53" s="13" t="s">
        <v>267</v>
      </c>
      <c r="E53" s="13" t="s">
        <v>268</v>
      </c>
      <c r="F53" s="13" t="s">
        <v>217</v>
      </c>
      <c r="G53" s="13" t="s">
        <v>286</v>
      </c>
      <c r="H53" s="13" t="s">
        <v>287</v>
      </c>
      <c r="I53" s="14">
        <v>2</v>
      </c>
      <c r="J53" s="13" t="s">
        <v>66</v>
      </c>
      <c r="K53" s="13" t="s">
        <v>271</v>
      </c>
      <c r="L53" s="13" t="s">
        <v>288</v>
      </c>
      <c r="M53" s="13" t="s">
        <v>289</v>
      </c>
    </row>
    <row r="54" spans="1:13" x14ac:dyDescent="0.3">
      <c r="A54" s="13" t="s">
        <v>108</v>
      </c>
      <c r="B54" s="13" t="s">
        <v>421</v>
      </c>
      <c r="C54" s="13" t="s">
        <v>214</v>
      </c>
      <c r="D54" s="13" t="s">
        <v>422</v>
      </c>
      <c r="E54" s="13" t="s">
        <v>423</v>
      </c>
      <c r="F54" s="13" t="s">
        <v>217</v>
      </c>
      <c r="G54" s="13" t="s">
        <v>347</v>
      </c>
      <c r="H54" s="13" t="s">
        <v>348</v>
      </c>
      <c r="I54" s="14">
        <v>1</v>
      </c>
      <c r="J54" s="13" t="s">
        <v>107</v>
      </c>
      <c r="K54" s="13" t="s">
        <v>238</v>
      </c>
      <c r="L54" s="13" t="s">
        <v>288</v>
      </c>
      <c r="M54" s="13" t="s">
        <v>289</v>
      </c>
    </row>
    <row r="55" spans="1:13" x14ac:dyDescent="0.3">
      <c r="A55" s="13" t="s">
        <v>108</v>
      </c>
      <c r="B55" s="13" t="s">
        <v>421</v>
      </c>
      <c r="C55" s="13" t="s">
        <v>214</v>
      </c>
      <c r="D55" s="13" t="s">
        <v>422</v>
      </c>
      <c r="E55" s="13" t="s">
        <v>424</v>
      </c>
      <c r="F55" s="13" t="s">
        <v>217</v>
      </c>
      <c r="G55" s="13" t="s">
        <v>425</v>
      </c>
      <c r="H55" s="13" t="s">
        <v>426</v>
      </c>
      <c r="I55" s="14">
        <v>1</v>
      </c>
      <c r="J55" s="13" t="s">
        <v>107</v>
      </c>
      <c r="K55" s="13" t="s">
        <v>294</v>
      </c>
      <c r="L55" s="13" t="s">
        <v>288</v>
      </c>
      <c r="M55" s="13" t="s">
        <v>295</v>
      </c>
    </row>
    <row r="56" spans="1:13" x14ac:dyDescent="0.3">
      <c r="A56" s="13" t="s">
        <v>124</v>
      </c>
      <c r="B56" s="13" t="s">
        <v>427</v>
      </c>
      <c r="C56" s="13" t="s">
        <v>297</v>
      </c>
      <c r="D56" s="13" t="s">
        <v>428</v>
      </c>
      <c r="E56" s="13" t="s">
        <v>429</v>
      </c>
      <c r="F56" s="13" t="s">
        <v>217</v>
      </c>
      <c r="G56" s="13" t="s">
        <v>286</v>
      </c>
      <c r="H56" s="13" t="s">
        <v>287</v>
      </c>
      <c r="I56" s="14">
        <v>1</v>
      </c>
      <c r="J56" s="13" t="s">
        <v>123</v>
      </c>
      <c r="K56" s="13" t="s">
        <v>234</v>
      </c>
      <c r="L56" s="13" t="s">
        <v>288</v>
      </c>
      <c r="M56" s="13" t="s">
        <v>289</v>
      </c>
    </row>
    <row r="57" spans="1:13" x14ac:dyDescent="0.3">
      <c r="A57" s="13" t="s">
        <v>24</v>
      </c>
      <c r="B57" s="13" t="s">
        <v>372</v>
      </c>
      <c r="C57" s="13" t="s">
        <v>297</v>
      </c>
      <c r="D57" s="13" t="s">
        <v>373</v>
      </c>
      <c r="E57" s="13" t="s">
        <v>430</v>
      </c>
      <c r="F57" s="13" t="s">
        <v>217</v>
      </c>
      <c r="G57" s="13" t="s">
        <v>431</v>
      </c>
      <c r="H57" s="13" t="s">
        <v>432</v>
      </c>
      <c r="I57" s="14">
        <v>3</v>
      </c>
      <c r="J57" s="13" t="s">
        <v>51</v>
      </c>
      <c r="K57" s="13" t="s">
        <v>384</v>
      </c>
      <c r="L57" s="13" t="s">
        <v>288</v>
      </c>
      <c r="M57" s="13" t="s">
        <v>416</v>
      </c>
    </row>
    <row r="58" spans="1:13" x14ac:dyDescent="0.3">
      <c r="A58" s="13" t="s">
        <v>24</v>
      </c>
      <c r="B58" s="13" t="s">
        <v>372</v>
      </c>
      <c r="C58" s="13" t="s">
        <v>297</v>
      </c>
      <c r="D58" s="13" t="s">
        <v>373</v>
      </c>
      <c r="E58" s="13" t="s">
        <v>430</v>
      </c>
      <c r="F58" s="13" t="s">
        <v>217</v>
      </c>
      <c r="G58" s="13" t="s">
        <v>433</v>
      </c>
      <c r="H58" s="13" t="s">
        <v>434</v>
      </c>
      <c r="I58" s="14">
        <v>2</v>
      </c>
      <c r="J58" s="13" t="s">
        <v>51</v>
      </c>
      <c r="K58" s="13" t="s">
        <v>384</v>
      </c>
      <c r="L58" s="13" t="s">
        <v>288</v>
      </c>
      <c r="M58" s="13" t="s">
        <v>307</v>
      </c>
    </row>
    <row r="59" spans="1:13" x14ac:dyDescent="0.3">
      <c r="A59" s="13" t="s">
        <v>24</v>
      </c>
      <c r="B59" s="13" t="s">
        <v>372</v>
      </c>
      <c r="C59" s="13" t="s">
        <v>297</v>
      </c>
      <c r="D59" s="13" t="s">
        <v>373</v>
      </c>
      <c r="E59" s="13" t="s">
        <v>430</v>
      </c>
      <c r="F59" s="13" t="s">
        <v>217</v>
      </c>
      <c r="G59" s="13" t="s">
        <v>435</v>
      </c>
      <c r="H59" s="13" t="s">
        <v>436</v>
      </c>
      <c r="I59" s="14">
        <v>1</v>
      </c>
      <c r="J59" s="13" t="s">
        <v>51</v>
      </c>
      <c r="K59" s="13" t="s">
        <v>384</v>
      </c>
      <c r="L59" s="13" t="s">
        <v>288</v>
      </c>
      <c r="M59" s="13" t="s">
        <v>307</v>
      </c>
    </row>
    <row r="60" spans="1:13" x14ac:dyDescent="0.3">
      <c r="A60" s="13" t="s">
        <v>55</v>
      </c>
      <c r="B60" s="13" t="s">
        <v>213</v>
      </c>
      <c r="C60" s="13" t="s">
        <v>214</v>
      </c>
      <c r="D60" s="13" t="s">
        <v>272</v>
      </c>
      <c r="E60" s="13" t="s">
        <v>437</v>
      </c>
      <c r="F60" s="13" t="s">
        <v>217</v>
      </c>
      <c r="G60" s="13" t="s">
        <v>438</v>
      </c>
      <c r="H60" s="13" t="s">
        <v>439</v>
      </c>
      <c r="I60" s="14">
        <v>1</v>
      </c>
      <c r="J60" s="13" t="s">
        <v>54</v>
      </c>
      <c r="K60" s="13" t="s">
        <v>265</v>
      </c>
      <c r="L60" s="13" t="s">
        <v>288</v>
      </c>
      <c r="M60" s="13" t="s">
        <v>440</v>
      </c>
    </row>
    <row r="61" spans="1:13" x14ac:dyDescent="0.3">
      <c r="A61" s="13" t="s">
        <v>55</v>
      </c>
      <c r="B61" s="13" t="s">
        <v>213</v>
      </c>
      <c r="C61" s="13" t="s">
        <v>214</v>
      </c>
      <c r="D61" s="13" t="s">
        <v>272</v>
      </c>
      <c r="E61" s="13" t="s">
        <v>441</v>
      </c>
      <c r="F61" s="13" t="s">
        <v>274</v>
      </c>
      <c r="G61" s="13" t="s">
        <v>275</v>
      </c>
      <c r="H61" s="13" t="s">
        <v>276</v>
      </c>
      <c r="I61" s="14">
        <v>1</v>
      </c>
      <c r="J61" s="13" t="s">
        <v>54</v>
      </c>
      <c r="K61" s="13" t="s">
        <v>325</v>
      </c>
      <c r="L61" s="13" t="s">
        <v>288</v>
      </c>
      <c r="M61" s="13" t="s">
        <v>243</v>
      </c>
    </row>
    <row r="62" spans="1:13" x14ac:dyDescent="0.3">
      <c r="A62" s="13" t="s">
        <v>40</v>
      </c>
      <c r="B62" s="13" t="s">
        <v>213</v>
      </c>
      <c r="C62" s="13" t="s">
        <v>214</v>
      </c>
      <c r="D62" s="13" t="s">
        <v>442</v>
      </c>
      <c r="E62" s="13" t="s">
        <v>443</v>
      </c>
      <c r="F62" s="13" t="s">
        <v>217</v>
      </c>
      <c r="G62" s="13" t="s">
        <v>431</v>
      </c>
      <c r="H62" s="13" t="s">
        <v>432</v>
      </c>
      <c r="I62" s="14">
        <v>8</v>
      </c>
      <c r="J62" s="13" t="s">
        <v>39</v>
      </c>
      <c r="K62" s="13" t="s">
        <v>379</v>
      </c>
      <c r="L62" s="13" t="s">
        <v>288</v>
      </c>
      <c r="M62" s="13" t="s">
        <v>416</v>
      </c>
    </row>
    <row r="63" spans="1:13" x14ac:dyDescent="0.3">
      <c r="A63" s="13" t="s">
        <v>40</v>
      </c>
      <c r="B63" s="13" t="s">
        <v>213</v>
      </c>
      <c r="C63" s="13" t="s">
        <v>214</v>
      </c>
      <c r="D63" s="13" t="s">
        <v>442</v>
      </c>
      <c r="E63" s="13" t="s">
        <v>443</v>
      </c>
      <c r="F63" s="13" t="s">
        <v>217</v>
      </c>
      <c r="G63" s="13" t="s">
        <v>444</v>
      </c>
      <c r="H63" s="13" t="s">
        <v>445</v>
      </c>
      <c r="I63" s="14">
        <v>4</v>
      </c>
      <c r="J63" s="13" t="s">
        <v>39</v>
      </c>
      <c r="K63" s="13" t="s">
        <v>379</v>
      </c>
      <c r="L63" s="13" t="s">
        <v>288</v>
      </c>
      <c r="M63" s="13" t="s">
        <v>416</v>
      </c>
    </row>
    <row r="64" spans="1:13" x14ac:dyDescent="0.3">
      <c r="A64" s="13" t="s">
        <v>72</v>
      </c>
      <c r="B64" s="13" t="s">
        <v>213</v>
      </c>
      <c r="C64" s="13" t="s">
        <v>214</v>
      </c>
      <c r="D64" s="13" t="s">
        <v>446</v>
      </c>
      <c r="E64" s="13" t="s">
        <v>447</v>
      </c>
      <c r="F64" s="13" t="s">
        <v>217</v>
      </c>
      <c r="G64" s="13" t="s">
        <v>448</v>
      </c>
      <c r="H64" s="13" t="s">
        <v>449</v>
      </c>
      <c r="I64" s="14">
        <v>5</v>
      </c>
      <c r="J64" s="13" t="s">
        <v>71</v>
      </c>
      <c r="K64" s="13" t="s">
        <v>229</v>
      </c>
      <c r="L64" s="13" t="s">
        <v>288</v>
      </c>
      <c r="M64" s="13" t="s">
        <v>390</v>
      </c>
    </row>
    <row r="65" spans="1:13" x14ac:dyDescent="0.3">
      <c r="A65" s="13" t="s">
        <v>116</v>
      </c>
      <c r="B65" s="13" t="s">
        <v>213</v>
      </c>
      <c r="C65" s="13" t="s">
        <v>214</v>
      </c>
      <c r="D65" s="13" t="s">
        <v>272</v>
      </c>
      <c r="E65" s="13" t="s">
        <v>450</v>
      </c>
      <c r="F65" s="13" t="s">
        <v>217</v>
      </c>
      <c r="G65" s="13" t="s">
        <v>334</v>
      </c>
      <c r="H65" s="13" t="s">
        <v>335</v>
      </c>
      <c r="I65" s="14">
        <v>1</v>
      </c>
      <c r="J65" s="13" t="s">
        <v>115</v>
      </c>
      <c r="K65" s="13" t="s">
        <v>451</v>
      </c>
      <c r="L65" s="13" t="s">
        <v>288</v>
      </c>
      <c r="M65" s="13" t="s">
        <v>289</v>
      </c>
    </row>
    <row r="66" spans="1:13" x14ac:dyDescent="0.3">
      <c r="A66" s="13" t="s">
        <v>116</v>
      </c>
      <c r="B66" s="13" t="s">
        <v>213</v>
      </c>
      <c r="C66" s="13" t="s">
        <v>214</v>
      </c>
      <c r="D66" s="13" t="s">
        <v>272</v>
      </c>
      <c r="E66" s="13" t="s">
        <v>450</v>
      </c>
      <c r="F66" s="13" t="s">
        <v>217</v>
      </c>
      <c r="G66" s="13" t="s">
        <v>452</v>
      </c>
      <c r="H66" s="13" t="s">
        <v>453</v>
      </c>
      <c r="I66" s="14">
        <v>1</v>
      </c>
      <c r="J66" s="13" t="s">
        <v>115</v>
      </c>
      <c r="K66" s="13" t="s">
        <v>451</v>
      </c>
      <c r="L66" s="13" t="s">
        <v>288</v>
      </c>
      <c r="M66" s="13" t="s">
        <v>454</v>
      </c>
    </row>
    <row r="67" spans="1:13" x14ac:dyDescent="0.3">
      <c r="A67" s="13" t="s">
        <v>116</v>
      </c>
      <c r="B67" s="13" t="s">
        <v>213</v>
      </c>
      <c r="C67" s="13" t="s">
        <v>214</v>
      </c>
      <c r="D67" s="13" t="s">
        <v>272</v>
      </c>
      <c r="E67" s="13" t="s">
        <v>450</v>
      </c>
      <c r="F67" s="13" t="s">
        <v>217</v>
      </c>
      <c r="G67" s="13" t="s">
        <v>455</v>
      </c>
      <c r="H67" s="13" t="s">
        <v>456</v>
      </c>
      <c r="I67" s="14">
        <v>1</v>
      </c>
      <c r="J67" s="13" t="s">
        <v>115</v>
      </c>
      <c r="K67" s="13" t="s">
        <v>451</v>
      </c>
      <c r="L67" s="13" t="s">
        <v>288</v>
      </c>
      <c r="M67" s="13" t="s">
        <v>457</v>
      </c>
    </row>
    <row r="68" spans="1:13" x14ac:dyDescent="0.3">
      <c r="A68" s="13" t="s">
        <v>116</v>
      </c>
      <c r="B68" s="13" t="s">
        <v>213</v>
      </c>
      <c r="C68" s="13" t="s">
        <v>214</v>
      </c>
      <c r="D68" s="13" t="s">
        <v>272</v>
      </c>
      <c r="E68" s="13" t="s">
        <v>458</v>
      </c>
      <c r="F68" s="13" t="s">
        <v>217</v>
      </c>
      <c r="G68" s="13" t="s">
        <v>459</v>
      </c>
      <c r="H68" s="13" t="s">
        <v>460</v>
      </c>
      <c r="I68" s="14">
        <v>1</v>
      </c>
      <c r="J68" s="13" t="s">
        <v>115</v>
      </c>
      <c r="K68" s="13" t="s">
        <v>294</v>
      </c>
      <c r="L68" s="13" t="s">
        <v>288</v>
      </c>
      <c r="M68" s="13" t="s">
        <v>461</v>
      </c>
    </row>
    <row r="69" spans="1:13" x14ac:dyDescent="0.3">
      <c r="A69" s="13" t="s">
        <v>100</v>
      </c>
      <c r="B69" s="13" t="s">
        <v>462</v>
      </c>
      <c r="C69" s="13" t="s">
        <v>297</v>
      </c>
      <c r="D69" s="13" t="s">
        <v>463</v>
      </c>
      <c r="E69" s="13" t="s">
        <v>464</v>
      </c>
      <c r="F69" s="13" t="s">
        <v>217</v>
      </c>
      <c r="G69" s="13" t="s">
        <v>465</v>
      </c>
      <c r="H69" s="13" t="s">
        <v>466</v>
      </c>
      <c r="I69" s="14">
        <v>1</v>
      </c>
      <c r="J69" s="13" t="s">
        <v>99</v>
      </c>
      <c r="K69" s="13" t="s">
        <v>229</v>
      </c>
      <c r="L69" s="13" t="s">
        <v>288</v>
      </c>
      <c r="M69" s="13" t="s">
        <v>289</v>
      </c>
    </row>
    <row r="70" spans="1:13" x14ac:dyDescent="0.3">
      <c r="A70" s="13" t="s">
        <v>100</v>
      </c>
      <c r="B70" s="13" t="s">
        <v>462</v>
      </c>
      <c r="C70" s="13" t="s">
        <v>297</v>
      </c>
      <c r="D70" s="13" t="s">
        <v>463</v>
      </c>
      <c r="E70" s="13" t="s">
        <v>467</v>
      </c>
      <c r="F70" s="13" t="s">
        <v>217</v>
      </c>
      <c r="G70" s="13" t="s">
        <v>286</v>
      </c>
      <c r="H70" s="13" t="s">
        <v>287</v>
      </c>
      <c r="I70" s="14">
        <v>1</v>
      </c>
      <c r="J70" s="13" t="s">
        <v>99</v>
      </c>
      <c r="K70" s="13" t="s">
        <v>389</v>
      </c>
      <c r="L70" s="13" t="s">
        <v>288</v>
      </c>
      <c r="M70" s="13" t="s">
        <v>289</v>
      </c>
    </row>
    <row r="71" spans="1:13" x14ac:dyDescent="0.3">
      <c r="A71" s="13" t="s">
        <v>176</v>
      </c>
      <c r="B71" s="13" t="s">
        <v>213</v>
      </c>
      <c r="C71" s="13" t="s">
        <v>214</v>
      </c>
      <c r="D71" s="13" t="s">
        <v>468</v>
      </c>
      <c r="E71" s="13" t="s">
        <v>469</v>
      </c>
      <c r="F71" s="13" t="s">
        <v>217</v>
      </c>
      <c r="G71" s="13" t="s">
        <v>414</v>
      </c>
      <c r="H71" s="13" t="s">
        <v>415</v>
      </c>
      <c r="I71" s="14">
        <v>20</v>
      </c>
      <c r="J71" s="13" t="s">
        <v>175</v>
      </c>
      <c r="K71" s="13" t="s">
        <v>220</v>
      </c>
      <c r="L71" s="13" t="s">
        <v>288</v>
      </c>
      <c r="M71" s="13" t="s">
        <v>416</v>
      </c>
    </row>
    <row r="72" spans="1:13" x14ac:dyDescent="0.3">
      <c r="A72" s="13" t="s">
        <v>176</v>
      </c>
      <c r="B72" s="13" t="s">
        <v>213</v>
      </c>
      <c r="C72" s="13" t="s">
        <v>214</v>
      </c>
      <c r="D72" s="13" t="s">
        <v>468</v>
      </c>
      <c r="E72" s="13" t="s">
        <v>470</v>
      </c>
      <c r="F72" s="13" t="s">
        <v>217</v>
      </c>
      <c r="G72" s="13" t="s">
        <v>414</v>
      </c>
      <c r="H72" s="13" t="s">
        <v>415</v>
      </c>
      <c r="I72" s="14">
        <v>20</v>
      </c>
      <c r="J72" s="13" t="s">
        <v>175</v>
      </c>
      <c r="K72" s="13" t="s">
        <v>325</v>
      </c>
      <c r="L72" s="13" t="s">
        <v>288</v>
      </c>
      <c r="M72" s="13" t="s">
        <v>416</v>
      </c>
    </row>
    <row r="73" spans="1:13" x14ac:dyDescent="0.3">
      <c r="A73" s="13" t="s">
        <v>176</v>
      </c>
      <c r="B73" s="13" t="s">
        <v>213</v>
      </c>
      <c r="C73" s="13" t="s">
        <v>214</v>
      </c>
      <c r="D73" s="13" t="s">
        <v>468</v>
      </c>
      <c r="E73" s="13" t="s">
        <v>471</v>
      </c>
      <c r="F73" s="13" t="s">
        <v>217</v>
      </c>
      <c r="G73" s="13" t="s">
        <v>414</v>
      </c>
      <c r="H73" s="13" t="s">
        <v>415</v>
      </c>
      <c r="I73" s="14">
        <v>15</v>
      </c>
      <c r="J73" s="13" t="s">
        <v>175</v>
      </c>
      <c r="K73" s="13" t="s">
        <v>242</v>
      </c>
      <c r="L73" s="13" t="s">
        <v>288</v>
      </c>
      <c r="M73" s="13" t="s">
        <v>416</v>
      </c>
    </row>
    <row r="74" spans="1:13" x14ac:dyDescent="0.3">
      <c r="A74" s="13" t="s">
        <v>147</v>
      </c>
      <c r="B74" s="13" t="s">
        <v>398</v>
      </c>
      <c r="C74" s="13" t="s">
        <v>297</v>
      </c>
      <c r="D74" s="13" t="s">
        <v>472</v>
      </c>
      <c r="E74" s="13" t="s">
        <v>473</v>
      </c>
      <c r="F74" s="13" t="s">
        <v>217</v>
      </c>
      <c r="G74" s="13" t="s">
        <v>286</v>
      </c>
      <c r="H74" s="13" t="s">
        <v>287</v>
      </c>
      <c r="I74" s="14">
        <v>1</v>
      </c>
      <c r="J74" s="13" t="s">
        <v>146</v>
      </c>
      <c r="K74" s="13" t="s">
        <v>384</v>
      </c>
      <c r="L74" s="13" t="s">
        <v>288</v>
      </c>
      <c r="M74" s="13" t="s">
        <v>289</v>
      </c>
    </row>
    <row r="75" spans="1:13" x14ac:dyDescent="0.3">
      <c r="A75" s="13" t="s">
        <v>24</v>
      </c>
      <c r="B75" s="13" t="s">
        <v>213</v>
      </c>
      <c r="C75" s="13" t="s">
        <v>214</v>
      </c>
      <c r="D75" s="13" t="s">
        <v>272</v>
      </c>
      <c r="E75" s="13" t="s">
        <v>474</v>
      </c>
      <c r="F75" s="13" t="s">
        <v>217</v>
      </c>
      <c r="G75" s="13" t="s">
        <v>444</v>
      </c>
      <c r="H75" s="13" t="s">
        <v>445</v>
      </c>
      <c r="I75" s="14">
        <v>5</v>
      </c>
      <c r="J75" s="13" t="s">
        <v>23</v>
      </c>
      <c r="K75" s="13" t="s">
        <v>384</v>
      </c>
      <c r="L75" s="13" t="s">
        <v>288</v>
      </c>
      <c r="M75" s="13" t="s">
        <v>416</v>
      </c>
    </row>
    <row r="76" spans="1:13" x14ac:dyDescent="0.3">
      <c r="A76" s="13" t="s">
        <v>24</v>
      </c>
      <c r="B76" s="13" t="s">
        <v>213</v>
      </c>
      <c r="C76" s="13" t="s">
        <v>214</v>
      </c>
      <c r="D76" s="13" t="s">
        <v>272</v>
      </c>
      <c r="E76" s="13" t="s">
        <v>475</v>
      </c>
      <c r="F76" s="13" t="s">
        <v>217</v>
      </c>
      <c r="G76" s="13" t="s">
        <v>444</v>
      </c>
      <c r="H76" s="13" t="s">
        <v>445</v>
      </c>
      <c r="I76" s="14">
        <v>8</v>
      </c>
      <c r="J76" s="13" t="s">
        <v>23</v>
      </c>
      <c r="K76" s="13" t="s">
        <v>234</v>
      </c>
      <c r="L76" s="13" t="s">
        <v>288</v>
      </c>
      <c r="M76" s="13" t="s">
        <v>416</v>
      </c>
    </row>
    <row r="77" spans="1:13" x14ac:dyDescent="0.3">
      <c r="A77" s="13" t="s">
        <v>24</v>
      </c>
      <c r="B77" s="13" t="s">
        <v>213</v>
      </c>
      <c r="C77" s="13" t="s">
        <v>214</v>
      </c>
      <c r="D77" s="13" t="s">
        <v>272</v>
      </c>
      <c r="E77" s="13" t="s">
        <v>476</v>
      </c>
      <c r="F77" s="13" t="s">
        <v>217</v>
      </c>
      <c r="G77" s="13" t="s">
        <v>444</v>
      </c>
      <c r="H77" s="13" t="s">
        <v>445</v>
      </c>
      <c r="I77" s="14">
        <v>4</v>
      </c>
      <c r="J77" s="13" t="s">
        <v>23</v>
      </c>
      <c r="K77" s="13" t="s">
        <v>294</v>
      </c>
      <c r="L77" s="13" t="s">
        <v>288</v>
      </c>
      <c r="M77" s="13" t="s">
        <v>416</v>
      </c>
    </row>
    <row r="78" spans="1:13" x14ac:dyDescent="0.3">
      <c r="A78" s="13" t="s">
        <v>24</v>
      </c>
      <c r="B78" s="13" t="s">
        <v>213</v>
      </c>
      <c r="C78" s="13" t="s">
        <v>214</v>
      </c>
      <c r="D78" s="13" t="s">
        <v>272</v>
      </c>
      <c r="E78" s="13" t="s">
        <v>477</v>
      </c>
      <c r="F78" s="13" t="s">
        <v>217</v>
      </c>
      <c r="G78" s="13" t="s">
        <v>323</v>
      </c>
      <c r="H78" s="13" t="s">
        <v>324</v>
      </c>
      <c r="I78" s="14">
        <v>1</v>
      </c>
      <c r="J78" s="13" t="s">
        <v>23</v>
      </c>
      <c r="K78" s="13" t="s">
        <v>478</v>
      </c>
      <c r="L78" s="13" t="s">
        <v>288</v>
      </c>
      <c r="M78" s="13" t="s">
        <v>289</v>
      </c>
    </row>
    <row r="79" spans="1:13" x14ac:dyDescent="0.3">
      <c r="A79" s="13" t="s">
        <v>172</v>
      </c>
      <c r="B79" s="13" t="s">
        <v>213</v>
      </c>
      <c r="C79" s="13" t="s">
        <v>214</v>
      </c>
      <c r="D79" s="13" t="s">
        <v>244</v>
      </c>
      <c r="E79" s="13" t="s">
        <v>479</v>
      </c>
      <c r="F79" s="13" t="s">
        <v>274</v>
      </c>
      <c r="G79" s="13" t="s">
        <v>330</v>
      </c>
      <c r="H79" s="13" t="s">
        <v>331</v>
      </c>
      <c r="I79" s="14">
        <v>3</v>
      </c>
      <c r="J79" s="13" t="s">
        <v>171</v>
      </c>
      <c r="K79" s="13" t="s">
        <v>227</v>
      </c>
      <c r="L79" s="13" t="s">
        <v>288</v>
      </c>
      <c r="M79" s="13" t="s">
        <v>289</v>
      </c>
    </row>
    <row r="80" spans="1:13" x14ac:dyDescent="0.3">
      <c r="A80" s="13" t="s">
        <v>30</v>
      </c>
      <c r="B80" s="13" t="s">
        <v>372</v>
      </c>
      <c r="C80" s="13" t="s">
        <v>297</v>
      </c>
      <c r="D80" s="13" t="s">
        <v>480</v>
      </c>
      <c r="E80" s="13" t="s">
        <v>481</v>
      </c>
      <c r="F80" s="13" t="s">
        <v>217</v>
      </c>
      <c r="G80" s="13" t="s">
        <v>382</v>
      </c>
      <c r="H80" s="13" t="s">
        <v>383</v>
      </c>
      <c r="I80" s="14">
        <v>1</v>
      </c>
      <c r="J80" s="13" t="s">
        <v>29</v>
      </c>
      <c r="K80" s="13" t="s">
        <v>389</v>
      </c>
      <c r="L80" s="13" t="s">
        <v>288</v>
      </c>
      <c r="M80" s="13" t="s">
        <v>302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6"/>
  <sheetViews>
    <sheetView topLeftCell="A2" workbookViewId="0">
      <selection activeCell="A2" sqref="A2:N126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  <col min="14" max="14" width="10.109375" bestFit="1" customWidth="1"/>
  </cols>
  <sheetData>
    <row r="1" spans="1:14" x14ac:dyDescent="0.3">
      <c r="A1" s="32" t="s">
        <v>482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206</v>
      </c>
      <c r="B2" s="15" t="s">
        <v>483</v>
      </c>
      <c r="C2" s="15" t="s">
        <v>484</v>
      </c>
      <c r="D2" s="15" t="s">
        <v>485</v>
      </c>
      <c r="E2" s="15" t="s">
        <v>212</v>
      </c>
      <c r="F2" s="15" t="s">
        <v>486</v>
      </c>
      <c r="G2" s="16" t="s">
        <v>487</v>
      </c>
      <c r="H2" s="16" t="s">
        <v>208</v>
      </c>
      <c r="I2" s="16" t="s">
        <v>488</v>
      </c>
      <c r="J2" s="16" t="s">
        <v>489</v>
      </c>
      <c r="K2" s="16" t="s">
        <v>490</v>
      </c>
      <c r="L2" s="16" t="s">
        <v>491</v>
      </c>
      <c r="M2" s="36" t="s">
        <v>1019</v>
      </c>
      <c r="N2" s="36" t="s">
        <v>1020</v>
      </c>
    </row>
    <row r="3" spans="1:14" x14ac:dyDescent="0.3">
      <c r="A3" s="17" t="s">
        <v>492</v>
      </c>
      <c r="B3" s="17" t="s">
        <v>493</v>
      </c>
      <c r="C3" s="17" t="s">
        <v>494</v>
      </c>
      <c r="D3" s="17" t="s">
        <v>495</v>
      </c>
      <c r="E3" s="17" t="s">
        <v>496</v>
      </c>
      <c r="F3" s="17" t="s">
        <v>497</v>
      </c>
      <c r="G3" s="18">
        <v>10</v>
      </c>
      <c r="H3" s="18">
        <v>17</v>
      </c>
      <c r="I3" s="19">
        <v>0.4</v>
      </c>
      <c r="J3" s="20">
        <v>0.6</v>
      </c>
      <c r="K3" s="21">
        <v>0</v>
      </c>
      <c r="L3" s="22">
        <v>0</v>
      </c>
      <c r="M3" s="37" t="s">
        <v>1015</v>
      </c>
      <c r="N3" s="37"/>
    </row>
    <row r="4" spans="1:14" x14ac:dyDescent="0.3">
      <c r="A4" s="17" t="s">
        <v>286</v>
      </c>
      <c r="B4" s="17" t="s">
        <v>498</v>
      </c>
      <c r="C4" s="17" t="s">
        <v>494</v>
      </c>
      <c r="D4" s="17" t="s">
        <v>499</v>
      </c>
      <c r="E4" s="17" t="s">
        <v>289</v>
      </c>
      <c r="F4" s="17" t="s">
        <v>500</v>
      </c>
      <c r="G4" s="18">
        <v>8</v>
      </c>
      <c r="H4" s="18">
        <v>10</v>
      </c>
      <c r="I4" s="19">
        <v>0</v>
      </c>
      <c r="J4" s="20">
        <v>0</v>
      </c>
      <c r="K4" s="21">
        <v>0</v>
      </c>
      <c r="L4" s="22">
        <v>1</v>
      </c>
      <c r="M4" s="37" t="s">
        <v>1013</v>
      </c>
      <c r="N4" s="37"/>
    </row>
    <row r="5" spans="1:14" x14ac:dyDescent="0.3">
      <c r="A5" s="17" t="s">
        <v>311</v>
      </c>
      <c r="B5" s="17" t="s">
        <v>501</v>
      </c>
      <c r="C5" s="17" t="s">
        <v>502</v>
      </c>
      <c r="D5" s="17" t="s">
        <v>503</v>
      </c>
      <c r="E5" s="17" t="s">
        <v>289</v>
      </c>
      <c r="F5" s="17" t="s">
        <v>504</v>
      </c>
      <c r="G5" s="18">
        <v>5</v>
      </c>
      <c r="H5" s="18">
        <v>7</v>
      </c>
      <c r="I5" s="19">
        <v>0</v>
      </c>
      <c r="J5" s="20">
        <v>0</v>
      </c>
      <c r="K5" s="21">
        <v>0</v>
      </c>
      <c r="L5" s="22">
        <v>1</v>
      </c>
      <c r="M5" s="37" t="s">
        <v>1013</v>
      </c>
      <c r="N5" s="37"/>
    </row>
    <row r="6" spans="1:14" x14ac:dyDescent="0.3">
      <c r="A6" s="17" t="s">
        <v>300</v>
      </c>
      <c r="B6" s="17" t="s">
        <v>505</v>
      </c>
      <c r="C6" s="17" t="s">
        <v>506</v>
      </c>
      <c r="D6" s="17" t="s">
        <v>507</v>
      </c>
      <c r="E6" s="17" t="s">
        <v>302</v>
      </c>
      <c r="F6" s="17" t="s">
        <v>508</v>
      </c>
      <c r="G6" s="18">
        <v>5</v>
      </c>
      <c r="H6" s="18">
        <v>5</v>
      </c>
      <c r="I6" s="19">
        <v>0</v>
      </c>
      <c r="J6" s="20">
        <v>0</v>
      </c>
      <c r="K6" s="21">
        <v>0</v>
      </c>
      <c r="L6" s="22">
        <v>1</v>
      </c>
      <c r="M6" s="37" t="s">
        <v>1013</v>
      </c>
      <c r="N6" s="37"/>
    </row>
    <row r="7" spans="1:14" x14ac:dyDescent="0.3">
      <c r="A7" s="17" t="s">
        <v>509</v>
      </c>
      <c r="B7" s="17" t="s">
        <v>510</v>
      </c>
      <c r="C7" s="17" t="s">
        <v>511</v>
      </c>
      <c r="D7" s="17" t="s">
        <v>512</v>
      </c>
      <c r="E7" s="17" t="s">
        <v>513</v>
      </c>
      <c r="F7" s="17" t="s">
        <v>514</v>
      </c>
      <c r="G7" s="18">
        <v>5</v>
      </c>
      <c r="H7" s="18">
        <v>12</v>
      </c>
      <c r="I7" s="19">
        <v>0.2</v>
      </c>
      <c r="J7" s="20">
        <v>0.8</v>
      </c>
      <c r="K7" s="21">
        <v>0</v>
      </c>
      <c r="L7" s="22">
        <v>0</v>
      </c>
      <c r="M7" s="37" t="s">
        <v>1015</v>
      </c>
      <c r="N7" s="37"/>
    </row>
    <row r="8" spans="1:14" x14ac:dyDescent="0.3">
      <c r="A8" s="17" t="s">
        <v>320</v>
      </c>
      <c r="B8" s="17" t="s">
        <v>515</v>
      </c>
      <c r="C8" s="17" t="s">
        <v>516</v>
      </c>
      <c r="D8" s="17" t="s">
        <v>517</v>
      </c>
      <c r="E8" s="17" t="s">
        <v>289</v>
      </c>
      <c r="F8" s="17" t="s">
        <v>518</v>
      </c>
      <c r="G8" s="18">
        <v>5</v>
      </c>
      <c r="H8" s="18">
        <v>10</v>
      </c>
      <c r="I8" s="19">
        <v>0</v>
      </c>
      <c r="J8" s="20">
        <v>0</v>
      </c>
      <c r="K8" s="21">
        <v>0</v>
      </c>
      <c r="L8" s="22">
        <v>1</v>
      </c>
      <c r="M8" s="37" t="s">
        <v>1013</v>
      </c>
      <c r="N8" s="37"/>
    </row>
    <row r="9" spans="1:14" x14ac:dyDescent="0.3">
      <c r="A9" s="17" t="s">
        <v>414</v>
      </c>
      <c r="B9" s="17" t="s">
        <v>519</v>
      </c>
      <c r="C9" s="17" t="s">
        <v>494</v>
      </c>
      <c r="D9" s="17" t="s">
        <v>520</v>
      </c>
      <c r="E9" s="17" t="s">
        <v>416</v>
      </c>
      <c r="F9" s="17" t="s">
        <v>521</v>
      </c>
      <c r="G9" s="18">
        <v>5</v>
      </c>
      <c r="H9" s="18">
        <v>180</v>
      </c>
      <c r="I9" s="19">
        <v>0</v>
      </c>
      <c r="J9" s="20">
        <v>0</v>
      </c>
      <c r="K9" s="21">
        <v>0</v>
      </c>
      <c r="L9" s="22">
        <v>1</v>
      </c>
      <c r="M9" s="37" t="s">
        <v>1013</v>
      </c>
      <c r="N9" s="37"/>
    </row>
    <row r="10" spans="1:14" x14ac:dyDescent="0.3">
      <c r="A10" s="17" t="s">
        <v>522</v>
      </c>
      <c r="B10" s="17" t="s">
        <v>523</v>
      </c>
      <c r="C10" s="17" t="s">
        <v>524</v>
      </c>
      <c r="D10" s="17" t="s">
        <v>507</v>
      </c>
      <c r="E10" s="17" t="s">
        <v>525</v>
      </c>
      <c r="F10" s="17" t="s">
        <v>526</v>
      </c>
      <c r="G10" s="18">
        <v>5</v>
      </c>
      <c r="H10" s="18">
        <v>9</v>
      </c>
      <c r="I10" s="19">
        <v>1</v>
      </c>
      <c r="J10" s="20">
        <v>0</v>
      </c>
      <c r="K10" s="21">
        <v>0</v>
      </c>
      <c r="L10" s="22">
        <v>0</v>
      </c>
      <c r="M10" s="37" t="s">
        <v>1015</v>
      </c>
      <c r="N10" s="37"/>
    </row>
    <row r="11" spans="1:14" x14ac:dyDescent="0.3">
      <c r="A11" s="17" t="s">
        <v>527</v>
      </c>
      <c r="B11" s="17" t="s">
        <v>528</v>
      </c>
      <c r="C11" s="17" t="s">
        <v>529</v>
      </c>
      <c r="D11" s="17" t="s">
        <v>530</v>
      </c>
      <c r="E11" s="17" t="s">
        <v>249</v>
      </c>
      <c r="F11" s="17" t="s">
        <v>531</v>
      </c>
      <c r="G11" s="18">
        <v>5</v>
      </c>
      <c r="H11" s="18">
        <v>13</v>
      </c>
      <c r="I11" s="19">
        <v>0.6</v>
      </c>
      <c r="J11" s="20">
        <v>0.4</v>
      </c>
      <c r="K11" s="21">
        <v>0</v>
      </c>
      <c r="L11" s="22">
        <v>0</v>
      </c>
      <c r="M11" s="37" t="s">
        <v>1014</v>
      </c>
      <c r="N11" s="37"/>
    </row>
    <row r="12" spans="1:14" x14ac:dyDescent="0.3">
      <c r="A12" s="17" t="s">
        <v>444</v>
      </c>
      <c r="B12" s="17" t="s">
        <v>532</v>
      </c>
      <c r="C12" s="17" t="s">
        <v>494</v>
      </c>
      <c r="D12" s="17" t="s">
        <v>520</v>
      </c>
      <c r="E12" s="17" t="s">
        <v>416</v>
      </c>
      <c r="F12" s="17" t="s">
        <v>533</v>
      </c>
      <c r="G12" s="18">
        <v>4</v>
      </c>
      <c r="H12" s="18">
        <v>21</v>
      </c>
      <c r="I12" s="19">
        <v>0</v>
      </c>
      <c r="J12" s="20">
        <v>0</v>
      </c>
      <c r="K12" s="21">
        <v>0</v>
      </c>
      <c r="L12" s="22">
        <v>1</v>
      </c>
      <c r="M12" s="37" t="s">
        <v>1013</v>
      </c>
      <c r="N12" s="37"/>
    </row>
    <row r="13" spans="1:14" x14ac:dyDescent="0.3">
      <c r="A13" s="17" t="s">
        <v>334</v>
      </c>
      <c r="B13" s="17" t="s">
        <v>534</v>
      </c>
      <c r="C13" s="17" t="s">
        <v>494</v>
      </c>
      <c r="D13" s="17" t="s">
        <v>535</v>
      </c>
      <c r="E13" s="17" t="s">
        <v>289</v>
      </c>
      <c r="F13" s="17" t="s">
        <v>536</v>
      </c>
      <c r="G13" s="18">
        <v>4</v>
      </c>
      <c r="H13" s="18">
        <v>10</v>
      </c>
      <c r="I13" s="19">
        <v>0</v>
      </c>
      <c r="J13" s="20">
        <v>0</v>
      </c>
      <c r="K13" s="21">
        <v>0</v>
      </c>
      <c r="L13" s="22">
        <v>1</v>
      </c>
      <c r="M13" s="37" t="s">
        <v>1013</v>
      </c>
      <c r="N13" s="37"/>
    </row>
    <row r="14" spans="1:14" x14ac:dyDescent="0.3">
      <c r="A14" s="17" t="s">
        <v>537</v>
      </c>
      <c r="B14" s="17" t="s">
        <v>538</v>
      </c>
      <c r="C14" s="17" t="s">
        <v>539</v>
      </c>
      <c r="D14" s="17" t="s">
        <v>540</v>
      </c>
      <c r="E14" s="17" t="s">
        <v>541</v>
      </c>
      <c r="F14" s="17" t="s">
        <v>542</v>
      </c>
      <c r="G14" s="18">
        <v>4</v>
      </c>
      <c r="H14" s="18">
        <v>30</v>
      </c>
      <c r="I14" s="19">
        <v>0</v>
      </c>
      <c r="J14" s="20">
        <v>1</v>
      </c>
      <c r="K14" s="21">
        <v>0</v>
      </c>
      <c r="L14" s="22">
        <v>0</v>
      </c>
      <c r="M14" s="37" t="s">
        <v>1015</v>
      </c>
      <c r="N14" s="37"/>
    </row>
    <row r="15" spans="1:14" x14ac:dyDescent="0.3">
      <c r="A15" s="17" t="s">
        <v>543</v>
      </c>
      <c r="B15" s="17" t="s">
        <v>544</v>
      </c>
      <c r="C15" s="17" t="s">
        <v>545</v>
      </c>
      <c r="D15" s="17" t="s">
        <v>503</v>
      </c>
      <c r="E15" s="17" t="s">
        <v>249</v>
      </c>
      <c r="F15" s="17" t="s">
        <v>546</v>
      </c>
      <c r="G15" s="18">
        <v>4</v>
      </c>
      <c r="H15" s="18">
        <v>19</v>
      </c>
      <c r="I15" s="19">
        <v>0.5</v>
      </c>
      <c r="J15" s="20">
        <v>0.5</v>
      </c>
      <c r="K15" s="21">
        <v>0</v>
      </c>
      <c r="L15" s="22">
        <v>0</v>
      </c>
      <c r="M15" s="37" t="s">
        <v>1015</v>
      </c>
      <c r="N15" s="37"/>
    </row>
    <row r="16" spans="1:14" x14ac:dyDescent="0.3">
      <c r="A16" s="17" t="s">
        <v>547</v>
      </c>
      <c r="B16" s="17" t="s">
        <v>548</v>
      </c>
      <c r="C16" s="17" t="s">
        <v>549</v>
      </c>
      <c r="D16" s="17" t="s">
        <v>550</v>
      </c>
      <c r="E16" s="17" t="s">
        <v>551</v>
      </c>
      <c r="F16" s="17" t="s">
        <v>552</v>
      </c>
      <c r="G16" s="18">
        <v>4</v>
      </c>
      <c r="H16" s="18">
        <v>5</v>
      </c>
      <c r="I16" s="19">
        <v>0</v>
      </c>
      <c r="J16" s="20">
        <v>1</v>
      </c>
      <c r="K16" s="21">
        <v>0</v>
      </c>
      <c r="L16" s="22">
        <v>0</v>
      </c>
      <c r="M16" s="37" t="s">
        <v>1015</v>
      </c>
      <c r="N16" s="37"/>
    </row>
    <row r="17" spans="1:14" x14ac:dyDescent="0.3">
      <c r="A17" s="17" t="s">
        <v>218</v>
      </c>
      <c r="B17" s="17" t="s">
        <v>553</v>
      </c>
      <c r="C17" s="17" t="s">
        <v>554</v>
      </c>
      <c r="D17" s="17" t="s">
        <v>555</v>
      </c>
      <c r="E17" s="17" t="s">
        <v>222</v>
      </c>
      <c r="F17" s="17" t="s">
        <v>556</v>
      </c>
      <c r="G17" s="18">
        <v>3</v>
      </c>
      <c r="H17" s="18">
        <v>3</v>
      </c>
      <c r="I17" s="19">
        <v>0</v>
      </c>
      <c r="J17" s="20">
        <v>0</v>
      </c>
      <c r="K17" s="21">
        <v>1</v>
      </c>
      <c r="L17" s="22">
        <v>0</v>
      </c>
      <c r="M17" s="37" t="s">
        <v>1017</v>
      </c>
      <c r="N17" s="37"/>
    </row>
    <row r="18" spans="1:14" x14ac:dyDescent="0.3">
      <c r="A18" s="17" t="s">
        <v>557</v>
      </c>
      <c r="B18" s="17" t="s">
        <v>558</v>
      </c>
      <c r="C18" s="17" t="s">
        <v>559</v>
      </c>
      <c r="D18" s="17" t="s">
        <v>560</v>
      </c>
      <c r="E18" s="17" t="s">
        <v>561</v>
      </c>
      <c r="F18" s="17" t="s">
        <v>562</v>
      </c>
      <c r="G18" s="18">
        <v>3</v>
      </c>
      <c r="H18" s="18">
        <v>6</v>
      </c>
      <c r="I18" s="19">
        <v>0</v>
      </c>
      <c r="J18" s="20">
        <v>1</v>
      </c>
      <c r="K18" s="21">
        <v>0</v>
      </c>
      <c r="L18" s="22">
        <v>0</v>
      </c>
      <c r="M18" s="37" t="s">
        <v>1015</v>
      </c>
      <c r="N18" s="37"/>
    </row>
    <row r="19" spans="1:14" x14ac:dyDescent="0.3">
      <c r="A19" s="17" t="s">
        <v>563</v>
      </c>
      <c r="B19" s="17" t="s">
        <v>564</v>
      </c>
      <c r="C19" s="17" t="s">
        <v>565</v>
      </c>
      <c r="D19" s="17" t="s">
        <v>566</v>
      </c>
      <c r="E19" s="17" t="s">
        <v>567</v>
      </c>
      <c r="F19" s="17" t="s">
        <v>568</v>
      </c>
      <c r="G19" s="18">
        <v>3</v>
      </c>
      <c r="H19" s="18">
        <v>15</v>
      </c>
      <c r="I19" s="19">
        <v>1</v>
      </c>
      <c r="J19" s="20">
        <v>0</v>
      </c>
      <c r="K19" s="21">
        <v>0</v>
      </c>
      <c r="L19" s="22">
        <v>0</v>
      </c>
      <c r="M19" s="37" t="s">
        <v>1015</v>
      </c>
      <c r="N19" s="37"/>
    </row>
    <row r="20" spans="1:14" x14ac:dyDescent="0.3">
      <c r="A20" s="17" t="s">
        <v>569</v>
      </c>
      <c r="B20" s="17" t="s">
        <v>570</v>
      </c>
      <c r="C20" s="17" t="s">
        <v>571</v>
      </c>
      <c r="D20" s="17" t="s">
        <v>572</v>
      </c>
      <c r="E20" s="17" t="s">
        <v>573</v>
      </c>
      <c r="F20" s="17" t="s">
        <v>574</v>
      </c>
      <c r="G20" s="18">
        <v>3</v>
      </c>
      <c r="H20" s="18">
        <v>4</v>
      </c>
      <c r="I20" s="19">
        <v>1</v>
      </c>
      <c r="J20" s="20">
        <v>0</v>
      </c>
      <c r="K20" s="21">
        <v>0</v>
      </c>
      <c r="L20" s="22">
        <v>0</v>
      </c>
      <c r="M20" s="37" t="s">
        <v>1015</v>
      </c>
      <c r="N20" s="37"/>
    </row>
    <row r="21" spans="1:14" x14ac:dyDescent="0.3">
      <c r="A21" s="17" t="s">
        <v>575</v>
      </c>
      <c r="B21" s="17" t="s">
        <v>576</v>
      </c>
      <c r="C21" s="17" t="s">
        <v>577</v>
      </c>
      <c r="D21" s="17" t="s">
        <v>578</v>
      </c>
      <c r="E21" s="17" t="s">
        <v>579</v>
      </c>
      <c r="F21" s="17" t="s">
        <v>580</v>
      </c>
      <c r="G21" s="18">
        <v>3</v>
      </c>
      <c r="H21" s="18">
        <v>3</v>
      </c>
      <c r="I21" s="19">
        <v>0</v>
      </c>
      <c r="J21" s="20">
        <v>1</v>
      </c>
      <c r="K21" s="21">
        <v>0</v>
      </c>
      <c r="L21" s="22">
        <v>0</v>
      </c>
      <c r="M21" s="37" t="s">
        <v>1015</v>
      </c>
      <c r="N21" s="37"/>
    </row>
    <row r="22" spans="1:14" x14ac:dyDescent="0.3">
      <c r="A22" s="17" t="s">
        <v>347</v>
      </c>
      <c r="B22" s="17" t="s">
        <v>581</v>
      </c>
      <c r="C22" s="17" t="s">
        <v>494</v>
      </c>
      <c r="D22" s="17" t="s">
        <v>503</v>
      </c>
      <c r="E22" s="17" t="s">
        <v>289</v>
      </c>
      <c r="F22" s="17" t="s">
        <v>582</v>
      </c>
      <c r="G22" s="18">
        <v>3</v>
      </c>
      <c r="H22" s="18">
        <v>3</v>
      </c>
      <c r="I22" s="19">
        <v>0</v>
      </c>
      <c r="J22" s="20">
        <v>0</v>
      </c>
      <c r="K22" s="21">
        <v>0</v>
      </c>
      <c r="L22" s="22">
        <v>1</v>
      </c>
      <c r="M22" s="37" t="s">
        <v>1013</v>
      </c>
      <c r="N22" s="37"/>
    </row>
    <row r="23" spans="1:14" x14ac:dyDescent="0.3">
      <c r="A23" s="17" t="s">
        <v>583</v>
      </c>
      <c r="B23" s="17" t="s">
        <v>584</v>
      </c>
      <c r="C23" s="17" t="s">
        <v>585</v>
      </c>
      <c r="D23" s="17" t="s">
        <v>586</v>
      </c>
      <c r="E23" s="17" t="s">
        <v>587</v>
      </c>
      <c r="F23" s="17" t="s">
        <v>588</v>
      </c>
      <c r="G23" s="18">
        <v>2</v>
      </c>
      <c r="H23" s="18">
        <v>7</v>
      </c>
      <c r="I23" s="19">
        <v>1</v>
      </c>
      <c r="J23" s="20">
        <v>0</v>
      </c>
      <c r="K23" s="21">
        <v>0</v>
      </c>
      <c r="L23" s="22">
        <v>0</v>
      </c>
      <c r="M23" s="37" t="s">
        <v>1016</v>
      </c>
      <c r="N23" s="37"/>
    </row>
    <row r="24" spans="1:14" x14ac:dyDescent="0.3">
      <c r="A24" s="17" t="s">
        <v>589</v>
      </c>
      <c r="B24" s="17" t="s">
        <v>590</v>
      </c>
      <c r="C24" s="17" t="s">
        <v>591</v>
      </c>
      <c r="D24" s="17" t="s">
        <v>586</v>
      </c>
      <c r="E24" s="17" t="s">
        <v>592</v>
      </c>
      <c r="F24" s="17" t="s">
        <v>593</v>
      </c>
      <c r="G24" s="18">
        <v>2</v>
      </c>
      <c r="H24" s="18">
        <v>2</v>
      </c>
      <c r="I24" s="19">
        <v>1</v>
      </c>
      <c r="J24" s="20">
        <v>0</v>
      </c>
      <c r="K24" s="21">
        <v>0</v>
      </c>
      <c r="L24" s="22">
        <v>0</v>
      </c>
      <c r="M24" s="37" t="s">
        <v>1015</v>
      </c>
      <c r="N24" s="37"/>
    </row>
    <row r="25" spans="1:14" x14ac:dyDescent="0.3">
      <c r="A25" s="17" t="s">
        <v>594</v>
      </c>
      <c r="B25" s="17" t="s">
        <v>595</v>
      </c>
      <c r="C25" s="17" t="s">
        <v>596</v>
      </c>
      <c r="D25" s="17" t="s">
        <v>597</v>
      </c>
      <c r="E25" s="17" t="s">
        <v>598</v>
      </c>
      <c r="F25" s="17" t="s">
        <v>599</v>
      </c>
      <c r="G25" s="18">
        <v>2</v>
      </c>
      <c r="H25" s="18">
        <v>7</v>
      </c>
      <c r="I25" s="19">
        <v>1</v>
      </c>
      <c r="J25" s="20">
        <v>0</v>
      </c>
      <c r="K25" s="21">
        <v>0</v>
      </c>
      <c r="L25" s="22">
        <v>0</v>
      </c>
      <c r="M25" s="37" t="s">
        <v>1016</v>
      </c>
      <c r="N25" s="37"/>
    </row>
    <row r="26" spans="1:14" x14ac:dyDescent="0.3">
      <c r="A26" s="17" t="s">
        <v>600</v>
      </c>
      <c r="B26" s="17" t="s">
        <v>601</v>
      </c>
      <c r="C26" s="17" t="s">
        <v>602</v>
      </c>
      <c r="D26" s="17" t="s">
        <v>603</v>
      </c>
      <c r="E26" s="17" t="s">
        <v>592</v>
      </c>
      <c r="F26" s="17" t="s">
        <v>604</v>
      </c>
      <c r="G26" s="18">
        <v>2</v>
      </c>
      <c r="H26" s="18">
        <v>3</v>
      </c>
      <c r="I26" s="19">
        <v>1</v>
      </c>
      <c r="J26" s="20">
        <v>0</v>
      </c>
      <c r="K26" s="21">
        <v>0</v>
      </c>
      <c r="L26" s="22">
        <v>0</v>
      </c>
      <c r="M26" s="37" t="s">
        <v>1015</v>
      </c>
      <c r="N26" s="37"/>
    </row>
    <row r="27" spans="1:14" x14ac:dyDescent="0.3">
      <c r="A27" s="17" t="s">
        <v>605</v>
      </c>
      <c r="B27" s="17" t="s">
        <v>606</v>
      </c>
      <c r="C27" s="17" t="s">
        <v>607</v>
      </c>
      <c r="D27" s="17" t="s">
        <v>495</v>
      </c>
      <c r="E27" s="17" t="s">
        <v>608</v>
      </c>
      <c r="F27" s="17" t="s">
        <v>609</v>
      </c>
      <c r="G27" s="18">
        <v>2</v>
      </c>
      <c r="H27" s="18">
        <v>3</v>
      </c>
      <c r="I27" s="19">
        <v>1</v>
      </c>
      <c r="J27" s="20">
        <v>0</v>
      </c>
      <c r="K27" s="21">
        <v>0</v>
      </c>
      <c r="L27" s="22">
        <v>0</v>
      </c>
      <c r="M27" s="37" t="s">
        <v>1016</v>
      </c>
      <c r="N27" s="37"/>
    </row>
    <row r="28" spans="1:14" x14ac:dyDescent="0.3">
      <c r="A28" s="17" t="s">
        <v>610</v>
      </c>
      <c r="B28" s="17" t="s">
        <v>611</v>
      </c>
      <c r="C28" s="17" t="s">
        <v>612</v>
      </c>
      <c r="D28" s="17" t="s">
        <v>512</v>
      </c>
      <c r="E28" s="17" t="s">
        <v>613</v>
      </c>
      <c r="F28" s="17" t="s">
        <v>614</v>
      </c>
      <c r="G28" s="18">
        <v>2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37" t="s">
        <v>1016</v>
      </c>
      <c r="N28" s="37"/>
    </row>
    <row r="29" spans="1:14" x14ac:dyDescent="0.3">
      <c r="A29" s="17" t="s">
        <v>275</v>
      </c>
      <c r="B29" s="17" t="s">
        <v>615</v>
      </c>
      <c r="C29" s="17" t="s">
        <v>616</v>
      </c>
      <c r="D29" s="17" t="s">
        <v>617</v>
      </c>
      <c r="E29" s="17" t="s">
        <v>243</v>
      </c>
      <c r="F29" s="17" t="s">
        <v>618</v>
      </c>
      <c r="G29" s="18">
        <v>2</v>
      </c>
      <c r="H29" s="18">
        <v>2</v>
      </c>
      <c r="I29" s="19">
        <v>0</v>
      </c>
      <c r="J29" s="20">
        <v>0</v>
      </c>
      <c r="K29" s="21">
        <v>0.5</v>
      </c>
      <c r="L29" s="22">
        <v>0.5</v>
      </c>
      <c r="M29" s="37" t="s">
        <v>1017</v>
      </c>
      <c r="N29" s="37"/>
    </row>
    <row r="30" spans="1:14" x14ac:dyDescent="0.3">
      <c r="A30" s="17" t="s">
        <v>619</v>
      </c>
      <c r="B30" s="17" t="s">
        <v>620</v>
      </c>
      <c r="C30" s="17" t="s">
        <v>621</v>
      </c>
      <c r="D30" s="17" t="s">
        <v>622</v>
      </c>
      <c r="E30" s="17" t="s">
        <v>623</v>
      </c>
      <c r="F30" s="17" t="s">
        <v>624</v>
      </c>
      <c r="G30" s="18">
        <v>2</v>
      </c>
      <c r="H30" s="18">
        <v>2</v>
      </c>
      <c r="I30" s="19">
        <v>0.5</v>
      </c>
      <c r="J30" s="20">
        <v>0.5</v>
      </c>
      <c r="K30" s="21">
        <v>0</v>
      </c>
      <c r="L30" s="22">
        <v>0</v>
      </c>
      <c r="M30" s="37" t="s">
        <v>1016</v>
      </c>
      <c r="N30" s="37"/>
    </row>
    <row r="31" spans="1:14" x14ac:dyDescent="0.3">
      <c r="A31" s="17" t="s">
        <v>232</v>
      </c>
      <c r="B31" s="17" t="s">
        <v>625</v>
      </c>
      <c r="C31" s="17" t="s">
        <v>626</v>
      </c>
      <c r="D31" s="17" t="s">
        <v>627</v>
      </c>
      <c r="E31" s="17" t="s">
        <v>235</v>
      </c>
      <c r="F31" s="17" t="s">
        <v>628</v>
      </c>
      <c r="G31" s="18">
        <v>2</v>
      </c>
      <c r="H31" s="18">
        <v>5</v>
      </c>
      <c r="I31" s="19">
        <v>0</v>
      </c>
      <c r="J31" s="20">
        <v>0</v>
      </c>
      <c r="K31" s="21">
        <v>1</v>
      </c>
      <c r="L31" s="22">
        <v>0</v>
      </c>
      <c r="M31" s="37" t="s">
        <v>1017</v>
      </c>
      <c r="N31" s="37"/>
    </row>
    <row r="32" spans="1:14" x14ac:dyDescent="0.3">
      <c r="A32" s="17" t="s">
        <v>629</v>
      </c>
      <c r="B32" s="17" t="s">
        <v>630</v>
      </c>
      <c r="C32" s="17" t="s">
        <v>631</v>
      </c>
      <c r="D32" s="17" t="s">
        <v>632</v>
      </c>
      <c r="E32" s="17" t="s">
        <v>633</v>
      </c>
      <c r="F32" s="17" t="s">
        <v>634</v>
      </c>
      <c r="G32" s="18">
        <v>2</v>
      </c>
      <c r="H32" s="18">
        <v>4</v>
      </c>
      <c r="I32" s="19">
        <v>1</v>
      </c>
      <c r="J32" s="20">
        <v>0</v>
      </c>
      <c r="K32" s="21">
        <v>0</v>
      </c>
      <c r="L32" s="22">
        <v>0</v>
      </c>
      <c r="M32" s="37" t="s">
        <v>1016</v>
      </c>
      <c r="N32" s="37"/>
    </row>
    <row r="33" spans="1:14" x14ac:dyDescent="0.3">
      <c r="A33" s="17" t="s">
        <v>635</v>
      </c>
      <c r="B33" s="17" t="s">
        <v>636</v>
      </c>
      <c r="C33" s="17" t="s">
        <v>637</v>
      </c>
      <c r="D33" s="17" t="s">
        <v>638</v>
      </c>
      <c r="E33" s="17" t="s">
        <v>249</v>
      </c>
      <c r="F33" s="17" t="s">
        <v>639</v>
      </c>
      <c r="G33" s="18">
        <v>2</v>
      </c>
      <c r="H33" s="18">
        <v>25</v>
      </c>
      <c r="I33" s="19">
        <v>1</v>
      </c>
      <c r="J33" s="20">
        <v>0</v>
      </c>
      <c r="K33" s="21">
        <v>0</v>
      </c>
      <c r="L33" s="22">
        <v>0</v>
      </c>
      <c r="M33" s="37" t="s">
        <v>1016</v>
      </c>
      <c r="N33" s="37"/>
    </row>
    <row r="34" spans="1:14" x14ac:dyDescent="0.3">
      <c r="A34" s="17" t="s">
        <v>640</v>
      </c>
      <c r="B34" s="17" t="s">
        <v>641</v>
      </c>
      <c r="C34" s="17" t="s">
        <v>642</v>
      </c>
      <c r="D34" s="17" t="s">
        <v>643</v>
      </c>
      <c r="E34" s="17" t="s">
        <v>644</v>
      </c>
      <c r="F34" s="17" t="s">
        <v>645</v>
      </c>
      <c r="G34" s="18">
        <v>2</v>
      </c>
      <c r="H34" s="18">
        <v>30</v>
      </c>
      <c r="I34" s="19">
        <v>1</v>
      </c>
      <c r="J34" s="20">
        <v>0</v>
      </c>
      <c r="K34" s="21">
        <v>0</v>
      </c>
      <c r="L34" s="22">
        <v>0</v>
      </c>
      <c r="M34" s="37" t="s">
        <v>1016</v>
      </c>
      <c r="N34" s="37"/>
    </row>
    <row r="35" spans="1:14" x14ac:dyDescent="0.3">
      <c r="A35" s="17" t="s">
        <v>323</v>
      </c>
      <c r="B35" s="17" t="s">
        <v>646</v>
      </c>
      <c r="C35" s="17" t="s">
        <v>494</v>
      </c>
      <c r="D35" s="17" t="s">
        <v>627</v>
      </c>
      <c r="E35" s="17" t="s">
        <v>289</v>
      </c>
      <c r="F35" s="17" t="s">
        <v>647</v>
      </c>
      <c r="G35" s="18">
        <v>2</v>
      </c>
      <c r="H35" s="18">
        <v>6</v>
      </c>
      <c r="I35" s="19">
        <v>0</v>
      </c>
      <c r="J35" s="20">
        <v>0</v>
      </c>
      <c r="K35" s="21">
        <v>0</v>
      </c>
      <c r="L35" s="22">
        <v>1</v>
      </c>
      <c r="M35" s="37" t="s">
        <v>1013</v>
      </c>
      <c r="N35" s="37"/>
    </row>
    <row r="36" spans="1:14" x14ac:dyDescent="0.3">
      <c r="A36" s="17" t="s">
        <v>648</v>
      </c>
      <c r="B36" s="17" t="s">
        <v>649</v>
      </c>
      <c r="C36" s="17" t="s">
        <v>494</v>
      </c>
      <c r="D36" s="17" t="s">
        <v>503</v>
      </c>
      <c r="E36" s="17" t="s">
        <v>650</v>
      </c>
      <c r="F36" s="17" t="s">
        <v>651</v>
      </c>
      <c r="G36" s="18">
        <v>2</v>
      </c>
      <c r="H36" s="18">
        <v>4</v>
      </c>
      <c r="I36" s="19">
        <v>0</v>
      </c>
      <c r="J36" s="20">
        <v>1</v>
      </c>
      <c r="K36" s="21">
        <v>0</v>
      </c>
      <c r="L36" s="22">
        <v>0</v>
      </c>
      <c r="M36" s="37" t="s">
        <v>1017</v>
      </c>
      <c r="N36" s="37"/>
    </row>
    <row r="37" spans="1:14" x14ac:dyDescent="0.3">
      <c r="A37" s="17" t="s">
        <v>652</v>
      </c>
      <c r="B37" s="17" t="s">
        <v>653</v>
      </c>
      <c r="C37" s="17" t="s">
        <v>654</v>
      </c>
      <c r="D37" s="17" t="s">
        <v>655</v>
      </c>
      <c r="E37" s="17" t="s">
        <v>656</v>
      </c>
      <c r="F37" s="17" t="s">
        <v>657</v>
      </c>
      <c r="G37" s="18">
        <v>2</v>
      </c>
      <c r="H37" s="18">
        <v>10</v>
      </c>
      <c r="I37" s="19">
        <v>1</v>
      </c>
      <c r="J37" s="20">
        <v>0</v>
      </c>
      <c r="K37" s="21">
        <v>0</v>
      </c>
      <c r="L37" s="22">
        <v>0</v>
      </c>
      <c r="M37" s="37" t="s">
        <v>1016</v>
      </c>
      <c r="N37" s="37"/>
    </row>
    <row r="38" spans="1:14" x14ac:dyDescent="0.3">
      <c r="A38" s="17" t="s">
        <v>658</v>
      </c>
      <c r="B38" s="17" t="s">
        <v>659</v>
      </c>
      <c r="C38" s="17" t="s">
        <v>660</v>
      </c>
      <c r="D38" s="17" t="s">
        <v>507</v>
      </c>
      <c r="E38" s="17" t="s">
        <v>525</v>
      </c>
      <c r="F38" s="17" t="s">
        <v>661</v>
      </c>
      <c r="G38" s="18">
        <v>2</v>
      </c>
      <c r="H38" s="18">
        <v>2</v>
      </c>
      <c r="I38" s="19">
        <v>0.5</v>
      </c>
      <c r="J38" s="20">
        <v>0.5</v>
      </c>
      <c r="K38" s="21">
        <v>0</v>
      </c>
      <c r="L38" s="22">
        <v>0</v>
      </c>
      <c r="M38" s="37" t="s">
        <v>1016</v>
      </c>
      <c r="N38" s="37"/>
    </row>
    <row r="39" spans="1:14" x14ac:dyDescent="0.3">
      <c r="A39" s="17" t="s">
        <v>419</v>
      </c>
      <c r="B39" s="17" t="s">
        <v>662</v>
      </c>
      <c r="C39" s="17" t="s">
        <v>663</v>
      </c>
      <c r="D39" s="17" t="s">
        <v>503</v>
      </c>
      <c r="E39" s="17" t="s">
        <v>289</v>
      </c>
      <c r="F39" s="17" t="s">
        <v>664</v>
      </c>
      <c r="G39" s="18">
        <v>2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37" t="s">
        <v>1013</v>
      </c>
      <c r="N39" s="37"/>
    </row>
    <row r="40" spans="1:14" x14ac:dyDescent="0.3">
      <c r="A40" s="17" t="s">
        <v>330</v>
      </c>
      <c r="B40" s="17" t="s">
        <v>331</v>
      </c>
      <c r="C40" s="17" t="s">
        <v>665</v>
      </c>
      <c r="D40" s="17" t="s">
        <v>666</v>
      </c>
      <c r="E40" s="17" t="s">
        <v>289</v>
      </c>
      <c r="F40" s="17" t="s">
        <v>667</v>
      </c>
      <c r="G40" s="18">
        <v>2</v>
      </c>
      <c r="H40" s="18">
        <v>5</v>
      </c>
      <c r="I40" s="19">
        <v>0</v>
      </c>
      <c r="J40" s="20">
        <v>0</v>
      </c>
      <c r="K40" s="21">
        <v>0</v>
      </c>
      <c r="L40" s="22">
        <v>1</v>
      </c>
      <c r="M40" s="37" t="s">
        <v>1013</v>
      </c>
      <c r="N40" s="37"/>
    </row>
    <row r="41" spans="1:14" x14ac:dyDescent="0.3">
      <c r="A41" s="17" t="s">
        <v>431</v>
      </c>
      <c r="B41" s="17" t="s">
        <v>668</v>
      </c>
      <c r="C41" s="17" t="s">
        <v>494</v>
      </c>
      <c r="D41" s="17" t="s">
        <v>669</v>
      </c>
      <c r="E41" s="17" t="s">
        <v>416</v>
      </c>
      <c r="F41" s="17" t="s">
        <v>670</v>
      </c>
      <c r="G41" s="18">
        <v>2</v>
      </c>
      <c r="H41" s="18">
        <v>11</v>
      </c>
      <c r="I41" s="19">
        <v>0</v>
      </c>
      <c r="J41" s="20">
        <v>0</v>
      </c>
      <c r="K41" s="21">
        <v>0</v>
      </c>
      <c r="L41" s="22">
        <v>1</v>
      </c>
      <c r="M41" s="37" t="s">
        <v>1013</v>
      </c>
      <c r="N41" s="37"/>
    </row>
    <row r="42" spans="1:14" x14ac:dyDescent="0.3">
      <c r="A42" s="17" t="s">
        <v>671</v>
      </c>
      <c r="B42" s="17" t="s">
        <v>672</v>
      </c>
      <c r="C42" s="17" t="s">
        <v>673</v>
      </c>
      <c r="D42" s="17" t="s">
        <v>674</v>
      </c>
      <c r="E42" s="17" t="s">
        <v>675</v>
      </c>
      <c r="F42" s="17" t="s">
        <v>676</v>
      </c>
      <c r="G42" s="18">
        <v>2</v>
      </c>
      <c r="H42" s="18">
        <v>2</v>
      </c>
      <c r="I42" s="19">
        <v>1</v>
      </c>
      <c r="J42" s="20">
        <v>0</v>
      </c>
      <c r="K42" s="21">
        <v>0</v>
      </c>
      <c r="L42" s="22">
        <v>0</v>
      </c>
      <c r="M42" s="37" t="s">
        <v>1016</v>
      </c>
      <c r="N42" s="37"/>
    </row>
    <row r="43" spans="1:14" x14ac:dyDescent="0.3">
      <c r="A43" s="17" t="s">
        <v>382</v>
      </c>
      <c r="B43" s="17" t="s">
        <v>383</v>
      </c>
      <c r="C43" s="17" t="s">
        <v>677</v>
      </c>
      <c r="D43" s="17" t="s">
        <v>507</v>
      </c>
      <c r="E43" s="17" t="s">
        <v>302</v>
      </c>
      <c r="F43" s="17" t="s">
        <v>678</v>
      </c>
      <c r="G43" s="18">
        <v>2</v>
      </c>
      <c r="H43" s="18">
        <v>2</v>
      </c>
      <c r="I43" s="19">
        <v>0</v>
      </c>
      <c r="J43" s="20">
        <v>0</v>
      </c>
      <c r="K43" s="21">
        <v>0</v>
      </c>
      <c r="L43" s="22">
        <v>1</v>
      </c>
      <c r="M43" s="37" t="s">
        <v>1013</v>
      </c>
      <c r="N43" s="37"/>
    </row>
    <row r="44" spans="1:14" x14ac:dyDescent="0.3">
      <c r="A44" s="17" t="s">
        <v>679</v>
      </c>
      <c r="B44" s="17" t="s">
        <v>680</v>
      </c>
      <c r="C44" s="17" t="s">
        <v>642</v>
      </c>
      <c r="D44" s="17" t="s">
        <v>681</v>
      </c>
      <c r="E44" s="17" t="s">
        <v>682</v>
      </c>
      <c r="F44" s="17" t="s">
        <v>683</v>
      </c>
      <c r="G44" s="18">
        <v>2</v>
      </c>
      <c r="H44" s="18">
        <v>4</v>
      </c>
      <c r="I44" s="19">
        <v>1</v>
      </c>
      <c r="J44" s="20">
        <v>0</v>
      </c>
      <c r="K44" s="21">
        <v>0</v>
      </c>
      <c r="L44" s="22">
        <v>0</v>
      </c>
      <c r="M44" s="37" t="s">
        <v>1016</v>
      </c>
      <c r="N44" s="37"/>
    </row>
    <row r="45" spans="1:14" x14ac:dyDescent="0.3">
      <c r="A45" s="17" t="s">
        <v>684</v>
      </c>
      <c r="B45" s="17" t="s">
        <v>672</v>
      </c>
      <c r="C45" s="17" t="s">
        <v>673</v>
      </c>
      <c r="D45" s="17" t="s">
        <v>674</v>
      </c>
      <c r="E45" s="17" t="s">
        <v>685</v>
      </c>
      <c r="F45" s="17" t="s">
        <v>686</v>
      </c>
      <c r="G45" s="18">
        <v>2</v>
      </c>
      <c r="H45" s="18">
        <v>2</v>
      </c>
      <c r="I45" s="19">
        <v>1</v>
      </c>
      <c r="J45" s="20">
        <v>0</v>
      </c>
      <c r="K45" s="21">
        <v>0</v>
      </c>
      <c r="L45" s="22">
        <v>0</v>
      </c>
      <c r="M45" s="37" t="s">
        <v>1014</v>
      </c>
      <c r="N45" s="37"/>
    </row>
    <row r="46" spans="1:14" x14ac:dyDescent="0.3">
      <c r="A46" s="17" t="s">
        <v>353</v>
      </c>
      <c r="B46" s="17" t="s">
        <v>687</v>
      </c>
      <c r="C46" s="17" t="s">
        <v>688</v>
      </c>
      <c r="D46" s="17" t="s">
        <v>503</v>
      </c>
      <c r="E46" s="17" t="s">
        <v>307</v>
      </c>
      <c r="F46" s="17" t="s">
        <v>689</v>
      </c>
      <c r="G46" s="18">
        <v>2</v>
      </c>
      <c r="H46" s="18">
        <v>7</v>
      </c>
      <c r="I46" s="19">
        <v>0</v>
      </c>
      <c r="J46" s="20">
        <v>0</v>
      </c>
      <c r="K46" s="21">
        <v>0</v>
      </c>
      <c r="L46" s="22">
        <v>1</v>
      </c>
      <c r="M46" s="37" t="s">
        <v>1017</v>
      </c>
      <c r="N46" s="37"/>
    </row>
    <row r="47" spans="1:14" x14ac:dyDescent="0.3">
      <c r="A47" s="17" t="s">
        <v>433</v>
      </c>
      <c r="B47" s="17" t="s">
        <v>434</v>
      </c>
      <c r="C47" s="17" t="s">
        <v>690</v>
      </c>
      <c r="D47" s="17" t="s">
        <v>503</v>
      </c>
      <c r="E47" s="17" t="s">
        <v>307</v>
      </c>
      <c r="F47" s="17" t="s">
        <v>691</v>
      </c>
      <c r="G47" s="18">
        <v>1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7" t="s">
        <v>1017</v>
      </c>
      <c r="N47" s="37"/>
    </row>
    <row r="48" spans="1:14" x14ac:dyDescent="0.3">
      <c r="A48" s="17" t="s">
        <v>359</v>
      </c>
      <c r="B48" s="17" t="s">
        <v>692</v>
      </c>
      <c r="C48" s="17" t="s">
        <v>693</v>
      </c>
      <c r="D48" s="17" t="s">
        <v>503</v>
      </c>
      <c r="E48" s="17" t="s">
        <v>307</v>
      </c>
      <c r="F48" s="17" t="s">
        <v>694</v>
      </c>
      <c r="G48" s="18">
        <v>1</v>
      </c>
      <c r="H48" s="18">
        <v>2</v>
      </c>
      <c r="I48" s="19">
        <v>0</v>
      </c>
      <c r="J48" s="20">
        <v>0</v>
      </c>
      <c r="K48" s="21">
        <v>0</v>
      </c>
      <c r="L48" s="22">
        <v>1</v>
      </c>
      <c r="M48" s="37" t="s">
        <v>1017</v>
      </c>
      <c r="N48" s="37"/>
    </row>
    <row r="49" spans="1:14" x14ac:dyDescent="0.3">
      <c r="A49" s="17" t="s">
        <v>459</v>
      </c>
      <c r="B49" s="17" t="s">
        <v>695</v>
      </c>
      <c r="C49" s="17" t="s">
        <v>494</v>
      </c>
      <c r="D49" s="17" t="s">
        <v>696</v>
      </c>
      <c r="E49" s="17" t="s">
        <v>461</v>
      </c>
      <c r="F49" s="17" t="s">
        <v>697</v>
      </c>
      <c r="G49" s="18">
        <v>1</v>
      </c>
      <c r="H49" s="18">
        <v>1</v>
      </c>
      <c r="I49" s="19">
        <v>0</v>
      </c>
      <c r="J49" s="20">
        <v>0</v>
      </c>
      <c r="K49" s="21">
        <v>0</v>
      </c>
      <c r="L49" s="22">
        <v>1</v>
      </c>
      <c r="M49" s="37" t="s">
        <v>1017</v>
      </c>
      <c r="N49" s="37"/>
    </row>
    <row r="50" spans="1:14" x14ac:dyDescent="0.3">
      <c r="A50" s="17" t="s">
        <v>698</v>
      </c>
      <c r="B50" s="17" t="s">
        <v>699</v>
      </c>
      <c r="C50" s="17" t="s">
        <v>700</v>
      </c>
      <c r="D50" s="17" t="s">
        <v>701</v>
      </c>
      <c r="E50" s="17" t="s">
        <v>613</v>
      </c>
      <c r="F50" s="17" t="s">
        <v>702</v>
      </c>
      <c r="G50" s="18">
        <v>1</v>
      </c>
      <c r="H50" s="18">
        <v>2</v>
      </c>
      <c r="I50" s="19">
        <v>1</v>
      </c>
      <c r="J50" s="20">
        <v>0</v>
      </c>
      <c r="K50" s="21">
        <v>0</v>
      </c>
      <c r="L50" s="22">
        <v>0</v>
      </c>
      <c r="M50" s="37" t="s">
        <v>1016</v>
      </c>
      <c r="N50" s="37"/>
    </row>
    <row r="51" spans="1:14" x14ac:dyDescent="0.3">
      <c r="A51" s="17" t="s">
        <v>452</v>
      </c>
      <c r="B51" s="17" t="s">
        <v>703</v>
      </c>
      <c r="C51" s="17" t="s">
        <v>704</v>
      </c>
      <c r="D51" s="17" t="s">
        <v>503</v>
      </c>
      <c r="E51" s="17" t="s">
        <v>454</v>
      </c>
      <c r="F51" s="17" t="s">
        <v>705</v>
      </c>
      <c r="G51" s="18">
        <v>1</v>
      </c>
      <c r="H51" s="18">
        <v>1</v>
      </c>
      <c r="I51" s="19">
        <v>0</v>
      </c>
      <c r="J51" s="20">
        <v>0</v>
      </c>
      <c r="K51" s="21">
        <v>0</v>
      </c>
      <c r="L51" s="22">
        <v>1</v>
      </c>
      <c r="M51" s="37" t="s">
        <v>1017</v>
      </c>
      <c r="N51" s="37"/>
    </row>
    <row r="52" spans="1:14" x14ac:dyDescent="0.3">
      <c r="A52" s="17" t="s">
        <v>706</v>
      </c>
      <c r="B52" s="17" t="s">
        <v>707</v>
      </c>
      <c r="C52" s="17" t="s">
        <v>494</v>
      </c>
      <c r="D52" s="17" t="s">
        <v>708</v>
      </c>
      <c r="E52" s="17" t="s">
        <v>222</v>
      </c>
      <c r="F52" s="17" t="s">
        <v>709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37" t="s">
        <v>1016</v>
      </c>
      <c r="N52" s="37"/>
    </row>
    <row r="53" spans="1:14" x14ac:dyDescent="0.3">
      <c r="A53" s="17" t="s">
        <v>710</v>
      </c>
      <c r="B53" s="17" t="s">
        <v>711</v>
      </c>
      <c r="C53" s="17" t="s">
        <v>712</v>
      </c>
      <c r="D53" s="17" t="s">
        <v>713</v>
      </c>
      <c r="E53" s="17" t="s">
        <v>714</v>
      </c>
      <c r="F53" s="17" t="s">
        <v>715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37" t="s">
        <v>1016</v>
      </c>
      <c r="N53" s="37"/>
    </row>
    <row r="54" spans="1:14" x14ac:dyDescent="0.3">
      <c r="A54" s="17" t="s">
        <v>716</v>
      </c>
      <c r="B54" s="17" t="s">
        <v>717</v>
      </c>
      <c r="C54" s="17" t="s">
        <v>565</v>
      </c>
      <c r="D54" s="17" t="s">
        <v>586</v>
      </c>
      <c r="E54" s="17" t="s">
        <v>682</v>
      </c>
      <c r="F54" s="17" t="s">
        <v>718</v>
      </c>
      <c r="G54" s="18">
        <v>1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7" t="s">
        <v>1016</v>
      </c>
      <c r="N54" s="37"/>
    </row>
    <row r="55" spans="1:14" x14ac:dyDescent="0.3">
      <c r="A55" s="17" t="s">
        <v>719</v>
      </c>
      <c r="B55" s="17" t="s">
        <v>720</v>
      </c>
      <c r="C55" s="17" t="s">
        <v>721</v>
      </c>
      <c r="D55" s="17" t="s">
        <v>503</v>
      </c>
      <c r="E55" s="17" t="s">
        <v>249</v>
      </c>
      <c r="F55" s="17" t="s">
        <v>722</v>
      </c>
      <c r="G55" s="18">
        <v>1</v>
      </c>
      <c r="H55" s="18">
        <v>12</v>
      </c>
      <c r="I55" s="19">
        <v>0</v>
      </c>
      <c r="J55" s="20">
        <v>1</v>
      </c>
      <c r="K55" s="21">
        <v>0</v>
      </c>
      <c r="L55" s="22">
        <v>0</v>
      </c>
      <c r="M55" s="37" t="s">
        <v>1016</v>
      </c>
      <c r="N55" s="37"/>
    </row>
    <row r="56" spans="1:14" x14ac:dyDescent="0.3">
      <c r="A56" s="17" t="s">
        <v>723</v>
      </c>
      <c r="B56" s="17" t="s">
        <v>724</v>
      </c>
      <c r="C56" s="17" t="s">
        <v>725</v>
      </c>
      <c r="D56" s="17" t="s">
        <v>726</v>
      </c>
      <c r="E56" s="17" t="s">
        <v>727</v>
      </c>
      <c r="F56" s="17" t="s">
        <v>728</v>
      </c>
      <c r="G56" s="18">
        <v>1</v>
      </c>
      <c r="H56" s="18">
        <v>2</v>
      </c>
      <c r="I56" s="19">
        <v>1</v>
      </c>
      <c r="J56" s="20">
        <v>0</v>
      </c>
      <c r="K56" s="21">
        <v>0</v>
      </c>
      <c r="L56" s="22">
        <v>0</v>
      </c>
      <c r="M56" s="37" t="s">
        <v>1016</v>
      </c>
      <c r="N56" s="37"/>
    </row>
    <row r="57" spans="1:14" x14ac:dyDescent="0.3">
      <c r="A57" s="17" t="s">
        <v>279</v>
      </c>
      <c r="B57" s="17" t="s">
        <v>280</v>
      </c>
      <c r="C57" s="17" t="s">
        <v>494</v>
      </c>
      <c r="D57" s="17" t="s">
        <v>729</v>
      </c>
      <c r="E57" s="17" t="s">
        <v>281</v>
      </c>
      <c r="F57" s="17" t="s">
        <v>730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37" t="s">
        <v>1017</v>
      </c>
      <c r="N57" s="37"/>
    </row>
    <row r="58" spans="1:14" x14ac:dyDescent="0.3">
      <c r="A58" s="17" t="s">
        <v>731</v>
      </c>
      <c r="B58" s="17" t="s">
        <v>732</v>
      </c>
      <c r="C58" s="17" t="s">
        <v>733</v>
      </c>
      <c r="D58" s="17" t="s">
        <v>503</v>
      </c>
      <c r="E58" s="17" t="s">
        <v>734</v>
      </c>
      <c r="F58" s="17" t="s">
        <v>735</v>
      </c>
      <c r="G58" s="18">
        <v>1</v>
      </c>
      <c r="H58" s="18">
        <v>2</v>
      </c>
      <c r="I58" s="19">
        <v>0</v>
      </c>
      <c r="J58" s="20">
        <v>1</v>
      </c>
      <c r="K58" s="21">
        <v>0</v>
      </c>
      <c r="L58" s="22">
        <v>0</v>
      </c>
      <c r="M58" s="37" t="s">
        <v>1018</v>
      </c>
      <c r="N58" s="37"/>
    </row>
    <row r="59" spans="1:14" x14ac:dyDescent="0.3">
      <c r="A59" s="17" t="s">
        <v>736</v>
      </c>
      <c r="B59" s="17" t="s">
        <v>737</v>
      </c>
      <c r="C59" s="17" t="s">
        <v>738</v>
      </c>
      <c r="D59" s="17" t="s">
        <v>586</v>
      </c>
      <c r="E59" s="17" t="s">
        <v>739</v>
      </c>
      <c r="F59" s="17" t="s">
        <v>736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37" t="s">
        <v>1016</v>
      </c>
      <c r="N59" s="37"/>
    </row>
    <row r="60" spans="1:14" x14ac:dyDescent="0.3">
      <c r="A60" s="17" t="s">
        <v>740</v>
      </c>
      <c r="B60" s="17" t="s">
        <v>741</v>
      </c>
      <c r="C60" s="17" t="s">
        <v>742</v>
      </c>
      <c r="D60" s="17" t="s">
        <v>586</v>
      </c>
      <c r="E60" s="17" t="s">
        <v>592</v>
      </c>
      <c r="F60" s="17" t="s">
        <v>743</v>
      </c>
      <c r="G60" s="18">
        <v>1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37" t="s">
        <v>1015</v>
      </c>
      <c r="N60" s="37"/>
    </row>
    <row r="61" spans="1:14" x14ac:dyDescent="0.3">
      <c r="A61" s="17" t="s">
        <v>744</v>
      </c>
      <c r="B61" s="17" t="s">
        <v>745</v>
      </c>
      <c r="C61" s="17" t="s">
        <v>494</v>
      </c>
      <c r="D61" s="17" t="s">
        <v>746</v>
      </c>
      <c r="E61" s="17" t="s">
        <v>747</v>
      </c>
      <c r="F61" s="17" t="s">
        <v>748</v>
      </c>
      <c r="G61" s="18">
        <v>1</v>
      </c>
      <c r="H61" s="18">
        <v>3</v>
      </c>
      <c r="I61" s="19">
        <v>0</v>
      </c>
      <c r="J61" s="20">
        <v>1</v>
      </c>
      <c r="K61" s="21">
        <v>0</v>
      </c>
      <c r="L61" s="22">
        <v>0</v>
      </c>
      <c r="M61" s="37" t="s">
        <v>1016</v>
      </c>
      <c r="N61" s="37"/>
    </row>
    <row r="62" spans="1:14" x14ac:dyDescent="0.3">
      <c r="A62" s="17" t="s">
        <v>749</v>
      </c>
      <c r="B62" s="17" t="s">
        <v>558</v>
      </c>
      <c r="C62" s="17" t="s">
        <v>750</v>
      </c>
      <c r="D62" s="17" t="s">
        <v>560</v>
      </c>
      <c r="E62" s="17" t="s">
        <v>561</v>
      </c>
      <c r="F62" s="17" t="s">
        <v>751</v>
      </c>
      <c r="G62" s="18">
        <v>1</v>
      </c>
      <c r="H62" s="18">
        <v>3</v>
      </c>
      <c r="I62" s="19">
        <v>0</v>
      </c>
      <c r="J62" s="20">
        <v>1</v>
      </c>
      <c r="K62" s="21">
        <v>0</v>
      </c>
      <c r="L62" s="22">
        <v>0</v>
      </c>
      <c r="M62" s="37" t="s">
        <v>1016</v>
      </c>
      <c r="N62" s="37"/>
    </row>
    <row r="63" spans="1:14" x14ac:dyDescent="0.3">
      <c r="A63" s="17" t="s">
        <v>752</v>
      </c>
      <c r="B63" s="17" t="s">
        <v>753</v>
      </c>
      <c r="C63" s="17" t="s">
        <v>631</v>
      </c>
      <c r="D63" s="17" t="s">
        <v>632</v>
      </c>
      <c r="E63" s="17" t="s">
        <v>633</v>
      </c>
      <c r="F63" s="17" t="s">
        <v>754</v>
      </c>
      <c r="G63" s="18">
        <v>1</v>
      </c>
      <c r="H63" s="18">
        <v>1</v>
      </c>
      <c r="I63" s="19">
        <v>0</v>
      </c>
      <c r="J63" s="20">
        <v>1</v>
      </c>
      <c r="K63" s="21">
        <v>0</v>
      </c>
      <c r="L63" s="22">
        <v>0</v>
      </c>
      <c r="M63" s="37" t="s">
        <v>1016</v>
      </c>
      <c r="N63" s="37"/>
    </row>
    <row r="64" spans="1:14" x14ac:dyDescent="0.3">
      <c r="A64" s="17" t="s">
        <v>257</v>
      </c>
      <c r="B64" s="17" t="s">
        <v>755</v>
      </c>
      <c r="C64" s="17" t="s">
        <v>756</v>
      </c>
      <c r="D64" s="17" t="s">
        <v>503</v>
      </c>
      <c r="E64" s="17" t="s">
        <v>260</v>
      </c>
      <c r="F64" s="17" t="s">
        <v>757</v>
      </c>
      <c r="G64" s="18">
        <v>1</v>
      </c>
      <c r="H64" s="18">
        <v>1</v>
      </c>
      <c r="I64" s="19">
        <v>0</v>
      </c>
      <c r="J64" s="20">
        <v>0</v>
      </c>
      <c r="K64" s="21">
        <v>1</v>
      </c>
      <c r="L64" s="22">
        <v>0</v>
      </c>
      <c r="M64" s="37" t="s">
        <v>1017</v>
      </c>
      <c r="N64" s="37"/>
    </row>
    <row r="65" spans="1:14" x14ac:dyDescent="0.3">
      <c r="A65" s="17" t="s">
        <v>364</v>
      </c>
      <c r="B65" s="17" t="s">
        <v>758</v>
      </c>
      <c r="C65" s="17" t="s">
        <v>494</v>
      </c>
      <c r="D65" s="17" t="s">
        <v>503</v>
      </c>
      <c r="E65" s="17" t="s">
        <v>366</v>
      </c>
      <c r="F65" s="17" t="s">
        <v>759</v>
      </c>
      <c r="G65" s="18">
        <v>1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7" t="s">
        <v>1017</v>
      </c>
      <c r="N65" s="37"/>
    </row>
    <row r="66" spans="1:14" x14ac:dyDescent="0.3">
      <c r="A66" s="17" t="s">
        <v>448</v>
      </c>
      <c r="B66" s="17" t="s">
        <v>760</v>
      </c>
      <c r="C66" s="17" t="s">
        <v>494</v>
      </c>
      <c r="D66" s="17" t="s">
        <v>761</v>
      </c>
      <c r="E66" s="17" t="s">
        <v>390</v>
      </c>
      <c r="F66" s="17" t="s">
        <v>762</v>
      </c>
      <c r="G66" s="18">
        <v>1</v>
      </c>
      <c r="H66" s="18">
        <v>5</v>
      </c>
      <c r="I66" s="19">
        <v>0</v>
      </c>
      <c r="J66" s="20">
        <v>0</v>
      </c>
      <c r="K66" s="21">
        <v>0</v>
      </c>
      <c r="L66" s="22">
        <v>1</v>
      </c>
      <c r="M66" s="37" t="s">
        <v>1017</v>
      </c>
      <c r="N66" s="37"/>
    </row>
    <row r="67" spans="1:14" x14ac:dyDescent="0.3">
      <c r="A67" s="17" t="s">
        <v>425</v>
      </c>
      <c r="B67" s="17" t="s">
        <v>763</v>
      </c>
      <c r="C67" s="17" t="s">
        <v>764</v>
      </c>
      <c r="D67" s="17" t="s">
        <v>765</v>
      </c>
      <c r="E67" s="17" t="s">
        <v>295</v>
      </c>
      <c r="F67" s="17" t="s">
        <v>766</v>
      </c>
      <c r="G67" s="18">
        <v>1</v>
      </c>
      <c r="H67" s="18">
        <v>1</v>
      </c>
      <c r="I67" s="19">
        <v>0</v>
      </c>
      <c r="J67" s="20">
        <v>0</v>
      </c>
      <c r="K67" s="21">
        <v>0</v>
      </c>
      <c r="L67" s="22">
        <v>1</v>
      </c>
      <c r="M67" s="37" t="s">
        <v>1017</v>
      </c>
      <c r="N67" s="37"/>
    </row>
    <row r="68" spans="1:14" x14ac:dyDescent="0.3">
      <c r="A68" s="17" t="s">
        <v>435</v>
      </c>
      <c r="B68" s="17" t="s">
        <v>767</v>
      </c>
      <c r="C68" s="17" t="s">
        <v>768</v>
      </c>
      <c r="D68" s="17" t="s">
        <v>503</v>
      </c>
      <c r="E68" s="17" t="s">
        <v>307</v>
      </c>
      <c r="F68" s="17" t="s">
        <v>769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7" t="s">
        <v>1017</v>
      </c>
      <c r="N68" s="37"/>
    </row>
    <row r="69" spans="1:14" x14ac:dyDescent="0.3">
      <c r="A69" s="17" t="s">
        <v>465</v>
      </c>
      <c r="B69" s="17" t="s">
        <v>466</v>
      </c>
      <c r="C69" s="17" t="s">
        <v>494</v>
      </c>
      <c r="D69" s="17" t="s">
        <v>503</v>
      </c>
      <c r="E69" s="17" t="s">
        <v>289</v>
      </c>
      <c r="F69" s="17" t="s">
        <v>770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37" t="s">
        <v>1013</v>
      </c>
      <c r="N69" s="37"/>
    </row>
    <row r="70" spans="1:14" x14ac:dyDescent="0.3">
      <c r="A70" s="17" t="s">
        <v>370</v>
      </c>
      <c r="B70" s="17" t="s">
        <v>771</v>
      </c>
      <c r="C70" s="17" t="s">
        <v>772</v>
      </c>
      <c r="D70" s="17" t="s">
        <v>503</v>
      </c>
      <c r="E70" s="17" t="s">
        <v>289</v>
      </c>
      <c r="F70" s="17" t="s">
        <v>773</v>
      </c>
      <c r="G70" s="18">
        <v>1</v>
      </c>
      <c r="H70" s="18">
        <v>4</v>
      </c>
      <c r="I70" s="19">
        <v>0</v>
      </c>
      <c r="J70" s="20">
        <v>0</v>
      </c>
      <c r="K70" s="21">
        <v>0</v>
      </c>
      <c r="L70" s="22">
        <v>1</v>
      </c>
      <c r="M70" s="37" t="s">
        <v>1013</v>
      </c>
      <c r="N70" s="37"/>
    </row>
    <row r="71" spans="1:14" x14ac:dyDescent="0.3">
      <c r="A71" s="17" t="s">
        <v>403</v>
      </c>
      <c r="B71" s="17" t="s">
        <v>774</v>
      </c>
      <c r="C71" s="17" t="s">
        <v>775</v>
      </c>
      <c r="D71" s="17" t="s">
        <v>503</v>
      </c>
      <c r="E71" s="17" t="s">
        <v>307</v>
      </c>
      <c r="F71" s="17" t="s">
        <v>776</v>
      </c>
      <c r="G71" s="18">
        <v>1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37" t="s">
        <v>1017</v>
      </c>
      <c r="N71" s="37"/>
    </row>
    <row r="72" spans="1:14" x14ac:dyDescent="0.3">
      <c r="A72" s="17" t="s">
        <v>777</v>
      </c>
      <c r="B72" s="17" t="s">
        <v>778</v>
      </c>
      <c r="C72" s="17" t="s">
        <v>779</v>
      </c>
      <c r="D72" s="17" t="s">
        <v>780</v>
      </c>
      <c r="E72" s="17" t="s">
        <v>781</v>
      </c>
      <c r="F72" s="17" t="s">
        <v>782</v>
      </c>
      <c r="G72" s="18">
        <v>1</v>
      </c>
      <c r="H72" s="18">
        <v>1</v>
      </c>
      <c r="I72" s="19">
        <v>1</v>
      </c>
      <c r="J72" s="20">
        <v>0</v>
      </c>
      <c r="K72" s="21">
        <v>0</v>
      </c>
      <c r="L72" s="22">
        <v>0</v>
      </c>
      <c r="M72" s="37" t="s">
        <v>1014</v>
      </c>
      <c r="N72" s="37"/>
    </row>
    <row r="73" spans="1:14" x14ac:dyDescent="0.3">
      <c r="A73" s="17" t="s">
        <v>783</v>
      </c>
      <c r="B73" s="17" t="s">
        <v>784</v>
      </c>
      <c r="C73" s="17" t="s">
        <v>785</v>
      </c>
      <c r="D73" s="17" t="s">
        <v>507</v>
      </c>
      <c r="E73" s="17" t="s">
        <v>525</v>
      </c>
      <c r="F73" s="17" t="s">
        <v>786</v>
      </c>
      <c r="G73" s="18">
        <v>1</v>
      </c>
      <c r="H73" s="18">
        <v>1</v>
      </c>
      <c r="I73" s="19">
        <v>1</v>
      </c>
      <c r="J73" s="20">
        <v>0</v>
      </c>
      <c r="K73" s="21">
        <v>0</v>
      </c>
      <c r="L73" s="22">
        <v>0</v>
      </c>
      <c r="M73" s="37" t="s">
        <v>1016</v>
      </c>
      <c r="N73" s="37"/>
    </row>
    <row r="74" spans="1:14" x14ac:dyDescent="0.3">
      <c r="A74" s="17" t="s">
        <v>455</v>
      </c>
      <c r="B74" s="17" t="s">
        <v>787</v>
      </c>
      <c r="C74" s="17" t="s">
        <v>494</v>
      </c>
      <c r="D74" s="17" t="s">
        <v>503</v>
      </c>
      <c r="E74" s="17" t="s">
        <v>457</v>
      </c>
      <c r="F74" s="17" t="s">
        <v>788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37" t="s">
        <v>1017</v>
      </c>
      <c r="N74" s="37"/>
    </row>
    <row r="75" spans="1:14" x14ac:dyDescent="0.3">
      <c r="A75" s="17" t="s">
        <v>789</v>
      </c>
      <c r="B75" s="17" t="s">
        <v>790</v>
      </c>
      <c r="C75" s="17" t="s">
        <v>791</v>
      </c>
      <c r="D75" s="17" t="s">
        <v>586</v>
      </c>
      <c r="E75" s="17" t="s">
        <v>792</v>
      </c>
      <c r="F75" s="17" t="s">
        <v>793</v>
      </c>
      <c r="G75" s="18">
        <v>1</v>
      </c>
      <c r="H75" s="18">
        <v>1</v>
      </c>
      <c r="I75" s="19">
        <v>1</v>
      </c>
      <c r="J75" s="20">
        <v>0</v>
      </c>
      <c r="K75" s="21">
        <v>0</v>
      </c>
      <c r="L75" s="22">
        <v>0</v>
      </c>
      <c r="M75" s="37" t="s">
        <v>1016</v>
      </c>
      <c r="N75" s="37"/>
    </row>
    <row r="76" spans="1:14" x14ac:dyDescent="0.3">
      <c r="A76" s="17" t="s">
        <v>292</v>
      </c>
      <c r="B76" s="17" t="s">
        <v>794</v>
      </c>
      <c r="C76" s="17" t="s">
        <v>795</v>
      </c>
      <c r="D76" s="17" t="s">
        <v>503</v>
      </c>
      <c r="E76" s="17" t="s">
        <v>295</v>
      </c>
      <c r="F76" s="17" t="s">
        <v>796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37" t="s">
        <v>1017</v>
      </c>
      <c r="N76" s="37"/>
    </row>
    <row r="77" spans="1:14" x14ac:dyDescent="0.3">
      <c r="A77" s="17" t="s">
        <v>797</v>
      </c>
      <c r="B77" s="17" t="s">
        <v>798</v>
      </c>
      <c r="C77" s="17" t="s">
        <v>799</v>
      </c>
      <c r="D77" s="17" t="s">
        <v>572</v>
      </c>
      <c r="E77" s="17" t="s">
        <v>573</v>
      </c>
      <c r="F77" s="17" t="s">
        <v>800</v>
      </c>
      <c r="G77" s="18">
        <v>1</v>
      </c>
      <c r="H77" s="18">
        <v>1</v>
      </c>
      <c r="I77" s="19">
        <v>1</v>
      </c>
      <c r="J77" s="20">
        <v>0</v>
      </c>
      <c r="K77" s="21">
        <v>0</v>
      </c>
      <c r="L77" s="22">
        <v>0</v>
      </c>
      <c r="M77" s="37" t="s">
        <v>1016</v>
      </c>
      <c r="N77" s="37"/>
    </row>
    <row r="78" spans="1:14" x14ac:dyDescent="0.3">
      <c r="A78" s="17" t="s">
        <v>357</v>
      </c>
      <c r="B78" s="17" t="s">
        <v>358</v>
      </c>
      <c r="C78" s="17" t="s">
        <v>801</v>
      </c>
      <c r="D78" s="17" t="s">
        <v>503</v>
      </c>
      <c r="E78" s="17" t="s">
        <v>307</v>
      </c>
      <c r="F78" s="17" t="s">
        <v>802</v>
      </c>
      <c r="G78" s="18">
        <v>1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37" t="s">
        <v>1017</v>
      </c>
      <c r="N78" s="37"/>
    </row>
    <row r="79" spans="1:14" x14ac:dyDescent="0.3">
      <c r="A79" s="17" t="s">
        <v>803</v>
      </c>
      <c r="B79" s="17" t="s">
        <v>804</v>
      </c>
      <c r="C79" s="17" t="s">
        <v>494</v>
      </c>
      <c r="D79" s="17" t="s">
        <v>555</v>
      </c>
      <c r="E79" s="17" t="s">
        <v>281</v>
      </c>
      <c r="F79" s="17" t="s">
        <v>805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7" t="s">
        <v>1018</v>
      </c>
      <c r="N79" s="37"/>
    </row>
    <row r="80" spans="1:14" x14ac:dyDescent="0.3">
      <c r="A80" s="17" t="s">
        <v>806</v>
      </c>
      <c r="B80" s="17" t="s">
        <v>807</v>
      </c>
      <c r="C80" s="17" t="s">
        <v>808</v>
      </c>
      <c r="D80" s="17" t="s">
        <v>627</v>
      </c>
      <c r="E80" s="17" t="s">
        <v>809</v>
      </c>
      <c r="F80" s="17" t="s">
        <v>810</v>
      </c>
      <c r="G80" s="18">
        <v>1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37" t="s">
        <v>1016</v>
      </c>
      <c r="N80" s="37"/>
    </row>
    <row r="81" spans="1:14" x14ac:dyDescent="0.3">
      <c r="A81" s="17" t="s">
        <v>811</v>
      </c>
      <c r="B81" s="17" t="s">
        <v>812</v>
      </c>
      <c r="C81" s="17" t="s">
        <v>813</v>
      </c>
      <c r="D81" s="17" t="s">
        <v>814</v>
      </c>
      <c r="E81" s="17" t="s">
        <v>573</v>
      </c>
      <c r="F81" s="17" t="s">
        <v>815</v>
      </c>
      <c r="G81" s="18">
        <v>1</v>
      </c>
      <c r="H81" s="18">
        <v>1</v>
      </c>
      <c r="I81" s="19">
        <v>1</v>
      </c>
      <c r="J81" s="20">
        <v>0</v>
      </c>
      <c r="K81" s="21">
        <v>0</v>
      </c>
      <c r="L81" s="22">
        <v>0</v>
      </c>
      <c r="M81" s="37" t="s">
        <v>1016</v>
      </c>
      <c r="N81" s="37"/>
    </row>
    <row r="82" spans="1:14" x14ac:dyDescent="0.3">
      <c r="A82" s="17" t="s">
        <v>816</v>
      </c>
      <c r="B82" s="17" t="s">
        <v>817</v>
      </c>
      <c r="C82" s="17" t="s">
        <v>818</v>
      </c>
      <c r="D82" s="17" t="s">
        <v>622</v>
      </c>
      <c r="E82" s="17" t="s">
        <v>819</v>
      </c>
      <c r="F82" s="17" t="s">
        <v>820</v>
      </c>
      <c r="G82" s="18">
        <v>1</v>
      </c>
      <c r="H82" s="18">
        <v>5</v>
      </c>
      <c r="I82" s="19">
        <v>1</v>
      </c>
      <c r="J82" s="20">
        <v>0</v>
      </c>
      <c r="K82" s="21">
        <v>0</v>
      </c>
      <c r="L82" s="22">
        <v>0</v>
      </c>
      <c r="M82" s="37" t="s">
        <v>1016</v>
      </c>
      <c r="N82" s="37"/>
    </row>
    <row r="83" spans="1:14" x14ac:dyDescent="0.3">
      <c r="A83" s="17" t="s">
        <v>326</v>
      </c>
      <c r="B83" s="17" t="s">
        <v>821</v>
      </c>
      <c r="C83" s="17" t="s">
        <v>822</v>
      </c>
      <c r="D83" s="17" t="s">
        <v>765</v>
      </c>
      <c r="E83" s="17" t="s">
        <v>328</v>
      </c>
      <c r="F83" s="17" t="s">
        <v>823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7" t="s">
        <v>1017</v>
      </c>
      <c r="N83" s="37"/>
    </row>
    <row r="84" spans="1:14" x14ac:dyDescent="0.3">
      <c r="A84" s="17" t="s">
        <v>253</v>
      </c>
      <c r="B84" s="17" t="s">
        <v>824</v>
      </c>
      <c r="C84" s="17" t="s">
        <v>825</v>
      </c>
      <c r="D84" s="17" t="s">
        <v>627</v>
      </c>
      <c r="E84" s="17" t="s">
        <v>235</v>
      </c>
      <c r="F84" s="17" t="s">
        <v>826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7" t="s">
        <v>1017</v>
      </c>
      <c r="N84" s="37"/>
    </row>
    <row r="85" spans="1:14" x14ac:dyDescent="0.3">
      <c r="A85" s="17" t="s">
        <v>827</v>
      </c>
      <c r="B85" s="17" t="s">
        <v>828</v>
      </c>
      <c r="C85" s="17" t="s">
        <v>829</v>
      </c>
      <c r="D85" s="17" t="s">
        <v>586</v>
      </c>
      <c r="E85" s="17" t="s">
        <v>830</v>
      </c>
      <c r="F85" s="17" t="s">
        <v>831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7" t="s">
        <v>1016</v>
      </c>
      <c r="N85" s="37"/>
    </row>
    <row r="86" spans="1:14" x14ac:dyDescent="0.3">
      <c r="A86" s="17" t="s">
        <v>438</v>
      </c>
      <c r="B86" s="17" t="s">
        <v>832</v>
      </c>
      <c r="C86" s="17" t="s">
        <v>833</v>
      </c>
      <c r="D86" s="17" t="s">
        <v>834</v>
      </c>
      <c r="E86" s="17" t="s">
        <v>440</v>
      </c>
      <c r="F86" s="17" t="s">
        <v>835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7" t="s">
        <v>1017</v>
      </c>
      <c r="N86" s="37"/>
    </row>
    <row r="87" spans="1:14" x14ac:dyDescent="0.3">
      <c r="A87" s="17" t="s">
        <v>263</v>
      </c>
      <c r="B87" s="17" t="s">
        <v>836</v>
      </c>
      <c r="C87" s="17" t="s">
        <v>837</v>
      </c>
      <c r="D87" s="17" t="s">
        <v>726</v>
      </c>
      <c r="E87" s="17" t="s">
        <v>266</v>
      </c>
      <c r="F87" s="17" t="s">
        <v>838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37" t="s">
        <v>1017</v>
      </c>
      <c r="N87" s="37"/>
    </row>
    <row r="88" spans="1:14" x14ac:dyDescent="0.3">
      <c r="A88" s="17" t="s">
        <v>240</v>
      </c>
      <c r="B88" s="17" t="s">
        <v>839</v>
      </c>
      <c r="C88" s="17" t="s">
        <v>840</v>
      </c>
      <c r="D88" s="17" t="s">
        <v>841</v>
      </c>
      <c r="E88" s="17" t="s">
        <v>243</v>
      </c>
      <c r="F88" s="17" t="s">
        <v>842</v>
      </c>
      <c r="G88" s="18">
        <v>1</v>
      </c>
      <c r="H88" s="18">
        <v>1</v>
      </c>
      <c r="I88" s="19">
        <v>0</v>
      </c>
      <c r="J88" s="20">
        <v>0</v>
      </c>
      <c r="K88" s="21">
        <v>1</v>
      </c>
      <c r="L88" s="22">
        <v>0</v>
      </c>
      <c r="M88" s="37" t="s">
        <v>1017</v>
      </c>
      <c r="N88" s="37"/>
    </row>
    <row r="89" spans="1:14" x14ac:dyDescent="0.3">
      <c r="A89" s="17" t="s">
        <v>843</v>
      </c>
      <c r="B89" s="17" t="s">
        <v>844</v>
      </c>
      <c r="C89" s="17" t="s">
        <v>845</v>
      </c>
      <c r="D89" s="17" t="s">
        <v>846</v>
      </c>
      <c r="E89" s="17" t="s">
        <v>727</v>
      </c>
      <c r="F89" s="17" t="s">
        <v>847</v>
      </c>
      <c r="G89" s="18">
        <v>1</v>
      </c>
      <c r="H89" s="18">
        <v>2</v>
      </c>
      <c r="I89" s="19">
        <v>1</v>
      </c>
      <c r="J89" s="20">
        <v>0</v>
      </c>
      <c r="K89" s="21">
        <v>0</v>
      </c>
      <c r="L89" s="22">
        <v>0</v>
      </c>
      <c r="M89" s="37" t="s">
        <v>1016</v>
      </c>
      <c r="N89" s="37"/>
    </row>
    <row r="90" spans="1:14" x14ac:dyDescent="0.3">
      <c r="A90" s="17" t="s">
        <v>409</v>
      </c>
      <c r="B90" s="17" t="s">
        <v>410</v>
      </c>
      <c r="C90" s="17" t="s">
        <v>848</v>
      </c>
      <c r="D90" s="17" t="s">
        <v>849</v>
      </c>
      <c r="E90" s="17" t="s">
        <v>411</v>
      </c>
      <c r="F90" s="17" t="s">
        <v>850</v>
      </c>
      <c r="G90" s="18">
        <v>1</v>
      </c>
      <c r="H90" s="18">
        <v>1</v>
      </c>
      <c r="I90" s="19">
        <v>0</v>
      </c>
      <c r="J90" s="20">
        <v>0</v>
      </c>
      <c r="K90" s="21">
        <v>0</v>
      </c>
      <c r="L90" s="22">
        <v>1</v>
      </c>
      <c r="M90" s="37" t="s">
        <v>1017</v>
      </c>
      <c r="N90" s="37"/>
    </row>
    <row r="91" spans="1:14" x14ac:dyDescent="0.3">
      <c r="A91" s="17" t="s">
        <v>851</v>
      </c>
      <c r="B91" s="17" t="s">
        <v>852</v>
      </c>
      <c r="C91" s="17" t="s">
        <v>565</v>
      </c>
      <c r="D91" s="17" t="s">
        <v>681</v>
      </c>
      <c r="E91" s="17" t="s">
        <v>682</v>
      </c>
      <c r="F91" s="17" t="s">
        <v>853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7" t="s">
        <v>1016</v>
      </c>
      <c r="N91" s="37"/>
    </row>
    <row r="92" spans="1:14" x14ac:dyDescent="0.3">
      <c r="A92" s="17" t="s">
        <v>854</v>
      </c>
      <c r="B92" s="17" t="s">
        <v>855</v>
      </c>
      <c r="C92" s="17" t="s">
        <v>856</v>
      </c>
      <c r="D92" s="17" t="s">
        <v>632</v>
      </c>
      <c r="E92" s="17" t="s">
        <v>633</v>
      </c>
      <c r="F92" s="17" t="s">
        <v>857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7" t="s">
        <v>1016</v>
      </c>
      <c r="N92" s="37"/>
    </row>
    <row r="93" spans="1:14" x14ac:dyDescent="0.3">
      <c r="A93" s="17" t="s">
        <v>317</v>
      </c>
      <c r="B93" s="17" t="s">
        <v>858</v>
      </c>
      <c r="C93" s="17" t="s">
        <v>859</v>
      </c>
      <c r="D93" s="17" t="s">
        <v>860</v>
      </c>
      <c r="E93" s="17" t="s">
        <v>295</v>
      </c>
      <c r="F93" s="17" t="s">
        <v>861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37" t="s">
        <v>1017</v>
      </c>
      <c r="N93" s="37"/>
    </row>
    <row r="94" spans="1:14" x14ac:dyDescent="0.3">
      <c r="A94" s="17" t="s">
        <v>862</v>
      </c>
      <c r="B94" s="17" t="s">
        <v>863</v>
      </c>
      <c r="C94" s="17" t="s">
        <v>864</v>
      </c>
      <c r="D94" s="17" t="s">
        <v>834</v>
      </c>
      <c r="E94" s="17" t="s">
        <v>865</v>
      </c>
      <c r="F94" s="17" t="s">
        <v>866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7" t="s">
        <v>1018</v>
      </c>
      <c r="N94" s="37"/>
    </row>
    <row r="95" spans="1:14" x14ac:dyDescent="0.3">
      <c r="A95" s="17" t="s">
        <v>867</v>
      </c>
      <c r="B95" s="17" t="s">
        <v>868</v>
      </c>
      <c r="C95" s="17" t="s">
        <v>869</v>
      </c>
      <c r="D95" s="17" t="s">
        <v>503</v>
      </c>
      <c r="E95" s="17" t="s">
        <v>870</v>
      </c>
      <c r="F95" s="17" t="s">
        <v>871</v>
      </c>
      <c r="G95" s="18">
        <v>1</v>
      </c>
      <c r="H95" s="18">
        <v>15</v>
      </c>
      <c r="I95" s="19">
        <v>0</v>
      </c>
      <c r="J95" s="20">
        <v>1</v>
      </c>
      <c r="K95" s="21">
        <v>0</v>
      </c>
      <c r="L95" s="22">
        <v>0</v>
      </c>
      <c r="M95" s="37" t="s">
        <v>1016</v>
      </c>
      <c r="N95" s="37"/>
    </row>
    <row r="96" spans="1:14" x14ac:dyDescent="0.3">
      <c r="A96" s="17" t="s">
        <v>872</v>
      </c>
      <c r="B96" s="17" t="s">
        <v>873</v>
      </c>
      <c r="C96" s="17" t="s">
        <v>494</v>
      </c>
      <c r="D96" s="17" t="s">
        <v>681</v>
      </c>
      <c r="E96" s="17" t="s">
        <v>874</v>
      </c>
      <c r="F96" s="17" t="s">
        <v>875</v>
      </c>
      <c r="G96" s="18">
        <v>1</v>
      </c>
      <c r="H96" s="18">
        <v>2</v>
      </c>
      <c r="I96" s="19">
        <v>1</v>
      </c>
      <c r="J96" s="20">
        <v>0</v>
      </c>
      <c r="K96" s="21">
        <v>0</v>
      </c>
      <c r="L96" s="22">
        <v>0</v>
      </c>
      <c r="M96" s="37" t="s">
        <v>1016</v>
      </c>
      <c r="N96" s="37"/>
    </row>
    <row r="97" spans="1:14" x14ac:dyDescent="0.3">
      <c r="A97" s="17" t="s">
        <v>876</v>
      </c>
      <c r="B97" s="17" t="s">
        <v>877</v>
      </c>
      <c r="C97" s="17" t="s">
        <v>878</v>
      </c>
      <c r="D97" s="17" t="s">
        <v>834</v>
      </c>
      <c r="E97" s="17" t="s">
        <v>879</v>
      </c>
      <c r="F97" s="17" t="s">
        <v>880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7" t="s">
        <v>1018</v>
      </c>
      <c r="N97" s="37"/>
    </row>
    <row r="98" spans="1:14" x14ac:dyDescent="0.3">
      <c r="A98" s="17" t="s">
        <v>395</v>
      </c>
      <c r="B98" s="17" t="s">
        <v>881</v>
      </c>
      <c r="C98" s="17" t="s">
        <v>882</v>
      </c>
      <c r="D98" s="17" t="s">
        <v>503</v>
      </c>
      <c r="E98" s="17" t="s">
        <v>302</v>
      </c>
      <c r="F98" s="17" t="s">
        <v>883</v>
      </c>
      <c r="G98" s="18">
        <v>1</v>
      </c>
      <c r="H98" s="18">
        <v>3</v>
      </c>
      <c r="I98" s="19">
        <v>0</v>
      </c>
      <c r="J98" s="20">
        <v>0</v>
      </c>
      <c r="K98" s="21">
        <v>0</v>
      </c>
      <c r="L98" s="22">
        <v>1</v>
      </c>
      <c r="M98" s="37" t="s">
        <v>1013</v>
      </c>
      <c r="N98" s="37"/>
    </row>
    <row r="99" spans="1:14" x14ac:dyDescent="0.3">
      <c r="A99" s="17" t="s">
        <v>884</v>
      </c>
      <c r="B99" s="17" t="s">
        <v>885</v>
      </c>
      <c r="C99" s="17" t="s">
        <v>886</v>
      </c>
      <c r="D99" s="17" t="s">
        <v>887</v>
      </c>
      <c r="E99" s="17" t="s">
        <v>888</v>
      </c>
      <c r="F99" s="17" t="s">
        <v>889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1016</v>
      </c>
      <c r="N99" s="37"/>
    </row>
    <row r="100" spans="1:14" x14ac:dyDescent="0.3">
      <c r="A100" s="17" t="s">
        <v>890</v>
      </c>
      <c r="B100" s="17" t="s">
        <v>891</v>
      </c>
      <c r="C100" s="17" t="s">
        <v>494</v>
      </c>
      <c r="D100" s="17" t="s">
        <v>708</v>
      </c>
      <c r="E100" s="17" t="s">
        <v>892</v>
      </c>
      <c r="F100" s="17" t="s">
        <v>893</v>
      </c>
      <c r="G100" s="18">
        <v>1</v>
      </c>
      <c r="H100" s="18">
        <v>3</v>
      </c>
      <c r="I100" s="19">
        <v>1</v>
      </c>
      <c r="J100" s="20">
        <v>0</v>
      </c>
      <c r="K100" s="21">
        <v>0</v>
      </c>
      <c r="L100" s="22">
        <v>0</v>
      </c>
      <c r="M100" s="37" t="s">
        <v>1016</v>
      </c>
      <c r="N100" s="37"/>
    </row>
    <row r="101" spans="1:14" x14ac:dyDescent="0.3">
      <c r="A101" s="17" t="s">
        <v>894</v>
      </c>
      <c r="B101" s="17" t="s">
        <v>895</v>
      </c>
      <c r="C101" s="17" t="s">
        <v>896</v>
      </c>
      <c r="D101" s="17" t="s">
        <v>503</v>
      </c>
      <c r="E101" s="17" t="s">
        <v>249</v>
      </c>
      <c r="F101" s="17" t="s">
        <v>897</v>
      </c>
      <c r="G101" s="18">
        <v>1</v>
      </c>
      <c r="H101" s="18">
        <v>1</v>
      </c>
      <c r="I101" s="19">
        <v>1</v>
      </c>
      <c r="J101" s="20">
        <v>0</v>
      </c>
      <c r="K101" s="21">
        <v>0</v>
      </c>
      <c r="L101" s="22">
        <v>0</v>
      </c>
      <c r="M101" s="37" t="s">
        <v>1016</v>
      </c>
      <c r="N101" s="37"/>
    </row>
    <row r="102" spans="1:14" x14ac:dyDescent="0.3">
      <c r="A102" s="17" t="s">
        <v>898</v>
      </c>
      <c r="B102" s="17" t="s">
        <v>899</v>
      </c>
      <c r="C102" s="17" t="s">
        <v>900</v>
      </c>
      <c r="D102" s="17" t="s">
        <v>495</v>
      </c>
      <c r="E102" s="17" t="s">
        <v>608</v>
      </c>
      <c r="F102" s="17" t="s">
        <v>901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37" t="s">
        <v>1016</v>
      </c>
      <c r="N102" s="37"/>
    </row>
    <row r="103" spans="1:14" x14ac:dyDescent="0.3">
      <c r="A103" s="17" t="s">
        <v>355</v>
      </c>
      <c r="B103" s="17" t="s">
        <v>902</v>
      </c>
      <c r="C103" s="17" t="s">
        <v>903</v>
      </c>
      <c r="D103" s="17" t="s">
        <v>503</v>
      </c>
      <c r="E103" s="17" t="s">
        <v>307</v>
      </c>
      <c r="F103" s="17" t="s">
        <v>904</v>
      </c>
      <c r="G103" s="18">
        <v>1</v>
      </c>
      <c r="H103" s="18">
        <v>2</v>
      </c>
      <c r="I103" s="19">
        <v>0</v>
      </c>
      <c r="J103" s="20">
        <v>0</v>
      </c>
      <c r="K103" s="21">
        <v>0</v>
      </c>
      <c r="L103" s="22">
        <v>1</v>
      </c>
      <c r="M103" s="37" t="s">
        <v>1017</v>
      </c>
      <c r="N103" s="37"/>
    </row>
    <row r="104" spans="1:14" x14ac:dyDescent="0.3">
      <c r="A104" s="17" t="s">
        <v>905</v>
      </c>
      <c r="B104" s="17" t="s">
        <v>906</v>
      </c>
      <c r="C104" s="17" t="s">
        <v>907</v>
      </c>
      <c r="D104" s="17" t="s">
        <v>908</v>
      </c>
      <c r="E104" s="17" t="s">
        <v>567</v>
      </c>
      <c r="F104" s="17" t="s">
        <v>909</v>
      </c>
      <c r="G104" s="18">
        <v>1</v>
      </c>
      <c r="H104" s="18">
        <v>24</v>
      </c>
      <c r="I104" s="19">
        <v>1</v>
      </c>
      <c r="J104" s="20">
        <v>0</v>
      </c>
      <c r="K104" s="21">
        <v>0</v>
      </c>
      <c r="L104" s="22">
        <v>0</v>
      </c>
      <c r="M104" s="37" t="s">
        <v>1015</v>
      </c>
      <c r="N104" s="37"/>
    </row>
    <row r="105" spans="1:14" x14ac:dyDescent="0.3">
      <c r="A105" s="17" t="s">
        <v>910</v>
      </c>
      <c r="B105" s="17" t="s">
        <v>911</v>
      </c>
      <c r="C105" s="17" t="s">
        <v>912</v>
      </c>
      <c r="D105" s="17" t="s">
        <v>632</v>
      </c>
      <c r="E105" s="17" t="s">
        <v>633</v>
      </c>
      <c r="F105" s="17" t="s">
        <v>913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7" t="s">
        <v>1016</v>
      </c>
      <c r="N105" s="37"/>
    </row>
    <row r="106" spans="1:14" x14ac:dyDescent="0.3">
      <c r="A106" s="17" t="s">
        <v>223</v>
      </c>
      <c r="B106" s="17" t="s">
        <v>914</v>
      </c>
      <c r="C106" s="17" t="s">
        <v>494</v>
      </c>
      <c r="D106" s="17" t="s">
        <v>627</v>
      </c>
      <c r="E106" s="17" t="s">
        <v>225</v>
      </c>
      <c r="F106" s="17" t="s">
        <v>915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7" t="s">
        <v>1017</v>
      </c>
      <c r="N106" s="37"/>
    </row>
    <row r="107" spans="1:14" x14ac:dyDescent="0.3">
      <c r="A107" s="17" t="s">
        <v>916</v>
      </c>
      <c r="B107" s="17" t="s">
        <v>917</v>
      </c>
      <c r="C107" s="17" t="s">
        <v>918</v>
      </c>
      <c r="D107" s="17" t="s">
        <v>495</v>
      </c>
      <c r="E107" s="17" t="s">
        <v>613</v>
      </c>
      <c r="F107" s="17" t="s">
        <v>919</v>
      </c>
      <c r="G107" s="18">
        <v>1</v>
      </c>
      <c r="H107" s="18">
        <v>4</v>
      </c>
      <c r="I107" s="19">
        <v>1</v>
      </c>
      <c r="J107" s="20">
        <v>0</v>
      </c>
      <c r="K107" s="21">
        <v>0</v>
      </c>
      <c r="L107" s="22">
        <v>0</v>
      </c>
      <c r="M107" s="37" t="s">
        <v>1016</v>
      </c>
      <c r="N107" s="37"/>
    </row>
    <row r="108" spans="1:14" x14ac:dyDescent="0.3">
      <c r="A108" s="17" t="s">
        <v>920</v>
      </c>
      <c r="B108" s="17" t="s">
        <v>921</v>
      </c>
      <c r="C108" s="17" t="s">
        <v>785</v>
      </c>
      <c r="D108" s="17" t="s">
        <v>507</v>
      </c>
      <c r="E108" s="17" t="s">
        <v>525</v>
      </c>
      <c r="F108" s="17" t="s">
        <v>922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37" t="s">
        <v>1016</v>
      </c>
      <c r="N108" s="37"/>
    </row>
    <row r="109" spans="1:14" x14ac:dyDescent="0.3">
      <c r="A109" s="17" t="s">
        <v>923</v>
      </c>
      <c r="B109" s="17" t="s">
        <v>924</v>
      </c>
      <c r="C109" s="17" t="s">
        <v>494</v>
      </c>
      <c r="D109" s="17" t="s">
        <v>925</v>
      </c>
      <c r="E109" s="17" t="s">
        <v>281</v>
      </c>
      <c r="F109" s="17" t="s">
        <v>926</v>
      </c>
      <c r="G109" s="18">
        <v>1</v>
      </c>
      <c r="H109" s="18">
        <v>2</v>
      </c>
      <c r="I109" s="19">
        <v>0</v>
      </c>
      <c r="J109" s="20">
        <v>1</v>
      </c>
      <c r="K109" s="21">
        <v>0</v>
      </c>
      <c r="L109" s="22">
        <v>0</v>
      </c>
      <c r="M109" s="37" t="s">
        <v>1016</v>
      </c>
      <c r="N109" s="37"/>
    </row>
    <row r="110" spans="1:14" x14ac:dyDescent="0.3">
      <c r="A110" s="17" t="s">
        <v>927</v>
      </c>
      <c r="B110" s="17" t="s">
        <v>928</v>
      </c>
      <c r="C110" s="17" t="s">
        <v>929</v>
      </c>
      <c r="D110" s="17" t="s">
        <v>930</v>
      </c>
      <c r="E110" s="17" t="s">
        <v>633</v>
      </c>
      <c r="F110" s="17" t="s">
        <v>931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7" t="s">
        <v>1016</v>
      </c>
      <c r="N110" s="37"/>
    </row>
    <row r="111" spans="1:14" x14ac:dyDescent="0.3">
      <c r="A111" s="17" t="s">
        <v>387</v>
      </c>
      <c r="B111" s="17" t="s">
        <v>932</v>
      </c>
      <c r="C111" s="17" t="s">
        <v>494</v>
      </c>
      <c r="D111" s="17" t="s">
        <v>503</v>
      </c>
      <c r="E111" s="17" t="s">
        <v>390</v>
      </c>
      <c r="F111" s="17" t="s">
        <v>933</v>
      </c>
      <c r="G111" s="18">
        <v>1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37" t="s">
        <v>1017</v>
      </c>
      <c r="N111" s="37"/>
    </row>
    <row r="112" spans="1:14" x14ac:dyDescent="0.3">
      <c r="A112" s="17" t="s">
        <v>934</v>
      </c>
      <c r="B112" s="17" t="s">
        <v>935</v>
      </c>
      <c r="C112" s="17" t="s">
        <v>936</v>
      </c>
      <c r="D112" s="17" t="s">
        <v>495</v>
      </c>
      <c r="E112" s="17" t="s">
        <v>819</v>
      </c>
      <c r="F112" s="17" t="s">
        <v>937</v>
      </c>
      <c r="G112" s="18">
        <v>1</v>
      </c>
      <c r="H112" s="18">
        <v>1</v>
      </c>
      <c r="I112" s="19">
        <v>1</v>
      </c>
      <c r="J112" s="20">
        <v>0</v>
      </c>
      <c r="K112" s="21">
        <v>0</v>
      </c>
      <c r="L112" s="22">
        <v>0</v>
      </c>
      <c r="M112" s="37" t="s">
        <v>1016</v>
      </c>
      <c r="N112" s="37"/>
    </row>
    <row r="113" spans="1:14" x14ac:dyDescent="0.3">
      <c r="A113" s="17" t="s">
        <v>246</v>
      </c>
      <c r="B113" s="17" t="s">
        <v>938</v>
      </c>
      <c r="C113" s="17" t="s">
        <v>939</v>
      </c>
      <c r="D113" s="17" t="s">
        <v>940</v>
      </c>
      <c r="E113" s="17" t="s">
        <v>249</v>
      </c>
      <c r="F113" s="17" t="s">
        <v>941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37" t="s">
        <v>1017</v>
      </c>
      <c r="N113" s="37"/>
    </row>
    <row r="114" spans="1:14" x14ac:dyDescent="0.3">
      <c r="A114" s="17" t="s">
        <v>314</v>
      </c>
      <c r="B114" s="17" t="s">
        <v>942</v>
      </c>
      <c r="C114" s="17" t="s">
        <v>943</v>
      </c>
      <c r="D114" s="17" t="s">
        <v>944</v>
      </c>
      <c r="E114" s="17" t="s">
        <v>295</v>
      </c>
      <c r="F114" s="17" t="s">
        <v>945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37" t="s">
        <v>1017</v>
      </c>
      <c r="N114" s="37"/>
    </row>
    <row r="115" spans="1:14" x14ac:dyDescent="0.3">
      <c r="A115" s="17" t="s">
        <v>946</v>
      </c>
      <c r="B115" s="17" t="s">
        <v>947</v>
      </c>
      <c r="C115" s="17" t="s">
        <v>948</v>
      </c>
      <c r="D115" s="17" t="s">
        <v>949</v>
      </c>
      <c r="E115" s="17" t="s">
        <v>243</v>
      </c>
      <c r="F115" s="17" t="s">
        <v>950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7" t="s">
        <v>1016</v>
      </c>
      <c r="N115" s="37"/>
    </row>
    <row r="116" spans="1:14" x14ac:dyDescent="0.3">
      <c r="A116" s="17" t="s">
        <v>377</v>
      </c>
      <c r="B116" s="17" t="s">
        <v>951</v>
      </c>
      <c r="C116" s="17" t="s">
        <v>494</v>
      </c>
      <c r="D116" s="17" t="s">
        <v>834</v>
      </c>
      <c r="E116" s="17" t="s">
        <v>281</v>
      </c>
      <c r="F116" s="17" t="s">
        <v>952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37" t="s">
        <v>1017</v>
      </c>
      <c r="N116" s="37"/>
    </row>
    <row r="117" spans="1:14" x14ac:dyDescent="0.3">
      <c r="A117" s="17" t="s">
        <v>338</v>
      </c>
      <c r="B117" s="17" t="s">
        <v>953</v>
      </c>
      <c r="C117" s="17" t="s">
        <v>954</v>
      </c>
      <c r="D117" s="17" t="s">
        <v>955</v>
      </c>
      <c r="E117" s="17" t="s">
        <v>340</v>
      </c>
      <c r="F117" s="17" t="s">
        <v>956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7" t="s">
        <v>1017</v>
      </c>
      <c r="N117" s="37"/>
    </row>
    <row r="118" spans="1:14" x14ac:dyDescent="0.3">
      <c r="A118" s="17" t="s">
        <v>305</v>
      </c>
      <c r="B118" s="17" t="s">
        <v>306</v>
      </c>
      <c r="C118" s="17" t="s">
        <v>957</v>
      </c>
      <c r="D118" s="17" t="s">
        <v>503</v>
      </c>
      <c r="E118" s="17" t="s">
        <v>307</v>
      </c>
      <c r="F118" s="17" t="s">
        <v>958</v>
      </c>
      <c r="G118" s="18">
        <v>1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37" t="s">
        <v>1017</v>
      </c>
      <c r="N118" s="37"/>
    </row>
    <row r="119" spans="1:14" x14ac:dyDescent="0.3">
      <c r="A119" s="17" t="s">
        <v>959</v>
      </c>
      <c r="B119" s="17" t="s">
        <v>960</v>
      </c>
      <c r="C119" s="17" t="s">
        <v>961</v>
      </c>
      <c r="D119" s="17" t="s">
        <v>962</v>
      </c>
      <c r="E119" s="17" t="s">
        <v>963</v>
      </c>
      <c r="F119" s="17" t="s">
        <v>964</v>
      </c>
      <c r="G119" s="18">
        <v>1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37" t="s">
        <v>1016</v>
      </c>
      <c r="N119" s="37"/>
    </row>
    <row r="120" spans="1:14" x14ac:dyDescent="0.3">
      <c r="A120" s="17" t="s">
        <v>269</v>
      </c>
      <c r="B120" s="17" t="s">
        <v>965</v>
      </c>
      <c r="C120" s="17" t="s">
        <v>966</v>
      </c>
      <c r="D120" s="17" t="s">
        <v>967</v>
      </c>
      <c r="E120" s="17" t="s">
        <v>222</v>
      </c>
      <c r="F120" s="17" t="s">
        <v>968</v>
      </c>
      <c r="G120" s="18">
        <v>1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7" t="s">
        <v>1017</v>
      </c>
      <c r="N120" s="37"/>
    </row>
    <row r="121" spans="1:14" x14ac:dyDescent="0.3">
      <c r="A121" s="17" t="s">
        <v>351</v>
      </c>
      <c r="B121" s="17" t="s">
        <v>969</v>
      </c>
      <c r="C121" s="17" t="s">
        <v>494</v>
      </c>
      <c r="D121" s="17" t="s">
        <v>503</v>
      </c>
      <c r="E121" s="17" t="s">
        <v>307</v>
      </c>
      <c r="F121" s="17" t="s">
        <v>970</v>
      </c>
      <c r="G121" s="18">
        <v>1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37" t="s">
        <v>1017</v>
      </c>
      <c r="N121" s="37"/>
    </row>
    <row r="122" spans="1:14" x14ac:dyDescent="0.3">
      <c r="A122" s="17" t="s">
        <v>971</v>
      </c>
      <c r="B122" s="17" t="s">
        <v>972</v>
      </c>
      <c r="C122" s="17" t="s">
        <v>973</v>
      </c>
      <c r="D122" s="17" t="s">
        <v>974</v>
      </c>
      <c r="E122" s="17" t="s">
        <v>975</v>
      </c>
      <c r="F122" s="17" t="s">
        <v>976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7" t="s">
        <v>1018</v>
      </c>
      <c r="N122" s="37"/>
    </row>
    <row r="123" spans="1:14" x14ac:dyDescent="0.3">
      <c r="A123" s="17" t="s">
        <v>977</v>
      </c>
      <c r="B123" s="17" t="s">
        <v>978</v>
      </c>
      <c r="C123" s="17" t="s">
        <v>979</v>
      </c>
      <c r="D123" s="17" t="s">
        <v>503</v>
      </c>
      <c r="E123" s="17" t="s">
        <v>281</v>
      </c>
      <c r="F123" s="17" t="s">
        <v>980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37" t="s">
        <v>1016</v>
      </c>
      <c r="N123" s="37"/>
    </row>
    <row r="124" spans="1:14" x14ac:dyDescent="0.3">
      <c r="A124" s="17" t="s">
        <v>981</v>
      </c>
      <c r="B124" s="17" t="s">
        <v>982</v>
      </c>
      <c r="C124" s="17" t="s">
        <v>983</v>
      </c>
      <c r="D124" s="17" t="s">
        <v>512</v>
      </c>
      <c r="E124" s="17" t="s">
        <v>249</v>
      </c>
      <c r="F124" s="17" t="s">
        <v>984</v>
      </c>
      <c r="G124" s="18">
        <v>1</v>
      </c>
      <c r="H124" s="18">
        <v>1</v>
      </c>
      <c r="I124" s="19">
        <v>1</v>
      </c>
      <c r="J124" s="20">
        <v>0</v>
      </c>
      <c r="K124" s="21">
        <v>0</v>
      </c>
      <c r="L124" s="22">
        <v>0</v>
      </c>
      <c r="M124" s="37" t="s">
        <v>1016</v>
      </c>
      <c r="N124" s="37"/>
    </row>
    <row r="125" spans="1:14" x14ac:dyDescent="0.3">
      <c r="A125" s="17" t="s">
        <v>985</v>
      </c>
      <c r="B125" s="17" t="s">
        <v>986</v>
      </c>
      <c r="C125" s="17" t="s">
        <v>987</v>
      </c>
      <c r="D125" s="17" t="s">
        <v>988</v>
      </c>
      <c r="E125" s="17" t="s">
        <v>440</v>
      </c>
      <c r="F125" s="17" t="s">
        <v>989</v>
      </c>
      <c r="G125" s="18">
        <v>1</v>
      </c>
      <c r="H125" s="18">
        <v>4</v>
      </c>
      <c r="I125" s="19">
        <v>0</v>
      </c>
      <c r="J125" s="20">
        <v>1</v>
      </c>
      <c r="K125" s="21">
        <v>0</v>
      </c>
      <c r="L125" s="22">
        <v>0</v>
      </c>
      <c r="M125" s="37" t="s">
        <v>1016</v>
      </c>
      <c r="N125" s="37"/>
    </row>
    <row r="126" spans="1:14" x14ac:dyDescent="0.3">
      <c r="A126" s="17" t="s">
        <v>990</v>
      </c>
      <c r="B126" s="17" t="s">
        <v>991</v>
      </c>
      <c r="C126" s="17" t="s">
        <v>992</v>
      </c>
      <c r="D126" s="17" t="s">
        <v>993</v>
      </c>
      <c r="E126" s="17" t="s">
        <v>994</v>
      </c>
      <c r="F126" s="17" t="s">
        <v>995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37" t="s">
        <v>1016</v>
      </c>
      <c r="N126" s="37"/>
    </row>
  </sheetData>
  <autoFilter ref="A2:N126" xr:uid="{44E11C1A-3B29-43CB-8AEB-37ED70A58C22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66CD-D554-4B95-9C61-B928BAEBECB5}">
  <dimension ref="A1:O21"/>
  <sheetViews>
    <sheetView showGridLines="0" tabSelected="1" workbookViewId="0">
      <selection activeCell="B21" sqref="B2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4" t="s">
        <v>1028</v>
      </c>
      <c r="B1" s="54"/>
      <c r="C1" s="54"/>
      <c r="D1" s="54"/>
    </row>
    <row r="2" spans="1:14" ht="15" thickBot="1" x14ac:dyDescent="0.35">
      <c r="A2" s="42" t="s">
        <v>1024</v>
      </c>
      <c r="B2" s="43" t="s">
        <v>1023</v>
      </c>
      <c r="C2" s="43" t="s">
        <v>1022</v>
      </c>
      <c r="D2" s="44" t="s">
        <v>1021</v>
      </c>
    </row>
    <row r="3" spans="1:14" x14ac:dyDescent="0.3">
      <c r="A3" s="46" t="s">
        <v>1025</v>
      </c>
      <c r="B3" s="47" t="s">
        <v>1013</v>
      </c>
      <c r="C3" s="48">
        <v>52</v>
      </c>
      <c r="D3" s="49">
        <v>16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8"/>
      <c r="B4" s="55" t="s">
        <v>1017</v>
      </c>
      <c r="C4" s="56">
        <v>42</v>
      </c>
      <c r="D4" s="57">
        <v>36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42</v>
      </c>
      <c r="N4" t="str">
        <f t="shared" ref="N4:N15" si="3">IF($L4=2,$C4,"")</f>
        <v/>
      </c>
    </row>
    <row r="5" spans="1:14" ht="15" thickBot="1" x14ac:dyDescent="0.35">
      <c r="A5" s="50"/>
      <c r="B5" s="39" t="s">
        <v>1014</v>
      </c>
      <c r="C5" s="40">
        <v>8</v>
      </c>
      <c r="D5" s="41">
        <v>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45" t="s">
        <v>1026</v>
      </c>
      <c r="B6" s="58" t="s">
        <v>1018</v>
      </c>
      <c r="C6" s="59">
        <v>5</v>
      </c>
      <c r="D6" s="60">
        <v>5</v>
      </c>
      <c r="K6">
        <f t="shared" si="0"/>
        <v>1</v>
      </c>
      <c r="L6" t="str">
        <f t="shared" si="1"/>
        <v/>
      </c>
      <c r="M6">
        <f t="shared" si="2"/>
        <v>5</v>
      </c>
      <c r="N6" t="str">
        <f t="shared" si="3"/>
        <v/>
      </c>
    </row>
    <row r="7" spans="1:14" x14ac:dyDescent="0.3">
      <c r="A7" s="46" t="s">
        <v>1027</v>
      </c>
      <c r="B7" s="61" t="s">
        <v>1016</v>
      </c>
      <c r="C7" s="62">
        <v>62</v>
      </c>
      <c r="D7" s="63">
        <v>50</v>
      </c>
      <c r="K7">
        <f t="shared" si="0"/>
        <v>1</v>
      </c>
      <c r="L7" t="str">
        <f t="shared" si="1"/>
        <v/>
      </c>
      <c r="M7">
        <f t="shared" si="2"/>
        <v>62</v>
      </c>
      <c r="N7" t="str">
        <f t="shared" si="3"/>
        <v/>
      </c>
    </row>
    <row r="8" spans="1:14" ht="15" thickBot="1" x14ac:dyDescent="0.35">
      <c r="A8" s="50"/>
      <c r="B8" s="39" t="s">
        <v>1015</v>
      </c>
      <c r="C8" s="40">
        <v>50</v>
      </c>
      <c r="D8" s="41">
        <v>14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51" t="s">
        <v>11</v>
      </c>
      <c r="C9" s="52">
        <v>219</v>
      </c>
      <c r="D9" s="53">
        <v>124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219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109</v>
      </c>
      <c r="N20">
        <f>SUM(N1:N19)</f>
        <v>219</v>
      </c>
      <c r="O20">
        <f>M20/N20</f>
        <v>0.49771689497716892</v>
      </c>
    </row>
    <row r="21" spans="13:15" x14ac:dyDescent="0.3">
      <c r="O21" t="str">
        <f>TEXT(O20,"0.0%")</f>
        <v>49.8%</v>
      </c>
    </row>
  </sheetData>
  <mergeCells count="3">
    <mergeCell ref="A3:A5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996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997</v>
      </c>
      <c r="L2" s="34"/>
    </row>
    <row r="3" spans="1:12" ht="27.45" customHeight="1" x14ac:dyDescent="0.3">
      <c r="A3" s="23" t="s">
        <v>998</v>
      </c>
      <c r="B3" s="23" t="s">
        <v>999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1000</v>
      </c>
    </row>
    <row r="4" spans="1:12" ht="14.4" x14ac:dyDescent="0.3">
      <c r="A4" s="25">
        <v>2017</v>
      </c>
      <c r="B4" s="25" t="s">
        <v>1001</v>
      </c>
      <c r="C4" s="26">
        <v>2297</v>
      </c>
      <c r="D4" s="26">
        <v>2082</v>
      </c>
      <c r="E4" s="24">
        <v>0.90639965171963444</v>
      </c>
      <c r="F4" s="26">
        <v>38</v>
      </c>
      <c r="G4" s="24">
        <v>0.92294296909011753</v>
      </c>
      <c r="H4" s="26">
        <v>79</v>
      </c>
      <c r="I4" s="26">
        <v>10</v>
      </c>
      <c r="J4" s="26">
        <v>88</v>
      </c>
      <c r="K4" s="24">
        <v>0.94679399727148705</v>
      </c>
      <c r="L4" s="24">
        <v>0.96344285053216117</v>
      </c>
    </row>
    <row r="5" spans="1:12" ht="14.4" x14ac:dyDescent="0.3">
      <c r="A5" s="35">
        <v>2018</v>
      </c>
      <c r="B5" s="25" t="s">
        <v>1002</v>
      </c>
      <c r="C5" s="26">
        <v>3468</v>
      </c>
      <c r="D5" s="26">
        <v>3078</v>
      </c>
      <c r="E5" s="24">
        <v>0.88754325259515587</v>
      </c>
      <c r="F5" s="26">
        <v>82</v>
      </c>
      <c r="G5" s="24">
        <v>0.91118800461361016</v>
      </c>
      <c r="H5" s="26">
        <v>187</v>
      </c>
      <c r="I5" s="26">
        <v>22</v>
      </c>
      <c r="J5" s="26">
        <v>99</v>
      </c>
      <c r="K5" s="24">
        <v>0.9196295189722139</v>
      </c>
      <c r="L5" s="24">
        <v>0.94272588055130169</v>
      </c>
    </row>
    <row r="6" spans="1:12" ht="14.4" x14ac:dyDescent="0.3">
      <c r="A6" s="35">
        <v>2018</v>
      </c>
      <c r="B6" s="25" t="s">
        <v>1003</v>
      </c>
      <c r="C6" s="26">
        <v>2469</v>
      </c>
      <c r="D6" s="26">
        <v>2229</v>
      </c>
      <c r="E6" s="24">
        <v>0.9027946537059538</v>
      </c>
      <c r="F6" s="26">
        <v>53</v>
      </c>
      <c r="G6" s="24">
        <v>0.92426083434588902</v>
      </c>
      <c r="H6" s="26">
        <v>90</v>
      </c>
      <c r="I6" s="26">
        <v>23</v>
      </c>
      <c r="J6" s="26">
        <v>74</v>
      </c>
      <c r="K6" s="24">
        <v>0.9397133220910624</v>
      </c>
      <c r="L6" s="24">
        <v>0.96119016817593783</v>
      </c>
    </row>
    <row r="7" spans="1:12" ht="14.4" x14ac:dyDescent="0.3">
      <c r="A7" s="35">
        <v>2018</v>
      </c>
      <c r="B7" s="25" t="s">
        <v>1004</v>
      </c>
      <c r="C7" s="26">
        <v>2456</v>
      </c>
      <c r="D7" s="26">
        <v>2243</v>
      </c>
      <c r="E7" s="24">
        <v>0.91327361563517906</v>
      </c>
      <c r="F7" s="26">
        <v>42</v>
      </c>
      <c r="G7" s="24">
        <v>0.93037459283387625</v>
      </c>
      <c r="H7" s="26">
        <v>80</v>
      </c>
      <c r="I7" s="26">
        <v>13</v>
      </c>
      <c r="J7" s="26">
        <v>78</v>
      </c>
      <c r="K7" s="24">
        <v>0.94841437632135306</v>
      </c>
      <c r="L7" s="24">
        <v>0.96556177356866124</v>
      </c>
    </row>
    <row r="8" spans="1:12" ht="14.4" x14ac:dyDescent="0.3">
      <c r="A8" s="35">
        <v>2018</v>
      </c>
      <c r="B8" s="25" t="s">
        <v>1005</v>
      </c>
      <c r="C8" s="26">
        <v>2624</v>
      </c>
      <c r="D8" s="26">
        <v>2419</v>
      </c>
      <c r="E8" s="24">
        <v>0.921875</v>
      </c>
      <c r="F8" s="26">
        <v>35</v>
      </c>
      <c r="G8" s="24">
        <v>0.93521341463414631</v>
      </c>
      <c r="H8" s="26">
        <v>67</v>
      </c>
      <c r="I8" s="26">
        <v>26</v>
      </c>
      <c r="J8" s="26">
        <v>77</v>
      </c>
      <c r="K8" s="24">
        <v>0.95953986513288381</v>
      </c>
      <c r="L8" s="24">
        <v>0.97304907481898628</v>
      </c>
    </row>
    <row r="9" spans="1:12" ht="14.4" x14ac:dyDescent="0.3">
      <c r="A9" s="35">
        <v>2018</v>
      </c>
      <c r="B9" s="25" t="s">
        <v>1006</v>
      </c>
      <c r="C9" s="26">
        <v>3442</v>
      </c>
      <c r="D9" s="26">
        <v>3175</v>
      </c>
      <c r="E9" s="24">
        <v>0.92242882045322494</v>
      </c>
      <c r="F9" s="26">
        <v>52</v>
      </c>
      <c r="G9" s="24">
        <v>0.93753631609529331</v>
      </c>
      <c r="H9" s="26">
        <v>96</v>
      </c>
      <c r="I9" s="26">
        <v>30</v>
      </c>
      <c r="J9" s="26">
        <v>89</v>
      </c>
      <c r="K9" s="24">
        <v>0.9554619319891664</v>
      </c>
      <c r="L9" s="24">
        <v>0.97065117701008863</v>
      </c>
    </row>
    <row r="10" spans="1:12" ht="14.4" x14ac:dyDescent="0.3">
      <c r="A10" s="35">
        <v>2018</v>
      </c>
      <c r="B10" s="25" t="s">
        <v>1007</v>
      </c>
      <c r="C10" s="26">
        <v>2781</v>
      </c>
      <c r="D10" s="26">
        <v>2551</v>
      </c>
      <c r="E10" s="24">
        <v>0.91729593671341247</v>
      </c>
      <c r="F10" s="26">
        <v>32</v>
      </c>
      <c r="G10" s="24">
        <v>0.92880258899676382</v>
      </c>
      <c r="H10" s="26">
        <v>81</v>
      </c>
      <c r="I10" s="26">
        <v>33</v>
      </c>
      <c r="J10" s="26">
        <v>84</v>
      </c>
      <c r="K10" s="24">
        <v>0.95758258258258255</v>
      </c>
      <c r="L10" s="24">
        <v>0.9692249240121581</v>
      </c>
    </row>
    <row r="11" spans="1:12" ht="14.4" x14ac:dyDescent="0.3">
      <c r="A11" s="35">
        <v>2018</v>
      </c>
      <c r="B11" s="25" t="s">
        <v>1008</v>
      </c>
      <c r="C11" s="26">
        <v>3636</v>
      </c>
      <c r="D11" s="26">
        <v>3348</v>
      </c>
      <c r="E11" s="24">
        <v>0.92079207920792083</v>
      </c>
      <c r="F11" s="26">
        <v>67</v>
      </c>
      <c r="G11" s="24">
        <v>0.93921892189218925</v>
      </c>
      <c r="H11" s="26">
        <v>81</v>
      </c>
      <c r="I11" s="26">
        <v>31</v>
      </c>
      <c r="J11" s="26">
        <v>109</v>
      </c>
      <c r="K11" s="24">
        <v>0.95766590389016015</v>
      </c>
      <c r="L11" s="24">
        <v>0.97637795275590544</v>
      </c>
    </row>
    <row r="12" spans="1:12" ht="14.4" x14ac:dyDescent="0.3">
      <c r="A12" s="35">
        <v>2018</v>
      </c>
      <c r="B12" s="25" t="s">
        <v>1009</v>
      </c>
      <c r="C12" s="26">
        <v>3121</v>
      </c>
      <c r="D12" s="26">
        <v>2858</v>
      </c>
      <c r="E12" s="24">
        <v>0.91573213713553347</v>
      </c>
      <c r="F12" s="26">
        <v>54</v>
      </c>
      <c r="G12" s="24">
        <v>0.93303428388337073</v>
      </c>
      <c r="H12" s="26">
        <v>97</v>
      </c>
      <c r="I12" s="26">
        <v>23</v>
      </c>
      <c r="J12" s="26">
        <v>89</v>
      </c>
      <c r="K12" s="24">
        <v>0.94981721502160188</v>
      </c>
      <c r="L12" s="24">
        <v>0.96717428087986468</v>
      </c>
    </row>
    <row r="13" spans="1:12" ht="14.4" x14ac:dyDescent="0.3">
      <c r="A13" s="35">
        <v>2018</v>
      </c>
      <c r="B13" s="25" t="s">
        <v>1010</v>
      </c>
      <c r="C13" s="26">
        <v>3051</v>
      </c>
      <c r="D13" s="26">
        <v>2762</v>
      </c>
      <c r="E13" s="24">
        <v>0.90527695837430355</v>
      </c>
      <c r="F13" s="26">
        <v>53</v>
      </c>
      <c r="G13" s="24">
        <v>0.9226483120288429</v>
      </c>
      <c r="H13" s="26">
        <v>125</v>
      </c>
      <c r="I13" s="26">
        <v>27</v>
      </c>
      <c r="J13" s="26">
        <v>84</v>
      </c>
      <c r="K13" s="24">
        <v>0.93945578231292515</v>
      </c>
      <c r="L13" s="24">
        <v>0.95670245930031172</v>
      </c>
    </row>
    <row r="14" spans="1:12" ht="14.4" x14ac:dyDescent="0.3">
      <c r="A14" s="35">
        <v>2018</v>
      </c>
      <c r="B14" s="25" t="s">
        <v>1011</v>
      </c>
      <c r="C14" s="26">
        <v>3739</v>
      </c>
      <c r="D14" s="26">
        <v>3409</v>
      </c>
      <c r="E14" s="24">
        <v>0.91174110724792723</v>
      </c>
      <c r="F14" s="26">
        <v>91</v>
      </c>
      <c r="G14" s="24">
        <v>0.93607916555228665</v>
      </c>
      <c r="H14" s="26">
        <v>125</v>
      </c>
      <c r="I14" s="26">
        <v>29</v>
      </c>
      <c r="J14" s="26">
        <v>85</v>
      </c>
      <c r="K14" s="24">
        <v>0.94041379310344841</v>
      </c>
      <c r="L14" s="24">
        <v>0.96462931522354278</v>
      </c>
    </row>
    <row r="15" spans="1:12" ht="14.4" x14ac:dyDescent="0.3">
      <c r="A15" s="35">
        <v>2018</v>
      </c>
      <c r="B15" s="25" t="s">
        <v>1012</v>
      </c>
      <c r="C15" s="26">
        <v>2714</v>
      </c>
      <c r="D15" s="26">
        <v>2495</v>
      </c>
      <c r="E15" s="24">
        <v>0.91930729550478996</v>
      </c>
      <c r="F15" s="26">
        <v>60</v>
      </c>
      <c r="G15" s="24">
        <v>0.94141488577745025</v>
      </c>
      <c r="H15" s="26">
        <v>67</v>
      </c>
      <c r="I15" s="26">
        <v>14</v>
      </c>
      <c r="J15" s="26">
        <v>78</v>
      </c>
      <c r="K15" s="24">
        <v>0.95156369183829137</v>
      </c>
      <c r="L15" s="24">
        <v>0.9738485558157689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2018-12-03T13:59:40Z</dcterms:created>
  <dcterms:modified xsi:type="dcterms:W3CDTF">2018-12-03T14:26:51Z</dcterms:modified>
</cp:coreProperties>
</file>