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0_ncr:100000_{2A87D885-5006-49AA-B1F2-3529EEE691CD}" xr6:coauthVersionLast="31" xr6:coauthVersionMax="31" xr10:uidLastSave="{00000000-0000-0000-0000-000000000000}"/>
  <bookViews>
    <workbookView xWindow="0" yWindow="0" windowWidth="23040" windowHeight="8496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Detail'!$A$2:$N$148</definedName>
  </definedNames>
  <calcPr calcId="179017"/>
  <pivotCaches>
    <pivotCache cacheId="14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<sst xmlns="http://schemas.openxmlformats.org/spreadsheetml/2006/main" count="2632" uniqueCount="1175">
  <si>
    <t>ST LUKES   Ship-To Fill Rate  -  Oct 2018 through Oct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</si>
  <si>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</si>
  <si>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</si>
  <si>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</si>
  <si>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</si>
  <si>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</si>
  <si>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</si>
  <si>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</si>
  <si>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</si>
  <si>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</si>
  <si>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</si>
  <si>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</si>
  <si>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</si>
  <si>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</si>
  <si>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</si>
  <si>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3124551</t>
  </si>
  <si>
    <t>St Lukes Lees Summit Internal Med</t>
  </si>
  <si>
    <t>3130058</t>
  </si>
  <si>
    <t>St Lukes Internal Medicine</t>
  </si>
  <si>
    <t>3151085</t>
  </si>
  <si>
    <t>St Lukes Medical Group Independence</t>
  </si>
  <si>
    <t>3124474</t>
  </si>
  <si>
    <t>St Lukes Medical Clinton</t>
  </si>
  <si>
    <t>3259284</t>
  </si>
  <si>
    <t>Saint Lukes Dermatology Specialists</t>
  </si>
  <si>
    <t>3259313</t>
  </si>
  <si>
    <t>Saint Lukes South Primary Care</t>
  </si>
  <si>
    <t>3126432</t>
  </si>
  <si>
    <t>St Lukes Medical Group Southridge</t>
  </si>
  <si>
    <t>3259142</t>
  </si>
  <si>
    <t>St Lukes -Advanced Urologic Associ South</t>
  </si>
  <si>
    <t>3259126</t>
  </si>
  <si>
    <t>Saint Lukes Medical - Barry Road</t>
  </si>
  <si>
    <t>3124476</t>
  </si>
  <si>
    <t>St Lukes Medical Group Smithville</t>
  </si>
  <si>
    <t>3151086</t>
  </si>
  <si>
    <t>St Lukes Med Grp - Lee's Summit NMP</t>
  </si>
  <si>
    <t>3259272</t>
  </si>
  <si>
    <t>Saint Lukes Surgical Specialists</t>
  </si>
  <si>
    <t>3151087</t>
  </si>
  <si>
    <t>St Lukes Medical Group Blue Va</t>
  </si>
  <si>
    <t>3222443</t>
  </si>
  <si>
    <t>St Lukes East Internal Med Lee's Summit</t>
  </si>
  <si>
    <t>3125465</t>
  </si>
  <si>
    <t>Saint Lukes Medical Group Lansing</t>
  </si>
  <si>
    <t>3708142</t>
  </si>
  <si>
    <t>St Lukes Primary Care Shoal Creek</t>
  </si>
  <si>
    <t>3125647</t>
  </si>
  <si>
    <t>St Lukes Diabetes And Endocrinology Ctr</t>
  </si>
  <si>
    <t>3457887</t>
  </si>
  <si>
    <t>Saint Lukes Convenient Care Mission Farm</t>
  </si>
  <si>
    <t>3124903</t>
  </si>
  <si>
    <t>St. Lukes Medical Group-Cushing Clinic</t>
  </si>
  <si>
    <t>3466206</t>
  </si>
  <si>
    <t>Saint Lukes Women's Specialists East</t>
  </si>
  <si>
    <t>3258413</t>
  </si>
  <si>
    <t>Saint Lukes Convenient Care</t>
  </si>
  <si>
    <t>3397849</t>
  </si>
  <si>
    <t>St Lukes Convenient Care Lees Summit 2</t>
  </si>
  <si>
    <t>3708143</t>
  </si>
  <si>
    <t>St Lukes Primary Care Highland Pl</t>
  </si>
  <si>
    <t>3708251</t>
  </si>
  <si>
    <t>St Lukes Primary Care Platte City</t>
  </si>
  <si>
    <t>3419005</t>
  </si>
  <si>
    <t>3259141</t>
  </si>
  <si>
    <t>St Lukes - Advanced Urologic Assoc North</t>
  </si>
  <si>
    <t>3259133</t>
  </si>
  <si>
    <t>Saint Lukes Podiatry - SLCH</t>
  </si>
  <si>
    <t>3259235</t>
  </si>
  <si>
    <t>Saint Lukes Neuro Consultants</t>
  </si>
  <si>
    <t>3259275</t>
  </si>
  <si>
    <t>Saint Lukes Plastic Surgery Specialists</t>
  </si>
  <si>
    <t>3259276</t>
  </si>
  <si>
    <t>Saint Lukes Midwest Pulmonary Consultant</t>
  </si>
  <si>
    <t>3323026</t>
  </si>
  <si>
    <t>Saint Lukes Convenient Care Olathe 2</t>
  </si>
  <si>
    <t>3444910</t>
  </si>
  <si>
    <t>Saint Lukes Convenient Care Belton</t>
  </si>
  <si>
    <t>3258412</t>
  </si>
  <si>
    <t>3708097</t>
  </si>
  <si>
    <t>IDTF Shoal Creek</t>
  </si>
  <si>
    <t>3708247</t>
  </si>
  <si>
    <t>St Lukes Primary Care Parkville</t>
  </si>
  <si>
    <t>3708110</t>
  </si>
  <si>
    <t>St Lukes Urgent Care Shoal Creek</t>
  </si>
  <si>
    <t>3323037</t>
  </si>
  <si>
    <t>Saint Lukes Convenient Care Raytown</t>
  </si>
  <si>
    <t>3259279</t>
  </si>
  <si>
    <t>Saint Lukes Ent Specialists</t>
  </si>
  <si>
    <t>3644644</t>
  </si>
  <si>
    <t>Saint Lukes Convenient Care Blue Springs</t>
  </si>
  <si>
    <t>3125188</t>
  </si>
  <si>
    <t>Saint Lukes Medical Barry Road Internal</t>
  </si>
  <si>
    <t>1914626</t>
  </si>
  <si>
    <t>St Lukes Cardiovascular Consultants Inc</t>
  </si>
  <si>
    <t>3323023</t>
  </si>
  <si>
    <t>Saint Lukes Convenient Care Mission</t>
  </si>
  <si>
    <t>3388141</t>
  </si>
  <si>
    <t>St Lukes Mission Farms Neighborhood Clin</t>
  </si>
  <si>
    <t>3265686</t>
  </si>
  <si>
    <t>Saint Lukes Cardiovascular Consulta</t>
  </si>
  <si>
    <t>3484873</t>
  </si>
  <si>
    <t>St Lukes Convenient Care Parkville</t>
  </si>
  <si>
    <t>3708096</t>
  </si>
  <si>
    <t>IDTF</t>
  </si>
  <si>
    <t>3444904</t>
  </si>
  <si>
    <t>Saint Lukes Convenient Care Lees Summit1</t>
  </si>
  <si>
    <t>3259317</t>
  </si>
  <si>
    <t>St Lukes Diabetes &amp; Endocrinology</t>
  </si>
  <si>
    <t>3678314</t>
  </si>
  <si>
    <t>Saint Lukes Convenient Care Shawnee</t>
  </si>
  <si>
    <t>3681657</t>
  </si>
  <si>
    <t>Saint Lukes Endocrinology East</t>
  </si>
  <si>
    <t>3259301</t>
  </si>
  <si>
    <t>Saint Lukes Surgical Specialists North</t>
  </si>
  <si>
    <t>3259314</t>
  </si>
  <si>
    <t>St Lukes Med Group Women's Health South</t>
  </si>
  <si>
    <t>3756593</t>
  </si>
  <si>
    <t>Saint Lukes Athl Trainers  Hy-Vee Arena</t>
  </si>
  <si>
    <t>3708130</t>
  </si>
  <si>
    <t>St Lukes Med Specialist Burlington Creek</t>
  </si>
  <si>
    <t>3484883</t>
  </si>
  <si>
    <t>St Lukes Convenient Care Barry Rd</t>
  </si>
  <si>
    <t>3124905</t>
  </si>
  <si>
    <t>Cushing Care Specialist - Care For Women</t>
  </si>
  <si>
    <t>3388173</t>
  </si>
  <si>
    <t>St Lukes Indep Diagn Testing Facility</t>
  </si>
  <si>
    <t>3259228</t>
  </si>
  <si>
    <t>Saint Lukes Urogynecology</t>
  </si>
  <si>
    <t>3457905</t>
  </si>
  <si>
    <t>Saint Lukes Endocrinology Mission Farms</t>
  </si>
  <si>
    <t>1897794</t>
  </si>
  <si>
    <t>St Lukes Cardiovascular Consultant Barry</t>
  </si>
  <si>
    <t>3259305</t>
  </si>
  <si>
    <t>Saint Lukes ENT Center</t>
  </si>
  <si>
    <t>3484888</t>
  </si>
  <si>
    <t>St Lukes Convenient Care N Oak Trafficwa</t>
  </si>
  <si>
    <t>3343419</t>
  </si>
  <si>
    <t>St Lukes Surgical Special  Lees Summit</t>
  </si>
  <si>
    <t>3259295</t>
  </si>
  <si>
    <t>Saint Lukes Orthopedics- North</t>
  </si>
  <si>
    <t>3424539</t>
  </si>
  <si>
    <t>Saint Lukes Spine And Sports Clinic</t>
  </si>
  <si>
    <t>3388149</t>
  </si>
  <si>
    <t>3708109</t>
  </si>
  <si>
    <t>St Lukes  Shoal Creek Multispec Clinic</t>
  </si>
  <si>
    <t>3259128</t>
  </si>
  <si>
    <t>Saint Lukes ENT Center - Cushing (SCH)</t>
  </si>
  <si>
    <t>3482651</t>
  </si>
  <si>
    <t>St Lukes Cardiovascular Consultants PCC</t>
  </si>
  <si>
    <t>3708257</t>
  </si>
  <si>
    <t>St Lukes Primary Care Smithville South</t>
  </si>
  <si>
    <t>3482680</t>
  </si>
  <si>
    <t>St Lukes Cardiovascular Consultants EP</t>
  </si>
  <si>
    <t>3283026</t>
  </si>
  <si>
    <t>St Lukes Neuro Surgery Consultants</t>
  </si>
  <si>
    <t>3659822</t>
  </si>
  <si>
    <t>SLHS - Orthopedic Specialists North</t>
  </si>
  <si>
    <t>3283025</t>
  </si>
  <si>
    <t>St Lukes Neuro Consultants North</t>
  </si>
  <si>
    <t>3265687</t>
  </si>
  <si>
    <t>Saint Lukes GI Specialists South</t>
  </si>
  <si>
    <t>3259271</t>
  </si>
  <si>
    <t>Saint Lukes GI Specialists-Plaza</t>
  </si>
  <si>
    <t>3388160</t>
  </si>
  <si>
    <t>St Lukes Blue Springs Neighborhood Clini</t>
  </si>
  <si>
    <t>3465711</t>
  </si>
  <si>
    <t>Saint Lukes Orthopedic Specialists</t>
  </si>
  <si>
    <t>3708102</t>
  </si>
  <si>
    <t>Highland Plaza Multispeciality Clinic</t>
  </si>
  <si>
    <t>3292717</t>
  </si>
  <si>
    <t>St. Lukes Neurological Consultants</t>
  </si>
  <si>
    <t>3283024</t>
  </si>
  <si>
    <t>St Lukes Neuro Consultants - South</t>
  </si>
  <si>
    <t>3259289</t>
  </si>
  <si>
    <t>Saint Lukes Womens Health- North</t>
  </si>
  <si>
    <t>3259132</t>
  </si>
  <si>
    <t>Saint Lukes Orthopedics - SCH</t>
  </si>
  <si>
    <t>3353999</t>
  </si>
  <si>
    <t>St Lukes Medical Group</t>
  </si>
  <si>
    <t>3259155</t>
  </si>
  <si>
    <t>Saint Lukes Psychiatry</t>
  </si>
  <si>
    <t>3708121</t>
  </si>
  <si>
    <t>Shoal Creek Physical Therapy</t>
  </si>
  <si>
    <t>3457896</t>
  </si>
  <si>
    <t>Saint Lukes Cardiology Mission Farms</t>
  </si>
  <si>
    <t>3708127</t>
  </si>
  <si>
    <t>St Lukes Ortho Burlington Creek</t>
  </si>
  <si>
    <t>3718795</t>
  </si>
  <si>
    <t>St Lukes  Shoal Creek Surgery Center</t>
  </si>
  <si>
    <t>3487319</t>
  </si>
  <si>
    <t>Saint Lukes Cardiovascular Consultants</t>
  </si>
  <si>
    <t>3715748</t>
  </si>
  <si>
    <t>Saint Lukes Convenient Care KC Telemed</t>
  </si>
  <si>
    <t>3708132</t>
  </si>
  <si>
    <t>St Lukes Sports Med Platte City</t>
  </si>
  <si>
    <t>3710700</t>
  </si>
  <si>
    <t>Saint Lukes Cardio Cnsltnts Warrensburg</t>
  </si>
  <si>
    <t>3259299</t>
  </si>
  <si>
    <t>St. Lukes - GI Specialists - Northland</t>
  </si>
  <si>
    <t>3708258</t>
  </si>
  <si>
    <t>St Lukes Pain Mgmt Shoal Creek</t>
  </si>
  <si>
    <t>3482681</t>
  </si>
  <si>
    <t>1870535</t>
  </si>
  <si>
    <t>Saint Lukes Pulmonary- North</t>
  </si>
  <si>
    <t>3708138</t>
  </si>
  <si>
    <t>St Lukes Sports Med Shoal Creek</t>
  </si>
  <si>
    <t>3482623</t>
  </si>
  <si>
    <t>3413060</t>
  </si>
  <si>
    <t>Saint Lukes Midwest Pulmonary Cushing</t>
  </si>
  <si>
    <t>3343416</t>
  </si>
  <si>
    <t>St Lukes Surgical Specialists Overland</t>
  </si>
  <si>
    <t>3708119</t>
  </si>
  <si>
    <t>Platte City Physical Therapy</t>
  </si>
  <si>
    <t>3564169</t>
  </si>
  <si>
    <t>St Lukes Receiving Dock</t>
  </si>
  <si>
    <t>3487307</t>
  </si>
  <si>
    <t>Saint Lukes Hospital East</t>
  </si>
  <si>
    <t>3259230</t>
  </si>
  <si>
    <t>Saint Lukes Anesthesiology</t>
  </si>
  <si>
    <t>3708113</t>
  </si>
  <si>
    <t>Burlington Creek Physical Therapy</t>
  </si>
  <si>
    <t>3710709</t>
  </si>
  <si>
    <t>Saint Lukes Medical Oncology</t>
  </si>
  <si>
    <t>ST LUKES   NSI Items  -  Oct 2018 through Oct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</si>
  <si>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</si>
  <si>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</si>
  <si>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</si>
  <si>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</si>
  <si>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</si>
  <si>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</si>
  <si>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</si>
  <si>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</si>
  <si>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</si>
  <si>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</si>
  <si>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</si>
  <si>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</si>
  <si>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</si>
  <si>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Kansas City</t>
  </si>
  <si>
    <t>MO</t>
  </si>
  <si>
    <t xml:space="preserve">641113491   </t>
  </si>
  <si>
    <t>68774157</t>
  </si>
  <si>
    <t>SZ</t>
  </si>
  <si>
    <t>1255441</t>
  </si>
  <si>
    <t>Brief Tena Stretch Super</t>
  </si>
  <si>
    <t>10/09/2018</t>
  </si>
  <si>
    <t>XD</t>
  </si>
  <si>
    <t>SCAMOL</t>
  </si>
  <si>
    <t>69013843</t>
  </si>
  <si>
    <t>1333771</t>
  </si>
  <si>
    <t>Dressing Foam Mepilex Brdr Hl</t>
  </si>
  <si>
    <t>10/16/2018</t>
  </si>
  <si>
    <t>ABCO</t>
  </si>
  <si>
    <t>69496463</t>
  </si>
  <si>
    <t>10/30/2018</t>
  </si>
  <si>
    <t>Lees Summit</t>
  </si>
  <si>
    <t xml:space="preserve">640866019   </t>
  </si>
  <si>
    <t>68961006</t>
  </si>
  <si>
    <t>1080554</t>
  </si>
  <si>
    <t>Lead Wire Set 14"</t>
  </si>
  <si>
    <t>10/15/2018</t>
  </si>
  <si>
    <t>SPCLAB</t>
  </si>
  <si>
    <t>Blue Springs</t>
  </si>
  <si>
    <t xml:space="preserve">640145495   </t>
  </si>
  <si>
    <t>68960835</t>
  </si>
  <si>
    <t>8520019</t>
  </si>
  <si>
    <t>EZ Clean Gait Belt Standard Bk</t>
  </si>
  <si>
    <t>JTPOSE</t>
  </si>
  <si>
    <t xml:space="preserve">641541483   </t>
  </si>
  <si>
    <t>69498731</t>
  </si>
  <si>
    <t>4972990</t>
  </si>
  <si>
    <t>Catheter All Purpose 12fr</t>
  </si>
  <si>
    <t>BARDBI</t>
  </si>
  <si>
    <t>Clinton</t>
  </si>
  <si>
    <t xml:space="preserve">647353205   </t>
  </si>
  <si>
    <t>68801168</t>
  </si>
  <si>
    <t>1189550</t>
  </si>
  <si>
    <t>Chart Dermatomes Paper</t>
  </si>
  <si>
    <t>10/10/2018</t>
  </si>
  <si>
    <t>ANATOM</t>
  </si>
  <si>
    <t>69201502</t>
  </si>
  <si>
    <t>2757471</t>
  </si>
  <si>
    <t>Pedestal Base For Lamp</t>
  </si>
  <si>
    <t>10/22/2018</t>
  </si>
  <si>
    <t>DAZOR</t>
  </si>
  <si>
    <t xml:space="preserve">641581313   </t>
  </si>
  <si>
    <t>68719583</t>
  </si>
  <si>
    <t>1205430</t>
  </si>
  <si>
    <t>Cannula Med Prep Smart Tip</t>
  </si>
  <si>
    <t>10/08/2018</t>
  </si>
  <si>
    <t>CARDKN</t>
  </si>
  <si>
    <t>69358037</t>
  </si>
  <si>
    <t>4950095</t>
  </si>
  <si>
    <t>Belt Gait EZ Clean Bariatric</t>
  </si>
  <si>
    <t>10/25/2018</t>
  </si>
  <si>
    <t xml:space="preserve">640145494   </t>
  </si>
  <si>
    <t>69357935</t>
  </si>
  <si>
    <t>6050211</t>
  </si>
  <si>
    <t>Omnipaque Media 500mL PlusPak</t>
  </si>
  <si>
    <t>NYCOMD</t>
  </si>
  <si>
    <t>Lee'S Summit</t>
  </si>
  <si>
    <t xml:space="preserve">640866001   </t>
  </si>
  <si>
    <t>69498734</t>
  </si>
  <si>
    <t>68916128</t>
  </si>
  <si>
    <t>4791251</t>
  </si>
  <si>
    <t>Pads Therapy Small</t>
  </si>
  <si>
    <t>10/12/2018</t>
  </si>
  <si>
    <t>ADROIT</t>
  </si>
  <si>
    <t>69548328</t>
  </si>
  <si>
    <t>10/31/2018</t>
  </si>
  <si>
    <t xml:space="preserve">641113342   </t>
  </si>
  <si>
    <t>68871927</t>
  </si>
  <si>
    <t>1319935</t>
  </si>
  <si>
    <t>Electrode Concentric Needle</t>
  </si>
  <si>
    <t>10/11/2018</t>
  </si>
  <si>
    <t>IMEXMD</t>
  </si>
  <si>
    <t>1258385</t>
  </si>
  <si>
    <t>Needle EMG 75mm</t>
  </si>
  <si>
    <t>69201617</t>
  </si>
  <si>
    <t>1258382</t>
  </si>
  <si>
    <t>Needle EMG 25mm</t>
  </si>
  <si>
    <t>Platte City</t>
  </si>
  <si>
    <t xml:space="preserve">640797707   </t>
  </si>
  <si>
    <t>68776269</t>
  </si>
  <si>
    <t>7985417</t>
  </si>
  <si>
    <t>Lid F/12oz Styrofoam Cup</t>
  </si>
  <si>
    <t>STRPAR</t>
  </si>
  <si>
    <t>Overland Park</t>
  </si>
  <si>
    <t>KS</t>
  </si>
  <si>
    <t xml:space="preserve">662074030   </t>
  </si>
  <si>
    <t>69402399</t>
  </si>
  <si>
    <t>10/26/2018</t>
  </si>
  <si>
    <t>Smithville</t>
  </si>
  <si>
    <t xml:space="preserve">640899322   </t>
  </si>
  <si>
    <t>69548287</t>
  </si>
  <si>
    <t>1319975</t>
  </si>
  <si>
    <t>Needle HOlder Suture Ease</t>
  </si>
  <si>
    <t>MEDACT</t>
  </si>
  <si>
    <t xml:space="preserve">641115941   </t>
  </si>
  <si>
    <t>69067923</t>
  </si>
  <si>
    <t>1393129</t>
  </si>
  <si>
    <t>Tube Suction 30cm</t>
  </si>
  <si>
    <t>10/17/2018</t>
  </si>
  <si>
    <t>WELCH</t>
  </si>
  <si>
    <t xml:space="preserve">641115942   </t>
  </si>
  <si>
    <t>68518210</t>
  </si>
  <si>
    <t>2945549</t>
  </si>
  <si>
    <t>Esmark LF</t>
  </si>
  <si>
    <t>10/02/2018</t>
  </si>
  <si>
    <t>CONCO</t>
  </si>
  <si>
    <t xml:space="preserve">641113384   </t>
  </si>
  <si>
    <t>68960931</t>
  </si>
  <si>
    <t>1022385</t>
  </si>
  <si>
    <t>Breathing Bag 2litre</t>
  </si>
  <si>
    <t>SIMPOR</t>
  </si>
  <si>
    <t>1258524</t>
  </si>
  <si>
    <t>Kit Transport Mnl Ventilator</t>
  </si>
  <si>
    <t>69447204</t>
  </si>
  <si>
    <t>6031422</t>
  </si>
  <si>
    <t>Medi System w/Filter Nebulizer</t>
  </si>
  <si>
    <t>10/29/2018</t>
  </si>
  <si>
    <t>VYAIRE</t>
  </si>
  <si>
    <t>4392819</t>
  </si>
  <si>
    <t>Kits Blood Gas</t>
  </si>
  <si>
    <t xml:space="preserve">641115939   </t>
  </si>
  <si>
    <t>68518263</t>
  </si>
  <si>
    <t>1182250</t>
  </si>
  <si>
    <t>Clip Adapter Univ f/ECG/EKG</t>
  </si>
  <si>
    <t>3MMED</t>
  </si>
  <si>
    <t>ST LUKES   Drop-Ship Items  -  Oct 2018 through Oct 2018</t>
  </si>
  <si>
    <t>Raytown</t>
  </si>
  <si>
    <t xml:space="preserve">641336509   </t>
  </si>
  <si>
    <t>68459951</t>
  </si>
  <si>
    <t>9063099</t>
  </si>
  <si>
    <t>Swiffer WetJet Pad Refills</t>
  </si>
  <si>
    <t>10/01/2018</t>
  </si>
  <si>
    <t>D</t>
  </si>
  <si>
    <t>ODEPOT</t>
  </si>
  <si>
    <t>Leavenworth</t>
  </si>
  <si>
    <t xml:space="preserve">660483248   </t>
  </si>
  <si>
    <t>69201293</t>
  </si>
  <si>
    <t>9043774</t>
  </si>
  <si>
    <t>Mr.Clean Magic Eraser Pad</t>
  </si>
  <si>
    <t xml:space="preserve">641541402   </t>
  </si>
  <si>
    <t>68872003</t>
  </si>
  <si>
    <t>1248122</t>
  </si>
  <si>
    <t>Forcep House Alligator Ear Str</t>
  </si>
  <si>
    <t>JARITM</t>
  </si>
  <si>
    <t xml:space="preserve">640862979   </t>
  </si>
  <si>
    <t>68459838</t>
  </si>
  <si>
    <t>1205769</t>
  </si>
  <si>
    <t>Wet Jet Multipurpose Swiffer</t>
  </si>
  <si>
    <t>69309749</t>
  </si>
  <si>
    <t>1106874</t>
  </si>
  <si>
    <t>Swiffer Dry Refill</t>
  </si>
  <si>
    <t>10/24/2018</t>
  </si>
  <si>
    <t xml:space="preserve">662131307   </t>
  </si>
  <si>
    <t>68575034</t>
  </si>
  <si>
    <t>9055261</t>
  </si>
  <si>
    <t>Cleaner Dishwsh Dawn 38oz</t>
  </si>
  <si>
    <t>10/03/2018</t>
  </si>
  <si>
    <t>5820120</t>
  </si>
  <si>
    <t>Lotion Soothe &amp; Cool</t>
  </si>
  <si>
    <t>MEDLIN</t>
  </si>
  <si>
    <t xml:space="preserve">641513106   </t>
  </si>
  <si>
    <t>68722579</t>
  </si>
  <si>
    <t>1073912</t>
  </si>
  <si>
    <t>Lid Styrofoam f/16oz Cup</t>
  </si>
  <si>
    <t>69159337</t>
  </si>
  <si>
    <t>1173440</t>
  </si>
  <si>
    <t>Nestle Pure-Life Water Purifd</t>
  </si>
  <si>
    <t>10/19/2018</t>
  </si>
  <si>
    <t>69548332</t>
  </si>
  <si>
    <t xml:space="preserve">641581322   </t>
  </si>
  <si>
    <t>68459769</t>
  </si>
  <si>
    <t>9049709</t>
  </si>
  <si>
    <t>Mix Crystal Light Lemon</t>
  </si>
  <si>
    <t>69447215</t>
  </si>
  <si>
    <t xml:space="preserve">641552879   </t>
  </si>
  <si>
    <t>68960837</t>
  </si>
  <si>
    <t>69472711</t>
  </si>
  <si>
    <t>SE</t>
  </si>
  <si>
    <t>9061018</t>
  </si>
  <si>
    <t>Water Pure Life Bottled Nestle</t>
  </si>
  <si>
    <t>69115472</t>
  </si>
  <si>
    <t>10/18/2018</t>
  </si>
  <si>
    <t>2850356</t>
  </si>
  <si>
    <t>Forcep Plain Splinter</t>
  </si>
  <si>
    <t>69309821</t>
  </si>
  <si>
    <t xml:space="preserve">640812445   </t>
  </si>
  <si>
    <t>68625823</t>
  </si>
  <si>
    <t>1263095</t>
  </si>
  <si>
    <t>Forcep Instrument Wire Tooth</t>
  </si>
  <si>
    <t>10/04/2018</t>
  </si>
  <si>
    <t>69357994</t>
  </si>
  <si>
    <t>69201396</t>
  </si>
  <si>
    <t>Independence</t>
  </si>
  <si>
    <t xml:space="preserve">640556954   </t>
  </si>
  <si>
    <t>68625989</t>
  </si>
  <si>
    <t>1276358</t>
  </si>
  <si>
    <t>Veritor+ Rdr Combo 2 FLU</t>
  </si>
  <si>
    <t>B-DDIA</t>
  </si>
  <si>
    <t xml:space="preserve">641513105   </t>
  </si>
  <si>
    <t>68609655</t>
  </si>
  <si>
    <t>SO</t>
  </si>
  <si>
    <t>68719511</t>
  </si>
  <si>
    <t>9022003</t>
  </si>
  <si>
    <t>WASTEBASKET,RECT,41 QT</t>
  </si>
  <si>
    <t>68772954</t>
  </si>
  <si>
    <t>1325892</t>
  </si>
  <si>
    <t>Afinion 2 Analyzer MPA Only</t>
  </si>
  <si>
    <t>ALEAFI</t>
  </si>
  <si>
    <t>1315660</t>
  </si>
  <si>
    <t>Alere Universl Printer Afinion</t>
  </si>
  <si>
    <t xml:space="preserve">641579742   </t>
  </si>
  <si>
    <t>68773003</t>
  </si>
  <si>
    <t>68575124</t>
  </si>
  <si>
    <t>2850359</t>
  </si>
  <si>
    <t>Elevator Freer D/E 5Mm</t>
  </si>
  <si>
    <t xml:space="preserve">640556964   </t>
  </si>
  <si>
    <t>68520878</t>
  </si>
  <si>
    <t>4982546</t>
  </si>
  <si>
    <t>Botox Inj Vial non-return</t>
  </si>
  <si>
    <t>ALLERG</t>
  </si>
  <si>
    <t>69201512</t>
  </si>
  <si>
    <t>69496407</t>
  </si>
  <si>
    <t>69013830</t>
  </si>
  <si>
    <t>69498729</t>
  </si>
  <si>
    <t>1136437</t>
  </si>
  <si>
    <t>Swiffer Duster Refills</t>
  </si>
  <si>
    <t>9051829</t>
  </si>
  <si>
    <t>P&amp;G Swiffer Duster Plastic</t>
  </si>
  <si>
    <t xml:space="preserve">662123220   </t>
  </si>
  <si>
    <t>68916086</t>
  </si>
  <si>
    <t>69159454</t>
  </si>
  <si>
    <t xml:space="preserve">640866000   </t>
  </si>
  <si>
    <t>69013834</t>
  </si>
  <si>
    <t xml:space="preserve">641021008   </t>
  </si>
  <si>
    <t>68462435</t>
  </si>
  <si>
    <t>2850342</t>
  </si>
  <si>
    <t>Scissors Universal Bandage Blk</t>
  </si>
  <si>
    <t>69498742</t>
  </si>
  <si>
    <t>1335059</t>
  </si>
  <si>
    <t>Platform Facerest Quicklock</t>
  </si>
  <si>
    <t>OAKWRK</t>
  </si>
  <si>
    <t>1335058</t>
  </si>
  <si>
    <t>Table Manipulation Portable</t>
  </si>
  <si>
    <t>68674485</t>
  </si>
  <si>
    <t>10/05/2018</t>
  </si>
  <si>
    <t>1328668</t>
  </si>
  <si>
    <t>Sponge Scrub Mltprps No Scrtch</t>
  </si>
  <si>
    <t>68824287</t>
  </si>
  <si>
    <t>69309834</t>
  </si>
  <si>
    <t>1311015</t>
  </si>
  <si>
    <t>Gablofen Inj</t>
  </si>
  <si>
    <t>PIRAMA</t>
  </si>
  <si>
    <t>69548273</t>
  </si>
  <si>
    <t>Parkville</t>
  </si>
  <si>
    <t xml:space="preserve">641523683   </t>
  </si>
  <si>
    <t>68772670</t>
  </si>
  <si>
    <t>68918143</t>
  </si>
  <si>
    <t>7950055</t>
  </si>
  <si>
    <t>Clinitek Status + Analyzer</t>
  </si>
  <si>
    <t>AMES</t>
  </si>
  <si>
    <t>68719621</t>
  </si>
  <si>
    <t>68772867</t>
  </si>
  <si>
    <t>68824070</t>
  </si>
  <si>
    <t>68772766</t>
  </si>
  <si>
    <t>5580053</t>
  </si>
  <si>
    <t>ProQuad MMR Varivax Combo Vacc</t>
  </si>
  <si>
    <t>MERVAC</t>
  </si>
  <si>
    <t>69548323</t>
  </si>
  <si>
    <t>1299550</t>
  </si>
  <si>
    <t>Gablofen Injection</t>
  </si>
  <si>
    <t>1255591</t>
  </si>
  <si>
    <t>PinWheel Neurological</t>
  </si>
  <si>
    <t>MISDFK</t>
  </si>
  <si>
    <t>Shawnee Mission</t>
  </si>
  <si>
    <t xml:space="preserve">662163814   </t>
  </si>
  <si>
    <t>68916135</t>
  </si>
  <si>
    <t>68960898</t>
  </si>
  <si>
    <t>69115467</t>
  </si>
  <si>
    <t>1245260</t>
  </si>
  <si>
    <t>Label Coated Thermal Blank</t>
  </si>
  <si>
    <t>PREDYN</t>
  </si>
  <si>
    <t xml:space="preserve">641115901   </t>
  </si>
  <si>
    <t>68960842</t>
  </si>
  <si>
    <t>1198944</t>
  </si>
  <si>
    <t>Cuff Blood Pressure Dura-Cuf</t>
  </si>
  <si>
    <t>MARQ</t>
  </si>
  <si>
    <t>68674517</t>
  </si>
  <si>
    <t>6085540</t>
  </si>
  <si>
    <t>Frazer Suction Tips w/Vent</t>
  </si>
  <si>
    <t>CONMD</t>
  </si>
  <si>
    <t>Mission</t>
  </si>
  <si>
    <t xml:space="preserve">662023290   </t>
  </si>
  <si>
    <t>68626012</t>
  </si>
  <si>
    <t xml:space="preserve">641113379   </t>
  </si>
  <si>
    <t>68577628</t>
  </si>
  <si>
    <t>69309850</t>
  </si>
  <si>
    <t>68459906</t>
  </si>
  <si>
    <t>3776699</t>
  </si>
  <si>
    <t>Botox Cosm Inj Vial non-retrn</t>
  </si>
  <si>
    <t>68719472</t>
  </si>
  <si>
    <t>68960929</t>
  </si>
  <si>
    <t>2850348</t>
  </si>
  <si>
    <t>Needle Holder Carb-Bite Derf</t>
  </si>
  <si>
    <t>2850352</t>
  </si>
  <si>
    <t>Forcep Adson Matte</t>
  </si>
  <si>
    <t>69201473</t>
  </si>
  <si>
    <t>69447082</t>
  </si>
  <si>
    <t xml:space="preserve">662132304   </t>
  </si>
  <si>
    <t>69357856</t>
  </si>
  <si>
    <t>ST LUKES   Item Detail  -  Oct 2018 through Oct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</si>
  <si>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</si>
  <si>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</si>
  <si>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</si>
  <si>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</si>
  <si>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</si>
  <si>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</si>
  <si>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</si>
  <si>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</si>
  <si>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</si>
  <si>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2808483</t>
  </si>
  <si>
    <t>Collection Set Safety Vacuette</t>
  </si>
  <si>
    <t xml:space="preserve">23g         </t>
  </si>
  <si>
    <t xml:space="preserve">50/Bx   </t>
  </si>
  <si>
    <t>GREVAC</t>
  </si>
  <si>
    <t>450096</t>
  </si>
  <si>
    <t>4990775</t>
  </si>
  <si>
    <t xml:space="preserve">Sharpstar In Room Container   </t>
  </si>
  <si>
    <t xml:space="preserve">3gal        </t>
  </si>
  <si>
    <t xml:space="preserve">Ea      </t>
  </si>
  <si>
    <t>8536SA</t>
  </si>
  <si>
    <t xml:space="preserve">Botox Inj Vial non-return     </t>
  </si>
  <si>
    <t xml:space="preserve">            </t>
  </si>
  <si>
    <t xml:space="preserve">100U/Vl </t>
  </si>
  <si>
    <t>91223US</t>
  </si>
  <si>
    <t>9330632</t>
  </si>
  <si>
    <t xml:space="preserve">21g         </t>
  </si>
  <si>
    <t>450095</t>
  </si>
  <si>
    <t>8900131</t>
  </si>
  <si>
    <t xml:space="preserve">Sheer Bandage                 </t>
  </si>
  <si>
    <t xml:space="preserve">3/4"x3"     </t>
  </si>
  <si>
    <t>44118</t>
  </si>
  <si>
    <t xml:space="preserve">Swiffer WetJet Pad Refills    </t>
  </si>
  <si>
    <t xml:space="preserve">24/Pk   </t>
  </si>
  <si>
    <t>559892</t>
  </si>
  <si>
    <t>6940024</t>
  </si>
  <si>
    <t xml:space="preserve">Magellan Safety Needle        </t>
  </si>
  <si>
    <t xml:space="preserve">23X1        </t>
  </si>
  <si>
    <t>8881850310</t>
  </si>
  <si>
    <t>1315787</t>
  </si>
  <si>
    <t xml:space="preserve">Glove Exm Ntrl LF PF Stl Blu  </t>
  </si>
  <si>
    <t xml:space="preserve">Md          </t>
  </si>
  <si>
    <t xml:space="preserve">200/Bx  </t>
  </si>
  <si>
    <t>OANDMR</t>
  </si>
  <si>
    <t>GLV2502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</si>
  <si>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</si>
  <si>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</si>
  <si>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</si>
  <si>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</si>
  <si>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</si>
  <si>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</si>
  <si>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>2540030</t>
  </si>
  <si>
    <t xml:space="preserve">Twinrix Hep A/B Adt Pfs TL    </t>
  </si>
  <si>
    <t xml:space="preserve">1mL         </t>
  </si>
  <si>
    <t xml:space="preserve">10/Pk   </t>
  </si>
  <si>
    <t>58160081552</t>
  </si>
  <si>
    <t xml:space="preserve">Wet Jet Multipurpose Swiffer  </t>
  </si>
  <si>
    <t xml:space="preserve">42.2oz Bt   </t>
  </si>
  <si>
    <t>560513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</si>
  <si>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</si>
  <si>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</si>
  <si>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</si>
  <si>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</si>
  <si>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</si>
  <si>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</si>
  <si>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 xml:space="preserve">Placement   </t>
  </si>
  <si>
    <t>14-716AFI</t>
  </si>
  <si>
    <t xml:space="preserve">Afinion 2 Analyzer MPA Only   </t>
  </si>
  <si>
    <t>1116554</t>
  </si>
  <si>
    <t xml:space="preserve">8oz         </t>
  </si>
  <si>
    <t xml:space="preserve">24/Ca   </t>
  </si>
  <si>
    <t>595347</t>
  </si>
  <si>
    <t xml:space="preserve">Botox Cosm Inj Vial non-retrn </t>
  </si>
  <si>
    <t>92326</t>
  </si>
  <si>
    <t>1296729</t>
  </si>
  <si>
    <t>58160082311</t>
  </si>
  <si>
    <t>1244298</t>
  </si>
  <si>
    <t xml:space="preserve">Liner Trash 36x58" Clear      </t>
  </si>
  <si>
    <t xml:space="preserve">55Gal       </t>
  </si>
  <si>
    <t xml:space="preserve">100/Ca  </t>
  </si>
  <si>
    <t>PITTPL</t>
  </si>
  <si>
    <t>VP6015XC</t>
  </si>
  <si>
    <t xml:space="preserve">Nestle Pure-Life Water Purifd </t>
  </si>
  <si>
    <t xml:space="preserve">16.9oz/Bt   </t>
  </si>
  <si>
    <t xml:space="preserve">24Bt/Ca </t>
  </si>
  <si>
    <t>620007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</si>
  <si>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</si>
  <si>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</si>
  <si>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</si>
  <si>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</si>
  <si>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</si>
  <si>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</si>
  <si>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>1048645</t>
  </si>
  <si>
    <t xml:space="preserve">Diphenhydramine Inj SDV 1ml   </t>
  </si>
  <si>
    <t xml:space="preserve">50mg/ml     </t>
  </si>
  <si>
    <t xml:space="preserve">25/Bx   </t>
  </si>
  <si>
    <t>AMEPHA</t>
  </si>
  <si>
    <t>63323066401</t>
  </si>
  <si>
    <t>1205844</t>
  </si>
  <si>
    <t xml:space="preserve">Styrofoam Cup 12oz            </t>
  </si>
  <si>
    <t xml:space="preserve">12oz        </t>
  </si>
  <si>
    <t xml:space="preserve">1000/Ca </t>
  </si>
  <si>
    <t>NOAM</t>
  </si>
  <si>
    <t>628114</t>
  </si>
  <si>
    <t>2580040</t>
  </si>
  <si>
    <t>Sodium Chl Inj Vl Bact FTV .9%</t>
  </si>
  <si>
    <t xml:space="preserve">Non-Return  </t>
  </si>
  <si>
    <t xml:space="preserve">30mL/Ea </t>
  </si>
  <si>
    <t>GIVREP</t>
  </si>
  <si>
    <t>00409196607</t>
  </si>
  <si>
    <t>5700122</t>
  </si>
  <si>
    <t xml:space="preserve">One Step+ Strep A Dipstick    </t>
  </si>
  <si>
    <t>ALENOR</t>
  </si>
  <si>
    <t>4588535009</t>
  </si>
  <si>
    <t>8900133</t>
  </si>
  <si>
    <t xml:space="preserve">Sheer Spot Bandage            </t>
  </si>
  <si>
    <t xml:space="preserve">7/8"        </t>
  </si>
  <si>
    <t xml:space="preserve">100/Bx  </t>
  </si>
  <si>
    <t>44120</t>
  </si>
  <si>
    <t>2587008</t>
  </si>
  <si>
    <t xml:space="preserve">Lidocaine Inj MDV Non-Return  </t>
  </si>
  <si>
    <t xml:space="preserve">1%          </t>
  </si>
  <si>
    <t xml:space="preserve">20mL/Ea </t>
  </si>
  <si>
    <t>00409427601</t>
  </si>
  <si>
    <t>1315788</t>
  </si>
  <si>
    <t xml:space="preserve">Lg          </t>
  </si>
  <si>
    <t>GLV2503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</si>
  <si>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</si>
  <si>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</si>
  <si>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</si>
  <si>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</si>
  <si>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</si>
  <si>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2610165</t>
  </si>
  <si>
    <t xml:space="preserve">Battery Procell AAA           </t>
  </si>
  <si>
    <t xml:space="preserve">4/Pk    </t>
  </si>
  <si>
    <t>PC2400BKD</t>
  </si>
  <si>
    <t>1229143</t>
  </si>
  <si>
    <t xml:space="preserve">Nova+ Ketorolac Inj SDV 1mL   </t>
  </si>
  <si>
    <t xml:space="preserve">30Mg/mL     </t>
  </si>
  <si>
    <t>63323016212</t>
  </si>
  <si>
    <t>1126983</t>
  </si>
  <si>
    <t xml:space="preserve">Distilled Water               </t>
  </si>
  <si>
    <t xml:space="preserve">3 Liters    </t>
  </si>
  <si>
    <t xml:space="preserve">4/Ca    </t>
  </si>
  <si>
    <t>BUNZL</t>
  </si>
  <si>
    <t>F5030002</t>
  </si>
  <si>
    <t>1261186</t>
  </si>
  <si>
    <t xml:space="preserve">LINER CAN 24 X 32IN CLEAR     </t>
  </si>
  <si>
    <t xml:space="preserve">.35 Mil     </t>
  </si>
  <si>
    <t>VP3310DXC</t>
  </si>
  <si>
    <t xml:space="preserve">Cleaner Dishwsh Dawn 38oz     </t>
  </si>
  <si>
    <t>172777</t>
  </si>
  <si>
    <t>8900535</t>
  </si>
  <si>
    <t>Washcloth Wings Prmstnd SftPck</t>
  </si>
  <si>
    <t xml:space="preserve">8.7"x11.8   </t>
  </si>
  <si>
    <t xml:space="preserve">576/Ca  </t>
  </si>
  <si>
    <t>6399SP</t>
  </si>
  <si>
    <t>2600033</t>
  </si>
  <si>
    <t xml:space="preserve">Paper Bag 6"x3-5/8"x11-1/16"  </t>
  </si>
  <si>
    <t xml:space="preserve">#6 Brown    </t>
  </si>
  <si>
    <t xml:space="preserve">500/Pk  </t>
  </si>
  <si>
    <t>DURO18406</t>
  </si>
  <si>
    <t xml:space="preserve">Dressing Foam Mepilex Brdr Hl </t>
  </si>
  <si>
    <t xml:space="preserve">8.6x9       </t>
  </si>
  <si>
    <t xml:space="preserve">30/Ca   </t>
  </si>
  <si>
    <t>282790</t>
  </si>
  <si>
    <t xml:space="preserve">Belt Gait EZ Clean Bariatric  </t>
  </si>
  <si>
    <t xml:space="preserve">Blue        </t>
  </si>
  <si>
    <t>6546BL</t>
  </si>
  <si>
    <t>1500114</t>
  </si>
  <si>
    <t xml:space="preserve">Xylocaine Plain MDV 20mL      </t>
  </si>
  <si>
    <t xml:space="preserve">2%          </t>
  </si>
  <si>
    <t xml:space="preserve">25/Pk   </t>
  </si>
  <si>
    <t>ABRAX</t>
  </si>
  <si>
    <t>63323048627</t>
  </si>
  <si>
    <t>2480401</t>
  </si>
  <si>
    <t xml:space="preserve">Sensorcaine Plain MDV N-R     </t>
  </si>
  <si>
    <t>63323046757</t>
  </si>
  <si>
    <t xml:space="preserve">Clinitek Status + Analyzer    </t>
  </si>
  <si>
    <t>1780</t>
  </si>
  <si>
    <t>3950153</t>
  </si>
  <si>
    <t>Bathroom Tissue Roll Mastr 770</t>
  </si>
  <si>
    <t xml:space="preserve">2ply        </t>
  </si>
  <si>
    <t xml:space="preserve">48/Ca   </t>
  </si>
  <si>
    <t>GEOPAC</t>
  </si>
  <si>
    <t>19027</t>
  </si>
  <si>
    <t>4540003</t>
  </si>
  <si>
    <t xml:space="preserve">Bag Econo-Zip 6x9"            </t>
  </si>
  <si>
    <t xml:space="preserve">2mL         </t>
  </si>
  <si>
    <t>ACTBAG</t>
  </si>
  <si>
    <t>85251-85008</t>
  </si>
  <si>
    <t>6940026</t>
  </si>
  <si>
    <t xml:space="preserve">25X1        </t>
  </si>
  <si>
    <t>8881850510-</t>
  </si>
  <si>
    <t>6720176</t>
  </si>
  <si>
    <t xml:space="preserve">Connex CSM BP SureTemp        </t>
  </si>
  <si>
    <t>71XT-B</t>
  </si>
  <si>
    <t>6548253</t>
  </si>
  <si>
    <t xml:space="preserve">Suture Prolene Mono Blu PC3   </t>
  </si>
  <si>
    <t xml:space="preserve">4-0 18"     </t>
  </si>
  <si>
    <t xml:space="preserve">12/Bx   </t>
  </si>
  <si>
    <t>ETHICO</t>
  </si>
  <si>
    <t>8634G</t>
  </si>
  <si>
    <t xml:space="preserve">Forcep Plain Splinter         </t>
  </si>
  <si>
    <t xml:space="preserve">3-3/8"      </t>
  </si>
  <si>
    <t>130-500</t>
  </si>
  <si>
    <t>6023287</t>
  </si>
  <si>
    <t>Bupivacaine HCL MDV Non-Return</t>
  </si>
  <si>
    <t xml:space="preserve">0.25%       </t>
  </si>
  <si>
    <t>00409116001</t>
  </si>
  <si>
    <t>1263278</t>
  </si>
  <si>
    <t xml:space="preserve">Hiberix Vaccine SDV w/Diluent </t>
  </si>
  <si>
    <t xml:space="preserve">0.5ml       </t>
  </si>
  <si>
    <t>58160-818-11</t>
  </si>
  <si>
    <t xml:space="preserve">Lead Wire Set 14"             </t>
  </si>
  <si>
    <t xml:space="preserve">Set of 4    </t>
  </si>
  <si>
    <t xml:space="preserve">4/St    </t>
  </si>
  <si>
    <t>25452-525</t>
  </si>
  <si>
    <t>1046823</t>
  </si>
  <si>
    <t xml:space="preserve">Sodium Bicarb Inj SDV 50ml    </t>
  </si>
  <si>
    <t xml:space="preserve">8.4%        </t>
  </si>
  <si>
    <t>00409662502</t>
  </si>
  <si>
    <t>2480404</t>
  </si>
  <si>
    <t>63323046557</t>
  </si>
  <si>
    <t>1205460</t>
  </si>
  <si>
    <t xml:space="preserve">Applicator Cotton Tip Wood    </t>
  </si>
  <si>
    <t xml:space="preserve">Sterile 2's </t>
  </si>
  <si>
    <t>HARDWO</t>
  </si>
  <si>
    <t>25-806 2WC</t>
  </si>
  <si>
    <t xml:space="preserve">Pads Therapy Small            </t>
  </si>
  <si>
    <t xml:space="preserve">12"x17"     </t>
  </si>
  <si>
    <t xml:space="preserve">20/Ca   </t>
  </si>
  <si>
    <t>ST-017</t>
  </si>
  <si>
    <t>5440449</t>
  </si>
  <si>
    <t>Lancet ReadyLance Nova+ Purple</t>
  </si>
  <si>
    <t xml:space="preserve">30gX1.6mm   </t>
  </si>
  <si>
    <t>MEDCOR</t>
  </si>
  <si>
    <t>8021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</si>
  <si>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</si>
  <si>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</si>
  <si>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</si>
  <si>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</si>
  <si>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</si>
  <si>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</si>
  <si>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 xml:space="preserve">WASTEBASKET,RECT,41 QT        </t>
  </si>
  <si>
    <t xml:space="preserve">Black       </t>
  </si>
  <si>
    <t xml:space="preserve">1/PK    </t>
  </si>
  <si>
    <t>221515</t>
  </si>
  <si>
    <t>2540025</t>
  </si>
  <si>
    <t xml:space="preserve">Kinrix DTaP/Polio Ped PFS TL  </t>
  </si>
  <si>
    <t>58160081252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</si>
  <si>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</si>
  <si>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</si>
  <si>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</si>
  <si>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</si>
  <si>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</si>
  <si>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 xml:space="preserve">0.5mL SDV   </t>
  </si>
  <si>
    <t>00006417100</t>
  </si>
  <si>
    <t xml:space="preserve">58"         </t>
  </si>
  <si>
    <t>6546</t>
  </si>
  <si>
    <t>1223402</t>
  </si>
  <si>
    <t xml:space="preserve">Lidocaine HCl Inj PF SDV      </t>
  </si>
  <si>
    <t xml:space="preserve">30mL/Vl </t>
  </si>
  <si>
    <t>AURPHA</t>
  </si>
  <si>
    <t>55150016330</t>
  </si>
  <si>
    <t>1296508</t>
  </si>
  <si>
    <t xml:space="preserve">Lidocaine HCl MDV 50mL        </t>
  </si>
  <si>
    <t>W-WARD</t>
  </si>
  <si>
    <t>00143957710</t>
  </si>
  <si>
    <t xml:space="preserve">Elevator Freer D/E 5Mm        </t>
  </si>
  <si>
    <t xml:space="preserve">7.75"       </t>
  </si>
  <si>
    <t>285-380</t>
  </si>
  <si>
    <t>1199852</t>
  </si>
  <si>
    <t xml:space="preserve">Infusion Set Alaris 2 Male LL </t>
  </si>
  <si>
    <t>20 Drop 125"</t>
  </si>
  <si>
    <t>BD</t>
  </si>
  <si>
    <t>10012144</t>
  </si>
  <si>
    <t>1500101</t>
  </si>
  <si>
    <t xml:space="preserve">Xylocaine Plain 2% SDV        </t>
  </si>
  <si>
    <t xml:space="preserve">5mL MPF     </t>
  </si>
  <si>
    <t>63323049507</t>
  </si>
  <si>
    <t>7480119</t>
  </si>
  <si>
    <t xml:space="preserve">Optiray-320 PI Syringe        </t>
  </si>
  <si>
    <t xml:space="preserve">100mL       </t>
  </si>
  <si>
    <t xml:space="preserve">20/Bx   </t>
  </si>
  <si>
    <t>GURBET</t>
  </si>
  <si>
    <t>132390</t>
  </si>
  <si>
    <t>1049944</t>
  </si>
  <si>
    <t>Gentamicin Sulfate Inj 2ml FTV</t>
  </si>
  <si>
    <t xml:space="preserve">40mg/ml     </t>
  </si>
  <si>
    <t>00409120703</t>
  </si>
  <si>
    <t xml:space="preserve">Catheter All Purpose 12fr     </t>
  </si>
  <si>
    <t xml:space="preserve">12/Ca   </t>
  </si>
  <si>
    <t>277712</t>
  </si>
  <si>
    <t>1237614</t>
  </si>
  <si>
    <t xml:space="preserve">Cover Glass Microscope S/P    </t>
  </si>
  <si>
    <t xml:space="preserve">24x60       </t>
  </si>
  <si>
    <t xml:space="preserve">10/Ca   </t>
  </si>
  <si>
    <t>ALLEG</t>
  </si>
  <si>
    <t>M6045-10</t>
  </si>
  <si>
    <t xml:space="preserve">Kit Transport Mnl Ventilator  </t>
  </si>
  <si>
    <t xml:space="preserve">25/Ca   </t>
  </si>
  <si>
    <t>385000</t>
  </si>
  <si>
    <t>1043735</t>
  </si>
  <si>
    <t xml:space="preserve">Ful-Glo Ophth Strips          </t>
  </si>
  <si>
    <t xml:space="preserve">1mg         </t>
  </si>
  <si>
    <t>AKORN</t>
  </si>
  <si>
    <t>17478040401</t>
  </si>
  <si>
    <t>8914205</t>
  </si>
  <si>
    <t xml:space="preserve">Chemstrip 10md Urine Test     </t>
  </si>
  <si>
    <t xml:space="preserve">Strips      </t>
  </si>
  <si>
    <t xml:space="preserve">100/Bt  </t>
  </si>
  <si>
    <t>BIODYN</t>
  </si>
  <si>
    <t>3260763160</t>
  </si>
  <si>
    <t xml:space="preserve">Platform Facerest Quicklock   </t>
  </si>
  <si>
    <t xml:space="preserve">Sapphire    </t>
  </si>
  <si>
    <t>PKG4186-T17</t>
  </si>
  <si>
    <t xml:space="preserve">Kits Blood Gas                </t>
  </si>
  <si>
    <t xml:space="preserve">200/Ca  </t>
  </si>
  <si>
    <t>4610P-2</t>
  </si>
  <si>
    <t xml:space="preserve">Needle EMG 25mm               </t>
  </si>
  <si>
    <t xml:space="preserve">Green       </t>
  </si>
  <si>
    <t>9013S0022</t>
  </si>
  <si>
    <t xml:space="preserve">Pedestal Base For Lamp        </t>
  </si>
  <si>
    <t xml:space="preserve">BLK         </t>
  </si>
  <si>
    <t xml:space="preserve">EA      </t>
  </si>
  <si>
    <t>3050R</t>
  </si>
  <si>
    <t xml:space="preserve">Mix Crystal Light Lemon       </t>
  </si>
  <si>
    <t>591379</t>
  </si>
  <si>
    <t>8343249</t>
  </si>
  <si>
    <t>Hemoccult ICT Patient Screenng</t>
  </si>
  <si>
    <t xml:space="preserve">Mailer Kits </t>
  </si>
  <si>
    <t xml:space="preserve">40/Bx   </t>
  </si>
  <si>
    <t>HEMOCU</t>
  </si>
  <si>
    <t>395066A</t>
  </si>
  <si>
    <t xml:space="preserve">Needle Holder Carb-Bite Derf  </t>
  </si>
  <si>
    <t xml:space="preserve">4.75"       </t>
  </si>
  <si>
    <t>121-100</t>
  </si>
  <si>
    <t>5680040</t>
  </si>
  <si>
    <t xml:space="preserve">Specula Vag w/Sheath          </t>
  </si>
  <si>
    <t xml:space="preserve">Small       </t>
  </si>
  <si>
    <t xml:space="preserve">18/Bx   </t>
  </si>
  <si>
    <t>58000S</t>
  </si>
  <si>
    <t xml:space="preserve">Swiffer Dry Refill            </t>
  </si>
  <si>
    <t xml:space="preserve">32/Pk   </t>
  </si>
  <si>
    <t>545031</t>
  </si>
  <si>
    <t>1500113</t>
  </si>
  <si>
    <t xml:space="preserve">Xylocaine SDV 2mL MPF         </t>
  </si>
  <si>
    <t>63323049227</t>
  </si>
  <si>
    <t>1046897</t>
  </si>
  <si>
    <t>Bupivacaine HCL Teartop SDV PF</t>
  </si>
  <si>
    <t xml:space="preserve">0.25% 10mL  </t>
  </si>
  <si>
    <t>00409115901</t>
  </si>
  <si>
    <t xml:space="preserve">Needle HOlder Suture Ease     </t>
  </si>
  <si>
    <t xml:space="preserve">5.25"       </t>
  </si>
  <si>
    <t>73123</t>
  </si>
  <si>
    <t>1113834</t>
  </si>
  <si>
    <t xml:space="preserve">Multihance SDV 10ml           </t>
  </si>
  <si>
    <t xml:space="preserve">529mg       </t>
  </si>
  <si>
    <t xml:space="preserve">5/Bx    </t>
  </si>
  <si>
    <t>BRACCO</t>
  </si>
  <si>
    <t>516413</t>
  </si>
  <si>
    <t xml:space="preserve">Table Manipulation Portable   </t>
  </si>
  <si>
    <t>36639-T17</t>
  </si>
  <si>
    <t xml:space="preserve">Gablofen Inj                  </t>
  </si>
  <si>
    <t xml:space="preserve">1000mcg/mL  </t>
  </si>
  <si>
    <t xml:space="preserve">20mL/Bx </t>
  </si>
  <si>
    <t>66794015601</t>
  </si>
  <si>
    <t>1180925</t>
  </si>
  <si>
    <t xml:space="preserve">Sodium Chloride Inj Bag       </t>
  </si>
  <si>
    <t xml:space="preserve">0.9%        </t>
  </si>
  <si>
    <t xml:space="preserve">250ml   </t>
  </si>
  <si>
    <t>0798302</t>
  </si>
  <si>
    <t>7800121</t>
  </si>
  <si>
    <t xml:space="preserve">Derma Blade                   </t>
  </si>
  <si>
    <t>AMESAF</t>
  </si>
  <si>
    <t>72-0001</t>
  </si>
  <si>
    <t xml:space="preserve">Cannula Med Prep Smart Tip    </t>
  </si>
  <si>
    <t xml:space="preserve">3mL Disp    </t>
  </si>
  <si>
    <t xml:space="preserve">800/Ca  </t>
  </si>
  <si>
    <t>8881540133</t>
  </si>
  <si>
    <t xml:space="preserve">Lotion Soothe &amp; Cool          </t>
  </si>
  <si>
    <t xml:space="preserve">4oz         </t>
  </si>
  <si>
    <t>MSC095368</t>
  </si>
  <si>
    <t xml:space="preserve">Clip Adapter Univ f/ECG/EKG   </t>
  </si>
  <si>
    <t xml:space="preserve">10/Bg   </t>
  </si>
  <si>
    <t>AA00SU10</t>
  </si>
  <si>
    <t>5900030</t>
  </si>
  <si>
    <t xml:space="preserve">Provon Hand Wash Foam w/Moist </t>
  </si>
  <si>
    <t xml:space="preserve">TFX 1200mL  </t>
  </si>
  <si>
    <t xml:space="preserve">2/Ca    </t>
  </si>
  <si>
    <t>GOJO</t>
  </si>
  <si>
    <t>5385-02</t>
  </si>
  <si>
    <t xml:space="preserve">Veritor+ Rdr Combo 2 FLU      </t>
  </si>
  <si>
    <t xml:space="preserve">Physician   </t>
  </si>
  <si>
    <t>B-DMIC</t>
  </si>
  <si>
    <t>256074</t>
  </si>
  <si>
    <t>1164137</t>
  </si>
  <si>
    <t xml:space="preserve">Bupivacaine/EPI INJ SDV 30mL  </t>
  </si>
  <si>
    <t xml:space="preserve">.5%/1:200m  </t>
  </si>
  <si>
    <t>00409904517</t>
  </si>
  <si>
    <t xml:space="preserve">3-1/8"      </t>
  </si>
  <si>
    <t>385-100</t>
  </si>
  <si>
    <t xml:space="preserve">Gablofen Injection            </t>
  </si>
  <si>
    <t xml:space="preserve">2000mcg/mL  </t>
  </si>
  <si>
    <t xml:space="preserve">20ml/Bx </t>
  </si>
  <si>
    <t>66794015701</t>
  </si>
  <si>
    <t xml:space="preserve">Breathing Bag 2litre          </t>
  </si>
  <si>
    <t xml:space="preserve">N/LATEX     </t>
  </si>
  <si>
    <t>670002</t>
  </si>
  <si>
    <t>1192371</t>
  </si>
  <si>
    <t xml:space="preserve">Nutab Resting Electrode       </t>
  </si>
  <si>
    <t xml:space="preserve">100/Pk  </t>
  </si>
  <si>
    <t>ER88007-</t>
  </si>
  <si>
    <t xml:space="preserve">Forcep Adson Matte            </t>
  </si>
  <si>
    <t xml:space="preserve">4.75" Ser   </t>
  </si>
  <si>
    <t>130-230</t>
  </si>
  <si>
    <t>1290682</t>
  </si>
  <si>
    <t>Pink Bismuth Liquid Reg Strgth</t>
  </si>
  <si>
    <t xml:space="preserve">262mg/15mL  </t>
  </si>
  <si>
    <t xml:space="preserve">8oz/Bt  </t>
  </si>
  <si>
    <t>CARDGN</t>
  </si>
  <si>
    <t>1245505</t>
  </si>
  <si>
    <t>1315786</t>
  </si>
  <si>
    <t>GLV2501</t>
  </si>
  <si>
    <t>2881699</t>
  </si>
  <si>
    <t>Sp Hcg Urine/Serum Control Set</t>
  </si>
  <si>
    <t xml:space="preserve">P/N         </t>
  </si>
  <si>
    <t>1 Set/Bx</t>
  </si>
  <si>
    <t>B1077-24</t>
  </si>
  <si>
    <t xml:space="preserve">6/Pk    </t>
  </si>
  <si>
    <t>346014</t>
  </si>
  <si>
    <t>6544686</t>
  </si>
  <si>
    <t xml:space="preserve">Suture Monocryl Mono Ud PS2   </t>
  </si>
  <si>
    <t xml:space="preserve">3-0 27"     </t>
  </si>
  <si>
    <t xml:space="preserve">36/Bx   </t>
  </si>
  <si>
    <t>Y427H</t>
  </si>
  <si>
    <t>1500069</t>
  </si>
  <si>
    <t xml:space="preserve">Xylocaine MPF 5mL SDV         </t>
  </si>
  <si>
    <t>63323049257</t>
  </si>
  <si>
    <t>1276701</t>
  </si>
  <si>
    <t xml:space="preserve">NOVA+ Towel OR Std Strl       </t>
  </si>
  <si>
    <t>V726-B</t>
  </si>
  <si>
    <t>2507910</t>
  </si>
  <si>
    <t xml:space="preserve">Clorox Grn Works All Purpose  </t>
  </si>
  <si>
    <t xml:space="preserve">Cleaner     </t>
  </si>
  <si>
    <t xml:space="preserve">32oz/Bt </t>
  </si>
  <si>
    <t>LAGASS</t>
  </si>
  <si>
    <t>CLO00456</t>
  </si>
  <si>
    <t>002450</t>
  </si>
  <si>
    <t xml:space="preserve">Lid Styrofoam f/16oz Cup      </t>
  </si>
  <si>
    <t xml:space="preserve">Cup         </t>
  </si>
  <si>
    <t>DART16SL</t>
  </si>
  <si>
    <t>1310499</t>
  </si>
  <si>
    <t xml:space="preserve">Briefs Tena Flex Super Adult  </t>
  </si>
  <si>
    <t xml:space="preserve">Sz L        </t>
  </si>
  <si>
    <t xml:space="preserve">90/Ca   </t>
  </si>
  <si>
    <t>67806</t>
  </si>
  <si>
    <t xml:space="preserve">Tube Suction 30cm             </t>
  </si>
  <si>
    <t>30130</t>
  </si>
  <si>
    <t>6850114</t>
  </si>
  <si>
    <t xml:space="preserve">Gammex PF SYN PI White        </t>
  </si>
  <si>
    <t xml:space="preserve">SZ 7        </t>
  </si>
  <si>
    <t xml:space="preserve">50Pr/Bx </t>
  </si>
  <si>
    <t>ANSELL</t>
  </si>
  <si>
    <t>20685770</t>
  </si>
  <si>
    <t xml:space="preserve">PinWheel Neurological         </t>
  </si>
  <si>
    <t>96-7905NS</t>
  </si>
  <si>
    <t xml:space="preserve">Forcep Instrument Wire Tooth  </t>
  </si>
  <si>
    <t xml:space="preserve">1x2.5"      </t>
  </si>
  <si>
    <t>56241</t>
  </si>
  <si>
    <t>1315260</t>
  </si>
  <si>
    <t xml:space="preserve">Bupivacaine SDV Inj 10mL PF   </t>
  </si>
  <si>
    <t>55150016710</t>
  </si>
  <si>
    <t>8900120</t>
  </si>
  <si>
    <t xml:space="preserve">25gx1.5"    </t>
  </si>
  <si>
    <t>8881850515</t>
  </si>
  <si>
    <t xml:space="preserve">P&amp;G Swiffer Duster Plastic    </t>
  </si>
  <si>
    <t xml:space="preserve">Handle      </t>
  </si>
  <si>
    <t>115864</t>
  </si>
  <si>
    <t xml:space="preserve">Chart Dermatomes Paper        </t>
  </si>
  <si>
    <t xml:space="preserve">20x26"      </t>
  </si>
  <si>
    <t>9781587791123</t>
  </si>
  <si>
    <t>1027248</t>
  </si>
  <si>
    <t xml:space="preserve">Promethazine HCL Inj SDV      </t>
  </si>
  <si>
    <t xml:space="preserve">25mg/mL     </t>
  </si>
  <si>
    <t>00641092825</t>
  </si>
  <si>
    <t xml:space="preserve">7.5"        </t>
  </si>
  <si>
    <t>100-540</t>
  </si>
  <si>
    <t xml:space="preserve">Omnipaque Media 500mL PlusPak </t>
  </si>
  <si>
    <t xml:space="preserve">350mg/mL    </t>
  </si>
  <si>
    <t xml:space="preserve">10/Bx   </t>
  </si>
  <si>
    <t>Y548B</t>
  </si>
  <si>
    <t xml:space="preserve">Cuff Blood Pressure Dura-Cuf  </t>
  </si>
  <si>
    <t xml:space="preserve">Navy        </t>
  </si>
  <si>
    <t>2764</t>
  </si>
  <si>
    <t>1258378</t>
  </si>
  <si>
    <t xml:space="preserve">Needle EMG 50mm               </t>
  </si>
  <si>
    <t xml:space="preserve">Red         </t>
  </si>
  <si>
    <t>9013S0042</t>
  </si>
  <si>
    <t xml:space="preserve">Mr.Clean Magic Eraser Pad     </t>
  </si>
  <si>
    <t xml:space="preserve">4/Bx    </t>
  </si>
  <si>
    <t>115872</t>
  </si>
  <si>
    <t>1277836</t>
  </si>
  <si>
    <t xml:space="preserve">Bandage Nova Elastic          </t>
  </si>
  <si>
    <t xml:space="preserve">3"x5yd      </t>
  </si>
  <si>
    <t>V59130000</t>
  </si>
  <si>
    <t>1386758</t>
  </si>
  <si>
    <t xml:space="preserve">Dexamethasone Sod Phs SDV     </t>
  </si>
  <si>
    <t xml:space="preserve">10mg/ml     </t>
  </si>
  <si>
    <t>00641036725</t>
  </si>
  <si>
    <t>4597228</t>
  </si>
  <si>
    <t xml:space="preserve">Cuff &amp; Bladder f/HEM-907      </t>
  </si>
  <si>
    <t xml:space="preserve">Large       </t>
  </si>
  <si>
    <t>MARSHA</t>
  </si>
  <si>
    <t>HEM-907-CL19</t>
  </si>
  <si>
    <t xml:space="preserve">Frazer Suction Tips w/Vent    </t>
  </si>
  <si>
    <t xml:space="preserve">8fr         </t>
  </si>
  <si>
    <t xml:space="preserve">50/Ca   </t>
  </si>
  <si>
    <t>0033080</t>
  </si>
  <si>
    <t>1114385</t>
  </si>
  <si>
    <t xml:space="preserve">Cleaning Brush Suction Tb     </t>
  </si>
  <si>
    <t xml:space="preserve">2mmx8"      </t>
  </si>
  <si>
    <t xml:space="preserve">3/Pk    </t>
  </si>
  <si>
    <t>10-1400</t>
  </si>
  <si>
    <t>8405981</t>
  </si>
  <si>
    <t xml:space="preserve">SAF-Clens Wound Spray         </t>
  </si>
  <si>
    <t xml:space="preserve">12oz/Ea </t>
  </si>
  <si>
    <t>BRISTL</t>
  </si>
  <si>
    <t>159712</t>
  </si>
  <si>
    <t xml:space="preserve">Swiffer Duster Refills        </t>
  </si>
  <si>
    <t>641583</t>
  </si>
  <si>
    <t>9876084</t>
  </si>
  <si>
    <t xml:space="preserve">Surgeon Blades Carbon Steel   </t>
  </si>
  <si>
    <t xml:space="preserve">Sterile #11 </t>
  </si>
  <si>
    <t>OXBORO</t>
  </si>
  <si>
    <t>371111</t>
  </si>
  <si>
    <t>5588763</t>
  </si>
  <si>
    <t xml:space="preserve">Rotateq Oral Rotavirus        </t>
  </si>
  <si>
    <t xml:space="preserve">2ml         </t>
  </si>
  <si>
    <t>00006404741</t>
  </si>
  <si>
    <t xml:space="preserve">Electrode Concentric Needle   </t>
  </si>
  <si>
    <t xml:space="preserve">1" 30G      </t>
  </si>
  <si>
    <t>9013S0012</t>
  </si>
  <si>
    <t>1299970</t>
  </si>
  <si>
    <t xml:space="preserve">Acetaminophen Caplets         </t>
  </si>
  <si>
    <t xml:space="preserve">500mg       </t>
  </si>
  <si>
    <t>GEMPHA</t>
  </si>
  <si>
    <t>51645070501</t>
  </si>
  <si>
    <t>2862022</t>
  </si>
  <si>
    <t xml:space="preserve">Forceps Adson Serrated 4 1/2" </t>
  </si>
  <si>
    <t>56305</t>
  </si>
  <si>
    <t>1255618</t>
  </si>
  <si>
    <t xml:space="preserve">Gown Isolation Over Head      </t>
  </si>
  <si>
    <t xml:space="preserve">XL          </t>
  </si>
  <si>
    <t>HALYAR</t>
  </si>
  <si>
    <t>43147</t>
  </si>
  <si>
    <t xml:space="preserve">Brief Tena Stretch Super      </t>
  </si>
  <si>
    <t xml:space="preserve">Medium      </t>
  </si>
  <si>
    <t xml:space="preserve">56/Ca   </t>
  </si>
  <si>
    <t>67902</t>
  </si>
  <si>
    <t>1317510</t>
  </si>
  <si>
    <t xml:space="preserve">Prednisone Tablets UD         </t>
  </si>
  <si>
    <t xml:space="preserve">20mg        </t>
  </si>
  <si>
    <t>5001441</t>
  </si>
  <si>
    <t xml:space="preserve">Needle EMG 75mm               </t>
  </si>
  <si>
    <t xml:space="preserve">Yellow      </t>
  </si>
  <si>
    <t>9013S0052</t>
  </si>
  <si>
    <t xml:space="preserve">Esmark LF                     </t>
  </si>
  <si>
    <t xml:space="preserve">4"X12FT     </t>
  </si>
  <si>
    <t>18420000</t>
  </si>
  <si>
    <t xml:space="preserve">Lid F/12oz Styrofoam Cup      </t>
  </si>
  <si>
    <t>DART12JL</t>
  </si>
  <si>
    <t xml:space="preserve">Label Coated Thermal Blank    </t>
  </si>
  <si>
    <t xml:space="preserve">1x2-1/2"    </t>
  </si>
  <si>
    <t>12 Rl/Bx</t>
  </si>
  <si>
    <t>TD1B-1212XP</t>
  </si>
  <si>
    <t>6012334</t>
  </si>
  <si>
    <t xml:space="preserve">qUAntify Urine Control        </t>
  </si>
  <si>
    <t xml:space="preserve">12mL        </t>
  </si>
  <si>
    <t xml:space="preserve">6/Bx    </t>
  </si>
  <si>
    <t>HEMATR</t>
  </si>
  <si>
    <t>975</t>
  </si>
  <si>
    <t>1035269</t>
  </si>
  <si>
    <t>Bedpan Commode Pls 1.7 Qt Rose</t>
  </si>
  <si>
    <t xml:space="preserve">15X12.5X4   </t>
  </si>
  <si>
    <t>MEDGEN</t>
  </si>
  <si>
    <t>H111-10</t>
  </si>
  <si>
    <t>ST LUKES MONTHLY FILL RATE LOG</t>
  </si>
  <si>
    <t>Stocking Items Only</t>
  </si>
  <si>
    <t>Year</t>
  </si>
  <si>
    <t>Month</t>
  </si>
  <si>
    <t>Total
 Fill Rate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</si>
  <si>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</si>
  <si>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</si>
  <si>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</si>
  <si>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</si>
  <si>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</si>
  <si>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</si>
  <si>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</si>
  <si>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</si>
  <si>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</si>
  <si>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</si>
  <si>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</si>
  <si>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</si>
  <si>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Drop-ship only</t>
  </si>
  <si>
    <t>Manufacturers back order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</si>
  <si>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</si>
  <si>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</si>
  <si>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</si>
  <si>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</si>
  <si>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Status</t>
  </si>
  <si>
    <t>Monthly Demand - Indy</t>
  </si>
  <si>
    <t>Large customer order depleted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</si>
  <si>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</si>
  <si>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</si>
  <si>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</si>
  <si>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</si>
  <si>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</si>
  <si>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</si>
  <si>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</si>
  <si>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ST.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</si>
</sst>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7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18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8" borderId="17" xfId="0" applyFill="1" applyBorder="1" applyAlignment="1">
      <alignment horizontal="left"/>
    </xf>
    <xf numFmtId="0" fontId="0" fillId="8" borderId="17" xfId="0" applyNumberFormat="1" applyFill="1" applyBorder="1"/>
    <xf numFmtId="0" fontId="0" fillId="8" borderId="18" xfId="0" applyNumberFormat="1" applyFill="1" applyBorder="1"/>
    <xf numFmtId="0" fontId="19" fillId="0" borderId="4" xfId="0" applyFont="1" applyBorder="1" applyAlignment="1">
      <alignment horizontal="left"/>
    </xf>
    <xf numFmtId="0" fontId="19" fillId="0" borderId="4" xfId="0" applyNumberFormat="1" applyFont="1" applyBorder="1"/>
    <xf numFmtId="0" fontId="19" fillId="0" borderId="5" xfId="0" applyNumberFormat="1" applyFont="1" applyBorder="1"/>
    <xf numFmtId="0" fontId="19" fillId="0" borderId="15" xfId="0" applyFont="1" applyBorder="1" applyAlignment="1">
      <alignment horizontal="left"/>
    </xf>
    <xf numFmtId="0" fontId="19" fillId="0" borderId="15" xfId="0" applyNumberFormat="1" applyFont="1" applyBorder="1"/>
    <xf numFmtId="0" fontId="19" fillId="0" borderId="16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7" xfId="0" applyNumberFormat="1" applyFont="1" applyBorder="1"/>
    <xf numFmtId="0" fontId="20" fillId="0" borderId="19" xfId="0" applyFont="1" applyBorder="1" applyAlignment="1">
      <alignment horizontal="center"/>
    </xf>
  </cellXfs>
  <cellStyles count="1">
    <cellStyle name="Normal" xfId="0" builtinId="0"/>
  </cellStyles>
  <dxfs count="20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0.94288480154888676</c:v>
                </c:pt>
                <c:pt idx="1">
                  <c:v>0.94679399727148705</c:v>
                </c:pt>
                <c:pt idx="2">
                  <c:v>0.9196295189722139</c:v>
                </c:pt>
                <c:pt idx="3">
                  <c:v>0.9397133220910624</c:v>
                </c:pt>
                <c:pt idx="4">
                  <c:v>0.94841437632135306</c:v>
                </c:pt>
                <c:pt idx="5">
                  <c:v>0.95953986513288381</c:v>
                </c:pt>
                <c:pt idx="6">
                  <c:v>0.9554619319891664</c:v>
                </c:pt>
                <c:pt idx="7">
                  <c:v>0.95758258258258255</c:v>
                </c:pt>
                <c:pt idx="8">
                  <c:v>0.95766590389016015</c:v>
                </c:pt>
                <c:pt idx="9">
                  <c:v>0.94981721502160188</c:v>
                </c:pt>
                <c:pt idx="10">
                  <c:v>0.93945578231292515</c:v>
                </c:pt>
                <c:pt idx="11">
                  <c:v>0.94050991501416414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53-41C7-934E-A0FBFEB277D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0.96150049358341561</c:v>
                </c:pt>
                <c:pt idx="1">
                  <c:v>0.96344285053216117</c:v>
                </c:pt>
                <c:pt idx="2">
                  <c:v>0.94272588055130169</c:v>
                </c:pt>
                <c:pt idx="3">
                  <c:v>0.96119016817593783</c:v>
                </c:pt>
                <c:pt idx="4">
                  <c:v>0.96556177356866124</c:v>
                </c:pt>
                <c:pt idx="5">
                  <c:v>0.97304907481898628</c:v>
                </c:pt>
                <c:pt idx="6">
                  <c:v>0.97065117701008863</c:v>
                </c:pt>
                <c:pt idx="7">
                  <c:v>0.9692249240121581</c:v>
                </c:pt>
                <c:pt idx="8">
                  <c:v>0.97637795275590544</c:v>
                </c:pt>
                <c:pt idx="9">
                  <c:v>0.96717428087986468</c:v>
                </c:pt>
                <c:pt idx="10">
                  <c:v>0.95670245930031172</c:v>
                </c:pt>
                <c:pt idx="11">
                  <c:v>0.96483580354548093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053-41C7-934E-A0FBFEB2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0.91713747645951027</c:v>
                </c:pt>
                <c:pt idx="1">
                  <c:v>0.90639965171963444</c:v>
                </c:pt>
                <c:pt idx="2">
                  <c:v>0.88754325259515587</c:v>
                </c:pt>
                <c:pt idx="3">
                  <c:v>0.9027946537059538</c:v>
                </c:pt>
                <c:pt idx="4">
                  <c:v>0.91327361563517906</c:v>
                </c:pt>
                <c:pt idx="5">
                  <c:v>0.921875</c:v>
                </c:pt>
                <c:pt idx="6">
                  <c:v>0.92242882045322494</c:v>
                </c:pt>
                <c:pt idx="7">
                  <c:v>0.91729593671341247</c:v>
                </c:pt>
                <c:pt idx="8">
                  <c:v>0.92079207920792083</c:v>
                </c:pt>
                <c:pt idx="9">
                  <c:v>0.91573213713553347</c:v>
                </c:pt>
                <c:pt idx="10">
                  <c:v>0.90527695837430355</c:v>
                </c:pt>
                <c:pt idx="11">
                  <c:v>0.91258933479934035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44-4302-9162-88863507AAD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0.935969868173258</c:v>
                </c:pt>
                <c:pt idx="1">
                  <c:v>0.92294296909011753</c:v>
                </c:pt>
                <c:pt idx="2">
                  <c:v>0.91118800461361016</c:v>
                </c:pt>
                <c:pt idx="3">
                  <c:v>0.92426083434588902</c:v>
                </c:pt>
                <c:pt idx="4">
                  <c:v>0.93037459283387625</c:v>
                </c:pt>
                <c:pt idx="5">
                  <c:v>0.93521341463414631</c:v>
                </c:pt>
                <c:pt idx="6">
                  <c:v>0.93753631609529331</c:v>
                </c:pt>
                <c:pt idx="7">
                  <c:v>0.92880258899676382</c:v>
                </c:pt>
                <c:pt idx="8">
                  <c:v>0.93921892189218925</c:v>
                </c:pt>
                <c:pt idx="9">
                  <c:v>0.93303428388337073</c:v>
                </c:pt>
                <c:pt idx="10">
                  <c:v>0.9226483120288429</c:v>
                </c:pt>
                <c:pt idx="11">
                  <c:v>0.93705332600329849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44-4302-9162-88863507A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5.394299305553" createdVersion="6" refreshedVersion="6" minRefreshableVersion="3" recordCount="146" xr:uid="{5F9EBBCD-26B1-463D-915E-FDB162235D6E}">
  <cacheSource type="worksheet">
    <worksheetSource ref="A2:N14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"/>
    </cacheField>
    <cacheField name="QTY" numFmtId="0">
      <sharedItems containsSemiMixedTypes="0" containsString="0" containsNumber="1" containsInteger="1" minValue="1" maxValue="235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Drop-ship only"/>
        <s v="Corporate non-stock - demand too low to convert"/>
        <s v="Discontinued"/>
        <s v="Large customer order depleted stock"/>
        <s v="Low impact - only 1 or 2 line impact"/>
        <s v="Non-stock in the primary DC - demand too low to convert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s v="2808483"/>
    <s v="Collection Set Safety Vacuette"/>
    <s v="23g         "/>
    <s v="50/Bx   "/>
    <s v="GREVAC"/>
    <s v="450096"/>
    <n v="11"/>
    <n v="44"/>
    <n v="0.72727272727272729"/>
    <n v="0.27272727272727271"/>
    <n v="0"/>
    <n v="0"/>
    <x v="0"/>
    <m/>
  </r>
  <r>
    <s v="4990775"/>
    <s v="Sharpstar In Room Container   "/>
    <s v="3gal        "/>
    <s v="Ea      "/>
    <s v="CARDKN"/>
    <s v="8536SA"/>
    <n v="10"/>
    <n v="48"/>
    <n v="0"/>
    <n v="1"/>
    <n v="0"/>
    <n v="0"/>
    <x v="0"/>
    <m/>
  </r>
  <r>
    <s v="4982546"/>
    <s v="Botox Inj Vial non-return     "/>
    <s v="            "/>
    <s v="100U/Vl "/>
    <s v="ALLERG"/>
    <s v="91223US"/>
    <n v="9"/>
    <n v="235"/>
    <n v="0"/>
    <n v="0"/>
    <n v="0"/>
    <n v="1"/>
    <x v="1"/>
    <m/>
  </r>
  <r>
    <s v="9330632"/>
    <s v="Collection Set Safety Vacuette"/>
    <s v="21g         "/>
    <s v="50/Bx   "/>
    <s v="GREVAC"/>
    <s v="450095"/>
    <n v="7"/>
    <n v="12"/>
    <n v="0.7142857142857143"/>
    <n v="0.28571428571428575"/>
    <n v="0"/>
    <n v="0"/>
    <x v="0"/>
    <m/>
  </r>
  <r>
    <s v="8900131"/>
    <s v="Sheer Bandage                 "/>
    <s v="3/4&quot;x3&quot;     "/>
    <s v="50/Bx   "/>
    <s v="CARDKN"/>
    <s v="44118"/>
    <n v="7"/>
    <n v="47"/>
    <n v="0.14285714285714288"/>
    <n v="0.8571428571428571"/>
    <n v="0"/>
    <n v="0"/>
    <x v="0"/>
    <m/>
  </r>
  <r>
    <s v="9063099"/>
    <s v="Swiffer WetJet Pad Refills    "/>
    <s v="            "/>
    <s v="24/Pk   "/>
    <s v="ODEPOT"/>
    <s v="559892"/>
    <n v="7"/>
    <n v="7"/>
    <n v="0"/>
    <n v="0"/>
    <n v="0"/>
    <n v="1"/>
    <x v="1"/>
    <m/>
  </r>
  <r>
    <s v="6940024"/>
    <s v="Magellan Safety Needle        "/>
    <s v="23X1        "/>
    <s v="50/Bx   "/>
    <s v="CARDKN"/>
    <s v="8881850310"/>
    <n v="6"/>
    <n v="13"/>
    <n v="0"/>
    <n v="1"/>
    <n v="0"/>
    <n v="0"/>
    <x v="0"/>
    <m/>
  </r>
  <r>
    <s v="1315787"/>
    <s v="Glove Exm Ntrl LF PF Stl Blu  "/>
    <s v="Md          "/>
    <s v="200/Bx  "/>
    <s v="OANDMR"/>
    <s v="GLV2502"/>
    <n v="6"/>
    <n v="49"/>
    <n v="1"/>
    <n v="0"/>
    <n v="0"/>
    <n v="0"/>
    <x v="0"/>
    <m/>
  </r>
  <r>
    <s v="1296728"/>
    <s v="Shingrix Shingles SDV w/Diluen"/>
    <s v="0.5mL       "/>
    <s v="1/Pk    "/>
    <s v="SKBEEC"/>
    <s v="58160081912"/>
    <n v="6"/>
    <n v="50"/>
    <n v="1"/>
    <n v="0"/>
    <n v="0"/>
    <n v="0"/>
    <x v="0"/>
    <m/>
  </r>
  <r>
    <s v="2540030"/>
    <s v="Twinrix Hep A/B Adt Pfs TL    "/>
    <s v="1mL         "/>
    <s v="10/Pk   "/>
    <s v="SKBEEC"/>
    <s v="58160081552"/>
    <n v="6"/>
    <n v="9"/>
    <n v="0.83333333333333326"/>
    <n v="0.16666666666666669"/>
    <n v="0"/>
    <n v="0"/>
    <x v="0"/>
    <m/>
  </r>
  <r>
    <s v="1205769"/>
    <s v="Wet Jet Multipurpose Swiffer  "/>
    <s v="42.2oz Bt   "/>
    <s v="Ea      "/>
    <s v="ODEPOT"/>
    <s v="560513"/>
    <n v="5"/>
    <n v="8"/>
    <n v="0"/>
    <n v="0"/>
    <n v="0"/>
    <n v="1"/>
    <x v="1"/>
    <m/>
  </r>
  <r>
    <s v="6312615"/>
    <s v="Marcaine Inj MDV              "/>
    <s v="0.5%        "/>
    <s v="50mL/Vl "/>
    <s v="PFIZNJ"/>
    <s v="00409161050"/>
    <n v="5"/>
    <n v="9"/>
    <n v="1"/>
    <n v="0"/>
    <n v="0"/>
    <n v="0"/>
    <x v="0"/>
    <m/>
  </r>
  <r>
    <s v="1315660"/>
    <s v="Alere Universl Printer Afinion"/>
    <s v="Placement   "/>
    <s v="Ea      "/>
    <s v="ALEAFI"/>
    <s v="14-716AFI"/>
    <n v="5"/>
    <n v="5"/>
    <n v="0"/>
    <n v="0"/>
    <n v="0"/>
    <n v="1"/>
    <x v="2"/>
    <m/>
  </r>
  <r>
    <s v="1325892"/>
    <s v="Afinion 2 Analyzer MPA Only   "/>
    <s v="            "/>
    <s v="Ea      "/>
    <s v="ALEAFI"/>
    <s v="1116554"/>
    <n v="5"/>
    <n v="5"/>
    <n v="0"/>
    <n v="0"/>
    <n v="0"/>
    <n v="1"/>
    <x v="2"/>
    <m/>
  </r>
  <r>
    <s v="9061018"/>
    <s v="Water Pure Life Bottled Nestle"/>
    <s v="8oz         "/>
    <s v="24/Ca   "/>
    <s v="ODEPOT"/>
    <s v="595347"/>
    <n v="5"/>
    <n v="15"/>
    <n v="0"/>
    <n v="0"/>
    <n v="0"/>
    <n v="1"/>
    <x v="1"/>
    <m/>
  </r>
  <r>
    <s v="3776699"/>
    <s v="Botox Cosm Inj Vial non-retrn "/>
    <s v="            "/>
    <s v="100U/Vl "/>
    <s v="ALLERG"/>
    <s v="92326"/>
    <n v="5"/>
    <n v="21"/>
    <n v="0"/>
    <n v="0"/>
    <n v="0"/>
    <n v="1"/>
    <x v="1"/>
    <m/>
  </r>
  <r>
    <s v="1296729"/>
    <s v="Shingrix Shingles SDV w/Diluen"/>
    <s v="0.5mL       "/>
    <s v="10/Pk   "/>
    <s v="SKBEEC"/>
    <s v="58160082311"/>
    <n v="5"/>
    <n v="7"/>
    <n v="1"/>
    <n v="0"/>
    <n v="0"/>
    <n v="0"/>
    <x v="0"/>
    <m/>
  </r>
  <r>
    <s v="1244298"/>
    <s v="Liner Trash 36x58&quot; Clear      "/>
    <s v="55Gal       "/>
    <s v="100/Ca  "/>
    <s v="PITTPL"/>
    <s v="VP6015XC"/>
    <n v="5"/>
    <n v="14"/>
    <n v="1"/>
    <n v="0"/>
    <n v="0"/>
    <n v="0"/>
    <x v="0"/>
    <m/>
  </r>
  <r>
    <s v="1173440"/>
    <s v="Nestle Pure-Life Water Purifd "/>
    <s v="16.9oz/Bt   "/>
    <s v="24Bt/Ca "/>
    <s v="ODEPOT"/>
    <s v="620007"/>
    <n v="5"/>
    <n v="11"/>
    <n v="0"/>
    <n v="0"/>
    <n v="0"/>
    <n v="1"/>
    <x v="1"/>
    <m/>
  </r>
  <r>
    <s v="2582168"/>
    <s v="Sodium Chloride .9% Irrig     "/>
    <s v="250mL       "/>
    <s v="Bt      "/>
    <s v="ABBHOS"/>
    <s v="0613822"/>
    <n v="5"/>
    <n v="23"/>
    <n v="1"/>
    <n v="0"/>
    <n v="0"/>
    <n v="0"/>
    <x v="0"/>
    <m/>
  </r>
  <r>
    <s v="1048645"/>
    <s v="Diphenhydramine Inj SDV 1ml   "/>
    <s v="50mg/ml     "/>
    <s v="25/Bx   "/>
    <s v="AMEPHA"/>
    <s v="63323066401"/>
    <n v="5"/>
    <n v="5"/>
    <n v="1"/>
    <n v="0"/>
    <n v="0"/>
    <n v="0"/>
    <x v="0"/>
    <m/>
  </r>
  <r>
    <s v="1205844"/>
    <s v="Styrofoam Cup 12oz            "/>
    <s v="12oz        "/>
    <s v="1000/Ca "/>
    <s v="NOAM"/>
    <s v="628114"/>
    <n v="5"/>
    <n v="5"/>
    <n v="0"/>
    <n v="1"/>
    <n v="0"/>
    <n v="0"/>
    <x v="3"/>
    <m/>
  </r>
  <r>
    <s v="2580040"/>
    <s v="Sodium Chl Inj Vl Bact FTV .9%"/>
    <s v="Non-Return  "/>
    <s v="30mL/Ea "/>
    <s v="GIVREP"/>
    <s v="00409196607"/>
    <n v="4"/>
    <n v="22"/>
    <n v="1"/>
    <n v="0"/>
    <n v="0"/>
    <n v="0"/>
    <x v="0"/>
    <m/>
  </r>
  <r>
    <s v="5700122"/>
    <s v="One Step+ Strep A Dipstick    "/>
    <s v="            "/>
    <s v="50/Bx   "/>
    <s v="ALENOR"/>
    <s v="4588535009"/>
    <n v="4"/>
    <n v="5"/>
    <n v="0.5"/>
    <n v="0.5"/>
    <n v="0"/>
    <n v="0"/>
    <x v="0"/>
    <m/>
  </r>
  <r>
    <s v="8900133"/>
    <s v="Sheer Spot Bandage            "/>
    <s v="7/8&quot;        "/>
    <s v="100/Bx  "/>
    <s v="CARDKN"/>
    <s v="44120"/>
    <n v="4"/>
    <n v="8"/>
    <n v="0.75"/>
    <n v="0.25"/>
    <n v="0"/>
    <n v="0"/>
    <x v="0"/>
    <m/>
  </r>
  <r>
    <s v="2587008"/>
    <s v="Lidocaine Inj MDV Non-Return  "/>
    <s v="1%          "/>
    <s v="20mL/Ea "/>
    <s v="GIVREP"/>
    <s v="00409427601"/>
    <n v="4"/>
    <n v="27"/>
    <n v="1"/>
    <n v="0"/>
    <n v="0"/>
    <n v="0"/>
    <x v="0"/>
    <m/>
  </r>
  <r>
    <s v="1315788"/>
    <s v="Glove Exm Ntrl LF PF Stl Blu  "/>
    <s v="Lg          "/>
    <s v="200/Bx  "/>
    <s v="OANDMR"/>
    <s v="GLV2503"/>
    <n v="4"/>
    <n v="9"/>
    <n v="1"/>
    <n v="0"/>
    <n v="0"/>
    <n v="0"/>
    <x v="4"/>
    <m/>
  </r>
  <r>
    <s v="1437563"/>
    <s v="Kerlix Gauze Fluff Antimicrob "/>
    <s v="4.5&quot;x4.1Yds "/>
    <s v="1Rl/Pk  "/>
    <s v="CARDKN"/>
    <s v="3332"/>
    <n v="4"/>
    <n v="95"/>
    <n v="1"/>
    <n v="0"/>
    <n v="0"/>
    <n v="0"/>
    <x v="0"/>
    <m/>
  </r>
  <r>
    <s v="2610165"/>
    <s v="Battery Procell AAA           "/>
    <s v="            "/>
    <s v="4/Pk    "/>
    <s v="ABCO"/>
    <s v="PC2400BKD"/>
    <n v="4"/>
    <n v="19"/>
    <n v="0"/>
    <n v="1"/>
    <n v="0"/>
    <n v="0"/>
    <x v="0"/>
    <m/>
  </r>
  <r>
    <s v="1229143"/>
    <s v="Nova+ Ketorolac Inj SDV 1mL   "/>
    <s v="30Mg/mL     "/>
    <s v="25/Bx   "/>
    <s v="AMEPHA"/>
    <s v="63323016212"/>
    <n v="3"/>
    <n v="3"/>
    <n v="0.33333333333333337"/>
    <n v="0.66666666666666674"/>
    <n v="0"/>
    <n v="0"/>
    <x v="0"/>
    <m/>
  </r>
  <r>
    <s v="1126983"/>
    <s v="Distilled Water               "/>
    <s v="3 Liters    "/>
    <s v="4/Ca    "/>
    <s v="BUNZL"/>
    <s v="F5030002"/>
    <n v="3"/>
    <n v="3"/>
    <n v="0"/>
    <n v="1"/>
    <n v="0"/>
    <n v="0"/>
    <x v="0"/>
    <m/>
  </r>
  <r>
    <s v="1261186"/>
    <s v="LINER CAN 24 X 32IN CLEAR     "/>
    <s v=".35 Mil     "/>
    <s v="1000/Ca "/>
    <s v="PITTPL"/>
    <s v="VP3310DXC"/>
    <n v="3"/>
    <n v="4"/>
    <n v="1"/>
    <n v="0"/>
    <n v="0"/>
    <n v="0"/>
    <x v="4"/>
    <m/>
  </r>
  <r>
    <s v="9055261"/>
    <s v="Cleaner Dishwsh Dawn 38oz     "/>
    <s v="            "/>
    <s v="Ea      "/>
    <s v="ODEPOT"/>
    <s v="172777"/>
    <n v="3"/>
    <n v="5"/>
    <n v="0"/>
    <n v="0"/>
    <n v="0"/>
    <n v="1"/>
    <x v="1"/>
    <m/>
  </r>
  <r>
    <s v="8900535"/>
    <s v="Washcloth Wings Prmstnd SftPck"/>
    <s v="8.7&quot;x11.8   "/>
    <s v="576/Ca  "/>
    <s v="CARDKN"/>
    <s v="6399SP"/>
    <n v="3"/>
    <n v="12"/>
    <n v="0.33333333333333337"/>
    <n v="0.66666666666666674"/>
    <n v="0"/>
    <n v="0"/>
    <x v="0"/>
    <m/>
  </r>
  <r>
    <s v="2600033"/>
    <s v="Paper Bag 6&quot;x3-5/8&quot;x11-1/16&quot;  "/>
    <s v="#6 Brown    "/>
    <s v="500/Pk  "/>
    <s v="STRPAR"/>
    <s v="DURO18406"/>
    <n v="2"/>
    <n v="2"/>
    <n v="0.5"/>
    <n v="0.5"/>
    <n v="0"/>
    <n v="0"/>
    <x v="5"/>
    <m/>
  </r>
  <r>
    <s v="1333771"/>
    <s v="Dressing Foam Mepilex Brdr Hl "/>
    <s v="8.6x9       "/>
    <s v="30/Ca   "/>
    <s v="ABCO"/>
    <s v="282790"/>
    <n v="2"/>
    <n v="2"/>
    <n v="0"/>
    <n v="0"/>
    <n v="1"/>
    <n v="0"/>
    <x v="2"/>
    <m/>
  </r>
  <r>
    <s v="4950095"/>
    <s v="Belt Gait EZ Clean Bariatric  "/>
    <s v="Blue        "/>
    <s v="Ea      "/>
    <s v="JTPOSE"/>
    <s v="6546BL"/>
    <n v="2"/>
    <n v="12"/>
    <n v="0"/>
    <n v="0"/>
    <n v="1"/>
    <n v="0"/>
    <x v="2"/>
    <m/>
  </r>
  <r>
    <s v="1500114"/>
    <s v="Xylocaine Plain MDV 20mL      "/>
    <s v="2%          "/>
    <s v="25/Pk   "/>
    <s v="ABRAX"/>
    <s v="63323048627"/>
    <n v="2"/>
    <n v="3"/>
    <n v="1"/>
    <n v="0"/>
    <n v="0"/>
    <n v="0"/>
    <x v="5"/>
    <m/>
  </r>
  <r>
    <s v="2480401"/>
    <s v="Sensorcaine Plain MDV N-R     "/>
    <s v="0.5%        "/>
    <s v="50mL/Vl "/>
    <s v="GIVREP"/>
    <s v="63323046757"/>
    <n v="2"/>
    <n v="20"/>
    <n v="0"/>
    <n v="1"/>
    <n v="0"/>
    <n v="0"/>
    <x v="0"/>
    <m/>
  </r>
  <r>
    <s v="7950055"/>
    <s v="Clinitek Status + Analyzer    "/>
    <s v="            "/>
    <s v="Ea      "/>
    <s v="AMES"/>
    <s v="1780"/>
    <n v="2"/>
    <n v="2"/>
    <n v="0"/>
    <n v="0"/>
    <n v="0"/>
    <n v="1"/>
    <x v="2"/>
    <m/>
  </r>
  <r>
    <s v="3950153"/>
    <s v="Bathroom Tissue Roll Mastr 770"/>
    <s v="2ply        "/>
    <s v="48/Ca   "/>
    <s v="GEOPAC"/>
    <s v="19027"/>
    <n v="2"/>
    <n v="2"/>
    <n v="0"/>
    <n v="1"/>
    <n v="0"/>
    <n v="0"/>
    <x v="5"/>
    <m/>
  </r>
  <r>
    <s v="4540003"/>
    <s v="Bag Econo-Zip 6x9&quot;            "/>
    <s v="2mL         "/>
    <s v="1000/Ca "/>
    <s v="ACTBAG"/>
    <s v="85251-85008"/>
    <n v="2"/>
    <n v="2"/>
    <n v="0"/>
    <n v="1"/>
    <n v="0"/>
    <n v="0"/>
    <x v="3"/>
    <m/>
  </r>
  <r>
    <s v="6940026"/>
    <s v="Magellan Safety Needle        "/>
    <s v="25X1        "/>
    <s v="50/Bx   "/>
    <s v="CARDKN"/>
    <s v="8881850510-"/>
    <n v="2"/>
    <n v="4"/>
    <n v="1"/>
    <n v="0"/>
    <n v="0"/>
    <n v="0"/>
    <x v="5"/>
    <m/>
  </r>
  <r>
    <s v="6720176"/>
    <s v="Connex CSM BP SureTemp        "/>
    <s v="            "/>
    <s v="Ea      "/>
    <s v="WELCH"/>
    <s v="71XT-B"/>
    <n v="2"/>
    <n v="2"/>
    <n v="0"/>
    <n v="1"/>
    <n v="0"/>
    <n v="0"/>
    <x v="2"/>
    <m/>
  </r>
  <r>
    <s v="6548253"/>
    <s v="Suture Prolene Mono Blu PC3   "/>
    <s v="4-0 18&quot;     "/>
    <s v="12/Bx   "/>
    <s v="ETHICO"/>
    <s v="8634G"/>
    <n v="2"/>
    <n v="5"/>
    <n v="0"/>
    <n v="1"/>
    <n v="0"/>
    <n v="0"/>
    <x v="5"/>
    <m/>
  </r>
  <r>
    <s v="2850356"/>
    <s v="Forcep Plain Splinter         "/>
    <s v="3-3/8&quot;      "/>
    <s v="Ea      "/>
    <s v="JARITM"/>
    <s v="130-500"/>
    <n v="2"/>
    <n v="25"/>
    <n v="0"/>
    <n v="0"/>
    <n v="0"/>
    <n v="1"/>
    <x v="2"/>
    <m/>
  </r>
  <r>
    <s v="6023287"/>
    <s v="Bupivacaine HCL MDV Non-Return"/>
    <s v="0.25%       "/>
    <s v="50mL/Vl "/>
    <s v="GIVREP"/>
    <s v="00409116001"/>
    <n v="2"/>
    <n v="5"/>
    <n v="1"/>
    <n v="0"/>
    <n v="0"/>
    <n v="0"/>
    <x v="0"/>
    <m/>
  </r>
  <r>
    <s v="1263278"/>
    <s v="Hiberix Vaccine SDV w/Diluent "/>
    <s v="0.5ml       "/>
    <s v="10/Pk   "/>
    <s v="SKBEEC"/>
    <s v="58160-818-11"/>
    <n v="2"/>
    <n v="2"/>
    <n v="0"/>
    <n v="1"/>
    <n v="0"/>
    <n v="0"/>
    <x v="5"/>
    <m/>
  </r>
  <r>
    <s v="1080554"/>
    <s v="Lead Wire Set 14&quot;             "/>
    <s v="Set of 4    "/>
    <s v="4/St    "/>
    <s v="SPCLAB"/>
    <s v="25452-525"/>
    <n v="2"/>
    <n v="29"/>
    <n v="0"/>
    <n v="0"/>
    <n v="1"/>
    <n v="0"/>
    <x v="2"/>
    <m/>
  </r>
  <r>
    <s v="1046823"/>
    <s v="Sodium Bicarb Inj SDV 50ml    "/>
    <s v="8.4%        "/>
    <s v="25/Bx   "/>
    <s v="PFIZNJ"/>
    <s v="00409662502"/>
    <n v="2"/>
    <n v="2"/>
    <n v="0.5"/>
    <n v="0.5"/>
    <n v="0"/>
    <n v="0"/>
    <x v="0"/>
    <m/>
  </r>
  <r>
    <s v="2480404"/>
    <s v="Sensorcaine Plain MDV N-R     "/>
    <s v="0.25%       "/>
    <s v="50mL/Vl "/>
    <s v="GIVREP"/>
    <s v="63323046557"/>
    <n v="2"/>
    <n v="20"/>
    <n v="1"/>
    <n v="0"/>
    <n v="0"/>
    <n v="0"/>
    <x v="0"/>
    <m/>
  </r>
  <r>
    <s v="1205460"/>
    <s v="Applicator Cotton Tip Wood    "/>
    <s v="Sterile 2's "/>
    <s v="100/Bx  "/>
    <s v="HARDWO"/>
    <s v="25-806 2WC"/>
    <n v="2"/>
    <n v="3"/>
    <n v="0"/>
    <n v="1"/>
    <n v="0"/>
    <n v="0"/>
    <x v="5"/>
    <m/>
  </r>
  <r>
    <s v="4791251"/>
    <s v="Pads Therapy Small            "/>
    <s v="12&quot;x17&quot;     "/>
    <s v="20/Ca   "/>
    <s v="ADROIT"/>
    <s v="ST-017"/>
    <n v="2"/>
    <n v="3"/>
    <n v="0"/>
    <n v="0"/>
    <n v="1"/>
    <n v="0"/>
    <x v="2"/>
    <m/>
  </r>
  <r>
    <s v="5440449"/>
    <s v="Lancet ReadyLance Nova+ Purple"/>
    <s v="30gX1.6mm   "/>
    <s v="100/Bx  "/>
    <s v="MEDCOR"/>
    <s v="8021"/>
    <n v="2"/>
    <n v="9"/>
    <n v="1"/>
    <n v="0"/>
    <n v="0"/>
    <n v="0"/>
    <x v="5"/>
    <m/>
  </r>
  <r>
    <s v="1084899"/>
    <s v="Diphenhydramine Inj MDV       "/>
    <s v="50mg/mL     "/>
    <s v="10mL/vL "/>
    <s v="BIONIC"/>
    <s v="67457012410"/>
    <n v="2"/>
    <n v="6"/>
    <n v="0"/>
    <n v="1"/>
    <n v="0"/>
    <n v="0"/>
    <x v="5"/>
    <m/>
  </r>
  <r>
    <s v="9022003"/>
    <s v="WASTEBASKET,RECT,41 QT        "/>
    <s v="Black       "/>
    <s v="1/Pk    "/>
    <s v="ODEPOT"/>
    <s v="221515"/>
    <n v="2"/>
    <n v="4"/>
    <n v="0"/>
    <n v="0"/>
    <n v="0"/>
    <n v="1"/>
    <x v="1"/>
    <m/>
  </r>
  <r>
    <s v="2540025"/>
    <s v="Kinrix DTaP/Polio Ped PFS TL  "/>
    <s v="0.5mL       "/>
    <s v="10/Pk   "/>
    <s v="SKBEEC"/>
    <s v="58160081252"/>
    <n v="2"/>
    <n v="2"/>
    <n v="1"/>
    <n v="0"/>
    <n v="0"/>
    <n v="0"/>
    <x v="5"/>
    <m/>
  </r>
  <r>
    <s v="3750168"/>
    <s v="Dexamethasone Sodphos SDV     "/>
    <s v="4mg/ml      "/>
    <s v="25x1ml  "/>
    <s v="AMEPHA"/>
    <s v="63323016501"/>
    <n v="2"/>
    <n v="2"/>
    <n v="0.5"/>
    <n v="0.5"/>
    <n v="0"/>
    <n v="0"/>
    <x v="5"/>
    <m/>
  </r>
  <r>
    <s v="5580053"/>
    <s v="ProQuad MMR Varivax Combo Vacc"/>
    <s v="0.5mL SDV   "/>
    <s v="10/Pk   "/>
    <s v="MERVAC"/>
    <s v="00006417100"/>
    <n v="2"/>
    <n v="2"/>
    <n v="0"/>
    <n v="0"/>
    <n v="0"/>
    <n v="1"/>
    <x v="1"/>
    <m/>
  </r>
  <r>
    <s v="8520019"/>
    <s v="EZ Clean Gait Belt Standard Bk"/>
    <s v="58&quot;         "/>
    <s v="Ea      "/>
    <s v="JTPOSE"/>
    <s v="6546"/>
    <n v="2"/>
    <n v="15"/>
    <n v="0"/>
    <n v="0"/>
    <n v="1"/>
    <n v="0"/>
    <x v="2"/>
    <m/>
  </r>
  <r>
    <s v="1223402"/>
    <s v="Lidocaine HCl Inj PF SDV      "/>
    <s v="1%          "/>
    <s v="30mL/Vl "/>
    <s v="AURPHA"/>
    <s v="55150016330"/>
    <n v="2"/>
    <n v="11"/>
    <n v="1"/>
    <n v="0"/>
    <n v="0"/>
    <n v="0"/>
    <x v="5"/>
    <m/>
  </r>
  <r>
    <s v="1296508"/>
    <s v="Lidocaine HCl MDV 50mL        "/>
    <s v="1%          "/>
    <s v="10/Pk   "/>
    <s v="W-WARD"/>
    <s v="00143957710"/>
    <n v="2"/>
    <n v="4"/>
    <n v="0.5"/>
    <n v="0.5"/>
    <n v="0"/>
    <n v="0"/>
    <x v="5"/>
    <m/>
  </r>
  <r>
    <s v="2850359"/>
    <s v="Elevator Freer D/E 5Mm        "/>
    <s v="7.75&quot;       "/>
    <s v="Ea      "/>
    <s v="JARITM"/>
    <s v="285-380"/>
    <n v="1"/>
    <n v="1"/>
    <n v="0"/>
    <n v="0"/>
    <n v="0"/>
    <n v="1"/>
    <x v="2"/>
    <m/>
  </r>
  <r>
    <s v="1199852"/>
    <s v="Infusion Set Alaris 2 Male LL "/>
    <s v="20 Drop 125&quot;"/>
    <s v="20/Ca   "/>
    <s v="BD"/>
    <s v="10012144"/>
    <n v="1"/>
    <n v="1"/>
    <n v="0"/>
    <n v="1"/>
    <n v="0"/>
    <n v="0"/>
    <x v="6"/>
    <m/>
  </r>
  <r>
    <s v="1500101"/>
    <s v="Xylocaine Plain 2% SDV        "/>
    <s v="5mL MPF     "/>
    <s v="25/Pk   "/>
    <s v="ABRAX"/>
    <s v="63323049507"/>
    <n v="1"/>
    <n v="3"/>
    <n v="0"/>
    <n v="1"/>
    <n v="0"/>
    <n v="0"/>
    <x v="5"/>
    <m/>
  </r>
  <r>
    <s v="7480119"/>
    <s v="Optiray-320 PI Syringe        "/>
    <s v="100mL       "/>
    <s v="20/Bx   "/>
    <s v="GURBET"/>
    <s v="132390"/>
    <n v="1"/>
    <n v="2"/>
    <n v="0"/>
    <n v="1"/>
    <n v="0"/>
    <n v="0"/>
    <x v="6"/>
    <m/>
  </r>
  <r>
    <s v="1049944"/>
    <s v="Gentamicin Sulfate Inj 2ml FTV"/>
    <s v="40mg/ml     "/>
    <s v="25/Bx   "/>
    <s v="PFIZNJ"/>
    <s v="00409120703"/>
    <n v="1"/>
    <n v="1"/>
    <n v="1"/>
    <n v="0"/>
    <n v="0"/>
    <n v="0"/>
    <x v="0"/>
    <m/>
  </r>
  <r>
    <s v="4972990"/>
    <s v="Catheter All Purpose 12fr     "/>
    <s v="            "/>
    <s v="12/Ca   "/>
    <s v="BARDBI"/>
    <s v="277712"/>
    <n v="1"/>
    <n v="1"/>
    <n v="0"/>
    <n v="0"/>
    <n v="1"/>
    <n v="0"/>
    <x v="2"/>
    <m/>
  </r>
  <r>
    <s v="1237614"/>
    <s v="Cover Glass Microscope S/P    "/>
    <s v="24x60       "/>
    <s v="10/Ca   "/>
    <s v="ALLEG"/>
    <s v="M6045-10"/>
    <n v="1"/>
    <n v="1"/>
    <n v="1"/>
    <n v="0"/>
    <n v="0"/>
    <n v="0"/>
    <x v="5"/>
    <m/>
  </r>
  <r>
    <s v="1258524"/>
    <s v="Kit Transport Mnl Ventilator  "/>
    <s v="            "/>
    <s v="25/Ca   "/>
    <s v="SIMPOR"/>
    <s v="385000"/>
    <n v="1"/>
    <n v="1"/>
    <n v="0"/>
    <n v="0"/>
    <n v="1"/>
    <n v="0"/>
    <x v="2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5"/>
    <m/>
  </r>
  <r>
    <s v="8914205"/>
    <s v="Chemstrip 10md Urine Test     "/>
    <s v="Strips      "/>
    <s v="100/Bt  "/>
    <s v="BIODYN"/>
    <s v="3260763160"/>
    <n v="1"/>
    <n v="1"/>
    <n v="1"/>
    <n v="0"/>
    <n v="0"/>
    <n v="0"/>
    <x v="5"/>
    <m/>
  </r>
  <r>
    <s v="1335059"/>
    <s v="Platform Facerest Quicklock   "/>
    <s v="Sapphire    "/>
    <s v="Ea      "/>
    <s v="OAKWRK"/>
    <s v="PKG4186-T17"/>
    <n v="1"/>
    <n v="1"/>
    <n v="0"/>
    <n v="0"/>
    <n v="0"/>
    <n v="1"/>
    <x v="2"/>
    <m/>
  </r>
  <r>
    <s v="4392819"/>
    <s v="Kits Blood Gas                "/>
    <s v="            "/>
    <s v="200/Ca  "/>
    <s v="SIMPOR"/>
    <s v="4610P-2"/>
    <n v="1"/>
    <n v="1"/>
    <n v="0"/>
    <n v="0"/>
    <n v="1"/>
    <n v="0"/>
    <x v="2"/>
    <m/>
  </r>
  <r>
    <s v="1258382"/>
    <s v="Needle EMG 25mm               "/>
    <s v="Green       "/>
    <s v="25/Bx   "/>
    <s v="IMEXMD"/>
    <s v="9013S0022"/>
    <n v="1"/>
    <n v="2"/>
    <n v="0"/>
    <n v="0"/>
    <n v="1"/>
    <n v="0"/>
    <x v="2"/>
    <m/>
  </r>
  <r>
    <s v="2757471"/>
    <s v="Pedestal Base For Lamp        "/>
    <s v="BLK         "/>
    <s v="EA      "/>
    <s v="DAZOR"/>
    <s v="3050R"/>
    <n v="1"/>
    <n v="1"/>
    <n v="0"/>
    <n v="0"/>
    <n v="1"/>
    <n v="0"/>
    <x v="2"/>
    <m/>
  </r>
  <r>
    <s v="9049709"/>
    <s v="Mix Crystal Light Lemon       "/>
    <s v="            "/>
    <s v="Ea      "/>
    <s v="ODEPOT"/>
    <s v="591379"/>
    <n v="1"/>
    <n v="1"/>
    <n v="0"/>
    <n v="0"/>
    <n v="0"/>
    <n v="1"/>
    <x v="1"/>
    <m/>
  </r>
  <r>
    <s v="8343249"/>
    <s v="Hemoccult ICT Patient Screenng"/>
    <s v="Mailer Kits "/>
    <s v="40/Bx   "/>
    <s v="HEMOCU"/>
    <s v="395066A"/>
    <n v="1"/>
    <n v="4"/>
    <n v="0"/>
    <n v="1"/>
    <n v="0"/>
    <n v="0"/>
    <x v="5"/>
    <m/>
  </r>
  <r>
    <s v="2850348"/>
    <s v="Needle Holder Carb-Bite Derf  "/>
    <s v="4.75&quot;       "/>
    <s v="Ea      "/>
    <s v="JARITM"/>
    <s v="121-100"/>
    <n v="1"/>
    <n v="3"/>
    <n v="0"/>
    <n v="0"/>
    <n v="0"/>
    <n v="1"/>
    <x v="2"/>
    <m/>
  </r>
  <r>
    <s v="5680040"/>
    <s v="Specula Vag w/Sheath          "/>
    <s v="Small       "/>
    <s v="18/Bx   "/>
    <s v="WELCH"/>
    <s v="58000S"/>
    <n v="1"/>
    <n v="6"/>
    <n v="0"/>
    <n v="1"/>
    <n v="0"/>
    <n v="0"/>
    <x v="5"/>
    <m/>
  </r>
  <r>
    <s v="1106874"/>
    <s v="Swiffer Dry Refill            "/>
    <s v="            "/>
    <s v="32/Pk   "/>
    <s v="ODEPOT"/>
    <s v="545031"/>
    <n v="1"/>
    <n v="1"/>
    <n v="0"/>
    <n v="0"/>
    <n v="0"/>
    <n v="1"/>
    <x v="1"/>
    <m/>
  </r>
  <r>
    <s v="1500113"/>
    <s v="Xylocaine SDV 2mL MPF         "/>
    <s v="1%          "/>
    <s v="25/Pk   "/>
    <s v="ABRAX"/>
    <s v="63323049227"/>
    <n v="1"/>
    <n v="5"/>
    <n v="1"/>
    <n v="0"/>
    <n v="0"/>
    <n v="0"/>
    <x v="5"/>
    <m/>
  </r>
  <r>
    <s v="1046897"/>
    <s v="Bupivacaine HCL Teartop SDV PF"/>
    <s v="0.25% 10mL  "/>
    <s v="25/Bx   "/>
    <s v="PFIZNJ"/>
    <s v="00409115901"/>
    <n v="1"/>
    <n v="1"/>
    <n v="1"/>
    <n v="0"/>
    <n v="0"/>
    <n v="0"/>
    <x v="0"/>
    <m/>
  </r>
  <r>
    <s v="1319975"/>
    <s v="Needle HOlder Suture Ease     "/>
    <s v="5.25&quot;       "/>
    <s v="20/Bx   "/>
    <s v="MEDACT"/>
    <s v="73123"/>
    <n v="1"/>
    <n v="1"/>
    <n v="0"/>
    <n v="0"/>
    <n v="1"/>
    <n v="0"/>
    <x v="2"/>
    <m/>
  </r>
  <r>
    <s v="1113834"/>
    <s v="Multihance SDV 10ml           "/>
    <s v="529mg       "/>
    <s v="5/Bx    "/>
    <s v="BRACCO"/>
    <s v="516413"/>
    <n v="1"/>
    <n v="1"/>
    <n v="0"/>
    <n v="1"/>
    <n v="0"/>
    <n v="0"/>
    <x v="5"/>
    <m/>
  </r>
  <r>
    <s v="1335058"/>
    <s v="Table Manipulation Portable   "/>
    <s v="Sapphire    "/>
    <s v="Ea      "/>
    <s v="OAKWRK"/>
    <s v="36639-T17"/>
    <n v="1"/>
    <n v="1"/>
    <n v="0"/>
    <n v="0"/>
    <n v="0"/>
    <n v="1"/>
    <x v="2"/>
    <m/>
  </r>
  <r>
    <s v="1311015"/>
    <s v="Gablofen Inj                  "/>
    <s v="1000mcg/mL  "/>
    <s v="20mL/Bx "/>
    <s v="PIRAMA"/>
    <s v="66794015601"/>
    <n v="1"/>
    <n v="4"/>
    <n v="0"/>
    <n v="0"/>
    <n v="0"/>
    <n v="1"/>
    <x v="2"/>
    <m/>
  </r>
  <r>
    <s v="1180925"/>
    <s v="Sodium Chloride Inj Bag       "/>
    <s v="0.9%        "/>
    <s v="250ml   "/>
    <s v="ABBHOS"/>
    <s v="0798302"/>
    <n v="1"/>
    <n v="2"/>
    <n v="1"/>
    <n v="0"/>
    <n v="0"/>
    <n v="0"/>
    <x v="6"/>
    <m/>
  </r>
  <r>
    <s v="7800121"/>
    <s v="Derma Blade                   "/>
    <s v="            "/>
    <s v="50/Bx   "/>
    <s v="AMESAF"/>
    <s v="72-0001"/>
    <n v="1"/>
    <n v="1"/>
    <n v="0"/>
    <n v="1"/>
    <n v="0"/>
    <n v="0"/>
    <x v="5"/>
    <m/>
  </r>
  <r>
    <s v="1205430"/>
    <s v="Cannula Med Prep Smart Tip    "/>
    <s v="3mL Disp    "/>
    <s v="800/Ca  "/>
    <s v="CARDKN"/>
    <s v="8881540133"/>
    <n v="1"/>
    <n v="1"/>
    <n v="0"/>
    <n v="0"/>
    <n v="1"/>
    <n v="0"/>
    <x v="2"/>
    <m/>
  </r>
  <r>
    <s v="5820120"/>
    <s v="Lotion Soothe &amp; Cool          "/>
    <s v="4oz         "/>
    <s v="48/Ca   "/>
    <s v="MEDLIN"/>
    <s v="MSC095368"/>
    <n v="1"/>
    <n v="1"/>
    <n v="0"/>
    <n v="0"/>
    <n v="0"/>
    <n v="1"/>
    <x v="2"/>
    <m/>
  </r>
  <r>
    <s v="1182250"/>
    <s v="Clip Adapter Univ f/ECG/EKG   "/>
    <s v="            "/>
    <s v="10/Bg   "/>
    <s v="3MMED"/>
    <s v="AA00SU10"/>
    <n v="1"/>
    <n v="4"/>
    <n v="0"/>
    <n v="0"/>
    <n v="1"/>
    <n v="0"/>
    <x v="2"/>
    <m/>
  </r>
  <r>
    <s v="5900030"/>
    <s v="Provon Hand Wash Foam w/Moist "/>
    <s v="TFX 1200mL  "/>
    <s v="2/Ca    "/>
    <s v="GOJO"/>
    <s v="5385-02"/>
    <n v="1"/>
    <n v="10"/>
    <n v="1"/>
    <n v="0"/>
    <n v="0"/>
    <n v="0"/>
    <x v="5"/>
    <m/>
  </r>
  <r>
    <s v="1276358"/>
    <s v="Veritor+ Rdr Combo 2 FLU      "/>
    <s v="Physician   "/>
    <s v="Ea      "/>
    <s v="B-DMIC"/>
    <s v="256074"/>
    <n v="1"/>
    <n v="2"/>
    <n v="0"/>
    <n v="0"/>
    <n v="0"/>
    <n v="1"/>
    <x v="2"/>
    <m/>
  </r>
  <r>
    <s v="1164137"/>
    <s v="Bupivacaine/EPI INJ SDV 30mL  "/>
    <s v=".5%/1:200m  "/>
    <s v="25/Bx   "/>
    <s v="PFIZNJ"/>
    <s v="00409904517"/>
    <n v="1"/>
    <n v="2"/>
    <n v="1"/>
    <n v="0"/>
    <n v="0"/>
    <n v="0"/>
    <x v="0"/>
    <m/>
  </r>
  <r>
    <s v="1248122"/>
    <s v="Forcep House Alligator Ear Str"/>
    <s v="3-1/8&quot;      "/>
    <s v="Ea      "/>
    <s v="JARITM"/>
    <s v="385-100"/>
    <n v="1"/>
    <n v="1"/>
    <n v="0"/>
    <n v="0"/>
    <n v="0"/>
    <n v="1"/>
    <x v="2"/>
    <m/>
  </r>
  <r>
    <s v="1299550"/>
    <s v="Gablofen Injection            "/>
    <s v="2000mcg/mL  "/>
    <s v="20ml/Bx "/>
    <s v="PIRAMA"/>
    <s v="66794015701"/>
    <n v="1"/>
    <n v="2"/>
    <n v="0"/>
    <n v="0"/>
    <n v="0"/>
    <n v="1"/>
    <x v="2"/>
    <m/>
  </r>
  <r>
    <s v="1022385"/>
    <s v="Breathing Bag 2litre          "/>
    <s v="N/LATEX     "/>
    <s v="25/Ca   "/>
    <s v="SIMPOR"/>
    <s v="670002"/>
    <n v="1"/>
    <n v="1"/>
    <n v="0"/>
    <n v="0"/>
    <n v="1"/>
    <n v="0"/>
    <x v="2"/>
    <m/>
  </r>
  <r>
    <s v="1192371"/>
    <s v="Nutab Resting Electrode       "/>
    <s v="            "/>
    <s v="100/Pk  "/>
    <s v="CARDKN"/>
    <s v="ER88007-"/>
    <n v="1"/>
    <n v="2"/>
    <n v="0"/>
    <n v="1"/>
    <n v="0"/>
    <n v="0"/>
    <x v="5"/>
    <m/>
  </r>
  <r>
    <s v="2850352"/>
    <s v="Forcep Adson Matte            "/>
    <s v="4.75&quot; Ser   "/>
    <s v="Ea      "/>
    <s v="JARITM"/>
    <s v="130-230"/>
    <n v="1"/>
    <n v="3"/>
    <n v="0"/>
    <n v="0"/>
    <n v="0"/>
    <n v="1"/>
    <x v="2"/>
    <m/>
  </r>
  <r>
    <s v="1290682"/>
    <s v="Pink Bismuth Liquid Reg Strgth"/>
    <s v="262mg/15mL  "/>
    <s v="8oz/Bt  "/>
    <s v="CARDGN"/>
    <s v="1245505"/>
    <n v="1"/>
    <n v="2"/>
    <n v="0"/>
    <n v="1"/>
    <n v="0"/>
    <n v="0"/>
    <x v="3"/>
    <m/>
  </r>
  <r>
    <s v="1315786"/>
    <s v="Glove Exm Ntrl LF PF Stl Blu  "/>
    <s v="Small       "/>
    <s v="200/Bx  "/>
    <s v="OANDMR"/>
    <s v="GLV2501"/>
    <n v="1"/>
    <n v="7"/>
    <n v="1"/>
    <n v="0"/>
    <n v="0"/>
    <n v="0"/>
    <x v="5"/>
    <m/>
  </r>
  <r>
    <s v="2881699"/>
    <s v="Sp Hcg Urine/Serum Control Set"/>
    <s v="P/N         "/>
    <s v="1 Set/Bx"/>
    <s v="ALLEG"/>
    <s v="B1077-24"/>
    <n v="1"/>
    <n v="1"/>
    <n v="1"/>
    <n v="0"/>
    <n v="0"/>
    <n v="0"/>
    <x v="6"/>
    <m/>
  </r>
  <r>
    <s v="1328668"/>
    <s v="Sponge Scrub Mltprps No Scrtch"/>
    <s v="Blue        "/>
    <s v="6/Pk    "/>
    <s v="ODEPOT"/>
    <s v="346014"/>
    <n v="1"/>
    <n v="2"/>
    <n v="0"/>
    <n v="0"/>
    <n v="0"/>
    <n v="1"/>
    <x v="1"/>
    <m/>
  </r>
  <r>
    <s v="6544686"/>
    <s v="Suture Monocryl Mono Ud PS2   "/>
    <s v="3-0 27&quot;     "/>
    <s v="36/Bx   "/>
    <s v="ETHICO"/>
    <s v="Y427H"/>
    <n v="1"/>
    <n v="3"/>
    <n v="0"/>
    <n v="1"/>
    <n v="0"/>
    <n v="0"/>
    <x v="5"/>
    <m/>
  </r>
  <r>
    <s v="1500069"/>
    <s v="Xylocaine MPF 5mL SDV         "/>
    <s v="1%          "/>
    <s v="25/Bx   "/>
    <s v="ABRAX"/>
    <s v="63323049257"/>
    <n v="1"/>
    <n v="1"/>
    <n v="0"/>
    <n v="1"/>
    <n v="0"/>
    <n v="0"/>
    <x v="5"/>
    <m/>
  </r>
  <r>
    <s v="1276701"/>
    <s v="NOVA+ Towel OR Std Strl       "/>
    <s v="Blue        "/>
    <s v="6/Pk    "/>
    <s v="MEDACT"/>
    <s v="V726-B"/>
    <n v="1"/>
    <n v="20"/>
    <n v="1"/>
    <n v="0"/>
    <n v="0"/>
    <n v="0"/>
    <x v="5"/>
    <m/>
  </r>
  <r>
    <s v="2507910"/>
    <s v="Clorox Grn Works All Purpose  "/>
    <s v="Cleaner     "/>
    <s v="32oz/Bt "/>
    <s v="LAGASS"/>
    <s v="CLO00456"/>
    <n v="1"/>
    <n v="6"/>
    <n v="0"/>
    <n v="1"/>
    <n v="0"/>
    <n v="0"/>
    <x v="5"/>
    <m/>
  </r>
  <r>
    <s v="6031422"/>
    <s v="Medi System w/Filter Nebulizer"/>
    <s v="            "/>
    <s v="25/Ca   "/>
    <s v="VYAIRE"/>
    <s v="002450"/>
    <n v="1"/>
    <n v="1"/>
    <n v="0"/>
    <n v="0"/>
    <n v="1"/>
    <n v="0"/>
    <x v="2"/>
    <m/>
  </r>
  <r>
    <s v="1073912"/>
    <s v="Lid Styrofoam f/16oz Cup      "/>
    <s v="Cup         "/>
    <s v="1000/Ca "/>
    <s v="STRPAR"/>
    <s v="DART16SL"/>
    <n v="1"/>
    <n v="1"/>
    <n v="0"/>
    <n v="0"/>
    <n v="0"/>
    <n v="1"/>
    <x v="2"/>
    <m/>
  </r>
  <r>
    <s v="1310499"/>
    <s v="Briefs Tena Flex Super Adult  "/>
    <s v="Sz L        "/>
    <s v="90/Ca   "/>
    <s v="SCAMOL"/>
    <s v="67806"/>
    <n v="1"/>
    <n v="2"/>
    <n v="1"/>
    <n v="0"/>
    <n v="0"/>
    <n v="0"/>
    <x v="5"/>
    <m/>
  </r>
  <r>
    <s v="1393129"/>
    <s v="Tube Suction 30cm             "/>
    <s v="            "/>
    <s v="EA      "/>
    <s v="WELCH"/>
    <s v="30130"/>
    <n v="1"/>
    <n v="8"/>
    <n v="0"/>
    <n v="0"/>
    <n v="1"/>
    <n v="0"/>
    <x v="2"/>
    <m/>
  </r>
  <r>
    <s v="6850114"/>
    <s v="Gammex PF SYN PI White        "/>
    <s v="SZ 7        "/>
    <s v="50Pr/Bx "/>
    <s v="ANSELL"/>
    <s v="20685770"/>
    <n v="1"/>
    <n v="1"/>
    <n v="0"/>
    <n v="1"/>
    <n v="0"/>
    <n v="0"/>
    <x v="5"/>
    <m/>
  </r>
  <r>
    <s v="1255591"/>
    <s v="PinWheel Neurological         "/>
    <s v="            "/>
    <s v="36/Bx   "/>
    <s v="MISDFK"/>
    <s v="96-7905NS"/>
    <n v="1"/>
    <n v="2"/>
    <n v="0"/>
    <n v="0"/>
    <n v="0"/>
    <n v="1"/>
    <x v="2"/>
    <m/>
  </r>
  <r>
    <s v="1263095"/>
    <s v="Forcep Instrument Wire Tooth  "/>
    <s v="1x2.5&quot;      "/>
    <s v="20/Bx   "/>
    <s v="MEDACT"/>
    <s v="56241"/>
    <n v="1"/>
    <n v="1"/>
    <n v="0"/>
    <n v="0"/>
    <n v="0"/>
    <n v="1"/>
    <x v="2"/>
    <m/>
  </r>
  <r>
    <s v="1315260"/>
    <s v="Bupivacaine SDV Inj 10mL PF   "/>
    <s v="0.25%       "/>
    <s v="25/Bx   "/>
    <s v="AURPHA"/>
    <s v="55150016710"/>
    <n v="1"/>
    <n v="1"/>
    <n v="1"/>
    <n v="0"/>
    <n v="0"/>
    <n v="0"/>
    <x v="5"/>
    <m/>
  </r>
  <r>
    <s v="8900120"/>
    <s v="Magellan Safety Needle        "/>
    <s v="25gx1.5&quot;    "/>
    <s v="50/Bx   "/>
    <s v="CARDKN"/>
    <s v="8881850515"/>
    <n v="1"/>
    <n v="5"/>
    <n v="0"/>
    <n v="1"/>
    <n v="0"/>
    <n v="0"/>
    <x v="5"/>
    <m/>
  </r>
  <r>
    <s v="9051829"/>
    <s v="P&amp;G Swiffer Duster Plastic    "/>
    <s v="Handle      "/>
    <s v="Ea      "/>
    <s v="ODEPOT"/>
    <s v="115864"/>
    <n v="1"/>
    <n v="1"/>
    <n v="0"/>
    <n v="0"/>
    <n v="0"/>
    <n v="1"/>
    <x v="1"/>
    <m/>
  </r>
  <r>
    <s v="1189550"/>
    <s v="Chart Dermatomes Paper        "/>
    <s v="20x26&quot;      "/>
    <s v="Ea      "/>
    <s v="ANATOM"/>
    <s v="9781587791123"/>
    <n v="1"/>
    <n v="3"/>
    <n v="0"/>
    <n v="0"/>
    <n v="1"/>
    <n v="0"/>
    <x v="2"/>
    <m/>
  </r>
  <r>
    <s v="1027248"/>
    <s v="Promethazine HCL Inj SDV      "/>
    <s v="25mg/mL     "/>
    <s v="25x1ml  "/>
    <s v="W-WARD"/>
    <s v="00641092825"/>
    <n v="1"/>
    <n v="1"/>
    <n v="1"/>
    <n v="0"/>
    <n v="0"/>
    <n v="0"/>
    <x v="5"/>
    <m/>
  </r>
  <r>
    <s v="2850342"/>
    <s v="Scissors Universal Bandage Blk"/>
    <s v="7.5&quot;        "/>
    <s v="Ea      "/>
    <s v="JARITM"/>
    <s v="100-540"/>
    <n v="1"/>
    <n v="1"/>
    <n v="0"/>
    <n v="0"/>
    <n v="0"/>
    <n v="1"/>
    <x v="2"/>
    <m/>
  </r>
  <r>
    <s v="6050211"/>
    <s v="Omnipaque Media 500mL PlusPak "/>
    <s v="350mg/mL    "/>
    <s v="10/Bx   "/>
    <s v="NYCOMD"/>
    <s v="Y548B"/>
    <n v="1"/>
    <n v="1"/>
    <n v="0"/>
    <n v="0"/>
    <n v="1"/>
    <n v="0"/>
    <x v="2"/>
    <m/>
  </r>
  <r>
    <s v="1198944"/>
    <s v="Cuff Blood Pressure Dura-Cuf  "/>
    <s v="Navy        "/>
    <s v="5/Bx    "/>
    <s v="MARQ"/>
    <s v="2764"/>
    <n v="1"/>
    <n v="1"/>
    <n v="0"/>
    <n v="0"/>
    <n v="0"/>
    <n v="1"/>
    <x v="2"/>
    <m/>
  </r>
  <r>
    <s v="1258378"/>
    <s v="Needle EMG 50mm               "/>
    <s v="Red         "/>
    <s v="25/Bx   "/>
    <s v="IMEXMD"/>
    <s v="9013S0042"/>
    <n v="1"/>
    <n v="4"/>
    <n v="1"/>
    <n v="0"/>
    <n v="0"/>
    <n v="0"/>
    <x v="5"/>
    <m/>
  </r>
  <r>
    <s v="9043774"/>
    <s v="Mr.Clean Magic Eraser Pad     "/>
    <s v="            "/>
    <s v="4/Bx    "/>
    <s v="ODEPOT"/>
    <s v="115872"/>
    <n v="1"/>
    <n v="1"/>
    <n v="0"/>
    <n v="0"/>
    <n v="0"/>
    <n v="1"/>
    <x v="1"/>
    <m/>
  </r>
  <r>
    <s v="1277836"/>
    <s v="Bandage Nova Elastic          "/>
    <s v="3&quot;x5yd      "/>
    <s v="10/Bx   "/>
    <s v="CONCO"/>
    <s v="V59130000"/>
    <n v="1"/>
    <n v="1"/>
    <n v="0"/>
    <n v="1"/>
    <n v="0"/>
    <n v="0"/>
    <x v="5"/>
    <m/>
  </r>
  <r>
    <s v="1386758"/>
    <s v="Dexamethasone Sod Phs SDV     "/>
    <s v="10mg/ml     "/>
    <s v="25x1ml  "/>
    <s v="W-WARD"/>
    <s v="00641036725"/>
    <n v="1"/>
    <n v="3"/>
    <n v="1"/>
    <n v="0"/>
    <n v="0"/>
    <n v="0"/>
    <x v="5"/>
    <m/>
  </r>
  <r>
    <s v="4597228"/>
    <s v="Cuff &amp; Bladder f/HEM-907      "/>
    <s v="Large       "/>
    <s v="Ea      "/>
    <s v="MARSHA"/>
    <s v="HEM-907-CL19"/>
    <n v="1"/>
    <n v="5"/>
    <n v="0"/>
    <n v="1"/>
    <n v="0"/>
    <n v="0"/>
    <x v="5"/>
    <m/>
  </r>
  <r>
    <s v="6085540"/>
    <s v="Frazer Suction Tips w/Vent    "/>
    <s v="8fr         "/>
    <s v="50/Ca   "/>
    <s v="CONMD"/>
    <s v="0033080"/>
    <n v="1"/>
    <n v="1"/>
    <n v="0"/>
    <n v="0"/>
    <n v="0"/>
    <n v="1"/>
    <x v="2"/>
    <m/>
  </r>
  <r>
    <s v="1114385"/>
    <s v="Cleaning Brush Suction Tb     "/>
    <s v="2mmx8&quot;      "/>
    <s v="3/Pk    "/>
    <s v="MISDFK"/>
    <s v="10-1400"/>
    <n v="1"/>
    <n v="15"/>
    <n v="1"/>
    <n v="0"/>
    <n v="0"/>
    <n v="0"/>
    <x v="5"/>
    <m/>
  </r>
  <r>
    <s v="8405981"/>
    <s v="SAF-Clens Wound Spray         "/>
    <s v="            "/>
    <s v="12oz/Ea "/>
    <s v="BRISTL"/>
    <s v="159712"/>
    <n v="1"/>
    <n v="4"/>
    <n v="0"/>
    <n v="1"/>
    <n v="0"/>
    <n v="0"/>
    <x v="5"/>
    <m/>
  </r>
  <r>
    <s v="1136437"/>
    <s v="Swiffer Duster Refills        "/>
    <s v="            "/>
    <s v="10/Bx   "/>
    <s v="ODEPOT"/>
    <s v="641583"/>
    <n v="1"/>
    <n v="1"/>
    <n v="0"/>
    <n v="0"/>
    <n v="0"/>
    <n v="1"/>
    <x v="1"/>
    <m/>
  </r>
  <r>
    <s v="9876084"/>
    <s v="Surgeon Blades Carbon Steel   "/>
    <s v="Sterile #11 "/>
    <s v="50/Bx   "/>
    <s v="OXBORO"/>
    <s v="371111"/>
    <n v="1"/>
    <n v="2"/>
    <n v="0"/>
    <n v="1"/>
    <n v="0"/>
    <n v="0"/>
    <x v="5"/>
    <m/>
  </r>
  <r>
    <s v="5588763"/>
    <s v="Rotateq Oral Rotavirus        "/>
    <s v="2ml         "/>
    <s v="10/Pk   "/>
    <s v="MERVAC"/>
    <s v="00006404741"/>
    <n v="1"/>
    <n v="1"/>
    <n v="0"/>
    <n v="1"/>
    <n v="0"/>
    <n v="0"/>
    <x v="5"/>
    <m/>
  </r>
  <r>
    <s v="1319935"/>
    <s v="Electrode Concentric Needle   "/>
    <s v="1&quot; 30G      "/>
    <s v="25/Bx   "/>
    <s v="IMEXMD"/>
    <s v="9013S0012"/>
    <n v="1"/>
    <n v="3"/>
    <n v="0"/>
    <n v="0"/>
    <n v="1"/>
    <n v="0"/>
    <x v="2"/>
    <m/>
  </r>
  <r>
    <s v="1299970"/>
    <s v="Acetaminophen Caplets         "/>
    <s v="500mg       "/>
    <s v="100/Bt  "/>
    <s v="GEMPHA"/>
    <s v="51645070501"/>
    <n v="1"/>
    <n v="2"/>
    <n v="0"/>
    <n v="1"/>
    <n v="0"/>
    <n v="0"/>
    <x v="3"/>
    <m/>
  </r>
  <r>
    <s v="2862022"/>
    <s v="Forceps Adson Serrated 4 1/2&quot; "/>
    <s v="            "/>
    <s v="20/Bx   "/>
    <s v="MEDACT"/>
    <s v="56305"/>
    <n v="1"/>
    <n v="5"/>
    <n v="1"/>
    <n v="0"/>
    <n v="0"/>
    <n v="0"/>
    <x v="5"/>
    <m/>
  </r>
  <r>
    <s v="1255618"/>
    <s v="Gown Isolation Over Head      "/>
    <s v="XL          "/>
    <s v="100/Ca  "/>
    <s v="HALYAR"/>
    <s v="43147"/>
    <n v="1"/>
    <n v="1"/>
    <n v="1"/>
    <n v="0"/>
    <n v="0"/>
    <n v="0"/>
    <x v="5"/>
    <m/>
  </r>
  <r>
    <s v="1255441"/>
    <s v="Brief Tena Stretch Super      "/>
    <s v="Medium      "/>
    <s v="56/Ca   "/>
    <s v="SCAMOL"/>
    <s v="67902"/>
    <n v="1"/>
    <n v="2"/>
    <n v="0"/>
    <n v="0"/>
    <n v="1"/>
    <n v="0"/>
    <x v="2"/>
    <m/>
  </r>
  <r>
    <s v="1317510"/>
    <s v="Prednisone Tablets UD         "/>
    <s v="20mg        "/>
    <s v="100/Pk  "/>
    <s v="CARDGN"/>
    <s v="5001441"/>
    <n v="1"/>
    <n v="1"/>
    <n v="1"/>
    <n v="0"/>
    <n v="0"/>
    <n v="0"/>
    <x v="5"/>
    <m/>
  </r>
  <r>
    <s v="1258385"/>
    <s v="Needle EMG 75mm               "/>
    <s v="Yellow      "/>
    <s v="25/Bx   "/>
    <s v="IMEXMD"/>
    <s v="9013S0052"/>
    <n v="1"/>
    <n v="3"/>
    <n v="0"/>
    <n v="0"/>
    <n v="1"/>
    <n v="0"/>
    <x v="2"/>
    <m/>
  </r>
  <r>
    <s v="2945549"/>
    <s v="Esmark LF                     "/>
    <s v="4&quot;X12FT     "/>
    <s v="20/Ca   "/>
    <s v="CONCO"/>
    <s v="18420000"/>
    <n v="1"/>
    <n v="1"/>
    <n v="0"/>
    <n v="0"/>
    <n v="1"/>
    <n v="0"/>
    <x v="2"/>
    <m/>
  </r>
  <r>
    <s v="7985417"/>
    <s v="Lid F/12oz Styrofoam Cup      "/>
    <s v="            "/>
    <s v="1000/Ca "/>
    <s v="STRPAR"/>
    <s v="DART12JL"/>
    <n v="1"/>
    <n v="1"/>
    <n v="0"/>
    <n v="0"/>
    <n v="1"/>
    <n v="0"/>
    <x v="2"/>
    <m/>
  </r>
  <r>
    <s v="1245260"/>
    <s v="Label Coated Thermal Blank    "/>
    <s v="1x2-1/2&quot;    "/>
    <s v="12 Rl/Bx"/>
    <s v="PREDYN"/>
    <s v="TD1B-1212XP"/>
    <n v="1"/>
    <n v="1"/>
    <n v="0"/>
    <n v="0"/>
    <n v="0"/>
    <n v="1"/>
    <x v="2"/>
    <m/>
  </r>
  <r>
    <s v="6012334"/>
    <s v="qUAntify Urine Control        "/>
    <s v="12mL        "/>
    <s v="6/Bx    "/>
    <s v="HEMATR"/>
    <s v="975"/>
    <n v="1"/>
    <n v="1"/>
    <n v="0"/>
    <n v="1"/>
    <n v="0"/>
    <n v="0"/>
    <x v="5"/>
    <m/>
  </r>
  <r>
    <s v="1035269"/>
    <s v="Bedpan Commode Pls 1.7 Qt Rose"/>
    <s v="15X12.5X4   "/>
    <s v="Ea      "/>
    <s v="MEDGEN"/>
    <s v="H111-10"/>
    <n v="1"/>
    <n v="10"/>
    <n v="0"/>
    <n v="1"/>
    <n v="0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B9B01-5960-4DFC-8EF8-C25C1B862BEA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2"/>
        <item x="1"/>
        <item x="3"/>
        <item x="6"/>
        <item x="0"/>
        <item x="5"/>
        <item x="4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3">
            <x v="4"/>
            <x v="5"/>
            <x v="6"/>
          </reference>
        </references>
      </pivotArea>
    </format>
    <format dxfId="8">
      <pivotArea dataOnly="0" labelOnly="1" fieldPosition="0">
        <references count="1">
          <reference field="12" count="3">
            <x v="4"/>
            <x v="5"/>
            <x v="6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3638</v>
      </c>
      <c r="D3" s="6">
        <v>3320</v>
      </c>
      <c r="E3" s="5">
        <v>0.91258933479934035</v>
      </c>
      <c r="F3" s="6">
        <v>89</v>
      </c>
      <c r="G3" s="5">
        <v>0.93705332600329849</v>
      </c>
      <c r="H3" s="6">
        <v>121</v>
      </c>
      <c r="I3" s="6">
        <v>28</v>
      </c>
      <c r="J3" s="6">
        <v>80</v>
      </c>
    </row>
    <row r="4" spans="1:10" x14ac:dyDescent="0.3">
      <c r="A4" s="29" t="s">
        <v>12</v>
      </c>
      <c r="B4" s="29"/>
      <c r="C4" s="28"/>
      <c r="D4" s="28"/>
      <c r="E4" s="5">
        <v>0.94227597581088507</v>
      </c>
      <c r="F4" s="3"/>
      <c r="G4" s="5">
        <v>0.96673996701484333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195</v>
      </c>
      <c r="D5" s="8">
        <v>176</v>
      </c>
      <c r="E5" s="4">
        <v>0.90256410256410258</v>
      </c>
      <c r="F5" s="8">
        <v>7</v>
      </c>
      <c r="G5" s="4">
        <v>0.93846153846153835</v>
      </c>
      <c r="H5" s="8">
        <v>8</v>
      </c>
      <c r="I5" s="8">
        <v>3</v>
      </c>
      <c r="J5" s="8">
        <v>1</v>
      </c>
    </row>
    <row r="6" spans="1:10" x14ac:dyDescent="0.3">
      <c r="A6" s="7" t="s">
        <v>15</v>
      </c>
      <c r="B6" s="7" t="s">
        <v>16</v>
      </c>
      <c r="C6" s="8">
        <v>190</v>
      </c>
      <c r="D6" s="8">
        <v>172</v>
      </c>
      <c r="E6" s="4">
        <v>0.90526315789473688</v>
      </c>
      <c r="F6" s="8">
        <v>6</v>
      </c>
      <c r="G6" s="4">
        <v>0.93684210526315792</v>
      </c>
      <c r="H6" s="8">
        <v>8</v>
      </c>
      <c r="I6" s="8">
        <v>2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159</v>
      </c>
      <c r="D7" s="8">
        <v>145</v>
      </c>
      <c r="E7" s="4">
        <v>0.91194968553459121</v>
      </c>
      <c r="F7" s="8">
        <v>7</v>
      </c>
      <c r="G7" s="4">
        <v>0.95597484276729561</v>
      </c>
      <c r="H7" s="8">
        <v>7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149</v>
      </c>
      <c r="D8" s="8">
        <v>142</v>
      </c>
      <c r="E8" s="4">
        <v>0.95302013422818788</v>
      </c>
      <c r="F8" s="8">
        <v>0</v>
      </c>
      <c r="G8" s="4">
        <v>0.95302013422818788</v>
      </c>
      <c r="H8" s="8">
        <v>5</v>
      </c>
      <c r="I8" s="8">
        <v>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136</v>
      </c>
      <c r="D9" s="8">
        <v>122</v>
      </c>
      <c r="E9" s="4">
        <v>0.89705882352941169</v>
      </c>
      <c r="F9" s="8">
        <v>6</v>
      </c>
      <c r="G9" s="4">
        <v>0.94117647058823517</v>
      </c>
      <c r="H9" s="8">
        <v>6</v>
      </c>
      <c r="I9" s="8">
        <v>2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126</v>
      </c>
      <c r="D10" s="8">
        <v>110</v>
      </c>
      <c r="E10" s="4">
        <v>0.87301587301587302</v>
      </c>
      <c r="F10" s="8">
        <v>6</v>
      </c>
      <c r="G10" s="4">
        <v>0.92063492063492058</v>
      </c>
      <c r="H10" s="8">
        <v>3</v>
      </c>
      <c r="I10" s="8">
        <v>0</v>
      </c>
      <c r="J10" s="8">
        <v>7</v>
      </c>
    </row>
    <row r="11" spans="1:10" x14ac:dyDescent="0.3">
      <c r="A11" s="7" t="s">
        <v>25</v>
      </c>
      <c r="B11" s="7" t="s">
        <v>26</v>
      </c>
      <c r="C11" s="8">
        <v>118</v>
      </c>
      <c r="D11" s="8">
        <v>115</v>
      </c>
      <c r="E11" s="4">
        <v>0.97457627118644075</v>
      </c>
      <c r="F11" s="8">
        <v>0</v>
      </c>
      <c r="G11" s="4">
        <v>0.97457627118644075</v>
      </c>
      <c r="H11" s="8">
        <v>3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111</v>
      </c>
      <c r="D12" s="8">
        <v>103</v>
      </c>
      <c r="E12" s="4">
        <v>0.927927927927928</v>
      </c>
      <c r="F12" s="8">
        <v>4</v>
      </c>
      <c r="G12" s="4">
        <v>0.963963963963964</v>
      </c>
      <c r="H12" s="8">
        <v>3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98</v>
      </c>
      <c r="D13" s="8">
        <v>93</v>
      </c>
      <c r="E13" s="4">
        <v>0.94897959183673475</v>
      </c>
      <c r="F13" s="8">
        <v>1</v>
      </c>
      <c r="G13" s="4">
        <v>0.95918367346938771</v>
      </c>
      <c r="H13" s="8">
        <v>1</v>
      </c>
      <c r="I13" s="8">
        <v>0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95</v>
      </c>
      <c r="D14" s="8">
        <v>86</v>
      </c>
      <c r="E14" s="4">
        <v>0.90526315789473688</v>
      </c>
      <c r="F14" s="8">
        <v>4</v>
      </c>
      <c r="G14" s="4">
        <v>0.94736842105263153</v>
      </c>
      <c r="H14" s="8">
        <v>3</v>
      </c>
      <c r="I14" s="8">
        <v>1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82</v>
      </c>
      <c r="D15" s="8">
        <v>80</v>
      </c>
      <c r="E15" s="4">
        <v>0.97560975609756095</v>
      </c>
      <c r="F15" s="8">
        <v>1</v>
      </c>
      <c r="G15" s="4">
        <v>0.98780487804878048</v>
      </c>
      <c r="H15" s="8">
        <v>1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78</v>
      </c>
      <c r="D16" s="8">
        <v>73</v>
      </c>
      <c r="E16" s="4">
        <v>0.9358974358974359</v>
      </c>
      <c r="F16" s="8">
        <v>4</v>
      </c>
      <c r="G16" s="4">
        <v>0.98717948717948734</v>
      </c>
      <c r="H16" s="8">
        <v>0</v>
      </c>
      <c r="I16" s="8">
        <v>1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75</v>
      </c>
      <c r="D17" s="8">
        <v>69</v>
      </c>
      <c r="E17" s="4">
        <v>0.92</v>
      </c>
      <c r="F17" s="8">
        <v>0</v>
      </c>
      <c r="G17" s="4">
        <v>0.92</v>
      </c>
      <c r="H17" s="8">
        <v>5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68</v>
      </c>
      <c r="D18" s="8">
        <v>63</v>
      </c>
      <c r="E18" s="4">
        <v>0.92647058823529416</v>
      </c>
      <c r="F18" s="8">
        <v>2</v>
      </c>
      <c r="G18" s="4">
        <v>0.95588235294117652</v>
      </c>
      <c r="H18" s="8">
        <v>3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67</v>
      </c>
      <c r="D19" s="8">
        <v>63</v>
      </c>
      <c r="E19" s="4">
        <v>0.94029850746268662</v>
      </c>
      <c r="F19" s="8">
        <v>2</v>
      </c>
      <c r="G19" s="4">
        <v>0.97014925373134331</v>
      </c>
      <c r="H19" s="8">
        <v>2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63</v>
      </c>
      <c r="D20" s="8">
        <v>58</v>
      </c>
      <c r="E20" s="4">
        <v>0.92063492063492058</v>
      </c>
      <c r="F20" s="8">
        <v>3</v>
      </c>
      <c r="G20" s="4">
        <v>0.96825396825396826</v>
      </c>
      <c r="H20" s="8">
        <v>2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58</v>
      </c>
      <c r="D21" s="8">
        <v>50</v>
      </c>
      <c r="E21" s="4">
        <v>0.86206896551724133</v>
      </c>
      <c r="F21" s="8">
        <v>0</v>
      </c>
      <c r="G21" s="4">
        <v>0.86206896551724133</v>
      </c>
      <c r="H21" s="8">
        <v>4</v>
      </c>
      <c r="I21" s="8">
        <v>2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58</v>
      </c>
      <c r="D22" s="8">
        <v>50</v>
      </c>
      <c r="E22" s="4">
        <v>0.86206896551724133</v>
      </c>
      <c r="F22" s="8">
        <v>4</v>
      </c>
      <c r="G22" s="4">
        <v>0.93103448275862066</v>
      </c>
      <c r="H22" s="8">
        <v>3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57</v>
      </c>
      <c r="D23" s="8">
        <v>53</v>
      </c>
      <c r="E23" s="4">
        <v>0.92982456140350878</v>
      </c>
      <c r="F23" s="8">
        <v>0</v>
      </c>
      <c r="G23" s="4">
        <v>0.92982456140350878</v>
      </c>
      <c r="H23" s="8">
        <v>2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57</v>
      </c>
      <c r="D24" s="8">
        <v>55</v>
      </c>
      <c r="E24" s="4">
        <v>0.96491228070175439</v>
      </c>
      <c r="F24" s="8">
        <v>0</v>
      </c>
      <c r="G24" s="4">
        <v>0.96491228070175439</v>
      </c>
      <c r="H24" s="8">
        <v>2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56</v>
      </c>
      <c r="D25" s="8">
        <v>54</v>
      </c>
      <c r="E25" s="4">
        <v>0.9642857142857143</v>
      </c>
      <c r="F25" s="8">
        <v>1</v>
      </c>
      <c r="G25" s="4">
        <v>0.9821428571428571</v>
      </c>
      <c r="H25" s="8">
        <v>1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53</v>
      </c>
      <c r="D26" s="8">
        <v>51</v>
      </c>
      <c r="E26" s="4">
        <v>0.96226415094339623</v>
      </c>
      <c r="F26" s="8">
        <v>2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51</v>
      </c>
      <c r="D27" s="8">
        <v>49</v>
      </c>
      <c r="E27" s="4">
        <v>0.96078431372549022</v>
      </c>
      <c r="F27" s="8">
        <v>0</v>
      </c>
      <c r="G27" s="4">
        <v>0.96078431372549022</v>
      </c>
      <c r="H27" s="8">
        <v>0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50</v>
      </c>
      <c r="D28" s="8">
        <v>47</v>
      </c>
      <c r="E28" s="4">
        <v>0.94</v>
      </c>
      <c r="F28" s="8">
        <v>1</v>
      </c>
      <c r="G28" s="4">
        <v>0.96</v>
      </c>
      <c r="H28" s="8">
        <v>0</v>
      </c>
      <c r="I28" s="8">
        <v>0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47</v>
      </c>
      <c r="D29" s="8">
        <v>38</v>
      </c>
      <c r="E29" s="4">
        <v>0.80851063829787218</v>
      </c>
      <c r="F29" s="8">
        <v>2</v>
      </c>
      <c r="G29" s="4">
        <v>0.85106382978723405</v>
      </c>
      <c r="H29" s="8">
        <v>3</v>
      </c>
      <c r="I29" s="8">
        <v>1</v>
      </c>
      <c r="J29" s="8">
        <v>3</v>
      </c>
    </row>
    <row r="30" spans="1:10" x14ac:dyDescent="0.3">
      <c r="A30" s="7" t="s">
        <v>63</v>
      </c>
      <c r="B30" s="7" t="s">
        <v>24</v>
      </c>
      <c r="C30" s="8">
        <v>47</v>
      </c>
      <c r="D30" s="8">
        <v>42</v>
      </c>
      <c r="E30" s="4">
        <v>0.8936170212765957</v>
      </c>
      <c r="F30" s="8">
        <v>2</v>
      </c>
      <c r="G30" s="4">
        <v>0.93617021276595747</v>
      </c>
      <c r="H30" s="8">
        <v>1</v>
      </c>
      <c r="I30" s="8">
        <v>0</v>
      </c>
      <c r="J30" s="8">
        <v>2</v>
      </c>
    </row>
    <row r="31" spans="1:10" x14ac:dyDescent="0.3">
      <c r="A31" s="7" t="s">
        <v>64</v>
      </c>
      <c r="B31" s="7" t="s">
        <v>65</v>
      </c>
      <c r="C31" s="8">
        <v>46</v>
      </c>
      <c r="D31" s="8">
        <v>44</v>
      </c>
      <c r="E31" s="4">
        <v>0.95652173913043481</v>
      </c>
      <c r="F31" s="8">
        <v>1</v>
      </c>
      <c r="G31" s="4">
        <v>0.97826086956521729</v>
      </c>
      <c r="H31" s="8">
        <v>1</v>
      </c>
      <c r="I31" s="8">
        <v>0</v>
      </c>
      <c r="J31" s="8">
        <v>0</v>
      </c>
    </row>
    <row r="32" spans="1:10" x14ac:dyDescent="0.3">
      <c r="A32" s="7" t="s">
        <v>66</v>
      </c>
      <c r="B32" s="7" t="s">
        <v>67</v>
      </c>
      <c r="C32" s="8">
        <v>45</v>
      </c>
      <c r="D32" s="8">
        <v>39</v>
      </c>
      <c r="E32" s="4">
        <v>0.8666666666666667</v>
      </c>
      <c r="F32" s="8">
        <v>1</v>
      </c>
      <c r="G32" s="4">
        <v>0.88888888888888884</v>
      </c>
      <c r="H32" s="8">
        <v>4</v>
      </c>
      <c r="I32" s="8">
        <v>0</v>
      </c>
      <c r="J32" s="8">
        <v>1</v>
      </c>
    </row>
    <row r="33" spans="1:10" x14ac:dyDescent="0.3">
      <c r="A33" s="7" t="s">
        <v>68</v>
      </c>
      <c r="B33" s="7" t="s">
        <v>69</v>
      </c>
      <c r="C33" s="8">
        <v>44</v>
      </c>
      <c r="D33" s="8">
        <v>32</v>
      </c>
      <c r="E33" s="4">
        <v>0.72727272727272729</v>
      </c>
      <c r="F33" s="8">
        <v>2</v>
      </c>
      <c r="G33" s="4">
        <v>0.77272727272727271</v>
      </c>
      <c r="H33" s="8">
        <v>1</v>
      </c>
      <c r="I33" s="8">
        <v>3</v>
      </c>
      <c r="J33" s="8">
        <v>6</v>
      </c>
    </row>
    <row r="34" spans="1:10" x14ac:dyDescent="0.3">
      <c r="A34" s="7" t="s">
        <v>70</v>
      </c>
      <c r="B34" s="7" t="s">
        <v>71</v>
      </c>
      <c r="C34" s="8">
        <v>41</v>
      </c>
      <c r="D34" s="8">
        <v>37</v>
      </c>
      <c r="E34" s="4">
        <v>0.90243902439024393</v>
      </c>
      <c r="F34" s="8">
        <v>0</v>
      </c>
      <c r="G34" s="4">
        <v>0.90243902439024393</v>
      </c>
      <c r="H34" s="8">
        <v>3</v>
      </c>
      <c r="I34" s="8">
        <v>1</v>
      </c>
      <c r="J34" s="8">
        <v>0</v>
      </c>
    </row>
    <row r="35" spans="1:10" x14ac:dyDescent="0.3">
      <c r="A35" s="7" t="s">
        <v>72</v>
      </c>
      <c r="B35" s="7" t="s">
        <v>73</v>
      </c>
      <c r="C35" s="8">
        <v>37</v>
      </c>
      <c r="D35" s="8">
        <v>32</v>
      </c>
      <c r="E35" s="4">
        <v>0.8648648648648648</v>
      </c>
      <c r="F35" s="8">
        <v>1</v>
      </c>
      <c r="G35" s="4">
        <v>0.89189189189189189</v>
      </c>
      <c r="H35" s="8">
        <v>0</v>
      </c>
      <c r="I35" s="8">
        <v>4</v>
      </c>
      <c r="J35" s="8">
        <v>0</v>
      </c>
    </row>
    <row r="36" spans="1:10" x14ac:dyDescent="0.3">
      <c r="A36" s="7" t="s">
        <v>74</v>
      </c>
      <c r="B36" s="7" t="s">
        <v>75</v>
      </c>
      <c r="C36" s="8">
        <v>37</v>
      </c>
      <c r="D36" s="8">
        <v>36</v>
      </c>
      <c r="E36" s="4">
        <v>0.97297297297297303</v>
      </c>
      <c r="F36" s="8">
        <v>1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76</v>
      </c>
      <c r="B37" s="7" t="s">
        <v>77</v>
      </c>
      <c r="C37" s="8">
        <v>37</v>
      </c>
      <c r="D37" s="8">
        <v>36</v>
      </c>
      <c r="E37" s="4">
        <v>0.97297297297297303</v>
      </c>
      <c r="F37" s="8">
        <v>0</v>
      </c>
      <c r="G37" s="4">
        <v>0.97297297297297303</v>
      </c>
      <c r="H37" s="8">
        <v>1</v>
      </c>
      <c r="I37" s="8">
        <v>0</v>
      </c>
      <c r="J37" s="8">
        <v>0</v>
      </c>
    </row>
    <row r="38" spans="1:10" x14ac:dyDescent="0.3">
      <c r="A38" s="7" t="s">
        <v>78</v>
      </c>
      <c r="B38" s="7" t="s">
        <v>56</v>
      </c>
      <c r="C38" s="8">
        <v>36</v>
      </c>
      <c r="D38" s="8">
        <v>33</v>
      </c>
      <c r="E38" s="4">
        <v>0.91666666666666652</v>
      </c>
      <c r="F38" s="8">
        <v>0</v>
      </c>
      <c r="G38" s="4">
        <v>0.91666666666666652</v>
      </c>
      <c r="H38" s="8">
        <v>0</v>
      </c>
      <c r="I38" s="8">
        <v>0</v>
      </c>
      <c r="J38" s="8">
        <v>3</v>
      </c>
    </row>
    <row r="39" spans="1:10" x14ac:dyDescent="0.3">
      <c r="A39" s="7" t="s">
        <v>79</v>
      </c>
      <c r="B39" s="7" t="s">
        <v>80</v>
      </c>
      <c r="C39" s="8">
        <v>35</v>
      </c>
      <c r="D39" s="8">
        <v>32</v>
      </c>
      <c r="E39" s="4">
        <v>0.91428571428571426</v>
      </c>
      <c r="F39" s="8">
        <v>0</v>
      </c>
      <c r="G39" s="4">
        <v>0.91428571428571426</v>
      </c>
      <c r="H39" s="8">
        <v>0</v>
      </c>
      <c r="I39" s="8">
        <v>0</v>
      </c>
      <c r="J39" s="8">
        <v>3</v>
      </c>
    </row>
    <row r="40" spans="1:10" x14ac:dyDescent="0.3">
      <c r="A40" s="7" t="s">
        <v>81</v>
      </c>
      <c r="B40" s="7" t="s">
        <v>82</v>
      </c>
      <c r="C40" s="8">
        <v>34</v>
      </c>
      <c r="D40" s="8">
        <v>25</v>
      </c>
      <c r="E40" s="4">
        <v>0.73529411764705888</v>
      </c>
      <c r="F40" s="8">
        <v>0</v>
      </c>
      <c r="G40" s="4">
        <v>0.73529411764705888</v>
      </c>
      <c r="H40" s="8">
        <v>6</v>
      </c>
      <c r="I40" s="8">
        <v>0</v>
      </c>
      <c r="J40" s="8">
        <v>3</v>
      </c>
    </row>
    <row r="41" spans="1:10" x14ac:dyDescent="0.3">
      <c r="A41" s="7" t="s">
        <v>83</v>
      </c>
      <c r="B41" s="7" t="s">
        <v>84</v>
      </c>
      <c r="C41" s="8">
        <v>34</v>
      </c>
      <c r="D41" s="8">
        <v>26</v>
      </c>
      <c r="E41" s="4">
        <v>0.76470588235294112</v>
      </c>
      <c r="F41" s="8">
        <v>1</v>
      </c>
      <c r="G41" s="4">
        <v>0.79411764705882348</v>
      </c>
      <c r="H41" s="8">
        <v>3</v>
      </c>
      <c r="I41" s="8">
        <v>0</v>
      </c>
      <c r="J41" s="8">
        <v>4</v>
      </c>
    </row>
    <row r="42" spans="1:10" x14ac:dyDescent="0.3">
      <c r="A42" s="7" t="s">
        <v>85</v>
      </c>
      <c r="B42" s="7" t="s">
        <v>86</v>
      </c>
      <c r="C42" s="8">
        <v>32</v>
      </c>
      <c r="D42" s="8">
        <v>29</v>
      </c>
      <c r="E42" s="4">
        <v>0.90625</v>
      </c>
      <c r="F42" s="8">
        <v>0</v>
      </c>
      <c r="G42" s="4">
        <v>0.90625</v>
      </c>
      <c r="H42" s="8">
        <v>2</v>
      </c>
      <c r="I42" s="8">
        <v>0</v>
      </c>
      <c r="J42" s="8">
        <v>1</v>
      </c>
    </row>
    <row r="43" spans="1:10" x14ac:dyDescent="0.3">
      <c r="A43" s="7" t="s">
        <v>87</v>
      </c>
      <c r="B43" s="7" t="s">
        <v>88</v>
      </c>
      <c r="C43" s="8">
        <v>32</v>
      </c>
      <c r="D43" s="8">
        <v>31</v>
      </c>
      <c r="E43" s="4">
        <v>0.96875</v>
      </c>
      <c r="F43" s="8">
        <v>0</v>
      </c>
      <c r="G43" s="4">
        <v>0.96875</v>
      </c>
      <c r="H43" s="8">
        <v>0</v>
      </c>
      <c r="I43" s="8">
        <v>0</v>
      </c>
      <c r="J43" s="8">
        <v>1</v>
      </c>
    </row>
    <row r="44" spans="1:10" x14ac:dyDescent="0.3">
      <c r="A44" s="7" t="s">
        <v>89</v>
      </c>
      <c r="B44" s="7" t="s">
        <v>90</v>
      </c>
      <c r="C44" s="8">
        <v>31</v>
      </c>
      <c r="D44" s="8">
        <v>31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91</v>
      </c>
      <c r="B45" s="7" t="s">
        <v>92</v>
      </c>
      <c r="C45" s="8">
        <v>30</v>
      </c>
      <c r="D45" s="8">
        <v>30</v>
      </c>
      <c r="E45" s="4">
        <v>1</v>
      </c>
      <c r="F45" s="8">
        <v>0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93</v>
      </c>
      <c r="B46" s="7" t="s">
        <v>94</v>
      </c>
      <c r="C46" s="8">
        <v>30</v>
      </c>
      <c r="D46" s="8">
        <v>27</v>
      </c>
      <c r="E46" s="4">
        <v>0.9</v>
      </c>
      <c r="F46" s="8">
        <v>2</v>
      </c>
      <c r="G46" s="4">
        <v>0.96666666666666667</v>
      </c>
      <c r="H46" s="8">
        <v>0</v>
      </c>
      <c r="I46" s="8">
        <v>1</v>
      </c>
      <c r="J46" s="8">
        <v>0</v>
      </c>
    </row>
    <row r="47" spans="1:10" x14ac:dyDescent="0.3">
      <c r="A47" s="7" t="s">
        <v>95</v>
      </c>
      <c r="B47" s="7" t="s">
        <v>96</v>
      </c>
      <c r="C47" s="8">
        <v>29</v>
      </c>
      <c r="D47" s="8">
        <v>28</v>
      </c>
      <c r="E47" s="4">
        <v>0.96551724137931028</v>
      </c>
      <c r="F47" s="8">
        <v>0</v>
      </c>
      <c r="G47" s="4">
        <v>0.96551724137931028</v>
      </c>
      <c r="H47" s="8">
        <v>0</v>
      </c>
      <c r="I47" s="8">
        <v>0</v>
      </c>
      <c r="J47" s="8">
        <v>1</v>
      </c>
    </row>
    <row r="48" spans="1:10" x14ac:dyDescent="0.3">
      <c r="A48" s="7" t="s">
        <v>97</v>
      </c>
      <c r="B48" s="7" t="s">
        <v>98</v>
      </c>
      <c r="C48" s="8">
        <v>29</v>
      </c>
      <c r="D48" s="8">
        <v>28</v>
      </c>
      <c r="E48" s="4">
        <v>0.96551724137931028</v>
      </c>
      <c r="F48" s="8">
        <v>0</v>
      </c>
      <c r="G48" s="4">
        <v>0.96551724137931028</v>
      </c>
      <c r="H48" s="8">
        <v>1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100</v>
      </c>
      <c r="C49" s="8">
        <v>28</v>
      </c>
      <c r="D49" s="8">
        <v>27</v>
      </c>
      <c r="E49" s="4">
        <v>0.9642857142857143</v>
      </c>
      <c r="F49" s="8">
        <v>0</v>
      </c>
      <c r="G49" s="4">
        <v>0.9642857142857143</v>
      </c>
      <c r="H49" s="8">
        <v>0</v>
      </c>
      <c r="I49" s="8">
        <v>1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27</v>
      </c>
      <c r="D50" s="8">
        <v>25</v>
      </c>
      <c r="E50" s="4">
        <v>0.92592592592592593</v>
      </c>
      <c r="F50" s="8">
        <v>1</v>
      </c>
      <c r="G50" s="4">
        <v>0.96296296296296291</v>
      </c>
      <c r="H50" s="8">
        <v>1</v>
      </c>
      <c r="I50" s="8">
        <v>0</v>
      </c>
      <c r="J50" s="8">
        <v>0</v>
      </c>
    </row>
    <row r="51" spans="1:10" x14ac:dyDescent="0.3">
      <c r="A51" s="7" t="s">
        <v>103</v>
      </c>
      <c r="B51" s="7" t="s">
        <v>104</v>
      </c>
      <c r="C51" s="8">
        <v>27</v>
      </c>
      <c r="D51" s="8">
        <v>24</v>
      </c>
      <c r="E51" s="4">
        <v>0.88888888888888884</v>
      </c>
      <c r="F51" s="8">
        <v>0</v>
      </c>
      <c r="G51" s="4">
        <v>0.88888888888888884</v>
      </c>
      <c r="H51" s="8">
        <v>0</v>
      </c>
      <c r="I51" s="8">
        <v>0</v>
      </c>
      <c r="J51" s="8">
        <v>3</v>
      </c>
    </row>
    <row r="52" spans="1:10" x14ac:dyDescent="0.3">
      <c r="A52" s="7" t="s">
        <v>105</v>
      </c>
      <c r="B52" s="7" t="s">
        <v>106</v>
      </c>
      <c r="C52" s="8">
        <v>25</v>
      </c>
      <c r="D52" s="8">
        <v>23</v>
      </c>
      <c r="E52" s="4">
        <v>0.92</v>
      </c>
      <c r="F52" s="8">
        <v>0</v>
      </c>
      <c r="G52" s="4">
        <v>0.92</v>
      </c>
      <c r="H52" s="8">
        <v>0</v>
      </c>
      <c r="I52" s="8">
        <v>0</v>
      </c>
      <c r="J52" s="8">
        <v>2</v>
      </c>
    </row>
    <row r="53" spans="1:10" x14ac:dyDescent="0.3">
      <c r="A53" s="7" t="s">
        <v>107</v>
      </c>
      <c r="B53" s="7" t="s">
        <v>108</v>
      </c>
      <c r="C53" s="8">
        <v>25</v>
      </c>
      <c r="D53" s="8">
        <v>23</v>
      </c>
      <c r="E53" s="4">
        <v>0.92</v>
      </c>
      <c r="F53" s="8">
        <v>2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23</v>
      </c>
      <c r="D54" s="8">
        <v>21</v>
      </c>
      <c r="E54" s="4">
        <v>0.91304347826086951</v>
      </c>
      <c r="F54" s="8">
        <v>0</v>
      </c>
      <c r="G54" s="4">
        <v>0.91304347826086951</v>
      </c>
      <c r="H54" s="8">
        <v>0</v>
      </c>
      <c r="I54" s="8">
        <v>0</v>
      </c>
      <c r="J54" s="8">
        <v>2</v>
      </c>
    </row>
    <row r="55" spans="1:10" x14ac:dyDescent="0.3">
      <c r="A55" s="7" t="s">
        <v>111</v>
      </c>
      <c r="B55" s="7" t="s">
        <v>112</v>
      </c>
      <c r="C55" s="8">
        <v>23</v>
      </c>
      <c r="D55" s="8">
        <v>23</v>
      </c>
      <c r="E55" s="4">
        <v>1</v>
      </c>
      <c r="F55" s="8">
        <v>0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23</v>
      </c>
      <c r="D56" s="8">
        <v>21</v>
      </c>
      <c r="E56" s="4">
        <v>0.91304347826086951</v>
      </c>
      <c r="F56" s="8">
        <v>0</v>
      </c>
      <c r="G56" s="4">
        <v>0.91304347826086951</v>
      </c>
      <c r="H56" s="8">
        <v>2</v>
      </c>
      <c r="I56" s="8">
        <v>0</v>
      </c>
      <c r="J56" s="8">
        <v>0</v>
      </c>
    </row>
    <row r="57" spans="1:10" x14ac:dyDescent="0.3">
      <c r="A57" s="7" t="s">
        <v>115</v>
      </c>
      <c r="B57" s="7" t="s">
        <v>116</v>
      </c>
      <c r="C57" s="8">
        <v>23</v>
      </c>
      <c r="D57" s="8">
        <v>22</v>
      </c>
      <c r="E57" s="4">
        <v>0.95652173913043481</v>
      </c>
      <c r="F57" s="8">
        <v>0</v>
      </c>
      <c r="G57" s="4">
        <v>0.95652173913043481</v>
      </c>
      <c r="H57" s="8">
        <v>0</v>
      </c>
      <c r="I57" s="8">
        <v>0</v>
      </c>
      <c r="J57" s="8">
        <v>1</v>
      </c>
    </row>
    <row r="58" spans="1:10" x14ac:dyDescent="0.3">
      <c r="A58" s="7" t="s">
        <v>117</v>
      </c>
      <c r="B58" s="7" t="s">
        <v>118</v>
      </c>
      <c r="C58" s="8">
        <v>22</v>
      </c>
      <c r="D58" s="8">
        <v>20</v>
      </c>
      <c r="E58" s="4">
        <v>0.90909090909090906</v>
      </c>
      <c r="F58" s="8">
        <v>0</v>
      </c>
      <c r="G58" s="4">
        <v>0.90909090909090906</v>
      </c>
      <c r="H58" s="8">
        <v>1</v>
      </c>
      <c r="I58" s="8">
        <v>0</v>
      </c>
      <c r="J58" s="8">
        <v>1</v>
      </c>
    </row>
    <row r="59" spans="1:10" x14ac:dyDescent="0.3">
      <c r="A59" s="7" t="s">
        <v>119</v>
      </c>
      <c r="B59" s="7" t="s">
        <v>120</v>
      </c>
      <c r="C59" s="8">
        <v>21</v>
      </c>
      <c r="D59" s="8">
        <v>20</v>
      </c>
      <c r="E59" s="4">
        <v>0.95238095238095222</v>
      </c>
      <c r="F59" s="8">
        <v>0</v>
      </c>
      <c r="G59" s="4">
        <v>0.95238095238095222</v>
      </c>
      <c r="H59" s="8">
        <v>0</v>
      </c>
      <c r="I59" s="8">
        <v>0</v>
      </c>
      <c r="J59" s="8">
        <v>1</v>
      </c>
    </row>
    <row r="60" spans="1:10" x14ac:dyDescent="0.3">
      <c r="A60" s="7" t="s">
        <v>121</v>
      </c>
      <c r="B60" s="7" t="s">
        <v>122</v>
      </c>
      <c r="C60" s="8">
        <v>21</v>
      </c>
      <c r="D60" s="8">
        <v>20</v>
      </c>
      <c r="E60" s="4">
        <v>0.95238095238095222</v>
      </c>
      <c r="F60" s="8">
        <v>0</v>
      </c>
      <c r="G60" s="4">
        <v>0.95238095238095222</v>
      </c>
      <c r="H60" s="8">
        <v>0</v>
      </c>
      <c r="I60" s="8">
        <v>0</v>
      </c>
      <c r="J60" s="8">
        <v>1</v>
      </c>
    </row>
    <row r="61" spans="1:10" x14ac:dyDescent="0.3">
      <c r="A61" s="7" t="s">
        <v>123</v>
      </c>
      <c r="B61" s="7" t="s">
        <v>124</v>
      </c>
      <c r="C61" s="8">
        <v>21</v>
      </c>
      <c r="D61" s="8">
        <v>18</v>
      </c>
      <c r="E61" s="4">
        <v>0.8571428571428571</v>
      </c>
      <c r="F61" s="8">
        <v>1</v>
      </c>
      <c r="G61" s="4">
        <v>0.90476190476190477</v>
      </c>
      <c r="H61" s="8">
        <v>1</v>
      </c>
      <c r="I61" s="8">
        <v>0</v>
      </c>
      <c r="J61" s="8">
        <v>1</v>
      </c>
    </row>
    <row r="62" spans="1:10" x14ac:dyDescent="0.3">
      <c r="A62" s="7" t="s">
        <v>125</v>
      </c>
      <c r="B62" s="7" t="s">
        <v>126</v>
      </c>
      <c r="C62" s="8">
        <v>20</v>
      </c>
      <c r="D62" s="8">
        <v>17</v>
      </c>
      <c r="E62" s="4">
        <v>0.85</v>
      </c>
      <c r="F62" s="8">
        <v>1</v>
      </c>
      <c r="G62" s="4">
        <v>0.9</v>
      </c>
      <c r="H62" s="8">
        <v>0</v>
      </c>
      <c r="I62" s="8">
        <v>1</v>
      </c>
      <c r="J62" s="8">
        <v>1</v>
      </c>
    </row>
    <row r="63" spans="1:10" x14ac:dyDescent="0.3">
      <c r="A63" s="7" t="s">
        <v>127</v>
      </c>
      <c r="B63" s="7" t="s">
        <v>128</v>
      </c>
      <c r="C63" s="8">
        <v>20</v>
      </c>
      <c r="D63" s="8">
        <v>16</v>
      </c>
      <c r="E63" s="4">
        <v>0.8</v>
      </c>
      <c r="F63" s="8">
        <v>2</v>
      </c>
      <c r="G63" s="4">
        <v>0.9</v>
      </c>
      <c r="H63" s="8">
        <v>2</v>
      </c>
      <c r="I63" s="8">
        <v>0</v>
      </c>
      <c r="J63" s="8">
        <v>0</v>
      </c>
    </row>
    <row r="64" spans="1:10" x14ac:dyDescent="0.3">
      <c r="A64" s="7" t="s">
        <v>129</v>
      </c>
      <c r="B64" s="7" t="s">
        <v>130</v>
      </c>
      <c r="C64" s="8">
        <v>19</v>
      </c>
      <c r="D64" s="8">
        <v>18</v>
      </c>
      <c r="E64" s="4">
        <v>0.94736842105263153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131</v>
      </c>
      <c r="B65" s="7" t="s">
        <v>132</v>
      </c>
      <c r="C65" s="8">
        <v>19</v>
      </c>
      <c r="D65" s="8">
        <v>18</v>
      </c>
      <c r="E65" s="4">
        <v>0.94736842105263153</v>
      </c>
      <c r="F65" s="8">
        <v>1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19</v>
      </c>
      <c r="D66" s="8">
        <v>17</v>
      </c>
      <c r="E66" s="4">
        <v>0.89473684210526316</v>
      </c>
      <c r="F66" s="8">
        <v>0</v>
      </c>
      <c r="G66" s="4">
        <v>0.89473684210526316</v>
      </c>
      <c r="H66" s="8">
        <v>1</v>
      </c>
      <c r="I66" s="8">
        <v>0</v>
      </c>
      <c r="J66" s="8">
        <v>1</v>
      </c>
    </row>
    <row r="67" spans="1:10" x14ac:dyDescent="0.3">
      <c r="A67" s="7" t="s">
        <v>135</v>
      </c>
      <c r="B67" s="7" t="s">
        <v>136</v>
      </c>
      <c r="C67" s="8">
        <v>17</v>
      </c>
      <c r="D67" s="8">
        <v>15</v>
      </c>
      <c r="E67" s="4">
        <v>0.88235294117647056</v>
      </c>
      <c r="F67" s="8">
        <v>0</v>
      </c>
      <c r="G67" s="4">
        <v>0.88235294117647056</v>
      </c>
      <c r="H67" s="8">
        <v>2</v>
      </c>
      <c r="I67" s="8">
        <v>0</v>
      </c>
      <c r="J67" s="8">
        <v>0</v>
      </c>
    </row>
    <row r="68" spans="1:10" x14ac:dyDescent="0.3">
      <c r="A68" s="7" t="s">
        <v>137</v>
      </c>
      <c r="B68" s="7" t="s">
        <v>138</v>
      </c>
      <c r="C68" s="8">
        <v>15</v>
      </c>
      <c r="D68" s="8">
        <v>12</v>
      </c>
      <c r="E68" s="4">
        <v>0.8</v>
      </c>
      <c r="F68" s="8">
        <v>0</v>
      </c>
      <c r="G68" s="4">
        <v>0.8</v>
      </c>
      <c r="H68" s="8">
        <v>2</v>
      </c>
      <c r="I68" s="8">
        <v>0</v>
      </c>
      <c r="J68" s="8">
        <v>1</v>
      </c>
    </row>
    <row r="69" spans="1:10" x14ac:dyDescent="0.3">
      <c r="A69" s="7" t="s">
        <v>139</v>
      </c>
      <c r="B69" s="7" t="s">
        <v>140</v>
      </c>
      <c r="C69" s="8">
        <v>15</v>
      </c>
      <c r="D69" s="8">
        <v>13</v>
      </c>
      <c r="E69" s="4">
        <v>0.8666666666666667</v>
      </c>
      <c r="F69" s="8">
        <v>1</v>
      </c>
      <c r="G69" s="4">
        <v>0.93333333333333324</v>
      </c>
      <c r="H69" s="8">
        <v>1</v>
      </c>
      <c r="I69" s="8">
        <v>0</v>
      </c>
      <c r="J69" s="8">
        <v>0</v>
      </c>
    </row>
    <row r="70" spans="1:10" x14ac:dyDescent="0.3">
      <c r="A70" s="7" t="s">
        <v>141</v>
      </c>
      <c r="B70" s="7" t="s">
        <v>142</v>
      </c>
      <c r="C70" s="8">
        <v>12</v>
      </c>
      <c r="D70" s="8">
        <v>10</v>
      </c>
      <c r="E70" s="4">
        <v>0.83333333333333348</v>
      </c>
      <c r="F70" s="8">
        <v>0</v>
      </c>
      <c r="G70" s="4">
        <v>0.83333333333333348</v>
      </c>
      <c r="H70" s="8">
        <v>2</v>
      </c>
      <c r="I70" s="8">
        <v>0</v>
      </c>
      <c r="J70" s="8">
        <v>0</v>
      </c>
    </row>
    <row r="71" spans="1:10" x14ac:dyDescent="0.3">
      <c r="A71" s="7" t="s">
        <v>143</v>
      </c>
      <c r="B71" s="7" t="s">
        <v>126</v>
      </c>
      <c r="C71" s="8">
        <v>11</v>
      </c>
      <c r="D71" s="8">
        <v>11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144</v>
      </c>
      <c r="B72" s="7" t="s">
        <v>145</v>
      </c>
      <c r="C72" s="8">
        <v>10</v>
      </c>
      <c r="D72" s="8">
        <v>8</v>
      </c>
      <c r="E72" s="4">
        <v>0.8</v>
      </c>
      <c r="F72" s="8">
        <v>0</v>
      </c>
      <c r="G72" s="4">
        <v>0.8</v>
      </c>
      <c r="H72" s="8">
        <v>1</v>
      </c>
      <c r="I72" s="8">
        <v>0</v>
      </c>
      <c r="J72" s="8">
        <v>1</v>
      </c>
    </row>
    <row r="73" spans="1:10" x14ac:dyDescent="0.3">
      <c r="A73" s="7" t="s">
        <v>146</v>
      </c>
      <c r="B73" s="7" t="s">
        <v>147</v>
      </c>
      <c r="C73" s="8">
        <v>10</v>
      </c>
      <c r="D73" s="8">
        <v>9</v>
      </c>
      <c r="E73" s="4">
        <v>0.9</v>
      </c>
      <c r="F73" s="8">
        <v>1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148</v>
      </c>
      <c r="B74" s="7" t="s">
        <v>149</v>
      </c>
      <c r="C74" s="8">
        <v>9</v>
      </c>
      <c r="D74" s="8">
        <v>9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9</v>
      </c>
      <c r="D75" s="8">
        <v>3</v>
      </c>
      <c r="E75" s="4">
        <v>0.33333333333333326</v>
      </c>
      <c r="F75" s="8">
        <v>0</v>
      </c>
      <c r="G75" s="4">
        <v>0.33333333333333326</v>
      </c>
      <c r="H75" s="8">
        <v>2</v>
      </c>
      <c r="I75" s="8">
        <v>1</v>
      </c>
      <c r="J75" s="8">
        <v>3</v>
      </c>
    </row>
    <row r="76" spans="1:10" x14ac:dyDescent="0.3">
      <c r="A76" s="7" t="s">
        <v>152</v>
      </c>
      <c r="B76" s="7" t="s">
        <v>153</v>
      </c>
      <c r="C76" s="8">
        <v>8</v>
      </c>
      <c r="D76" s="8">
        <v>8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154</v>
      </c>
      <c r="B77" s="7" t="s">
        <v>155</v>
      </c>
      <c r="C77" s="8">
        <v>8</v>
      </c>
      <c r="D77" s="8">
        <v>8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8</v>
      </c>
      <c r="D78" s="8">
        <v>5</v>
      </c>
      <c r="E78" s="4">
        <v>0.625</v>
      </c>
      <c r="F78" s="8">
        <v>2</v>
      </c>
      <c r="G78" s="4">
        <v>0.875</v>
      </c>
      <c r="H78" s="8">
        <v>1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8</v>
      </c>
      <c r="D79" s="8">
        <v>6</v>
      </c>
      <c r="E79" s="4">
        <v>0.75</v>
      </c>
      <c r="F79" s="8">
        <v>0</v>
      </c>
      <c r="G79" s="4">
        <v>0.75</v>
      </c>
      <c r="H79" s="8">
        <v>0</v>
      </c>
      <c r="I79" s="8">
        <v>2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7</v>
      </c>
      <c r="D80" s="8">
        <v>6</v>
      </c>
      <c r="E80" s="4">
        <v>0.8571428571428571</v>
      </c>
      <c r="F80" s="8">
        <v>0</v>
      </c>
      <c r="G80" s="4">
        <v>0.8571428571428571</v>
      </c>
      <c r="H80" s="8">
        <v>1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7</v>
      </c>
      <c r="D81" s="8">
        <v>7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7</v>
      </c>
      <c r="D82" s="8">
        <v>7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7</v>
      </c>
      <c r="D83" s="8">
        <v>7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6</v>
      </c>
      <c r="D84" s="8">
        <v>5</v>
      </c>
      <c r="E84" s="4">
        <v>0.83333333333333348</v>
      </c>
      <c r="F84" s="8">
        <v>0</v>
      </c>
      <c r="G84" s="4">
        <v>0.83333333333333348</v>
      </c>
      <c r="H84" s="8">
        <v>1</v>
      </c>
      <c r="I84" s="8">
        <v>0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5</v>
      </c>
      <c r="D85" s="8">
        <v>5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172</v>
      </c>
      <c r="B86" s="7" t="s">
        <v>173</v>
      </c>
      <c r="C86" s="8">
        <v>5</v>
      </c>
      <c r="D86" s="8">
        <v>5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5</v>
      </c>
      <c r="D87" s="8">
        <v>5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4</v>
      </c>
      <c r="D88" s="8">
        <v>4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178</v>
      </c>
      <c r="B89" s="7" t="s">
        <v>179</v>
      </c>
      <c r="C89" s="8">
        <v>4</v>
      </c>
      <c r="D89" s="8">
        <v>2</v>
      </c>
      <c r="E89" s="4">
        <v>0.5</v>
      </c>
      <c r="F89" s="8">
        <v>0</v>
      </c>
      <c r="G89" s="4">
        <v>0.5</v>
      </c>
      <c r="H89" s="8">
        <v>0</v>
      </c>
      <c r="I89" s="8">
        <v>0</v>
      </c>
      <c r="J89" s="8">
        <v>2</v>
      </c>
    </row>
    <row r="90" spans="1:10" x14ac:dyDescent="0.3">
      <c r="A90" s="7" t="s">
        <v>180</v>
      </c>
      <c r="B90" s="7" t="s">
        <v>181</v>
      </c>
      <c r="C90" s="8">
        <v>4</v>
      </c>
      <c r="D90" s="8">
        <v>2</v>
      </c>
      <c r="E90" s="4">
        <v>0.5</v>
      </c>
      <c r="F90" s="8">
        <v>0</v>
      </c>
      <c r="G90" s="4">
        <v>0.5</v>
      </c>
      <c r="H90" s="8">
        <v>0</v>
      </c>
      <c r="I90" s="8">
        <v>0</v>
      </c>
      <c r="J90" s="8">
        <v>2</v>
      </c>
    </row>
    <row r="91" spans="1:10" x14ac:dyDescent="0.3">
      <c r="A91" s="7" t="s">
        <v>182</v>
      </c>
      <c r="B91" s="7" t="s">
        <v>183</v>
      </c>
      <c r="C91" s="8">
        <v>4</v>
      </c>
      <c r="D91" s="8">
        <v>3</v>
      </c>
      <c r="E91" s="4">
        <v>0.75</v>
      </c>
      <c r="F91" s="8">
        <v>0</v>
      </c>
      <c r="G91" s="4">
        <v>0.75</v>
      </c>
      <c r="H91" s="8">
        <v>0</v>
      </c>
      <c r="I91" s="8">
        <v>0</v>
      </c>
      <c r="J91" s="8">
        <v>1</v>
      </c>
    </row>
    <row r="92" spans="1:10" x14ac:dyDescent="0.3">
      <c r="A92" s="7" t="s">
        <v>184</v>
      </c>
      <c r="B92" s="7" t="s">
        <v>185</v>
      </c>
      <c r="C92" s="8">
        <v>4</v>
      </c>
      <c r="D92" s="8">
        <v>3</v>
      </c>
      <c r="E92" s="4">
        <v>0.75</v>
      </c>
      <c r="F92" s="8">
        <v>0</v>
      </c>
      <c r="G92" s="4">
        <v>0.75</v>
      </c>
      <c r="H92" s="8">
        <v>0</v>
      </c>
      <c r="I92" s="8">
        <v>1</v>
      </c>
      <c r="J92" s="8">
        <v>0</v>
      </c>
    </row>
    <row r="93" spans="1:10" x14ac:dyDescent="0.3">
      <c r="A93" s="7" t="s">
        <v>186</v>
      </c>
      <c r="B93" s="7" t="s">
        <v>187</v>
      </c>
      <c r="C93" s="8">
        <v>4</v>
      </c>
      <c r="D93" s="8">
        <v>4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188</v>
      </c>
      <c r="B94" s="7" t="s">
        <v>189</v>
      </c>
      <c r="C94" s="8">
        <v>4</v>
      </c>
      <c r="D94" s="8">
        <v>3</v>
      </c>
      <c r="E94" s="4">
        <v>0.75</v>
      </c>
      <c r="F94" s="8">
        <v>1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190</v>
      </c>
      <c r="B95" s="7" t="s">
        <v>191</v>
      </c>
      <c r="C95" s="8">
        <v>3</v>
      </c>
      <c r="D95" s="8">
        <v>3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192</v>
      </c>
      <c r="B96" s="7" t="s">
        <v>193</v>
      </c>
      <c r="C96" s="8">
        <v>3</v>
      </c>
      <c r="D96" s="8">
        <v>3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194</v>
      </c>
      <c r="B97" s="7" t="s">
        <v>195</v>
      </c>
      <c r="C97" s="8">
        <v>3</v>
      </c>
      <c r="D97" s="8">
        <v>2</v>
      </c>
      <c r="E97" s="4">
        <v>0.66666666666666652</v>
      </c>
      <c r="F97" s="8">
        <v>0</v>
      </c>
      <c r="G97" s="4">
        <v>0.66666666666666652</v>
      </c>
      <c r="H97" s="8">
        <v>1</v>
      </c>
      <c r="I97" s="8">
        <v>0</v>
      </c>
      <c r="J97" s="8">
        <v>0</v>
      </c>
    </row>
    <row r="98" spans="1:10" x14ac:dyDescent="0.3">
      <c r="A98" s="7" t="s">
        <v>196</v>
      </c>
      <c r="B98" s="7" t="s">
        <v>197</v>
      </c>
      <c r="C98" s="8">
        <v>3</v>
      </c>
      <c r="D98" s="8">
        <v>3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198</v>
      </c>
      <c r="B99" s="7" t="s">
        <v>199</v>
      </c>
      <c r="C99" s="8">
        <v>2</v>
      </c>
      <c r="D99" s="8">
        <v>2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200</v>
      </c>
      <c r="B100" s="7" t="s">
        <v>201</v>
      </c>
      <c r="C100" s="8">
        <v>2</v>
      </c>
      <c r="D100" s="8">
        <v>0</v>
      </c>
      <c r="E100" s="4">
        <v>0</v>
      </c>
      <c r="F100" s="8">
        <v>0</v>
      </c>
      <c r="G100" s="4">
        <v>0</v>
      </c>
      <c r="H100" s="8">
        <v>0</v>
      </c>
      <c r="I100" s="8">
        <v>0</v>
      </c>
      <c r="J100" s="8">
        <v>2</v>
      </c>
    </row>
    <row r="101" spans="1:10" x14ac:dyDescent="0.3">
      <c r="A101" s="7" t="s">
        <v>202</v>
      </c>
      <c r="B101" s="7" t="s">
        <v>149</v>
      </c>
      <c r="C101" s="8">
        <v>2</v>
      </c>
      <c r="D101" s="8">
        <v>2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203</v>
      </c>
      <c r="B102" s="7" t="s">
        <v>204</v>
      </c>
      <c r="C102" s="8">
        <v>2</v>
      </c>
      <c r="D102" s="8">
        <v>2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205</v>
      </c>
      <c r="B103" s="7" t="s">
        <v>206</v>
      </c>
      <c r="C103" s="8">
        <v>2</v>
      </c>
      <c r="D103" s="8">
        <v>1</v>
      </c>
      <c r="E103" s="4">
        <v>0.5</v>
      </c>
      <c r="F103" s="8">
        <v>0</v>
      </c>
      <c r="G103" s="4">
        <v>0.5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207</v>
      </c>
      <c r="B104" s="7" t="s">
        <v>153</v>
      </c>
      <c r="C104" s="8">
        <v>2</v>
      </c>
      <c r="D104" s="8">
        <v>2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208</v>
      </c>
      <c r="B105" s="7" t="s">
        <v>209</v>
      </c>
      <c r="C105" s="8">
        <v>1</v>
      </c>
      <c r="D105" s="8">
        <v>1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210</v>
      </c>
      <c r="B106" s="7" t="s">
        <v>211</v>
      </c>
      <c r="C106" s="8">
        <v>1</v>
      </c>
      <c r="D106" s="8">
        <v>1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212</v>
      </c>
      <c r="B107" s="7" t="s">
        <v>213</v>
      </c>
      <c r="C107" s="8">
        <v>1</v>
      </c>
      <c r="D107" s="8">
        <v>0</v>
      </c>
      <c r="E107" s="4">
        <v>0</v>
      </c>
      <c r="F107" s="8">
        <v>1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214</v>
      </c>
      <c r="B108" s="7" t="s">
        <v>215</v>
      </c>
      <c r="C108" s="8">
        <v>1</v>
      </c>
      <c r="D108" s="8">
        <v>1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216</v>
      </c>
      <c r="B109" s="7" t="s">
        <v>217</v>
      </c>
      <c r="C109" s="8">
        <v>1</v>
      </c>
      <c r="D109" s="8">
        <v>1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218</v>
      </c>
      <c r="B110" s="7" t="s">
        <v>219</v>
      </c>
      <c r="C110" s="8">
        <v>1</v>
      </c>
      <c r="D110" s="8">
        <v>1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220</v>
      </c>
      <c r="B111" s="7" t="s">
        <v>221</v>
      </c>
      <c r="C111" s="8">
        <v>1</v>
      </c>
      <c r="D111" s="8">
        <v>1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222</v>
      </c>
      <c r="B112" s="7" t="s">
        <v>223</v>
      </c>
      <c r="C112" s="8">
        <v>1</v>
      </c>
      <c r="D112" s="8">
        <v>1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/>
  </sheetViews>
  <sheetFormatPr defaultRowHeight="14.4" x14ac:dyDescent="0.3"/>
  <sheetData>
    <row r="1" spans="1:13" x14ac:dyDescent="0.3">
      <c r="A1" s="30" t="s">
        <v>224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225</v>
      </c>
      <c r="B2" s="9" t="s">
        <v>226</v>
      </c>
      <c r="C2" s="9" t="s">
        <v>227</v>
      </c>
      <c r="D2" s="9" t="s">
        <v>228</v>
      </c>
      <c r="E2" s="9" t="s">
        <v>229</v>
      </c>
      <c r="F2" s="9" t="s">
        <v>230</v>
      </c>
      <c r="G2" s="9" t="s">
        <v>231</v>
      </c>
      <c r="H2" s="9" t="s">
        <v>232</v>
      </c>
      <c r="I2" s="9" t="s">
        <v>233</v>
      </c>
      <c r="J2" s="9" t="s">
        <v>234</v>
      </c>
      <c r="K2" s="9" t="s">
        <v>235</v>
      </c>
      <c r="L2" s="9" t="s">
        <v>236</v>
      </c>
      <c r="M2" s="9" t="s">
        <v>237</v>
      </c>
    </row>
    <row r="3" spans="1:13" x14ac:dyDescent="0.3">
      <c r="A3" s="10" t="s">
        <v>14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1">
        <v>2</v>
      </c>
      <c r="J3" s="10" t="s">
        <v>13</v>
      </c>
      <c r="K3" s="10" t="s">
        <v>245</v>
      </c>
      <c r="L3" s="10" t="s">
        <v>246</v>
      </c>
      <c r="M3" s="10" t="s">
        <v>247</v>
      </c>
    </row>
    <row r="4" spans="1:13" x14ac:dyDescent="0.3">
      <c r="A4" s="10" t="s">
        <v>14</v>
      </c>
      <c r="B4" s="10" t="s">
        <v>238</v>
      </c>
      <c r="C4" s="10" t="s">
        <v>239</v>
      </c>
      <c r="D4" s="10" t="s">
        <v>240</v>
      </c>
      <c r="E4" s="10" t="s">
        <v>248</v>
      </c>
      <c r="F4" s="10" t="s">
        <v>242</v>
      </c>
      <c r="G4" s="10" t="s">
        <v>249</v>
      </c>
      <c r="H4" s="10" t="s">
        <v>250</v>
      </c>
      <c r="I4" s="11">
        <v>1</v>
      </c>
      <c r="J4" s="10" t="s">
        <v>13</v>
      </c>
      <c r="K4" s="10" t="s">
        <v>251</v>
      </c>
      <c r="L4" s="10" t="s">
        <v>246</v>
      </c>
      <c r="M4" s="10" t="s">
        <v>252</v>
      </c>
    </row>
    <row r="5" spans="1:13" x14ac:dyDescent="0.3">
      <c r="A5" s="10" t="s">
        <v>14</v>
      </c>
      <c r="B5" s="10" t="s">
        <v>238</v>
      </c>
      <c r="C5" s="10" t="s">
        <v>239</v>
      </c>
      <c r="D5" s="10" t="s">
        <v>240</v>
      </c>
      <c r="E5" s="10" t="s">
        <v>253</v>
      </c>
      <c r="F5" s="10" t="s">
        <v>242</v>
      </c>
      <c r="G5" s="10" t="s">
        <v>249</v>
      </c>
      <c r="H5" s="10" t="s">
        <v>250</v>
      </c>
      <c r="I5" s="11">
        <v>1</v>
      </c>
      <c r="J5" s="10" t="s">
        <v>13</v>
      </c>
      <c r="K5" s="10" t="s">
        <v>254</v>
      </c>
      <c r="L5" s="10" t="s">
        <v>246</v>
      </c>
      <c r="M5" s="10" t="s">
        <v>252</v>
      </c>
    </row>
    <row r="6" spans="1:13" x14ac:dyDescent="0.3">
      <c r="A6" s="10" t="s">
        <v>94</v>
      </c>
      <c r="B6" s="10" t="s">
        <v>255</v>
      </c>
      <c r="C6" s="10" t="s">
        <v>239</v>
      </c>
      <c r="D6" s="10" t="s">
        <v>256</v>
      </c>
      <c r="E6" s="10" t="s">
        <v>257</v>
      </c>
      <c r="F6" s="10" t="s">
        <v>242</v>
      </c>
      <c r="G6" s="10" t="s">
        <v>258</v>
      </c>
      <c r="H6" s="10" t="s">
        <v>259</v>
      </c>
      <c r="I6" s="11">
        <v>23</v>
      </c>
      <c r="J6" s="10" t="s">
        <v>93</v>
      </c>
      <c r="K6" s="10" t="s">
        <v>260</v>
      </c>
      <c r="L6" s="10" t="s">
        <v>246</v>
      </c>
      <c r="M6" s="10" t="s">
        <v>261</v>
      </c>
    </row>
    <row r="7" spans="1:13" x14ac:dyDescent="0.3">
      <c r="A7" s="10" t="s">
        <v>36</v>
      </c>
      <c r="B7" s="10" t="s">
        <v>262</v>
      </c>
      <c r="C7" s="10" t="s">
        <v>239</v>
      </c>
      <c r="D7" s="10" t="s">
        <v>263</v>
      </c>
      <c r="E7" s="10" t="s">
        <v>264</v>
      </c>
      <c r="F7" s="10" t="s">
        <v>242</v>
      </c>
      <c r="G7" s="10" t="s">
        <v>265</v>
      </c>
      <c r="H7" s="10" t="s">
        <v>266</v>
      </c>
      <c r="I7" s="11">
        <v>4</v>
      </c>
      <c r="J7" s="10" t="s">
        <v>35</v>
      </c>
      <c r="K7" s="10" t="s">
        <v>260</v>
      </c>
      <c r="L7" s="10" t="s">
        <v>246</v>
      </c>
      <c r="M7" s="10" t="s">
        <v>267</v>
      </c>
    </row>
    <row r="8" spans="1:13" x14ac:dyDescent="0.3">
      <c r="A8" s="10" t="s">
        <v>32</v>
      </c>
      <c r="B8" s="10" t="s">
        <v>238</v>
      </c>
      <c r="C8" s="10" t="s">
        <v>239</v>
      </c>
      <c r="D8" s="10" t="s">
        <v>268</v>
      </c>
      <c r="E8" s="10" t="s">
        <v>269</v>
      </c>
      <c r="F8" s="10" t="s">
        <v>242</v>
      </c>
      <c r="G8" s="10" t="s">
        <v>270</v>
      </c>
      <c r="H8" s="10" t="s">
        <v>271</v>
      </c>
      <c r="I8" s="11">
        <v>1</v>
      </c>
      <c r="J8" s="10" t="s">
        <v>31</v>
      </c>
      <c r="K8" s="10" t="s">
        <v>254</v>
      </c>
      <c r="L8" s="10" t="s">
        <v>246</v>
      </c>
      <c r="M8" s="10" t="s">
        <v>272</v>
      </c>
    </row>
    <row r="9" spans="1:13" x14ac:dyDescent="0.3">
      <c r="A9" s="10" t="s">
        <v>22</v>
      </c>
      <c r="B9" s="10" t="s">
        <v>273</v>
      </c>
      <c r="C9" s="10" t="s">
        <v>239</v>
      </c>
      <c r="D9" s="10" t="s">
        <v>274</v>
      </c>
      <c r="E9" s="10" t="s">
        <v>275</v>
      </c>
      <c r="F9" s="10" t="s">
        <v>242</v>
      </c>
      <c r="G9" s="10" t="s">
        <v>276</v>
      </c>
      <c r="H9" s="10" t="s">
        <v>277</v>
      </c>
      <c r="I9" s="11">
        <v>3</v>
      </c>
      <c r="J9" s="10" t="s">
        <v>21</v>
      </c>
      <c r="K9" s="10" t="s">
        <v>278</v>
      </c>
      <c r="L9" s="10" t="s">
        <v>246</v>
      </c>
      <c r="M9" s="10" t="s">
        <v>279</v>
      </c>
    </row>
    <row r="10" spans="1:13" x14ac:dyDescent="0.3">
      <c r="A10" s="10" t="s">
        <v>22</v>
      </c>
      <c r="B10" s="10" t="s">
        <v>273</v>
      </c>
      <c r="C10" s="10" t="s">
        <v>239</v>
      </c>
      <c r="D10" s="10" t="s">
        <v>274</v>
      </c>
      <c r="E10" s="10" t="s">
        <v>280</v>
      </c>
      <c r="F10" s="10" t="s">
        <v>242</v>
      </c>
      <c r="G10" s="10" t="s">
        <v>281</v>
      </c>
      <c r="H10" s="10" t="s">
        <v>282</v>
      </c>
      <c r="I10" s="11">
        <v>1</v>
      </c>
      <c r="J10" s="10" t="s">
        <v>21</v>
      </c>
      <c r="K10" s="10" t="s">
        <v>283</v>
      </c>
      <c r="L10" s="10" t="s">
        <v>246</v>
      </c>
      <c r="M10" s="10" t="s">
        <v>284</v>
      </c>
    </row>
    <row r="11" spans="1:13" x14ac:dyDescent="0.3">
      <c r="A11" s="10" t="s">
        <v>46</v>
      </c>
      <c r="B11" s="10" t="s">
        <v>238</v>
      </c>
      <c r="C11" s="10" t="s">
        <v>239</v>
      </c>
      <c r="D11" s="10" t="s">
        <v>285</v>
      </c>
      <c r="E11" s="10" t="s">
        <v>286</v>
      </c>
      <c r="F11" s="10" t="s">
        <v>242</v>
      </c>
      <c r="G11" s="10" t="s">
        <v>287</v>
      </c>
      <c r="H11" s="10" t="s">
        <v>288</v>
      </c>
      <c r="I11" s="11">
        <v>1</v>
      </c>
      <c r="J11" s="10" t="s">
        <v>45</v>
      </c>
      <c r="K11" s="10" t="s">
        <v>289</v>
      </c>
      <c r="L11" s="10" t="s">
        <v>246</v>
      </c>
      <c r="M11" s="10" t="s">
        <v>290</v>
      </c>
    </row>
    <row r="12" spans="1:13" x14ac:dyDescent="0.3">
      <c r="A12" s="10" t="s">
        <v>46</v>
      </c>
      <c r="B12" s="10" t="s">
        <v>238</v>
      </c>
      <c r="C12" s="10" t="s">
        <v>239</v>
      </c>
      <c r="D12" s="10" t="s">
        <v>285</v>
      </c>
      <c r="E12" s="10" t="s">
        <v>291</v>
      </c>
      <c r="F12" s="10" t="s">
        <v>242</v>
      </c>
      <c r="G12" s="10" t="s">
        <v>292</v>
      </c>
      <c r="H12" s="10" t="s">
        <v>293</v>
      </c>
      <c r="I12" s="11">
        <v>1</v>
      </c>
      <c r="J12" s="10" t="s">
        <v>45</v>
      </c>
      <c r="K12" s="10" t="s">
        <v>294</v>
      </c>
      <c r="L12" s="10" t="s">
        <v>246</v>
      </c>
      <c r="M12" s="10" t="s">
        <v>267</v>
      </c>
    </row>
    <row r="13" spans="1:13" x14ac:dyDescent="0.3">
      <c r="A13" s="10" t="s">
        <v>126</v>
      </c>
      <c r="B13" s="10" t="s">
        <v>262</v>
      </c>
      <c r="C13" s="10" t="s">
        <v>239</v>
      </c>
      <c r="D13" s="10" t="s">
        <v>295</v>
      </c>
      <c r="E13" s="10" t="s">
        <v>296</v>
      </c>
      <c r="F13" s="10" t="s">
        <v>242</v>
      </c>
      <c r="G13" s="10" t="s">
        <v>297</v>
      </c>
      <c r="H13" s="10" t="s">
        <v>298</v>
      </c>
      <c r="I13" s="11">
        <v>1</v>
      </c>
      <c r="J13" s="10" t="s">
        <v>125</v>
      </c>
      <c r="K13" s="10" t="s">
        <v>294</v>
      </c>
      <c r="L13" s="10" t="s">
        <v>246</v>
      </c>
      <c r="M13" s="10" t="s">
        <v>299</v>
      </c>
    </row>
    <row r="14" spans="1:13" x14ac:dyDescent="0.3">
      <c r="A14" s="10" t="s">
        <v>16</v>
      </c>
      <c r="B14" s="10" t="s">
        <v>300</v>
      </c>
      <c r="C14" s="10" t="s">
        <v>239</v>
      </c>
      <c r="D14" s="10" t="s">
        <v>301</v>
      </c>
      <c r="E14" s="10" t="s">
        <v>302</v>
      </c>
      <c r="F14" s="10" t="s">
        <v>242</v>
      </c>
      <c r="G14" s="10" t="s">
        <v>265</v>
      </c>
      <c r="H14" s="10" t="s">
        <v>266</v>
      </c>
      <c r="I14" s="11">
        <v>11</v>
      </c>
      <c r="J14" s="10" t="s">
        <v>15</v>
      </c>
      <c r="K14" s="10" t="s">
        <v>254</v>
      </c>
      <c r="L14" s="10" t="s">
        <v>246</v>
      </c>
      <c r="M14" s="10" t="s">
        <v>267</v>
      </c>
    </row>
    <row r="15" spans="1:13" x14ac:dyDescent="0.3">
      <c r="A15" s="10" t="s">
        <v>16</v>
      </c>
      <c r="B15" s="10" t="s">
        <v>300</v>
      </c>
      <c r="C15" s="10" t="s">
        <v>239</v>
      </c>
      <c r="D15" s="10" t="s">
        <v>301</v>
      </c>
      <c r="E15" s="10" t="s">
        <v>302</v>
      </c>
      <c r="F15" s="10" t="s">
        <v>242</v>
      </c>
      <c r="G15" s="10" t="s">
        <v>292</v>
      </c>
      <c r="H15" s="10" t="s">
        <v>293</v>
      </c>
      <c r="I15" s="11">
        <v>11</v>
      </c>
      <c r="J15" s="10" t="s">
        <v>15</v>
      </c>
      <c r="K15" s="10" t="s">
        <v>254</v>
      </c>
      <c r="L15" s="10" t="s">
        <v>246</v>
      </c>
      <c r="M15" s="10" t="s">
        <v>267</v>
      </c>
    </row>
    <row r="16" spans="1:13" x14ac:dyDescent="0.3">
      <c r="A16" s="10" t="s">
        <v>159</v>
      </c>
      <c r="B16" s="10" t="s">
        <v>238</v>
      </c>
      <c r="C16" s="10" t="s">
        <v>239</v>
      </c>
      <c r="D16" s="10" t="s">
        <v>268</v>
      </c>
      <c r="E16" s="10" t="s">
        <v>303</v>
      </c>
      <c r="F16" s="10" t="s">
        <v>242</v>
      </c>
      <c r="G16" s="10" t="s">
        <v>304</v>
      </c>
      <c r="H16" s="10" t="s">
        <v>305</v>
      </c>
      <c r="I16" s="11">
        <v>2</v>
      </c>
      <c r="J16" s="10" t="s">
        <v>158</v>
      </c>
      <c r="K16" s="10" t="s">
        <v>306</v>
      </c>
      <c r="L16" s="10" t="s">
        <v>246</v>
      </c>
      <c r="M16" s="10" t="s">
        <v>307</v>
      </c>
    </row>
    <row r="17" spans="1:13" x14ac:dyDescent="0.3">
      <c r="A17" s="10" t="s">
        <v>159</v>
      </c>
      <c r="B17" s="10" t="s">
        <v>238</v>
      </c>
      <c r="C17" s="10" t="s">
        <v>239</v>
      </c>
      <c r="D17" s="10" t="s">
        <v>268</v>
      </c>
      <c r="E17" s="10" t="s">
        <v>308</v>
      </c>
      <c r="F17" s="10" t="s">
        <v>242</v>
      </c>
      <c r="G17" s="10" t="s">
        <v>304</v>
      </c>
      <c r="H17" s="10" t="s">
        <v>305</v>
      </c>
      <c r="I17" s="11">
        <v>1</v>
      </c>
      <c r="J17" s="10" t="s">
        <v>158</v>
      </c>
      <c r="K17" s="10" t="s">
        <v>309</v>
      </c>
      <c r="L17" s="10" t="s">
        <v>246</v>
      </c>
      <c r="M17" s="10" t="s">
        <v>307</v>
      </c>
    </row>
    <row r="18" spans="1:13" x14ac:dyDescent="0.3">
      <c r="A18" s="10" t="s">
        <v>69</v>
      </c>
      <c r="B18" s="10" t="s">
        <v>238</v>
      </c>
      <c r="C18" s="10" t="s">
        <v>239</v>
      </c>
      <c r="D18" s="10" t="s">
        <v>310</v>
      </c>
      <c r="E18" s="10" t="s">
        <v>311</v>
      </c>
      <c r="F18" s="10" t="s">
        <v>242</v>
      </c>
      <c r="G18" s="10" t="s">
        <v>312</v>
      </c>
      <c r="H18" s="10" t="s">
        <v>313</v>
      </c>
      <c r="I18" s="11">
        <v>3</v>
      </c>
      <c r="J18" s="10" t="s">
        <v>68</v>
      </c>
      <c r="K18" s="10" t="s">
        <v>314</v>
      </c>
      <c r="L18" s="10" t="s">
        <v>246</v>
      </c>
      <c r="M18" s="10" t="s">
        <v>315</v>
      </c>
    </row>
    <row r="19" spans="1:13" x14ac:dyDescent="0.3">
      <c r="A19" s="10" t="s">
        <v>69</v>
      </c>
      <c r="B19" s="10" t="s">
        <v>238</v>
      </c>
      <c r="C19" s="10" t="s">
        <v>239</v>
      </c>
      <c r="D19" s="10" t="s">
        <v>310</v>
      </c>
      <c r="E19" s="10" t="s">
        <v>311</v>
      </c>
      <c r="F19" s="10" t="s">
        <v>242</v>
      </c>
      <c r="G19" s="10" t="s">
        <v>316</v>
      </c>
      <c r="H19" s="10" t="s">
        <v>317</v>
      </c>
      <c r="I19" s="11">
        <v>3</v>
      </c>
      <c r="J19" s="10" t="s">
        <v>68</v>
      </c>
      <c r="K19" s="10" t="s">
        <v>314</v>
      </c>
      <c r="L19" s="10" t="s">
        <v>246</v>
      </c>
      <c r="M19" s="10" t="s">
        <v>315</v>
      </c>
    </row>
    <row r="20" spans="1:13" x14ac:dyDescent="0.3">
      <c r="A20" s="10" t="s">
        <v>69</v>
      </c>
      <c r="B20" s="10" t="s">
        <v>238</v>
      </c>
      <c r="C20" s="10" t="s">
        <v>239</v>
      </c>
      <c r="D20" s="10" t="s">
        <v>310</v>
      </c>
      <c r="E20" s="10" t="s">
        <v>318</v>
      </c>
      <c r="F20" s="10" t="s">
        <v>242</v>
      </c>
      <c r="G20" s="10" t="s">
        <v>319</v>
      </c>
      <c r="H20" s="10" t="s">
        <v>320</v>
      </c>
      <c r="I20" s="11">
        <v>2</v>
      </c>
      <c r="J20" s="10" t="s">
        <v>68</v>
      </c>
      <c r="K20" s="10" t="s">
        <v>283</v>
      </c>
      <c r="L20" s="10" t="s">
        <v>246</v>
      </c>
      <c r="M20" s="10" t="s">
        <v>315</v>
      </c>
    </row>
    <row r="21" spans="1:13" x14ac:dyDescent="0.3">
      <c r="A21" s="10" t="s">
        <v>62</v>
      </c>
      <c r="B21" s="10" t="s">
        <v>321</v>
      </c>
      <c r="C21" s="10" t="s">
        <v>239</v>
      </c>
      <c r="D21" s="10" t="s">
        <v>322</v>
      </c>
      <c r="E21" s="10" t="s">
        <v>323</v>
      </c>
      <c r="F21" s="10" t="s">
        <v>242</v>
      </c>
      <c r="G21" s="10" t="s">
        <v>324</v>
      </c>
      <c r="H21" s="10" t="s">
        <v>325</v>
      </c>
      <c r="I21" s="11">
        <v>1</v>
      </c>
      <c r="J21" s="10" t="s">
        <v>61</v>
      </c>
      <c r="K21" s="10" t="s">
        <v>245</v>
      </c>
      <c r="L21" s="10" t="s">
        <v>246</v>
      </c>
      <c r="M21" s="10" t="s">
        <v>326</v>
      </c>
    </row>
    <row r="22" spans="1:13" x14ac:dyDescent="0.3">
      <c r="A22" s="10" t="s">
        <v>185</v>
      </c>
      <c r="B22" s="10" t="s">
        <v>327</v>
      </c>
      <c r="C22" s="10" t="s">
        <v>328</v>
      </c>
      <c r="D22" s="10" t="s">
        <v>329</v>
      </c>
      <c r="E22" s="10" t="s">
        <v>330</v>
      </c>
      <c r="F22" s="10" t="s">
        <v>242</v>
      </c>
      <c r="G22" s="10" t="s">
        <v>258</v>
      </c>
      <c r="H22" s="10" t="s">
        <v>259</v>
      </c>
      <c r="I22" s="11">
        <v>6</v>
      </c>
      <c r="J22" s="10" t="s">
        <v>184</v>
      </c>
      <c r="K22" s="10" t="s">
        <v>331</v>
      </c>
      <c r="L22" s="10" t="s">
        <v>246</v>
      </c>
      <c r="M22" s="10" t="s">
        <v>261</v>
      </c>
    </row>
    <row r="23" spans="1:13" x14ac:dyDescent="0.3">
      <c r="A23" s="10" t="s">
        <v>151</v>
      </c>
      <c r="B23" s="10" t="s">
        <v>332</v>
      </c>
      <c r="C23" s="10" t="s">
        <v>239</v>
      </c>
      <c r="D23" s="10" t="s">
        <v>333</v>
      </c>
      <c r="E23" s="10" t="s">
        <v>334</v>
      </c>
      <c r="F23" s="10" t="s">
        <v>242</v>
      </c>
      <c r="G23" s="10" t="s">
        <v>335</v>
      </c>
      <c r="H23" s="10" t="s">
        <v>336</v>
      </c>
      <c r="I23" s="11">
        <v>1</v>
      </c>
      <c r="J23" s="10" t="s">
        <v>150</v>
      </c>
      <c r="K23" s="10" t="s">
        <v>309</v>
      </c>
      <c r="L23" s="10" t="s">
        <v>246</v>
      </c>
      <c r="M23" s="10" t="s">
        <v>337</v>
      </c>
    </row>
    <row r="24" spans="1:13" x14ac:dyDescent="0.3">
      <c r="A24" s="10" t="s">
        <v>38</v>
      </c>
      <c r="B24" s="10" t="s">
        <v>238</v>
      </c>
      <c r="C24" s="10" t="s">
        <v>239</v>
      </c>
      <c r="D24" s="10" t="s">
        <v>338</v>
      </c>
      <c r="E24" s="10" t="s">
        <v>339</v>
      </c>
      <c r="F24" s="10" t="s">
        <v>242</v>
      </c>
      <c r="G24" s="10" t="s">
        <v>340</v>
      </c>
      <c r="H24" s="10" t="s">
        <v>341</v>
      </c>
      <c r="I24" s="11">
        <v>8</v>
      </c>
      <c r="J24" s="10" t="s">
        <v>37</v>
      </c>
      <c r="K24" s="10" t="s">
        <v>342</v>
      </c>
      <c r="L24" s="10" t="s">
        <v>246</v>
      </c>
      <c r="M24" s="10" t="s">
        <v>343</v>
      </c>
    </row>
    <row r="25" spans="1:13" x14ac:dyDescent="0.3">
      <c r="A25" s="10" t="s">
        <v>71</v>
      </c>
      <c r="B25" s="10" t="s">
        <v>238</v>
      </c>
      <c r="C25" s="10" t="s">
        <v>239</v>
      </c>
      <c r="D25" s="10" t="s">
        <v>344</v>
      </c>
      <c r="E25" s="10" t="s">
        <v>345</v>
      </c>
      <c r="F25" s="10" t="s">
        <v>242</v>
      </c>
      <c r="G25" s="10" t="s">
        <v>346</v>
      </c>
      <c r="H25" s="10" t="s">
        <v>347</v>
      </c>
      <c r="I25" s="11">
        <v>1</v>
      </c>
      <c r="J25" s="10" t="s">
        <v>70</v>
      </c>
      <c r="K25" s="10" t="s">
        <v>348</v>
      </c>
      <c r="L25" s="10" t="s">
        <v>246</v>
      </c>
      <c r="M25" s="10" t="s">
        <v>349</v>
      </c>
    </row>
    <row r="26" spans="1:13" x14ac:dyDescent="0.3">
      <c r="A26" s="10" t="s">
        <v>73</v>
      </c>
      <c r="B26" s="10" t="s">
        <v>238</v>
      </c>
      <c r="C26" s="10" t="s">
        <v>239</v>
      </c>
      <c r="D26" s="10" t="s">
        <v>350</v>
      </c>
      <c r="E26" s="10" t="s">
        <v>351</v>
      </c>
      <c r="F26" s="10" t="s">
        <v>242</v>
      </c>
      <c r="G26" s="10" t="s">
        <v>352</v>
      </c>
      <c r="H26" s="10" t="s">
        <v>353</v>
      </c>
      <c r="I26" s="11">
        <v>1</v>
      </c>
      <c r="J26" s="10" t="s">
        <v>72</v>
      </c>
      <c r="K26" s="10" t="s">
        <v>260</v>
      </c>
      <c r="L26" s="10" t="s">
        <v>246</v>
      </c>
      <c r="M26" s="10" t="s">
        <v>354</v>
      </c>
    </row>
    <row r="27" spans="1:13" x14ac:dyDescent="0.3">
      <c r="A27" s="10" t="s">
        <v>73</v>
      </c>
      <c r="B27" s="10" t="s">
        <v>238</v>
      </c>
      <c r="C27" s="10" t="s">
        <v>239</v>
      </c>
      <c r="D27" s="10" t="s">
        <v>350</v>
      </c>
      <c r="E27" s="10" t="s">
        <v>351</v>
      </c>
      <c r="F27" s="10" t="s">
        <v>242</v>
      </c>
      <c r="G27" s="10" t="s">
        <v>355</v>
      </c>
      <c r="H27" s="10" t="s">
        <v>356</v>
      </c>
      <c r="I27" s="11">
        <v>1</v>
      </c>
      <c r="J27" s="10" t="s">
        <v>72</v>
      </c>
      <c r="K27" s="10" t="s">
        <v>260</v>
      </c>
      <c r="L27" s="10" t="s">
        <v>246</v>
      </c>
      <c r="M27" s="10" t="s">
        <v>354</v>
      </c>
    </row>
    <row r="28" spans="1:13" x14ac:dyDescent="0.3">
      <c r="A28" s="10" t="s">
        <v>73</v>
      </c>
      <c r="B28" s="10" t="s">
        <v>238</v>
      </c>
      <c r="C28" s="10" t="s">
        <v>239</v>
      </c>
      <c r="D28" s="10" t="s">
        <v>350</v>
      </c>
      <c r="E28" s="10" t="s">
        <v>357</v>
      </c>
      <c r="F28" s="10" t="s">
        <v>242</v>
      </c>
      <c r="G28" s="10" t="s">
        <v>358</v>
      </c>
      <c r="H28" s="10" t="s">
        <v>359</v>
      </c>
      <c r="I28" s="11">
        <v>1</v>
      </c>
      <c r="J28" s="10" t="s">
        <v>72</v>
      </c>
      <c r="K28" s="10" t="s">
        <v>360</v>
      </c>
      <c r="L28" s="10" t="s">
        <v>246</v>
      </c>
      <c r="M28" s="10" t="s">
        <v>361</v>
      </c>
    </row>
    <row r="29" spans="1:13" x14ac:dyDescent="0.3">
      <c r="A29" s="10" t="s">
        <v>73</v>
      </c>
      <c r="B29" s="10" t="s">
        <v>238</v>
      </c>
      <c r="C29" s="10" t="s">
        <v>239</v>
      </c>
      <c r="D29" s="10" t="s">
        <v>350</v>
      </c>
      <c r="E29" s="10" t="s">
        <v>357</v>
      </c>
      <c r="F29" s="10" t="s">
        <v>242</v>
      </c>
      <c r="G29" s="10" t="s">
        <v>362</v>
      </c>
      <c r="H29" s="10" t="s">
        <v>363</v>
      </c>
      <c r="I29" s="11">
        <v>1</v>
      </c>
      <c r="J29" s="10" t="s">
        <v>72</v>
      </c>
      <c r="K29" s="10" t="s">
        <v>360</v>
      </c>
      <c r="L29" s="10" t="s">
        <v>246</v>
      </c>
      <c r="M29" s="10" t="s">
        <v>354</v>
      </c>
    </row>
    <row r="30" spans="1:13" x14ac:dyDescent="0.3">
      <c r="A30" s="10" t="s">
        <v>100</v>
      </c>
      <c r="B30" s="10" t="s">
        <v>238</v>
      </c>
      <c r="C30" s="10" t="s">
        <v>239</v>
      </c>
      <c r="D30" s="10" t="s">
        <v>364</v>
      </c>
      <c r="E30" s="10" t="s">
        <v>365</v>
      </c>
      <c r="F30" s="10" t="s">
        <v>242</v>
      </c>
      <c r="G30" s="10" t="s">
        <v>366</v>
      </c>
      <c r="H30" s="10" t="s">
        <v>367</v>
      </c>
      <c r="I30" s="11">
        <v>4</v>
      </c>
      <c r="J30" s="10" t="s">
        <v>99</v>
      </c>
      <c r="K30" s="10" t="s">
        <v>348</v>
      </c>
      <c r="L30" s="10" t="s">
        <v>246</v>
      </c>
      <c r="M30" s="10" t="s">
        <v>368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2"/>
  <sheetViews>
    <sheetView workbookViewId="0"/>
  </sheetViews>
  <sheetFormatPr defaultRowHeight="14.4" x14ac:dyDescent="0.3"/>
  <sheetData>
    <row r="1" spans="1:13" x14ac:dyDescent="0.3">
      <c r="A1" s="31" t="s">
        <v>369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225</v>
      </c>
      <c r="B2" s="12" t="s">
        <v>226</v>
      </c>
      <c r="C2" s="12" t="s">
        <v>227</v>
      </c>
      <c r="D2" s="12" t="s">
        <v>228</v>
      </c>
      <c r="E2" s="12" t="s">
        <v>229</v>
      </c>
      <c r="F2" s="12" t="s">
        <v>230</v>
      </c>
      <c r="G2" s="12" t="s">
        <v>231</v>
      </c>
      <c r="H2" s="12" t="s">
        <v>232</v>
      </c>
      <c r="I2" s="12" t="s">
        <v>233</v>
      </c>
      <c r="J2" s="12" t="s">
        <v>234</v>
      </c>
      <c r="K2" s="12" t="s">
        <v>235</v>
      </c>
      <c r="L2" s="12" t="s">
        <v>236</v>
      </c>
      <c r="M2" s="12" t="s">
        <v>237</v>
      </c>
    </row>
    <row r="3" spans="1:13" x14ac:dyDescent="0.3">
      <c r="A3" s="13" t="s">
        <v>86</v>
      </c>
      <c r="B3" s="13" t="s">
        <v>370</v>
      </c>
      <c r="C3" s="13" t="s">
        <v>239</v>
      </c>
      <c r="D3" s="13" t="s">
        <v>371</v>
      </c>
      <c r="E3" s="13" t="s">
        <v>372</v>
      </c>
      <c r="F3" s="13" t="s">
        <v>242</v>
      </c>
      <c r="G3" s="13" t="s">
        <v>373</v>
      </c>
      <c r="H3" s="13" t="s">
        <v>374</v>
      </c>
      <c r="I3" s="14">
        <v>1</v>
      </c>
      <c r="J3" s="13" t="s">
        <v>85</v>
      </c>
      <c r="K3" s="13" t="s">
        <v>375</v>
      </c>
      <c r="L3" s="13" t="s">
        <v>376</v>
      </c>
      <c r="M3" s="13" t="s">
        <v>377</v>
      </c>
    </row>
    <row r="4" spans="1:13" x14ac:dyDescent="0.3">
      <c r="A4" s="13" t="s">
        <v>124</v>
      </c>
      <c r="B4" s="13" t="s">
        <v>378</v>
      </c>
      <c r="C4" s="13" t="s">
        <v>328</v>
      </c>
      <c r="D4" s="13" t="s">
        <v>379</v>
      </c>
      <c r="E4" s="13" t="s">
        <v>380</v>
      </c>
      <c r="F4" s="13" t="s">
        <v>242</v>
      </c>
      <c r="G4" s="13" t="s">
        <v>381</v>
      </c>
      <c r="H4" s="13" t="s">
        <v>382</v>
      </c>
      <c r="I4" s="14">
        <v>1</v>
      </c>
      <c r="J4" s="13" t="s">
        <v>123</v>
      </c>
      <c r="K4" s="13" t="s">
        <v>283</v>
      </c>
      <c r="L4" s="13" t="s">
        <v>376</v>
      </c>
      <c r="M4" s="13" t="s">
        <v>377</v>
      </c>
    </row>
    <row r="5" spans="1:13" x14ac:dyDescent="0.3">
      <c r="A5" s="13" t="s">
        <v>134</v>
      </c>
      <c r="B5" s="13" t="s">
        <v>238</v>
      </c>
      <c r="C5" s="13" t="s">
        <v>239</v>
      </c>
      <c r="D5" s="13" t="s">
        <v>383</v>
      </c>
      <c r="E5" s="13" t="s">
        <v>384</v>
      </c>
      <c r="F5" s="13" t="s">
        <v>242</v>
      </c>
      <c r="G5" s="13" t="s">
        <v>385</v>
      </c>
      <c r="H5" s="13" t="s">
        <v>386</v>
      </c>
      <c r="I5" s="14">
        <v>1</v>
      </c>
      <c r="J5" s="13" t="s">
        <v>133</v>
      </c>
      <c r="K5" s="13" t="s">
        <v>314</v>
      </c>
      <c r="L5" s="13" t="s">
        <v>376</v>
      </c>
      <c r="M5" s="13" t="s">
        <v>387</v>
      </c>
    </row>
    <row r="6" spans="1:13" x14ac:dyDescent="0.3">
      <c r="A6" s="13" t="s">
        <v>106</v>
      </c>
      <c r="B6" s="13" t="s">
        <v>255</v>
      </c>
      <c r="C6" s="13" t="s">
        <v>239</v>
      </c>
      <c r="D6" s="13" t="s">
        <v>388</v>
      </c>
      <c r="E6" s="13" t="s">
        <v>389</v>
      </c>
      <c r="F6" s="13" t="s">
        <v>242</v>
      </c>
      <c r="G6" s="13" t="s">
        <v>390</v>
      </c>
      <c r="H6" s="13" t="s">
        <v>391</v>
      </c>
      <c r="I6" s="14">
        <v>1</v>
      </c>
      <c r="J6" s="13" t="s">
        <v>105</v>
      </c>
      <c r="K6" s="13" t="s">
        <v>375</v>
      </c>
      <c r="L6" s="13" t="s">
        <v>376</v>
      </c>
      <c r="M6" s="13" t="s">
        <v>377</v>
      </c>
    </row>
    <row r="7" spans="1:13" x14ac:dyDescent="0.3">
      <c r="A7" s="13" t="s">
        <v>106</v>
      </c>
      <c r="B7" s="13" t="s">
        <v>255</v>
      </c>
      <c r="C7" s="13" t="s">
        <v>239</v>
      </c>
      <c r="D7" s="13" t="s">
        <v>388</v>
      </c>
      <c r="E7" s="13" t="s">
        <v>392</v>
      </c>
      <c r="F7" s="13" t="s">
        <v>242</v>
      </c>
      <c r="G7" s="13" t="s">
        <v>393</v>
      </c>
      <c r="H7" s="13" t="s">
        <v>394</v>
      </c>
      <c r="I7" s="14">
        <v>1</v>
      </c>
      <c r="J7" s="13" t="s">
        <v>105</v>
      </c>
      <c r="K7" s="13" t="s">
        <v>395</v>
      </c>
      <c r="L7" s="13" t="s">
        <v>376</v>
      </c>
      <c r="M7" s="13" t="s">
        <v>377</v>
      </c>
    </row>
    <row r="8" spans="1:13" x14ac:dyDescent="0.3">
      <c r="A8" s="13" t="s">
        <v>116</v>
      </c>
      <c r="B8" s="13" t="s">
        <v>327</v>
      </c>
      <c r="C8" s="13" t="s">
        <v>328</v>
      </c>
      <c r="D8" s="13" t="s">
        <v>396</v>
      </c>
      <c r="E8" s="13" t="s">
        <v>397</v>
      </c>
      <c r="F8" s="13" t="s">
        <v>242</v>
      </c>
      <c r="G8" s="13" t="s">
        <v>398</v>
      </c>
      <c r="H8" s="13" t="s">
        <v>399</v>
      </c>
      <c r="I8" s="14">
        <v>2</v>
      </c>
      <c r="J8" s="13" t="s">
        <v>115</v>
      </c>
      <c r="K8" s="13" t="s">
        <v>400</v>
      </c>
      <c r="L8" s="13" t="s">
        <v>376</v>
      </c>
      <c r="M8" s="13" t="s">
        <v>377</v>
      </c>
    </row>
    <row r="9" spans="1:13" x14ac:dyDescent="0.3">
      <c r="A9" s="13" t="s">
        <v>14</v>
      </c>
      <c r="B9" s="13" t="s">
        <v>238</v>
      </c>
      <c r="C9" s="13" t="s">
        <v>239</v>
      </c>
      <c r="D9" s="13" t="s">
        <v>240</v>
      </c>
      <c r="E9" s="13" t="s">
        <v>248</v>
      </c>
      <c r="F9" s="13" t="s">
        <v>242</v>
      </c>
      <c r="G9" s="13" t="s">
        <v>401</v>
      </c>
      <c r="H9" s="13" t="s">
        <v>402</v>
      </c>
      <c r="I9" s="14">
        <v>1</v>
      </c>
      <c r="J9" s="13" t="s">
        <v>13</v>
      </c>
      <c r="K9" s="13" t="s">
        <v>251</v>
      </c>
      <c r="L9" s="13" t="s">
        <v>376</v>
      </c>
      <c r="M9" s="13" t="s">
        <v>403</v>
      </c>
    </row>
    <row r="10" spans="1:13" x14ac:dyDescent="0.3">
      <c r="A10" s="13" t="s">
        <v>104</v>
      </c>
      <c r="B10" s="13" t="s">
        <v>238</v>
      </c>
      <c r="C10" s="13" t="s">
        <v>239</v>
      </c>
      <c r="D10" s="13" t="s">
        <v>404</v>
      </c>
      <c r="E10" s="13" t="s">
        <v>405</v>
      </c>
      <c r="F10" s="13" t="s">
        <v>242</v>
      </c>
      <c r="G10" s="13" t="s">
        <v>406</v>
      </c>
      <c r="H10" s="13" t="s">
        <v>407</v>
      </c>
      <c r="I10" s="14">
        <v>1</v>
      </c>
      <c r="J10" s="13" t="s">
        <v>103</v>
      </c>
      <c r="K10" s="13" t="s">
        <v>289</v>
      </c>
      <c r="L10" s="13" t="s">
        <v>376</v>
      </c>
      <c r="M10" s="13" t="s">
        <v>326</v>
      </c>
    </row>
    <row r="11" spans="1:13" x14ac:dyDescent="0.3">
      <c r="A11" s="13" t="s">
        <v>104</v>
      </c>
      <c r="B11" s="13" t="s">
        <v>238</v>
      </c>
      <c r="C11" s="13" t="s">
        <v>239</v>
      </c>
      <c r="D11" s="13" t="s">
        <v>404</v>
      </c>
      <c r="E11" s="13" t="s">
        <v>408</v>
      </c>
      <c r="F11" s="13" t="s">
        <v>242</v>
      </c>
      <c r="G11" s="13" t="s">
        <v>409</v>
      </c>
      <c r="H11" s="13" t="s">
        <v>410</v>
      </c>
      <c r="I11" s="14">
        <v>3</v>
      </c>
      <c r="J11" s="13" t="s">
        <v>103</v>
      </c>
      <c r="K11" s="13" t="s">
        <v>411</v>
      </c>
      <c r="L11" s="13" t="s">
        <v>376</v>
      </c>
      <c r="M11" s="13" t="s">
        <v>377</v>
      </c>
    </row>
    <row r="12" spans="1:13" x14ac:dyDescent="0.3">
      <c r="A12" s="13" t="s">
        <v>104</v>
      </c>
      <c r="B12" s="13" t="s">
        <v>238</v>
      </c>
      <c r="C12" s="13" t="s">
        <v>239</v>
      </c>
      <c r="D12" s="13" t="s">
        <v>404</v>
      </c>
      <c r="E12" s="13" t="s">
        <v>412</v>
      </c>
      <c r="F12" s="13" t="s">
        <v>242</v>
      </c>
      <c r="G12" s="13" t="s">
        <v>409</v>
      </c>
      <c r="H12" s="13" t="s">
        <v>410</v>
      </c>
      <c r="I12" s="14">
        <v>3</v>
      </c>
      <c r="J12" s="13" t="s">
        <v>103</v>
      </c>
      <c r="K12" s="13" t="s">
        <v>309</v>
      </c>
      <c r="L12" s="13" t="s">
        <v>376</v>
      </c>
      <c r="M12" s="13" t="s">
        <v>377</v>
      </c>
    </row>
    <row r="13" spans="1:13" x14ac:dyDescent="0.3">
      <c r="A13" s="13" t="s">
        <v>80</v>
      </c>
      <c r="B13" s="13" t="s">
        <v>238</v>
      </c>
      <c r="C13" s="13" t="s">
        <v>239</v>
      </c>
      <c r="D13" s="13" t="s">
        <v>413</v>
      </c>
      <c r="E13" s="13" t="s">
        <v>414</v>
      </c>
      <c r="F13" s="13" t="s">
        <v>242</v>
      </c>
      <c r="G13" s="13" t="s">
        <v>415</v>
      </c>
      <c r="H13" s="13" t="s">
        <v>416</v>
      </c>
      <c r="I13" s="14">
        <v>1</v>
      </c>
      <c r="J13" s="13" t="s">
        <v>79</v>
      </c>
      <c r="K13" s="13" t="s">
        <v>375</v>
      </c>
      <c r="L13" s="13" t="s">
        <v>376</v>
      </c>
      <c r="M13" s="13" t="s">
        <v>377</v>
      </c>
    </row>
    <row r="14" spans="1:13" x14ac:dyDescent="0.3">
      <c r="A14" s="13" t="s">
        <v>80</v>
      </c>
      <c r="B14" s="13" t="s">
        <v>238</v>
      </c>
      <c r="C14" s="13" t="s">
        <v>239</v>
      </c>
      <c r="D14" s="13" t="s">
        <v>413</v>
      </c>
      <c r="E14" s="13" t="s">
        <v>414</v>
      </c>
      <c r="F14" s="13" t="s">
        <v>242</v>
      </c>
      <c r="G14" s="13" t="s">
        <v>409</v>
      </c>
      <c r="H14" s="13" t="s">
        <v>410</v>
      </c>
      <c r="I14" s="14">
        <v>2</v>
      </c>
      <c r="J14" s="13" t="s">
        <v>79</v>
      </c>
      <c r="K14" s="13" t="s">
        <v>375</v>
      </c>
      <c r="L14" s="13" t="s">
        <v>376</v>
      </c>
      <c r="M14" s="13" t="s">
        <v>377</v>
      </c>
    </row>
    <row r="15" spans="1:13" x14ac:dyDescent="0.3">
      <c r="A15" s="13" t="s">
        <v>80</v>
      </c>
      <c r="B15" s="13" t="s">
        <v>238</v>
      </c>
      <c r="C15" s="13" t="s">
        <v>239</v>
      </c>
      <c r="D15" s="13" t="s">
        <v>413</v>
      </c>
      <c r="E15" s="13" t="s">
        <v>417</v>
      </c>
      <c r="F15" s="13" t="s">
        <v>242</v>
      </c>
      <c r="G15" s="13" t="s">
        <v>409</v>
      </c>
      <c r="H15" s="13" t="s">
        <v>410</v>
      </c>
      <c r="I15" s="14">
        <v>2</v>
      </c>
      <c r="J15" s="13" t="s">
        <v>79</v>
      </c>
      <c r="K15" s="13" t="s">
        <v>360</v>
      </c>
      <c r="L15" s="13" t="s">
        <v>376</v>
      </c>
      <c r="M15" s="13" t="s">
        <v>377</v>
      </c>
    </row>
    <row r="16" spans="1:13" x14ac:dyDescent="0.3">
      <c r="A16" s="13" t="s">
        <v>122</v>
      </c>
      <c r="B16" s="13" t="s">
        <v>238</v>
      </c>
      <c r="C16" s="13" t="s">
        <v>239</v>
      </c>
      <c r="D16" s="13" t="s">
        <v>418</v>
      </c>
      <c r="E16" s="13" t="s">
        <v>419</v>
      </c>
      <c r="F16" s="13" t="s">
        <v>242</v>
      </c>
      <c r="G16" s="13" t="s">
        <v>373</v>
      </c>
      <c r="H16" s="13" t="s">
        <v>374</v>
      </c>
      <c r="I16" s="14">
        <v>1</v>
      </c>
      <c r="J16" s="13" t="s">
        <v>121</v>
      </c>
      <c r="K16" s="13" t="s">
        <v>260</v>
      </c>
      <c r="L16" s="13" t="s">
        <v>376</v>
      </c>
      <c r="M16" s="13" t="s">
        <v>377</v>
      </c>
    </row>
    <row r="17" spans="1:13" x14ac:dyDescent="0.3">
      <c r="A17" s="13" t="s">
        <v>145</v>
      </c>
      <c r="B17" s="13" t="s">
        <v>238</v>
      </c>
      <c r="C17" s="13" t="s">
        <v>239</v>
      </c>
      <c r="D17" s="13" t="s">
        <v>285</v>
      </c>
      <c r="E17" s="13" t="s">
        <v>420</v>
      </c>
      <c r="F17" s="13" t="s">
        <v>421</v>
      </c>
      <c r="G17" s="13" t="s">
        <v>422</v>
      </c>
      <c r="H17" s="13" t="s">
        <v>423</v>
      </c>
      <c r="I17" s="14">
        <v>4</v>
      </c>
      <c r="J17" s="13" t="s">
        <v>144</v>
      </c>
      <c r="K17" s="13" t="s">
        <v>254</v>
      </c>
      <c r="L17" s="13" t="s">
        <v>376</v>
      </c>
      <c r="M17" s="13" t="s">
        <v>377</v>
      </c>
    </row>
    <row r="18" spans="1:13" x14ac:dyDescent="0.3">
      <c r="A18" s="13" t="s">
        <v>84</v>
      </c>
      <c r="B18" s="13" t="s">
        <v>238</v>
      </c>
      <c r="C18" s="13" t="s">
        <v>239</v>
      </c>
      <c r="D18" s="13" t="s">
        <v>285</v>
      </c>
      <c r="E18" s="13" t="s">
        <v>424</v>
      </c>
      <c r="F18" s="13" t="s">
        <v>242</v>
      </c>
      <c r="G18" s="13" t="s">
        <v>422</v>
      </c>
      <c r="H18" s="13" t="s">
        <v>423</v>
      </c>
      <c r="I18" s="14">
        <v>1</v>
      </c>
      <c r="J18" s="13" t="s">
        <v>83</v>
      </c>
      <c r="K18" s="13" t="s">
        <v>425</v>
      </c>
      <c r="L18" s="13" t="s">
        <v>376</v>
      </c>
      <c r="M18" s="13" t="s">
        <v>377</v>
      </c>
    </row>
    <row r="19" spans="1:13" x14ac:dyDescent="0.3">
      <c r="A19" s="13" t="s">
        <v>84</v>
      </c>
      <c r="B19" s="13" t="s">
        <v>238</v>
      </c>
      <c r="C19" s="13" t="s">
        <v>239</v>
      </c>
      <c r="D19" s="13" t="s">
        <v>285</v>
      </c>
      <c r="E19" s="13" t="s">
        <v>424</v>
      </c>
      <c r="F19" s="13" t="s">
        <v>242</v>
      </c>
      <c r="G19" s="13" t="s">
        <v>426</v>
      </c>
      <c r="H19" s="13" t="s">
        <v>427</v>
      </c>
      <c r="I19" s="14">
        <v>10</v>
      </c>
      <c r="J19" s="13" t="s">
        <v>83</v>
      </c>
      <c r="K19" s="13" t="s">
        <v>425</v>
      </c>
      <c r="L19" s="13" t="s">
        <v>376</v>
      </c>
      <c r="M19" s="13" t="s">
        <v>387</v>
      </c>
    </row>
    <row r="20" spans="1:13" x14ac:dyDescent="0.3">
      <c r="A20" s="13" t="s">
        <v>84</v>
      </c>
      <c r="B20" s="13" t="s">
        <v>238</v>
      </c>
      <c r="C20" s="13" t="s">
        <v>239</v>
      </c>
      <c r="D20" s="13" t="s">
        <v>285</v>
      </c>
      <c r="E20" s="13" t="s">
        <v>428</v>
      </c>
      <c r="F20" s="13" t="s">
        <v>242</v>
      </c>
      <c r="G20" s="13" t="s">
        <v>422</v>
      </c>
      <c r="H20" s="13" t="s">
        <v>423</v>
      </c>
      <c r="I20" s="14">
        <v>2</v>
      </c>
      <c r="J20" s="13" t="s">
        <v>83</v>
      </c>
      <c r="K20" s="13" t="s">
        <v>395</v>
      </c>
      <c r="L20" s="13" t="s">
        <v>376</v>
      </c>
      <c r="M20" s="13" t="s">
        <v>377</v>
      </c>
    </row>
    <row r="21" spans="1:13" x14ac:dyDescent="0.3">
      <c r="A21" s="13" t="s">
        <v>84</v>
      </c>
      <c r="B21" s="13" t="s">
        <v>238</v>
      </c>
      <c r="C21" s="13" t="s">
        <v>239</v>
      </c>
      <c r="D21" s="13" t="s">
        <v>285</v>
      </c>
      <c r="E21" s="13" t="s">
        <v>428</v>
      </c>
      <c r="F21" s="13" t="s">
        <v>242</v>
      </c>
      <c r="G21" s="13" t="s">
        <v>426</v>
      </c>
      <c r="H21" s="13" t="s">
        <v>427</v>
      </c>
      <c r="I21" s="14">
        <v>15</v>
      </c>
      <c r="J21" s="13" t="s">
        <v>83</v>
      </c>
      <c r="K21" s="13" t="s">
        <v>395</v>
      </c>
      <c r="L21" s="13" t="s">
        <v>376</v>
      </c>
      <c r="M21" s="13" t="s">
        <v>387</v>
      </c>
    </row>
    <row r="22" spans="1:13" x14ac:dyDescent="0.3">
      <c r="A22" s="13" t="s">
        <v>58</v>
      </c>
      <c r="B22" s="13" t="s">
        <v>255</v>
      </c>
      <c r="C22" s="13" t="s">
        <v>239</v>
      </c>
      <c r="D22" s="13" t="s">
        <v>429</v>
      </c>
      <c r="E22" s="13" t="s">
        <v>430</v>
      </c>
      <c r="F22" s="13" t="s">
        <v>242</v>
      </c>
      <c r="G22" s="13" t="s">
        <v>431</v>
      </c>
      <c r="H22" s="13" t="s">
        <v>432</v>
      </c>
      <c r="I22" s="14">
        <v>1</v>
      </c>
      <c r="J22" s="13" t="s">
        <v>57</v>
      </c>
      <c r="K22" s="13" t="s">
        <v>433</v>
      </c>
      <c r="L22" s="13" t="s">
        <v>376</v>
      </c>
      <c r="M22" s="13" t="s">
        <v>337</v>
      </c>
    </row>
    <row r="23" spans="1:13" x14ac:dyDescent="0.3">
      <c r="A23" s="13" t="s">
        <v>58</v>
      </c>
      <c r="B23" s="13" t="s">
        <v>255</v>
      </c>
      <c r="C23" s="13" t="s">
        <v>239</v>
      </c>
      <c r="D23" s="13" t="s">
        <v>429</v>
      </c>
      <c r="E23" s="13" t="s">
        <v>434</v>
      </c>
      <c r="F23" s="13" t="s">
        <v>242</v>
      </c>
      <c r="G23" s="13" t="s">
        <v>373</v>
      </c>
      <c r="H23" s="13" t="s">
        <v>374</v>
      </c>
      <c r="I23" s="14">
        <v>1</v>
      </c>
      <c r="J23" s="13" t="s">
        <v>57</v>
      </c>
      <c r="K23" s="13" t="s">
        <v>294</v>
      </c>
      <c r="L23" s="13" t="s">
        <v>376</v>
      </c>
      <c r="M23" s="13" t="s">
        <v>377</v>
      </c>
    </row>
    <row r="24" spans="1:13" x14ac:dyDescent="0.3">
      <c r="A24" s="13" t="s">
        <v>183</v>
      </c>
      <c r="B24" s="13" t="s">
        <v>238</v>
      </c>
      <c r="C24" s="13" t="s">
        <v>239</v>
      </c>
      <c r="D24" s="13" t="s">
        <v>285</v>
      </c>
      <c r="E24" s="13" t="s">
        <v>435</v>
      </c>
      <c r="F24" s="13" t="s">
        <v>242</v>
      </c>
      <c r="G24" s="13" t="s">
        <v>422</v>
      </c>
      <c r="H24" s="13" t="s">
        <v>423</v>
      </c>
      <c r="I24" s="14">
        <v>5</v>
      </c>
      <c r="J24" s="13" t="s">
        <v>182</v>
      </c>
      <c r="K24" s="13" t="s">
        <v>283</v>
      </c>
      <c r="L24" s="13" t="s">
        <v>376</v>
      </c>
      <c r="M24" s="13" t="s">
        <v>377</v>
      </c>
    </row>
    <row r="25" spans="1:13" x14ac:dyDescent="0.3">
      <c r="A25" s="13" t="s">
        <v>20</v>
      </c>
      <c r="B25" s="13" t="s">
        <v>436</v>
      </c>
      <c r="C25" s="13" t="s">
        <v>239</v>
      </c>
      <c r="D25" s="13" t="s">
        <v>437</v>
      </c>
      <c r="E25" s="13" t="s">
        <v>438</v>
      </c>
      <c r="F25" s="13" t="s">
        <v>242</v>
      </c>
      <c r="G25" s="13" t="s">
        <v>398</v>
      </c>
      <c r="H25" s="13" t="s">
        <v>399</v>
      </c>
      <c r="I25" s="14">
        <v>1</v>
      </c>
      <c r="J25" s="13" t="s">
        <v>19</v>
      </c>
      <c r="K25" s="13" t="s">
        <v>433</v>
      </c>
      <c r="L25" s="13" t="s">
        <v>376</v>
      </c>
      <c r="M25" s="13" t="s">
        <v>377</v>
      </c>
    </row>
    <row r="26" spans="1:13" x14ac:dyDescent="0.3">
      <c r="A26" s="13" t="s">
        <v>20</v>
      </c>
      <c r="B26" s="13" t="s">
        <v>436</v>
      </c>
      <c r="C26" s="13" t="s">
        <v>239</v>
      </c>
      <c r="D26" s="13" t="s">
        <v>437</v>
      </c>
      <c r="E26" s="13" t="s">
        <v>438</v>
      </c>
      <c r="F26" s="13" t="s">
        <v>242</v>
      </c>
      <c r="G26" s="13" t="s">
        <v>439</v>
      </c>
      <c r="H26" s="13" t="s">
        <v>440</v>
      </c>
      <c r="I26" s="14">
        <v>2</v>
      </c>
      <c r="J26" s="13" t="s">
        <v>19</v>
      </c>
      <c r="K26" s="13" t="s">
        <v>433</v>
      </c>
      <c r="L26" s="13" t="s">
        <v>376</v>
      </c>
      <c r="M26" s="13" t="s">
        <v>441</v>
      </c>
    </row>
    <row r="27" spans="1:13" x14ac:dyDescent="0.3">
      <c r="A27" s="13" t="s">
        <v>120</v>
      </c>
      <c r="B27" s="13" t="s">
        <v>238</v>
      </c>
      <c r="C27" s="13" t="s">
        <v>239</v>
      </c>
      <c r="D27" s="13" t="s">
        <v>442</v>
      </c>
      <c r="E27" s="13" t="s">
        <v>443</v>
      </c>
      <c r="F27" s="13" t="s">
        <v>444</v>
      </c>
      <c r="G27" s="13" t="s">
        <v>422</v>
      </c>
      <c r="H27" s="13" t="s">
        <v>423</v>
      </c>
      <c r="I27" s="14">
        <v>3</v>
      </c>
      <c r="J27" s="13" t="s">
        <v>119</v>
      </c>
      <c r="K27" s="13" t="s">
        <v>433</v>
      </c>
      <c r="L27" s="13" t="s">
        <v>376</v>
      </c>
      <c r="M27" s="13" t="s">
        <v>377</v>
      </c>
    </row>
    <row r="28" spans="1:13" x14ac:dyDescent="0.3">
      <c r="A28" s="13" t="s">
        <v>32</v>
      </c>
      <c r="B28" s="13" t="s">
        <v>238</v>
      </c>
      <c r="C28" s="13" t="s">
        <v>239</v>
      </c>
      <c r="D28" s="13" t="s">
        <v>268</v>
      </c>
      <c r="E28" s="13" t="s">
        <v>445</v>
      </c>
      <c r="F28" s="13" t="s">
        <v>242</v>
      </c>
      <c r="G28" s="13" t="s">
        <v>446</v>
      </c>
      <c r="H28" s="13" t="s">
        <v>447</v>
      </c>
      <c r="I28" s="14">
        <v>1</v>
      </c>
      <c r="J28" s="13" t="s">
        <v>31</v>
      </c>
      <c r="K28" s="13" t="s">
        <v>289</v>
      </c>
      <c r="L28" s="13" t="s">
        <v>376</v>
      </c>
      <c r="M28" s="13" t="s">
        <v>377</v>
      </c>
    </row>
    <row r="29" spans="1:13" x14ac:dyDescent="0.3">
      <c r="A29" s="13" t="s">
        <v>46</v>
      </c>
      <c r="B29" s="13" t="s">
        <v>238</v>
      </c>
      <c r="C29" s="13" t="s">
        <v>239</v>
      </c>
      <c r="D29" s="13" t="s">
        <v>285</v>
      </c>
      <c r="E29" s="13" t="s">
        <v>448</v>
      </c>
      <c r="F29" s="13" t="s">
        <v>444</v>
      </c>
      <c r="G29" s="13" t="s">
        <v>449</v>
      </c>
      <c r="H29" s="13" t="s">
        <v>450</v>
      </c>
      <c r="I29" s="14">
        <v>1</v>
      </c>
      <c r="J29" s="13" t="s">
        <v>45</v>
      </c>
      <c r="K29" s="13" t="s">
        <v>245</v>
      </c>
      <c r="L29" s="13" t="s">
        <v>376</v>
      </c>
      <c r="M29" s="13" t="s">
        <v>451</v>
      </c>
    </row>
    <row r="30" spans="1:13" x14ac:dyDescent="0.3">
      <c r="A30" s="13" t="s">
        <v>46</v>
      </c>
      <c r="B30" s="13" t="s">
        <v>238</v>
      </c>
      <c r="C30" s="13" t="s">
        <v>239</v>
      </c>
      <c r="D30" s="13" t="s">
        <v>285</v>
      </c>
      <c r="E30" s="13" t="s">
        <v>448</v>
      </c>
      <c r="F30" s="13" t="s">
        <v>444</v>
      </c>
      <c r="G30" s="13" t="s">
        <v>452</v>
      </c>
      <c r="H30" s="13" t="s">
        <v>453</v>
      </c>
      <c r="I30" s="14">
        <v>1</v>
      </c>
      <c r="J30" s="13" t="s">
        <v>45</v>
      </c>
      <c r="K30" s="13" t="s">
        <v>245</v>
      </c>
      <c r="L30" s="13" t="s">
        <v>376</v>
      </c>
      <c r="M30" s="13" t="s">
        <v>451</v>
      </c>
    </row>
    <row r="31" spans="1:13" x14ac:dyDescent="0.3">
      <c r="A31" s="13" t="s">
        <v>60</v>
      </c>
      <c r="B31" s="13" t="s">
        <v>238</v>
      </c>
      <c r="C31" s="13" t="s">
        <v>239</v>
      </c>
      <c r="D31" s="13" t="s">
        <v>454</v>
      </c>
      <c r="E31" s="13" t="s">
        <v>455</v>
      </c>
      <c r="F31" s="13" t="s">
        <v>444</v>
      </c>
      <c r="G31" s="13" t="s">
        <v>449</v>
      </c>
      <c r="H31" s="13" t="s">
        <v>450</v>
      </c>
      <c r="I31" s="14">
        <v>1</v>
      </c>
      <c r="J31" s="13" t="s">
        <v>59</v>
      </c>
      <c r="K31" s="13" t="s">
        <v>245</v>
      </c>
      <c r="L31" s="13" t="s">
        <v>376</v>
      </c>
      <c r="M31" s="13" t="s">
        <v>451</v>
      </c>
    </row>
    <row r="32" spans="1:13" x14ac:dyDescent="0.3">
      <c r="A32" s="13" t="s">
        <v>60</v>
      </c>
      <c r="B32" s="13" t="s">
        <v>238</v>
      </c>
      <c r="C32" s="13" t="s">
        <v>239</v>
      </c>
      <c r="D32" s="13" t="s">
        <v>454</v>
      </c>
      <c r="E32" s="13" t="s">
        <v>455</v>
      </c>
      <c r="F32" s="13" t="s">
        <v>444</v>
      </c>
      <c r="G32" s="13" t="s">
        <v>452</v>
      </c>
      <c r="H32" s="13" t="s">
        <v>453</v>
      </c>
      <c r="I32" s="14">
        <v>1</v>
      </c>
      <c r="J32" s="13" t="s">
        <v>59</v>
      </c>
      <c r="K32" s="13" t="s">
        <v>245</v>
      </c>
      <c r="L32" s="13" t="s">
        <v>376</v>
      </c>
      <c r="M32" s="13" t="s">
        <v>451</v>
      </c>
    </row>
    <row r="33" spans="1:13" x14ac:dyDescent="0.3">
      <c r="A33" s="13" t="s">
        <v>67</v>
      </c>
      <c r="B33" s="13" t="s">
        <v>378</v>
      </c>
      <c r="C33" s="13" t="s">
        <v>328</v>
      </c>
      <c r="D33" s="13" t="s">
        <v>379</v>
      </c>
      <c r="E33" s="13" t="s">
        <v>456</v>
      </c>
      <c r="F33" s="13" t="s">
        <v>242</v>
      </c>
      <c r="G33" s="13" t="s">
        <v>457</v>
      </c>
      <c r="H33" s="13" t="s">
        <v>458</v>
      </c>
      <c r="I33" s="14">
        <v>1</v>
      </c>
      <c r="J33" s="13" t="s">
        <v>66</v>
      </c>
      <c r="K33" s="13" t="s">
        <v>400</v>
      </c>
      <c r="L33" s="13" t="s">
        <v>376</v>
      </c>
      <c r="M33" s="13" t="s">
        <v>387</v>
      </c>
    </row>
    <row r="34" spans="1:13" x14ac:dyDescent="0.3">
      <c r="A34" s="13" t="s">
        <v>30</v>
      </c>
      <c r="B34" s="13" t="s">
        <v>436</v>
      </c>
      <c r="C34" s="13" t="s">
        <v>239</v>
      </c>
      <c r="D34" s="13" t="s">
        <v>459</v>
      </c>
      <c r="E34" s="13" t="s">
        <v>460</v>
      </c>
      <c r="F34" s="13" t="s">
        <v>242</v>
      </c>
      <c r="G34" s="13" t="s">
        <v>461</v>
      </c>
      <c r="H34" s="13" t="s">
        <v>462</v>
      </c>
      <c r="I34" s="14">
        <v>2</v>
      </c>
      <c r="J34" s="13" t="s">
        <v>29</v>
      </c>
      <c r="K34" s="13" t="s">
        <v>348</v>
      </c>
      <c r="L34" s="13" t="s">
        <v>376</v>
      </c>
      <c r="M34" s="13" t="s">
        <v>463</v>
      </c>
    </row>
    <row r="35" spans="1:13" x14ac:dyDescent="0.3">
      <c r="A35" s="13" t="s">
        <v>30</v>
      </c>
      <c r="B35" s="13" t="s">
        <v>436</v>
      </c>
      <c r="C35" s="13" t="s">
        <v>239</v>
      </c>
      <c r="D35" s="13" t="s">
        <v>459</v>
      </c>
      <c r="E35" s="13" t="s">
        <v>464</v>
      </c>
      <c r="F35" s="13" t="s">
        <v>242</v>
      </c>
      <c r="G35" s="13" t="s">
        <v>461</v>
      </c>
      <c r="H35" s="13" t="s">
        <v>462</v>
      </c>
      <c r="I35" s="14">
        <v>2</v>
      </c>
      <c r="J35" s="13" t="s">
        <v>29</v>
      </c>
      <c r="K35" s="13" t="s">
        <v>283</v>
      </c>
      <c r="L35" s="13" t="s">
        <v>376</v>
      </c>
      <c r="M35" s="13" t="s">
        <v>463</v>
      </c>
    </row>
    <row r="36" spans="1:13" x14ac:dyDescent="0.3">
      <c r="A36" s="13" t="s">
        <v>30</v>
      </c>
      <c r="B36" s="13" t="s">
        <v>436</v>
      </c>
      <c r="C36" s="13" t="s">
        <v>239</v>
      </c>
      <c r="D36" s="13" t="s">
        <v>459</v>
      </c>
      <c r="E36" s="13" t="s">
        <v>465</v>
      </c>
      <c r="F36" s="13" t="s">
        <v>242</v>
      </c>
      <c r="G36" s="13" t="s">
        <v>461</v>
      </c>
      <c r="H36" s="13" t="s">
        <v>462</v>
      </c>
      <c r="I36" s="14">
        <v>2</v>
      </c>
      <c r="J36" s="13" t="s">
        <v>29</v>
      </c>
      <c r="K36" s="13" t="s">
        <v>254</v>
      </c>
      <c r="L36" s="13" t="s">
        <v>376</v>
      </c>
      <c r="M36" s="13" t="s">
        <v>463</v>
      </c>
    </row>
    <row r="37" spans="1:13" x14ac:dyDescent="0.3">
      <c r="A37" s="13" t="s">
        <v>126</v>
      </c>
      <c r="B37" s="13" t="s">
        <v>262</v>
      </c>
      <c r="C37" s="13" t="s">
        <v>239</v>
      </c>
      <c r="D37" s="13" t="s">
        <v>295</v>
      </c>
      <c r="E37" s="13" t="s">
        <v>466</v>
      </c>
      <c r="F37" s="13" t="s">
        <v>242</v>
      </c>
      <c r="G37" s="13" t="s">
        <v>409</v>
      </c>
      <c r="H37" s="13" t="s">
        <v>410</v>
      </c>
      <c r="I37" s="14">
        <v>1</v>
      </c>
      <c r="J37" s="13" t="s">
        <v>125</v>
      </c>
      <c r="K37" s="13" t="s">
        <v>251</v>
      </c>
      <c r="L37" s="13" t="s">
        <v>376</v>
      </c>
      <c r="M37" s="13" t="s">
        <v>377</v>
      </c>
    </row>
    <row r="38" spans="1:13" x14ac:dyDescent="0.3">
      <c r="A38" s="13" t="s">
        <v>181</v>
      </c>
      <c r="B38" s="13" t="s">
        <v>238</v>
      </c>
      <c r="C38" s="13" t="s">
        <v>239</v>
      </c>
      <c r="D38" s="13" t="s">
        <v>310</v>
      </c>
      <c r="E38" s="13" t="s">
        <v>467</v>
      </c>
      <c r="F38" s="13" t="s">
        <v>242</v>
      </c>
      <c r="G38" s="13" t="s">
        <v>468</v>
      </c>
      <c r="H38" s="13" t="s">
        <v>469</v>
      </c>
      <c r="I38" s="14">
        <v>1</v>
      </c>
      <c r="J38" s="13" t="s">
        <v>180</v>
      </c>
      <c r="K38" s="13" t="s">
        <v>254</v>
      </c>
      <c r="L38" s="13" t="s">
        <v>376</v>
      </c>
      <c r="M38" s="13" t="s">
        <v>377</v>
      </c>
    </row>
    <row r="39" spans="1:13" x14ac:dyDescent="0.3">
      <c r="A39" s="13" t="s">
        <v>181</v>
      </c>
      <c r="B39" s="13" t="s">
        <v>238</v>
      </c>
      <c r="C39" s="13" t="s">
        <v>239</v>
      </c>
      <c r="D39" s="13" t="s">
        <v>310</v>
      </c>
      <c r="E39" s="13" t="s">
        <v>467</v>
      </c>
      <c r="F39" s="13" t="s">
        <v>242</v>
      </c>
      <c r="G39" s="13" t="s">
        <v>470</v>
      </c>
      <c r="H39" s="13" t="s">
        <v>471</v>
      </c>
      <c r="I39" s="14">
        <v>1</v>
      </c>
      <c r="J39" s="13" t="s">
        <v>180</v>
      </c>
      <c r="K39" s="13" t="s">
        <v>254</v>
      </c>
      <c r="L39" s="13" t="s">
        <v>376</v>
      </c>
      <c r="M39" s="13" t="s">
        <v>377</v>
      </c>
    </row>
    <row r="40" spans="1:13" x14ac:dyDescent="0.3">
      <c r="A40" s="13" t="s">
        <v>56</v>
      </c>
      <c r="B40" s="13" t="s">
        <v>327</v>
      </c>
      <c r="C40" s="13" t="s">
        <v>328</v>
      </c>
      <c r="D40" s="13" t="s">
        <v>472</v>
      </c>
      <c r="E40" s="13" t="s">
        <v>473</v>
      </c>
      <c r="F40" s="13" t="s">
        <v>242</v>
      </c>
      <c r="G40" s="13" t="s">
        <v>390</v>
      </c>
      <c r="H40" s="13" t="s">
        <v>391</v>
      </c>
      <c r="I40" s="14">
        <v>1</v>
      </c>
      <c r="J40" s="13" t="s">
        <v>78</v>
      </c>
      <c r="K40" s="13" t="s">
        <v>306</v>
      </c>
      <c r="L40" s="13" t="s">
        <v>376</v>
      </c>
      <c r="M40" s="13" t="s">
        <v>377</v>
      </c>
    </row>
    <row r="41" spans="1:13" x14ac:dyDescent="0.3">
      <c r="A41" s="13" t="s">
        <v>56</v>
      </c>
      <c r="B41" s="13" t="s">
        <v>327</v>
      </c>
      <c r="C41" s="13" t="s">
        <v>328</v>
      </c>
      <c r="D41" s="13" t="s">
        <v>472</v>
      </c>
      <c r="E41" s="13" t="s">
        <v>473</v>
      </c>
      <c r="F41" s="13" t="s">
        <v>242</v>
      </c>
      <c r="G41" s="13" t="s">
        <v>373</v>
      </c>
      <c r="H41" s="13" t="s">
        <v>374</v>
      </c>
      <c r="I41" s="14">
        <v>1</v>
      </c>
      <c r="J41" s="13" t="s">
        <v>78</v>
      </c>
      <c r="K41" s="13" t="s">
        <v>306</v>
      </c>
      <c r="L41" s="13" t="s">
        <v>376</v>
      </c>
      <c r="M41" s="13" t="s">
        <v>377</v>
      </c>
    </row>
    <row r="42" spans="1:13" x14ac:dyDescent="0.3">
      <c r="A42" s="13" t="s">
        <v>56</v>
      </c>
      <c r="B42" s="13" t="s">
        <v>327</v>
      </c>
      <c r="C42" s="13" t="s">
        <v>328</v>
      </c>
      <c r="D42" s="13" t="s">
        <v>472</v>
      </c>
      <c r="E42" s="13" t="s">
        <v>474</v>
      </c>
      <c r="F42" s="13" t="s">
        <v>242</v>
      </c>
      <c r="G42" s="13" t="s">
        <v>373</v>
      </c>
      <c r="H42" s="13" t="s">
        <v>374</v>
      </c>
      <c r="I42" s="14">
        <v>1</v>
      </c>
      <c r="J42" s="13" t="s">
        <v>78</v>
      </c>
      <c r="K42" s="13" t="s">
        <v>411</v>
      </c>
      <c r="L42" s="13" t="s">
        <v>376</v>
      </c>
      <c r="M42" s="13" t="s">
        <v>377</v>
      </c>
    </row>
    <row r="43" spans="1:13" x14ac:dyDescent="0.3">
      <c r="A43" s="13" t="s">
        <v>138</v>
      </c>
      <c r="B43" s="13" t="s">
        <v>255</v>
      </c>
      <c r="C43" s="13" t="s">
        <v>239</v>
      </c>
      <c r="D43" s="13" t="s">
        <v>475</v>
      </c>
      <c r="E43" s="13" t="s">
        <v>476</v>
      </c>
      <c r="F43" s="13" t="s">
        <v>242</v>
      </c>
      <c r="G43" s="13" t="s">
        <v>446</v>
      </c>
      <c r="H43" s="13" t="s">
        <v>447</v>
      </c>
      <c r="I43" s="14">
        <v>3</v>
      </c>
      <c r="J43" s="13" t="s">
        <v>137</v>
      </c>
      <c r="K43" s="13" t="s">
        <v>251</v>
      </c>
      <c r="L43" s="13" t="s">
        <v>376</v>
      </c>
      <c r="M43" s="13" t="s">
        <v>377</v>
      </c>
    </row>
    <row r="44" spans="1:13" x14ac:dyDescent="0.3">
      <c r="A44" s="13" t="s">
        <v>118</v>
      </c>
      <c r="B44" s="13" t="s">
        <v>238</v>
      </c>
      <c r="C44" s="13" t="s">
        <v>239</v>
      </c>
      <c r="D44" s="13" t="s">
        <v>477</v>
      </c>
      <c r="E44" s="13" t="s">
        <v>478</v>
      </c>
      <c r="F44" s="13" t="s">
        <v>242</v>
      </c>
      <c r="G44" s="13" t="s">
        <v>479</v>
      </c>
      <c r="H44" s="13" t="s">
        <v>480</v>
      </c>
      <c r="I44" s="14">
        <v>1</v>
      </c>
      <c r="J44" s="13" t="s">
        <v>117</v>
      </c>
      <c r="K44" s="13" t="s">
        <v>375</v>
      </c>
      <c r="L44" s="13" t="s">
        <v>376</v>
      </c>
      <c r="M44" s="13" t="s">
        <v>387</v>
      </c>
    </row>
    <row r="45" spans="1:13" x14ac:dyDescent="0.3">
      <c r="A45" s="13" t="s">
        <v>16</v>
      </c>
      <c r="B45" s="13" t="s">
        <v>300</v>
      </c>
      <c r="C45" s="13" t="s">
        <v>239</v>
      </c>
      <c r="D45" s="13" t="s">
        <v>301</v>
      </c>
      <c r="E45" s="13" t="s">
        <v>481</v>
      </c>
      <c r="F45" s="13" t="s">
        <v>242</v>
      </c>
      <c r="G45" s="13" t="s">
        <v>482</v>
      </c>
      <c r="H45" s="13" t="s">
        <v>483</v>
      </c>
      <c r="I45" s="14">
        <v>1</v>
      </c>
      <c r="J45" s="13" t="s">
        <v>15</v>
      </c>
      <c r="K45" s="13" t="s">
        <v>254</v>
      </c>
      <c r="L45" s="13" t="s">
        <v>376</v>
      </c>
      <c r="M45" s="13" t="s">
        <v>484</v>
      </c>
    </row>
    <row r="46" spans="1:13" x14ac:dyDescent="0.3">
      <c r="A46" s="13" t="s">
        <v>16</v>
      </c>
      <c r="B46" s="13" t="s">
        <v>300</v>
      </c>
      <c r="C46" s="13" t="s">
        <v>239</v>
      </c>
      <c r="D46" s="13" t="s">
        <v>301</v>
      </c>
      <c r="E46" s="13" t="s">
        <v>481</v>
      </c>
      <c r="F46" s="13" t="s">
        <v>242</v>
      </c>
      <c r="G46" s="13" t="s">
        <v>485</v>
      </c>
      <c r="H46" s="13" t="s">
        <v>486</v>
      </c>
      <c r="I46" s="14">
        <v>1</v>
      </c>
      <c r="J46" s="13" t="s">
        <v>15</v>
      </c>
      <c r="K46" s="13" t="s">
        <v>254</v>
      </c>
      <c r="L46" s="13" t="s">
        <v>376</v>
      </c>
      <c r="M46" s="13" t="s">
        <v>484</v>
      </c>
    </row>
    <row r="47" spans="1:13" x14ac:dyDescent="0.3">
      <c r="A47" s="13" t="s">
        <v>69</v>
      </c>
      <c r="B47" s="13" t="s">
        <v>238</v>
      </c>
      <c r="C47" s="13" t="s">
        <v>239</v>
      </c>
      <c r="D47" s="13" t="s">
        <v>310</v>
      </c>
      <c r="E47" s="13" t="s">
        <v>487</v>
      </c>
      <c r="F47" s="13" t="s">
        <v>242</v>
      </c>
      <c r="G47" s="13" t="s">
        <v>461</v>
      </c>
      <c r="H47" s="13" t="s">
        <v>462</v>
      </c>
      <c r="I47" s="14">
        <v>60</v>
      </c>
      <c r="J47" s="13" t="s">
        <v>68</v>
      </c>
      <c r="K47" s="13" t="s">
        <v>488</v>
      </c>
      <c r="L47" s="13" t="s">
        <v>376</v>
      </c>
      <c r="M47" s="13" t="s">
        <v>463</v>
      </c>
    </row>
    <row r="48" spans="1:13" x14ac:dyDescent="0.3">
      <c r="A48" s="13" t="s">
        <v>69</v>
      </c>
      <c r="B48" s="13" t="s">
        <v>238</v>
      </c>
      <c r="C48" s="13" t="s">
        <v>239</v>
      </c>
      <c r="D48" s="13" t="s">
        <v>310</v>
      </c>
      <c r="E48" s="13" t="s">
        <v>487</v>
      </c>
      <c r="F48" s="13" t="s">
        <v>242</v>
      </c>
      <c r="G48" s="13" t="s">
        <v>489</v>
      </c>
      <c r="H48" s="13" t="s">
        <v>490</v>
      </c>
      <c r="I48" s="14">
        <v>2</v>
      </c>
      <c r="J48" s="13" t="s">
        <v>68</v>
      </c>
      <c r="K48" s="13" t="s">
        <v>488</v>
      </c>
      <c r="L48" s="13" t="s">
        <v>376</v>
      </c>
      <c r="M48" s="13" t="s">
        <v>377</v>
      </c>
    </row>
    <row r="49" spans="1:13" x14ac:dyDescent="0.3">
      <c r="A49" s="13" t="s">
        <v>69</v>
      </c>
      <c r="B49" s="13" t="s">
        <v>238</v>
      </c>
      <c r="C49" s="13" t="s">
        <v>239</v>
      </c>
      <c r="D49" s="13" t="s">
        <v>310</v>
      </c>
      <c r="E49" s="13" t="s">
        <v>491</v>
      </c>
      <c r="F49" s="13" t="s">
        <v>242</v>
      </c>
      <c r="G49" s="13" t="s">
        <v>461</v>
      </c>
      <c r="H49" s="13" t="s">
        <v>462</v>
      </c>
      <c r="I49" s="14">
        <v>59</v>
      </c>
      <c r="J49" s="13" t="s">
        <v>68</v>
      </c>
      <c r="K49" s="13" t="s">
        <v>278</v>
      </c>
      <c r="L49" s="13" t="s">
        <v>376</v>
      </c>
      <c r="M49" s="13" t="s">
        <v>463</v>
      </c>
    </row>
    <row r="50" spans="1:13" x14ac:dyDescent="0.3">
      <c r="A50" s="13" t="s">
        <v>69</v>
      </c>
      <c r="B50" s="13" t="s">
        <v>238</v>
      </c>
      <c r="C50" s="13" t="s">
        <v>239</v>
      </c>
      <c r="D50" s="13" t="s">
        <v>310</v>
      </c>
      <c r="E50" s="13" t="s">
        <v>492</v>
      </c>
      <c r="F50" s="13" t="s">
        <v>242</v>
      </c>
      <c r="G50" s="13" t="s">
        <v>493</v>
      </c>
      <c r="H50" s="13" t="s">
        <v>494</v>
      </c>
      <c r="I50" s="14">
        <v>4</v>
      </c>
      <c r="J50" s="13" t="s">
        <v>68</v>
      </c>
      <c r="K50" s="13" t="s">
        <v>395</v>
      </c>
      <c r="L50" s="13" t="s">
        <v>376</v>
      </c>
      <c r="M50" s="13" t="s">
        <v>495</v>
      </c>
    </row>
    <row r="51" spans="1:13" x14ac:dyDescent="0.3">
      <c r="A51" s="13" t="s">
        <v>69</v>
      </c>
      <c r="B51" s="13" t="s">
        <v>238</v>
      </c>
      <c r="C51" s="13" t="s">
        <v>239</v>
      </c>
      <c r="D51" s="13" t="s">
        <v>310</v>
      </c>
      <c r="E51" s="13" t="s">
        <v>496</v>
      </c>
      <c r="F51" s="13" t="s">
        <v>242</v>
      </c>
      <c r="G51" s="13" t="s">
        <v>398</v>
      </c>
      <c r="H51" s="13" t="s">
        <v>399</v>
      </c>
      <c r="I51" s="14">
        <v>2</v>
      </c>
      <c r="J51" s="13" t="s">
        <v>68</v>
      </c>
      <c r="K51" s="13" t="s">
        <v>309</v>
      </c>
      <c r="L51" s="13" t="s">
        <v>376</v>
      </c>
      <c r="M51" s="13" t="s">
        <v>377</v>
      </c>
    </row>
    <row r="52" spans="1:13" x14ac:dyDescent="0.3">
      <c r="A52" s="13" t="s">
        <v>69</v>
      </c>
      <c r="B52" s="13" t="s">
        <v>238</v>
      </c>
      <c r="C52" s="13" t="s">
        <v>239</v>
      </c>
      <c r="D52" s="13" t="s">
        <v>310</v>
      </c>
      <c r="E52" s="13" t="s">
        <v>496</v>
      </c>
      <c r="F52" s="13" t="s">
        <v>242</v>
      </c>
      <c r="G52" s="13" t="s">
        <v>461</v>
      </c>
      <c r="H52" s="13" t="s">
        <v>462</v>
      </c>
      <c r="I52" s="14">
        <v>65</v>
      </c>
      <c r="J52" s="13" t="s">
        <v>68</v>
      </c>
      <c r="K52" s="13" t="s">
        <v>309</v>
      </c>
      <c r="L52" s="13" t="s">
        <v>376</v>
      </c>
      <c r="M52" s="13" t="s">
        <v>463</v>
      </c>
    </row>
    <row r="53" spans="1:13" x14ac:dyDescent="0.3">
      <c r="A53" s="13" t="s">
        <v>82</v>
      </c>
      <c r="B53" s="13" t="s">
        <v>497</v>
      </c>
      <c r="C53" s="13" t="s">
        <v>239</v>
      </c>
      <c r="D53" s="13" t="s">
        <v>498</v>
      </c>
      <c r="E53" s="13" t="s">
        <v>499</v>
      </c>
      <c r="F53" s="13" t="s">
        <v>444</v>
      </c>
      <c r="G53" s="13" t="s">
        <v>449</v>
      </c>
      <c r="H53" s="13" t="s">
        <v>450</v>
      </c>
      <c r="I53" s="14">
        <v>1</v>
      </c>
      <c r="J53" s="13" t="s">
        <v>81</v>
      </c>
      <c r="K53" s="13" t="s">
        <v>245</v>
      </c>
      <c r="L53" s="13" t="s">
        <v>376</v>
      </c>
      <c r="M53" s="13" t="s">
        <v>451</v>
      </c>
    </row>
    <row r="54" spans="1:13" x14ac:dyDescent="0.3">
      <c r="A54" s="13" t="s">
        <v>82</v>
      </c>
      <c r="B54" s="13" t="s">
        <v>497</v>
      </c>
      <c r="C54" s="13" t="s">
        <v>239</v>
      </c>
      <c r="D54" s="13" t="s">
        <v>498</v>
      </c>
      <c r="E54" s="13" t="s">
        <v>499</v>
      </c>
      <c r="F54" s="13" t="s">
        <v>444</v>
      </c>
      <c r="G54" s="13" t="s">
        <v>452</v>
      </c>
      <c r="H54" s="13" t="s">
        <v>453</v>
      </c>
      <c r="I54" s="14">
        <v>1</v>
      </c>
      <c r="J54" s="13" t="s">
        <v>81</v>
      </c>
      <c r="K54" s="13" t="s">
        <v>245</v>
      </c>
      <c r="L54" s="13" t="s">
        <v>376</v>
      </c>
      <c r="M54" s="13" t="s">
        <v>451</v>
      </c>
    </row>
    <row r="55" spans="1:13" x14ac:dyDescent="0.3">
      <c r="A55" s="13" t="s">
        <v>82</v>
      </c>
      <c r="B55" s="13" t="s">
        <v>497</v>
      </c>
      <c r="C55" s="13" t="s">
        <v>239</v>
      </c>
      <c r="D55" s="13" t="s">
        <v>498</v>
      </c>
      <c r="E55" s="13" t="s">
        <v>500</v>
      </c>
      <c r="F55" s="13" t="s">
        <v>242</v>
      </c>
      <c r="G55" s="13" t="s">
        <v>501</v>
      </c>
      <c r="H55" s="13" t="s">
        <v>502</v>
      </c>
      <c r="I55" s="14">
        <v>1</v>
      </c>
      <c r="J55" s="13" t="s">
        <v>81</v>
      </c>
      <c r="K55" s="13" t="s">
        <v>306</v>
      </c>
      <c r="L55" s="13" t="s">
        <v>376</v>
      </c>
      <c r="M55" s="13" t="s">
        <v>503</v>
      </c>
    </row>
    <row r="56" spans="1:13" x14ac:dyDescent="0.3">
      <c r="A56" s="13" t="s">
        <v>50</v>
      </c>
      <c r="B56" s="13" t="s">
        <v>327</v>
      </c>
      <c r="C56" s="13" t="s">
        <v>328</v>
      </c>
      <c r="D56" s="13" t="s">
        <v>329</v>
      </c>
      <c r="E56" s="13" t="s">
        <v>504</v>
      </c>
      <c r="F56" s="13" t="s">
        <v>242</v>
      </c>
      <c r="G56" s="13" t="s">
        <v>390</v>
      </c>
      <c r="H56" s="13" t="s">
        <v>391</v>
      </c>
      <c r="I56" s="14">
        <v>2</v>
      </c>
      <c r="J56" s="13" t="s">
        <v>49</v>
      </c>
      <c r="K56" s="13" t="s">
        <v>289</v>
      </c>
      <c r="L56" s="13" t="s">
        <v>376</v>
      </c>
      <c r="M56" s="13" t="s">
        <v>377</v>
      </c>
    </row>
    <row r="57" spans="1:13" x14ac:dyDescent="0.3">
      <c r="A57" s="13" t="s">
        <v>50</v>
      </c>
      <c r="B57" s="13" t="s">
        <v>327</v>
      </c>
      <c r="C57" s="13" t="s">
        <v>328</v>
      </c>
      <c r="D57" s="13" t="s">
        <v>329</v>
      </c>
      <c r="E57" s="13" t="s">
        <v>504</v>
      </c>
      <c r="F57" s="13" t="s">
        <v>242</v>
      </c>
      <c r="G57" s="13" t="s">
        <v>373</v>
      </c>
      <c r="H57" s="13" t="s">
        <v>374</v>
      </c>
      <c r="I57" s="14">
        <v>1</v>
      </c>
      <c r="J57" s="13" t="s">
        <v>49</v>
      </c>
      <c r="K57" s="13" t="s">
        <v>289</v>
      </c>
      <c r="L57" s="13" t="s">
        <v>376</v>
      </c>
      <c r="M57" s="13" t="s">
        <v>377</v>
      </c>
    </row>
    <row r="58" spans="1:13" x14ac:dyDescent="0.3">
      <c r="A58" s="13" t="s">
        <v>62</v>
      </c>
      <c r="B58" s="13" t="s">
        <v>321</v>
      </c>
      <c r="C58" s="13" t="s">
        <v>239</v>
      </c>
      <c r="D58" s="13" t="s">
        <v>322</v>
      </c>
      <c r="E58" s="13" t="s">
        <v>505</v>
      </c>
      <c r="F58" s="13" t="s">
        <v>444</v>
      </c>
      <c r="G58" s="13" t="s">
        <v>449</v>
      </c>
      <c r="H58" s="13" t="s">
        <v>450</v>
      </c>
      <c r="I58" s="14">
        <v>1</v>
      </c>
      <c r="J58" s="13" t="s">
        <v>61</v>
      </c>
      <c r="K58" s="13" t="s">
        <v>245</v>
      </c>
      <c r="L58" s="13" t="s">
        <v>376</v>
      </c>
      <c r="M58" s="13" t="s">
        <v>451</v>
      </c>
    </row>
    <row r="59" spans="1:13" x14ac:dyDescent="0.3">
      <c r="A59" s="13" t="s">
        <v>62</v>
      </c>
      <c r="B59" s="13" t="s">
        <v>321</v>
      </c>
      <c r="C59" s="13" t="s">
        <v>239</v>
      </c>
      <c r="D59" s="13" t="s">
        <v>322</v>
      </c>
      <c r="E59" s="13" t="s">
        <v>505</v>
      </c>
      <c r="F59" s="13" t="s">
        <v>444</v>
      </c>
      <c r="G59" s="13" t="s">
        <v>452</v>
      </c>
      <c r="H59" s="13" t="s">
        <v>453</v>
      </c>
      <c r="I59" s="14">
        <v>1</v>
      </c>
      <c r="J59" s="13" t="s">
        <v>61</v>
      </c>
      <c r="K59" s="13" t="s">
        <v>245</v>
      </c>
      <c r="L59" s="13" t="s">
        <v>376</v>
      </c>
      <c r="M59" s="13" t="s">
        <v>451</v>
      </c>
    </row>
    <row r="60" spans="1:13" x14ac:dyDescent="0.3">
      <c r="A60" s="13" t="s">
        <v>62</v>
      </c>
      <c r="B60" s="13" t="s">
        <v>321</v>
      </c>
      <c r="C60" s="13" t="s">
        <v>239</v>
      </c>
      <c r="D60" s="13" t="s">
        <v>322</v>
      </c>
      <c r="E60" s="13" t="s">
        <v>506</v>
      </c>
      <c r="F60" s="13" t="s">
        <v>242</v>
      </c>
      <c r="G60" s="13" t="s">
        <v>501</v>
      </c>
      <c r="H60" s="13" t="s">
        <v>502</v>
      </c>
      <c r="I60" s="14">
        <v>1</v>
      </c>
      <c r="J60" s="13" t="s">
        <v>61</v>
      </c>
      <c r="K60" s="13" t="s">
        <v>278</v>
      </c>
      <c r="L60" s="13" t="s">
        <v>376</v>
      </c>
      <c r="M60" s="13" t="s">
        <v>503</v>
      </c>
    </row>
    <row r="61" spans="1:13" x14ac:dyDescent="0.3">
      <c r="A61" s="13" t="s">
        <v>151</v>
      </c>
      <c r="B61" s="13" t="s">
        <v>332</v>
      </c>
      <c r="C61" s="13" t="s">
        <v>239</v>
      </c>
      <c r="D61" s="13" t="s">
        <v>333</v>
      </c>
      <c r="E61" s="13" t="s">
        <v>507</v>
      </c>
      <c r="F61" s="13" t="s">
        <v>444</v>
      </c>
      <c r="G61" s="13" t="s">
        <v>449</v>
      </c>
      <c r="H61" s="13" t="s">
        <v>450</v>
      </c>
      <c r="I61" s="14">
        <v>1</v>
      </c>
      <c r="J61" s="13" t="s">
        <v>150</v>
      </c>
      <c r="K61" s="13" t="s">
        <v>245</v>
      </c>
      <c r="L61" s="13" t="s">
        <v>376</v>
      </c>
      <c r="M61" s="13" t="s">
        <v>451</v>
      </c>
    </row>
    <row r="62" spans="1:13" x14ac:dyDescent="0.3">
      <c r="A62" s="13" t="s">
        <v>151</v>
      </c>
      <c r="B62" s="13" t="s">
        <v>332</v>
      </c>
      <c r="C62" s="13" t="s">
        <v>239</v>
      </c>
      <c r="D62" s="13" t="s">
        <v>333</v>
      </c>
      <c r="E62" s="13" t="s">
        <v>507</v>
      </c>
      <c r="F62" s="13" t="s">
        <v>444</v>
      </c>
      <c r="G62" s="13" t="s">
        <v>452</v>
      </c>
      <c r="H62" s="13" t="s">
        <v>453</v>
      </c>
      <c r="I62" s="14">
        <v>1</v>
      </c>
      <c r="J62" s="13" t="s">
        <v>150</v>
      </c>
      <c r="K62" s="13" t="s">
        <v>245</v>
      </c>
      <c r="L62" s="13" t="s">
        <v>376</v>
      </c>
      <c r="M62" s="13" t="s">
        <v>451</v>
      </c>
    </row>
    <row r="63" spans="1:13" x14ac:dyDescent="0.3">
      <c r="A63" s="13" t="s">
        <v>151</v>
      </c>
      <c r="B63" s="13" t="s">
        <v>332</v>
      </c>
      <c r="C63" s="13" t="s">
        <v>239</v>
      </c>
      <c r="D63" s="13" t="s">
        <v>333</v>
      </c>
      <c r="E63" s="13" t="s">
        <v>334</v>
      </c>
      <c r="F63" s="13" t="s">
        <v>242</v>
      </c>
      <c r="G63" s="13" t="s">
        <v>508</v>
      </c>
      <c r="H63" s="13" t="s">
        <v>509</v>
      </c>
      <c r="I63" s="14">
        <v>1</v>
      </c>
      <c r="J63" s="13" t="s">
        <v>150</v>
      </c>
      <c r="K63" s="13" t="s">
        <v>309</v>
      </c>
      <c r="L63" s="13" t="s">
        <v>376</v>
      </c>
      <c r="M63" s="13" t="s">
        <v>510</v>
      </c>
    </row>
    <row r="64" spans="1:13" x14ac:dyDescent="0.3">
      <c r="A64" s="13" t="s">
        <v>201</v>
      </c>
      <c r="B64" s="13" t="s">
        <v>238</v>
      </c>
      <c r="C64" s="13" t="s">
        <v>239</v>
      </c>
      <c r="D64" s="13" t="s">
        <v>285</v>
      </c>
      <c r="E64" s="13" t="s">
        <v>511</v>
      </c>
      <c r="F64" s="13" t="s">
        <v>242</v>
      </c>
      <c r="G64" s="13" t="s">
        <v>512</v>
      </c>
      <c r="H64" s="13" t="s">
        <v>513</v>
      </c>
      <c r="I64" s="14">
        <v>2</v>
      </c>
      <c r="J64" s="13" t="s">
        <v>200</v>
      </c>
      <c r="K64" s="13" t="s">
        <v>309</v>
      </c>
      <c r="L64" s="13" t="s">
        <v>376</v>
      </c>
      <c r="M64" s="13" t="s">
        <v>495</v>
      </c>
    </row>
    <row r="65" spans="1:13" x14ac:dyDescent="0.3">
      <c r="A65" s="13" t="s">
        <v>201</v>
      </c>
      <c r="B65" s="13" t="s">
        <v>238</v>
      </c>
      <c r="C65" s="13" t="s">
        <v>239</v>
      </c>
      <c r="D65" s="13" t="s">
        <v>285</v>
      </c>
      <c r="E65" s="13" t="s">
        <v>511</v>
      </c>
      <c r="F65" s="13" t="s">
        <v>242</v>
      </c>
      <c r="G65" s="13" t="s">
        <v>514</v>
      </c>
      <c r="H65" s="13" t="s">
        <v>515</v>
      </c>
      <c r="I65" s="14">
        <v>2</v>
      </c>
      <c r="J65" s="13" t="s">
        <v>200</v>
      </c>
      <c r="K65" s="13" t="s">
        <v>309</v>
      </c>
      <c r="L65" s="13" t="s">
        <v>376</v>
      </c>
      <c r="M65" s="13" t="s">
        <v>516</v>
      </c>
    </row>
    <row r="66" spans="1:13" x14ac:dyDescent="0.3">
      <c r="A66" s="13" t="s">
        <v>110</v>
      </c>
      <c r="B66" s="13" t="s">
        <v>517</v>
      </c>
      <c r="C66" s="13" t="s">
        <v>328</v>
      </c>
      <c r="D66" s="13" t="s">
        <v>518</v>
      </c>
      <c r="E66" s="13" t="s">
        <v>519</v>
      </c>
      <c r="F66" s="13" t="s">
        <v>242</v>
      </c>
      <c r="G66" s="13" t="s">
        <v>390</v>
      </c>
      <c r="H66" s="13" t="s">
        <v>391</v>
      </c>
      <c r="I66" s="14">
        <v>1</v>
      </c>
      <c r="J66" s="13" t="s">
        <v>109</v>
      </c>
      <c r="K66" s="13" t="s">
        <v>306</v>
      </c>
      <c r="L66" s="13" t="s">
        <v>376</v>
      </c>
      <c r="M66" s="13" t="s">
        <v>377</v>
      </c>
    </row>
    <row r="67" spans="1:13" x14ac:dyDescent="0.3">
      <c r="A67" s="13" t="s">
        <v>110</v>
      </c>
      <c r="B67" s="13" t="s">
        <v>517</v>
      </c>
      <c r="C67" s="13" t="s">
        <v>328</v>
      </c>
      <c r="D67" s="13" t="s">
        <v>518</v>
      </c>
      <c r="E67" s="13" t="s">
        <v>519</v>
      </c>
      <c r="F67" s="13" t="s">
        <v>242</v>
      </c>
      <c r="G67" s="13" t="s">
        <v>373</v>
      </c>
      <c r="H67" s="13" t="s">
        <v>374</v>
      </c>
      <c r="I67" s="14">
        <v>1</v>
      </c>
      <c r="J67" s="13" t="s">
        <v>109</v>
      </c>
      <c r="K67" s="13" t="s">
        <v>306</v>
      </c>
      <c r="L67" s="13" t="s">
        <v>376</v>
      </c>
      <c r="M67" s="13" t="s">
        <v>377</v>
      </c>
    </row>
    <row r="68" spans="1:13" x14ac:dyDescent="0.3">
      <c r="A68" s="13" t="s">
        <v>24</v>
      </c>
      <c r="B68" s="13" t="s">
        <v>327</v>
      </c>
      <c r="C68" s="13" t="s">
        <v>328</v>
      </c>
      <c r="D68" s="13" t="s">
        <v>329</v>
      </c>
      <c r="E68" s="13" t="s">
        <v>520</v>
      </c>
      <c r="F68" s="13" t="s">
        <v>242</v>
      </c>
      <c r="G68" s="13" t="s">
        <v>461</v>
      </c>
      <c r="H68" s="13" t="s">
        <v>462</v>
      </c>
      <c r="I68" s="14">
        <v>5</v>
      </c>
      <c r="J68" s="13" t="s">
        <v>63</v>
      </c>
      <c r="K68" s="13" t="s">
        <v>260</v>
      </c>
      <c r="L68" s="13" t="s">
        <v>376</v>
      </c>
      <c r="M68" s="13" t="s">
        <v>463</v>
      </c>
    </row>
    <row r="69" spans="1:13" x14ac:dyDescent="0.3">
      <c r="A69" s="13" t="s">
        <v>24</v>
      </c>
      <c r="B69" s="13" t="s">
        <v>327</v>
      </c>
      <c r="C69" s="13" t="s">
        <v>328</v>
      </c>
      <c r="D69" s="13" t="s">
        <v>329</v>
      </c>
      <c r="E69" s="13" t="s">
        <v>521</v>
      </c>
      <c r="F69" s="13" t="s">
        <v>242</v>
      </c>
      <c r="G69" s="13" t="s">
        <v>522</v>
      </c>
      <c r="H69" s="13" t="s">
        <v>523</v>
      </c>
      <c r="I69" s="14">
        <v>1</v>
      </c>
      <c r="J69" s="13" t="s">
        <v>63</v>
      </c>
      <c r="K69" s="13" t="s">
        <v>425</v>
      </c>
      <c r="L69" s="13" t="s">
        <v>376</v>
      </c>
      <c r="M69" s="13" t="s">
        <v>524</v>
      </c>
    </row>
    <row r="70" spans="1:13" x14ac:dyDescent="0.3">
      <c r="A70" s="13" t="s">
        <v>48</v>
      </c>
      <c r="B70" s="13" t="s">
        <v>238</v>
      </c>
      <c r="C70" s="13" t="s">
        <v>239</v>
      </c>
      <c r="D70" s="13" t="s">
        <v>525</v>
      </c>
      <c r="E70" s="13" t="s">
        <v>526</v>
      </c>
      <c r="F70" s="13" t="s">
        <v>242</v>
      </c>
      <c r="G70" s="13" t="s">
        <v>527</v>
      </c>
      <c r="H70" s="13" t="s">
        <v>528</v>
      </c>
      <c r="I70" s="14">
        <v>1</v>
      </c>
      <c r="J70" s="13" t="s">
        <v>47</v>
      </c>
      <c r="K70" s="13" t="s">
        <v>260</v>
      </c>
      <c r="L70" s="13" t="s">
        <v>376</v>
      </c>
      <c r="M70" s="13" t="s">
        <v>529</v>
      </c>
    </row>
    <row r="71" spans="1:13" x14ac:dyDescent="0.3">
      <c r="A71" s="13" t="s">
        <v>88</v>
      </c>
      <c r="B71" s="13" t="s">
        <v>238</v>
      </c>
      <c r="C71" s="13" t="s">
        <v>239</v>
      </c>
      <c r="D71" s="13" t="s">
        <v>338</v>
      </c>
      <c r="E71" s="13" t="s">
        <v>530</v>
      </c>
      <c r="F71" s="13" t="s">
        <v>242</v>
      </c>
      <c r="G71" s="13" t="s">
        <v>531</v>
      </c>
      <c r="H71" s="13" t="s">
        <v>532</v>
      </c>
      <c r="I71" s="14">
        <v>1</v>
      </c>
      <c r="J71" s="13" t="s">
        <v>87</v>
      </c>
      <c r="K71" s="13" t="s">
        <v>488</v>
      </c>
      <c r="L71" s="13" t="s">
        <v>376</v>
      </c>
      <c r="M71" s="13" t="s">
        <v>533</v>
      </c>
    </row>
    <row r="72" spans="1:13" x14ac:dyDescent="0.3">
      <c r="A72" s="13" t="s">
        <v>96</v>
      </c>
      <c r="B72" s="13" t="s">
        <v>534</v>
      </c>
      <c r="C72" s="13" t="s">
        <v>328</v>
      </c>
      <c r="D72" s="13" t="s">
        <v>535</v>
      </c>
      <c r="E72" s="13" t="s">
        <v>536</v>
      </c>
      <c r="F72" s="13" t="s">
        <v>242</v>
      </c>
      <c r="G72" s="13" t="s">
        <v>390</v>
      </c>
      <c r="H72" s="13" t="s">
        <v>391</v>
      </c>
      <c r="I72" s="14">
        <v>3</v>
      </c>
      <c r="J72" s="13" t="s">
        <v>95</v>
      </c>
      <c r="K72" s="13" t="s">
        <v>433</v>
      </c>
      <c r="L72" s="13" t="s">
        <v>376</v>
      </c>
      <c r="M72" s="13" t="s">
        <v>377</v>
      </c>
    </row>
    <row r="73" spans="1:13" x14ac:dyDescent="0.3">
      <c r="A73" s="13" t="s">
        <v>179</v>
      </c>
      <c r="B73" s="13" t="s">
        <v>238</v>
      </c>
      <c r="C73" s="13" t="s">
        <v>239</v>
      </c>
      <c r="D73" s="13" t="s">
        <v>537</v>
      </c>
      <c r="E73" s="13" t="s">
        <v>538</v>
      </c>
      <c r="F73" s="13" t="s">
        <v>242</v>
      </c>
      <c r="G73" s="13" t="s">
        <v>461</v>
      </c>
      <c r="H73" s="13" t="s">
        <v>462</v>
      </c>
      <c r="I73" s="14">
        <v>20</v>
      </c>
      <c r="J73" s="13" t="s">
        <v>178</v>
      </c>
      <c r="K73" s="13" t="s">
        <v>400</v>
      </c>
      <c r="L73" s="13" t="s">
        <v>376</v>
      </c>
      <c r="M73" s="13" t="s">
        <v>463</v>
      </c>
    </row>
    <row r="74" spans="1:13" x14ac:dyDescent="0.3">
      <c r="A74" s="13" t="s">
        <v>179</v>
      </c>
      <c r="B74" s="13" t="s">
        <v>238</v>
      </c>
      <c r="C74" s="13" t="s">
        <v>239</v>
      </c>
      <c r="D74" s="13" t="s">
        <v>537</v>
      </c>
      <c r="E74" s="13" t="s">
        <v>539</v>
      </c>
      <c r="F74" s="13" t="s">
        <v>242</v>
      </c>
      <c r="G74" s="13" t="s">
        <v>461</v>
      </c>
      <c r="H74" s="13" t="s">
        <v>462</v>
      </c>
      <c r="I74" s="14">
        <v>20</v>
      </c>
      <c r="J74" s="13" t="s">
        <v>178</v>
      </c>
      <c r="K74" s="13" t="s">
        <v>395</v>
      </c>
      <c r="L74" s="13" t="s">
        <v>376</v>
      </c>
      <c r="M74" s="13" t="s">
        <v>463</v>
      </c>
    </row>
    <row r="75" spans="1:13" x14ac:dyDescent="0.3">
      <c r="A75" s="13" t="s">
        <v>24</v>
      </c>
      <c r="B75" s="13" t="s">
        <v>238</v>
      </c>
      <c r="C75" s="13" t="s">
        <v>239</v>
      </c>
      <c r="D75" s="13" t="s">
        <v>338</v>
      </c>
      <c r="E75" s="13" t="s">
        <v>540</v>
      </c>
      <c r="F75" s="13" t="s">
        <v>242</v>
      </c>
      <c r="G75" s="13" t="s">
        <v>541</v>
      </c>
      <c r="H75" s="13" t="s">
        <v>542</v>
      </c>
      <c r="I75" s="14">
        <v>5</v>
      </c>
      <c r="J75" s="13" t="s">
        <v>23</v>
      </c>
      <c r="K75" s="13" t="s">
        <v>375</v>
      </c>
      <c r="L75" s="13" t="s">
        <v>376</v>
      </c>
      <c r="M75" s="13" t="s">
        <v>463</v>
      </c>
    </row>
    <row r="76" spans="1:13" x14ac:dyDescent="0.3">
      <c r="A76" s="13" t="s">
        <v>24</v>
      </c>
      <c r="B76" s="13" t="s">
        <v>238</v>
      </c>
      <c r="C76" s="13" t="s">
        <v>239</v>
      </c>
      <c r="D76" s="13" t="s">
        <v>338</v>
      </c>
      <c r="E76" s="13" t="s">
        <v>543</v>
      </c>
      <c r="F76" s="13" t="s">
        <v>242</v>
      </c>
      <c r="G76" s="13" t="s">
        <v>541</v>
      </c>
      <c r="H76" s="13" t="s">
        <v>542</v>
      </c>
      <c r="I76" s="14">
        <v>4</v>
      </c>
      <c r="J76" s="13" t="s">
        <v>23</v>
      </c>
      <c r="K76" s="13" t="s">
        <v>289</v>
      </c>
      <c r="L76" s="13" t="s">
        <v>376</v>
      </c>
      <c r="M76" s="13" t="s">
        <v>463</v>
      </c>
    </row>
    <row r="77" spans="1:13" x14ac:dyDescent="0.3">
      <c r="A77" s="13" t="s">
        <v>24</v>
      </c>
      <c r="B77" s="13" t="s">
        <v>238</v>
      </c>
      <c r="C77" s="13" t="s">
        <v>239</v>
      </c>
      <c r="D77" s="13" t="s">
        <v>338</v>
      </c>
      <c r="E77" s="13" t="s">
        <v>544</v>
      </c>
      <c r="F77" s="13" t="s">
        <v>242</v>
      </c>
      <c r="G77" s="13" t="s">
        <v>545</v>
      </c>
      <c r="H77" s="13" t="s">
        <v>546</v>
      </c>
      <c r="I77" s="14">
        <v>3</v>
      </c>
      <c r="J77" s="13" t="s">
        <v>23</v>
      </c>
      <c r="K77" s="13" t="s">
        <v>260</v>
      </c>
      <c r="L77" s="13" t="s">
        <v>376</v>
      </c>
      <c r="M77" s="13" t="s">
        <v>387</v>
      </c>
    </row>
    <row r="78" spans="1:13" x14ac:dyDescent="0.3">
      <c r="A78" s="13" t="s">
        <v>24</v>
      </c>
      <c r="B78" s="13" t="s">
        <v>238</v>
      </c>
      <c r="C78" s="13" t="s">
        <v>239</v>
      </c>
      <c r="D78" s="13" t="s">
        <v>338</v>
      </c>
      <c r="E78" s="13" t="s">
        <v>544</v>
      </c>
      <c r="F78" s="13" t="s">
        <v>242</v>
      </c>
      <c r="G78" s="13" t="s">
        <v>547</v>
      </c>
      <c r="H78" s="13" t="s">
        <v>548</v>
      </c>
      <c r="I78" s="14">
        <v>3</v>
      </c>
      <c r="J78" s="13" t="s">
        <v>23</v>
      </c>
      <c r="K78" s="13" t="s">
        <v>260</v>
      </c>
      <c r="L78" s="13" t="s">
        <v>376</v>
      </c>
      <c r="M78" s="13" t="s">
        <v>387</v>
      </c>
    </row>
    <row r="79" spans="1:13" x14ac:dyDescent="0.3">
      <c r="A79" s="13" t="s">
        <v>24</v>
      </c>
      <c r="B79" s="13" t="s">
        <v>238</v>
      </c>
      <c r="C79" s="13" t="s">
        <v>239</v>
      </c>
      <c r="D79" s="13" t="s">
        <v>338</v>
      </c>
      <c r="E79" s="13" t="s">
        <v>544</v>
      </c>
      <c r="F79" s="13" t="s">
        <v>242</v>
      </c>
      <c r="G79" s="13" t="s">
        <v>541</v>
      </c>
      <c r="H79" s="13" t="s">
        <v>542</v>
      </c>
      <c r="I79" s="14">
        <v>4</v>
      </c>
      <c r="J79" s="13" t="s">
        <v>23</v>
      </c>
      <c r="K79" s="13" t="s">
        <v>260</v>
      </c>
      <c r="L79" s="13" t="s">
        <v>376</v>
      </c>
      <c r="M79" s="13" t="s">
        <v>463</v>
      </c>
    </row>
    <row r="80" spans="1:13" x14ac:dyDescent="0.3">
      <c r="A80" s="13" t="s">
        <v>24</v>
      </c>
      <c r="B80" s="13" t="s">
        <v>238</v>
      </c>
      <c r="C80" s="13" t="s">
        <v>239</v>
      </c>
      <c r="D80" s="13" t="s">
        <v>338</v>
      </c>
      <c r="E80" s="13" t="s">
        <v>549</v>
      </c>
      <c r="F80" s="13" t="s">
        <v>242</v>
      </c>
      <c r="G80" s="13" t="s">
        <v>541</v>
      </c>
      <c r="H80" s="13" t="s">
        <v>542</v>
      </c>
      <c r="I80" s="14">
        <v>5</v>
      </c>
      <c r="J80" s="13" t="s">
        <v>23</v>
      </c>
      <c r="K80" s="13" t="s">
        <v>283</v>
      </c>
      <c r="L80" s="13" t="s">
        <v>376</v>
      </c>
      <c r="M80" s="13" t="s">
        <v>463</v>
      </c>
    </row>
    <row r="81" spans="1:13" x14ac:dyDescent="0.3">
      <c r="A81" s="13" t="s">
        <v>24</v>
      </c>
      <c r="B81" s="13" t="s">
        <v>238</v>
      </c>
      <c r="C81" s="13" t="s">
        <v>239</v>
      </c>
      <c r="D81" s="13" t="s">
        <v>338</v>
      </c>
      <c r="E81" s="13" t="s">
        <v>550</v>
      </c>
      <c r="F81" s="13" t="s">
        <v>242</v>
      </c>
      <c r="G81" s="13" t="s">
        <v>541</v>
      </c>
      <c r="H81" s="13" t="s">
        <v>542</v>
      </c>
      <c r="I81" s="14">
        <v>3</v>
      </c>
      <c r="J81" s="13" t="s">
        <v>23</v>
      </c>
      <c r="K81" s="13" t="s">
        <v>360</v>
      </c>
      <c r="L81" s="13" t="s">
        <v>376</v>
      </c>
      <c r="M81" s="13" t="s">
        <v>463</v>
      </c>
    </row>
    <row r="82" spans="1:13" x14ac:dyDescent="0.3">
      <c r="A82" s="13" t="s">
        <v>28</v>
      </c>
      <c r="B82" s="13" t="s">
        <v>327</v>
      </c>
      <c r="C82" s="13" t="s">
        <v>328</v>
      </c>
      <c r="D82" s="13" t="s">
        <v>551</v>
      </c>
      <c r="E82" s="13" t="s">
        <v>552</v>
      </c>
      <c r="F82" s="13" t="s">
        <v>242</v>
      </c>
      <c r="G82" s="13" t="s">
        <v>508</v>
      </c>
      <c r="H82" s="13" t="s">
        <v>509</v>
      </c>
      <c r="I82" s="14">
        <v>1</v>
      </c>
      <c r="J82" s="13" t="s">
        <v>27</v>
      </c>
      <c r="K82" s="13" t="s">
        <v>294</v>
      </c>
      <c r="L82" s="13" t="s">
        <v>376</v>
      </c>
      <c r="M82" s="13" t="s">
        <v>510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8"/>
  <sheetViews>
    <sheetView topLeftCell="A2" workbookViewId="0">
      <selection activeCell="D2" sqref="D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  <col min="14" max="14" width="10.109375" bestFit="1" customWidth="1"/>
  </cols>
  <sheetData>
    <row r="1" spans="1:14" x14ac:dyDescent="0.3">
      <c r="A1" s="32" t="s">
        <v>553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231</v>
      </c>
      <c r="B2" s="15" t="s">
        <v>554</v>
      </c>
      <c r="C2" s="15" t="s">
        <v>555</v>
      </c>
      <c r="D2" s="15" t="s">
        <v>556</v>
      </c>
      <c r="E2" s="15" t="s">
        <v>237</v>
      </c>
      <c r="F2" s="15" t="s">
        <v>557</v>
      </c>
      <c r="G2" s="16" t="s">
        <v>558</v>
      </c>
      <c r="H2" s="16" t="s">
        <v>233</v>
      </c>
      <c r="I2" s="16" t="s">
        <v>559</v>
      </c>
      <c r="J2" s="16" t="s">
        <v>560</v>
      </c>
      <c r="K2" s="16" t="s">
        <v>561</v>
      </c>
      <c r="L2" s="16" t="s">
        <v>562</v>
      </c>
      <c r="M2" s="16" t="s">
        <v>1164</v>
      </c>
      <c r="N2" s="16" t="s">
        <v>1165</v>
      </c>
    </row>
    <row r="3" spans="1:14" x14ac:dyDescent="0.3">
      <c r="A3" s="17" t="s">
        <v>563</v>
      </c>
      <c r="B3" s="17" t="s">
        <v>564</v>
      </c>
      <c r="C3" s="17" t="s">
        <v>565</v>
      </c>
      <c r="D3" s="17" t="s">
        <v>566</v>
      </c>
      <c r="E3" s="17" t="s">
        <v>567</v>
      </c>
      <c r="F3" s="17" t="s">
        <v>568</v>
      </c>
      <c r="G3" s="18">
        <v>11</v>
      </c>
      <c r="H3" s="18">
        <v>44</v>
      </c>
      <c r="I3" s="19">
        <v>0.72727272727272729</v>
      </c>
      <c r="J3" s="20">
        <v>0.27272727272727271</v>
      </c>
      <c r="K3" s="21">
        <v>0</v>
      </c>
      <c r="L3" s="22">
        <v>0</v>
      </c>
      <c r="M3" s="36" t="s">
        <v>1159</v>
      </c>
      <c r="N3" s="36"/>
    </row>
    <row r="4" spans="1:14" x14ac:dyDescent="0.3">
      <c r="A4" s="17" t="s">
        <v>569</v>
      </c>
      <c r="B4" s="17" t="s">
        <v>570</v>
      </c>
      <c r="C4" s="17" t="s">
        <v>571</v>
      </c>
      <c r="D4" s="17" t="s">
        <v>572</v>
      </c>
      <c r="E4" s="17" t="s">
        <v>290</v>
      </c>
      <c r="F4" s="17" t="s">
        <v>573</v>
      </c>
      <c r="G4" s="18">
        <v>10</v>
      </c>
      <c r="H4" s="18">
        <v>48</v>
      </c>
      <c r="I4" s="19">
        <v>0</v>
      </c>
      <c r="J4" s="20">
        <v>1</v>
      </c>
      <c r="K4" s="21">
        <v>0</v>
      </c>
      <c r="L4" s="22">
        <v>0</v>
      </c>
      <c r="M4" s="36" t="s">
        <v>1159</v>
      </c>
      <c r="N4" s="36"/>
    </row>
    <row r="5" spans="1:14" x14ac:dyDescent="0.3">
      <c r="A5" s="17" t="s">
        <v>461</v>
      </c>
      <c r="B5" s="17" t="s">
        <v>574</v>
      </c>
      <c r="C5" s="17" t="s">
        <v>575</v>
      </c>
      <c r="D5" s="17" t="s">
        <v>576</v>
      </c>
      <c r="E5" s="17" t="s">
        <v>463</v>
      </c>
      <c r="F5" s="17" t="s">
        <v>577</v>
      </c>
      <c r="G5" s="18">
        <v>9</v>
      </c>
      <c r="H5" s="18">
        <v>235</v>
      </c>
      <c r="I5" s="19">
        <v>0</v>
      </c>
      <c r="J5" s="20">
        <v>0</v>
      </c>
      <c r="K5" s="21">
        <v>0</v>
      </c>
      <c r="L5" s="22">
        <v>1</v>
      </c>
      <c r="M5" s="36" t="s">
        <v>1158</v>
      </c>
      <c r="N5" s="36"/>
    </row>
    <row r="6" spans="1:14" x14ac:dyDescent="0.3">
      <c r="A6" s="17" t="s">
        <v>578</v>
      </c>
      <c r="B6" s="17" t="s">
        <v>564</v>
      </c>
      <c r="C6" s="17" t="s">
        <v>579</v>
      </c>
      <c r="D6" s="17" t="s">
        <v>566</v>
      </c>
      <c r="E6" s="17" t="s">
        <v>567</v>
      </c>
      <c r="F6" s="17" t="s">
        <v>580</v>
      </c>
      <c r="G6" s="18">
        <v>7</v>
      </c>
      <c r="H6" s="18">
        <v>12</v>
      </c>
      <c r="I6" s="19">
        <v>0.7142857142857143</v>
      </c>
      <c r="J6" s="20">
        <v>0.28571428571428575</v>
      </c>
      <c r="K6" s="21">
        <v>0</v>
      </c>
      <c r="L6" s="22">
        <v>0</v>
      </c>
      <c r="M6" s="36" t="s">
        <v>1159</v>
      </c>
      <c r="N6" s="36"/>
    </row>
    <row r="7" spans="1:14" x14ac:dyDescent="0.3">
      <c r="A7" s="17" t="s">
        <v>581</v>
      </c>
      <c r="B7" s="17" t="s">
        <v>582</v>
      </c>
      <c r="C7" s="17" t="s">
        <v>583</v>
      </c>
      <c r="D7" s="17" t="s">
        <v>566</v>
      </c>
      <c r="E7" s="17" t="s">
        <v>290</v>
      </c>
      <c r="F7" s="17" t="s">
        <v>584</v>
      </c>
      <c r="G7" s="18">
        <v>7</v>
      </c>
      <c r="H7" s="18">
        <v>47</v>
      </c>
      <c r="I7" s="19">
        <v>0.14285714285714288</v>
      </c>
      <c r="J7" s="20">
        <v>0.8571428571428571</v>
      </c>
      <c r="K7" s="21">
        <v>0</v>
      </c>
      <c r="L7" s="22">
        <v>0</v>
      </c>
      <c r="M7" s="36" t="s">
        <v>1159</v>
      </c>
      <c r="N7" s="36"/>
    </row>
    <row r="8" spans="1:14" x14ac:dyDescent="0.3">
      <c r="A8" s="17" t="s">
        <v>373</v>
      </c>
      <c r="B8" s="17" t="s">
        <v>585</v>
      </c>
      <c r="C8" s="17" t="s">
        <v>575</v>
      </c>
      <c r="D8" s="17" t="s">
        <v>586</v>
      </c>
      <c r="E8" s="17" t="s">
        <v>377</v>
      </c>
      <c r="F8" s="17" t="s">
        <v>587</v>
      </c>
      <c r="G8" s="18">
        <v>7</v>
      </c>
      <c r="H8" s="18">
        <v>7</v>
      </c>
      <c r="I8" s="19">
        <v>0</v>
      </c>
      <c r="J8" s="20">
        <v>0</v>
      </c>
      <c r="K8" s="21">
        <v>0</v>
      </c>
      <c r="L8" s="22">
        <v>1</v>
      </c>
      <c r="M8" s="36" t="s">
        <v>1158</v>
      </c>
      <c r="N8" s="36"/>
    </row>
    <row r="9" spans="1:14" x14ac:dyDescent="0.3">
      <c r="A9" s="17" t="s">
        <v>588</v>
      </c>
      <c r="B9" s="17" t="s">
        <v>589</v>
      </c>
      <c r="C9" s="17" t="s">
        <v>590</v>
      </c>
      <c r="D9" s="17" t="s">
        <v>566</v>
      </c>
      <c r="E9" s="17" t="s">
        <v>290</v>
      </c>
      <c r="F9" s="17" t="s">
        <v>591</v>
      </c>
      <c r="G9" s="18">
        <v>6</v>
      </c>
      <c r="H9" s="18">
        <v>13</v>
      </c>
      <c r="I9" s="19">
        <v>0</v>
      </c>
      <c r="J9" s="20">
        <v>1</v>
      </c>
      <c r="K9" s="21">
        <v>0</v>
      </c>
      <c r="L9" s="22">
        <v>0</v>
      </c>
      <c r="M9" s="36" t="s">
        <v>1159</v>
      </c>
      <c r="N9" s="36"/>
    </row>
    <row r="10" spans="1:14" x14ac:dyDescent="0.3">
      <c r="A10" s="17" t="s">
        <v>592</v>
      </c>
      <c r="B10" s="17" t="s">
        <v>593</v>
      </c>
      <c r="C10" s="17" t="s">
        <v>594</v>
      </c>
      <c r="D10" s="17" t="s">
        <v>595</v>
      </c>
      <c r="E10" s="17" t="s">
        <v>596</v>
      </c>
      <c r="F10" s="17" t="s">
        <v>597</v>
      </c>
      <c r="G10" s="18">
        <v>6</v>
      </c>
      <c r="H10" s="18">
        <v>49</v>
      </c>
      <c r="I10" s="19">
        <v>1</v>
      </c>
      <c r="J10" s="20">
        <v>0</v>
      </c>
      <c r="K10" s="21">
        <v>0</v>
      </c>
      <c r="L10" s="22">
        <v>0</v>
      </c>
      <c r="M10" s="36" t="s">
        <v>1159</v>
      </c>
      <c r="N10" s="36"/>
    </row>
    <row r="11" spans="1:14" x14ac:dyDescent="0.3">
      <c r="A11" s="17" t="s">
        <v>598</v>
      </c>
      <c r="B11" s="17" t="s">
        <v>599</v>
      </c>
      <c r="C11" s="17" t="s">
        <v>600</v>
      </c>
      <c r="D11" s="17" t="s">
        <v>601</v>
      </c>
      <c r="E11" s="17" t="s">
        <v>602</v>
      </c>
      <c r="F11" s="17" t="s">
        <v>603</v>
      </c>
      <c r="G11" s="18">
        <v>6</v>
      </c>
      <c r="H11" s="18">
        <v>50</v>
      </c>
      <c r="I11" s="19">
        <v>1</v>
      </c>
      <c r="J11" s="20">
        <v>0</v>
      </c>
      <c r="K11" s="21">
        <v>0</v>
      </c>
      <c r="L11" s="22">
        <v>0</v>
      </c>
      <c r="M11" s="36" t="s">
        <v>1159</v>
      </c>
      <c r="N11" s="36"/>
    </row>
    <row r="12" spans="1:14" x14ac:dyDescent="0.3">
      <c r="A12" s="17" t="s">
        <v>604</v>
      </c>
      <c r="B12" s="17" t="s">
        <v>605</v>
      </c>
      <c r="C12" s="17" t="s">
        <v>606</v>
      </c>
      <c r="D12" s="17" t="s">
        <v>607</v>
      </c>
      <c r="E12" s="17" t="s">
        <v>602</v>
      </c>
      <c r="F12" s="17" t="s">
        <v>608</v>
      </c>
      <c r="G12" s="18">
        <v>6</v>
      </c>
      <c r="H12" s="18">
        <v>9</v>
      </c>
      <c r="I12" s="19">
        <v>0.83333333333333326</v>
      </c>
      <c r="J12" s="20">
        <v>0.16666666666666669</v>
      </c>
      <c r="K12" s="21">
        <v>0</v>
      </c>
      <c r="L12" s="22">
        <v>0</v>
      </c>
      <c r="M12" s="36" t="s">
        <v>1159</v>
      </c>
      <c r="N12" s="36"/>
    </row>
    <row r="13" spans="1:14" x14ac:dyDescent="0.3">
      <c r="A13" s="17" t="s">
        <v>390</v>
      </c>
      <c r="B13" s="17" t="s">
        <v>609</v>
      </c>
      <c r="C13" s="17" t="s">
        <v>610</v>
      </c>
      <c r="D13" s="17" t="s">
        <v>572</v>
      </c>
      <c r="E13" s="17" t="s">
        <v>377</v>
      </c>
      <c r="F13" s="17" t="s">
        <v>611</v>
      </c>
      <c r="G13" s="18">
        <v>5</v>
      </c>
      <c r="H13" s="18">
        <v>8</v>
      </c>
      <c r="I13" s="19">
        <v>0</v>
      </c>
      <c r="J13" s="20">
        <v>0</v>
      </c>
      <c r="K13" s="21">
        <v>0</v>
      </c>
      <c r="L13" s="22">
        <v>1</v>
      </c>
      <c r="M13" s="36" t="s">
        <v>1158</v>
      </c>
      <c r="N13" s="36"/>
    </row>
    <row r="14" spans="1:14" x14ac:dyDescent="0.3">
      <c r="A14" s="17" t="s">
        <v>612</v>
      </c>
      <c r="B14" s="17" t="s">
        <v>613</v>
      </c>
      <c r="C14" s="17" t="s">
        <v>614</v>
      </c>
      <c r="D14" s="17" t="s">
        <v>615</v>
      </c>
      <c r="E14" s="17" t="s">
        <v>616</v>
      </c>
      <c r="F14" s="17" t="s">
        <v>617</v>
      </c>
      <c r="G14" s="18">
        <v>5</v>
      </c>
      <c r="H14" s="18">
        <v>9</v>
      </c>
      <c r="I14" s="19">
        <v>1</v>
      </c>
      <c r="J14" s="20">
        <v>0</v>
      </c>
      <c r="K14" s="21">
        <v>0</v>
      </c>
      <c r="L14" s="22">
        <v>0</v>
      </c>
      <c r="M14" s="36" t="s">
        <v>1159</v>
      </c>
      <c r="N14" s="36"/>
    </row>
    <row r="15" spans="1:14" x14ac:dyDescent="0.3">
      <c r="A15" s="17" t="s">
        <v>452</v>
      </c>
      <c r="B15" s="17" t="s">
        <v>453</v>
      </c>
      <c r="C15" s="17" t="s">
        <v>618</v>
      </c>
      <c r="D15" s="17" t="s">
        <v>572</v>
      </c>
      <c r="E15" s="17" t="s">
        <v>451</v>
      </c>
      <c r="F15" s="17" t="s">
        <v>619</v>
      </c>
      <c r="G15" s="18">
        <v>5</v>
      </c>
      <c r="H15" s="18">
        <v>5</v>
      </c>
      <c r="I15" s="19">
        <v>0</v>
      </c>
      <c r="J15" s="20">
        <v>0</v>
      </c>
      <c r="K15" s="21">
        <v>0</v>
      </c>
      <c r="L15" s="22">
        <v>1</v>
      </c>
      <c r="M15" s="36" t="s">
        <v>1162</v>
      </c>
      <c r="N15" s="36"/>
    </row>
    <row r="16" spans="1:14" x14ac:dyDescent="0.3">
      <c r="A16" s="17" t="s">
        <v>449</v>
      </c>
      <c r="B16" s="17" t="s">
        <v>620</v>
      </c>
      <c r="C16" s="17" t="s">
        <v>575</v>
      </c>
      <c r="D16" s="17" t="s">
        <v>572</v>
      </c>
      <c r="E16" s="17" t="s">
        <v>451</v>
      </c>
      <c r="F16" s="17" t="s">
        <v>621</v>
      </c>
      <c r="G16" s="18">
        <v>5</v>
      </c>
      <c r="H16" s="18">
        <v>5</v>
      </c>
      <c r="I16" s="19">
        <v>0</v>
      </c>
      <c r="J16" s="20">
        <v>0</v>
      </c>
      <c r="K16" s="21">
        <v>0</v>
      </c>
      <c r="L16" s="22">
        <v>1</v>
      </c>
      <c r="M16" s="36" t="s">
        <v>1162</v>
      </c>
      <c r="N16" s="36"/>
    </row>
    <row r="17" spans="1:14" x14ac:dyDescent="0.3">
      <c r="A17" s="17" t="s">
        <v>422</v>
      </c>
      <c r="B17" s="17" t="s">
        <v>423</v>
      </c>
      <c r="C17" s="17" t="s">
        <v>622</v>
      </c>
      <c r="D17" s="17" t="s">
        <v>623</v>
      </c>
      <c r="E17" s="17" t="s">
        <v>377</v>
      </c>
      <c r="F17" s="17" t="s">
        <v>624</v>
      </c>
      <c r="G17" s="18">
        <v>5</v>
      </c>
      <c r="H17" s="18">
        <v>15</v>
      </c>
      <c r="I17" s="19">
        <v>0</v>
      </c>
      <c r="J17" s="20">
        <v>0</v>
      </c>
      <c r="K17" s="21">
        <v>0</v>
      </c>
      <c r="L17" s="22">
        <v>1</v>
      </c>
      <c r="M17" s="36" t="s">
        <v>1158</v>
      </c>
      <c r="N17" s="36"/>
    </row>
    <row r="18" spans="1:14" x14ac:dyDescent="0.3">
      <c r="A18" s="17" t="s">
        <v>541</v>
      </c>
      <c r="B18" s="17" t="s">
        <v>625</v>
      </c>
      <c r="C18" s="17" t="s">
        <v>575</v>
      </c>
      <c r="D18" s="17" t="s">
        <v>576</v>
      </c>
      <c r="E18" s="17" t="s">
        <v>463</v>
      </c>
      <c r="F18" s="17" t="s">
        <v>626</v>
      </c>
      <c r="G18" s="18">
        <v>5</v>
      </c>
      <c r="H18" s="18">
        <v>21</v>
      </c>
      <c r="I18" s="19">
        <v>0</v>
      </c>
      <c r="J18" s="20">
        <v>0</v>
      </c>
      <c r="K18" s="21">
        <v>0</v>
      </c>
      <c r="L18" s="22">
        <v>1</v>
      </c>
      <c r="M18" s="36" t="s">
        <v>1158</v>
      </c>
      <c r="N18" s="36"/>
    </row>
    <row r="19" spans="1:14" x14ac:dyDescent="0.3">
      <c r="A19" s="17" t="s">
        <v>627</v>
      </c>
      <c r="B19" s="17" t="s">
        <v>599</v>
      </c>
      <c r="C19" s="17" t="s">
        <v>600</v>
      </c>
      <c r="D19" s="17" t="s">
        <v>607</v>
      </c>
      <c r="E19" s="17" t="s">
        <v>602</v>
      </c>
      <c r="F19" s="17" t="s">
        <v>628</v>
      </c>
      <c r="G19" s="18">
        <v>5</v>
      </c>
      <c r="H19" s="18">
        <v>7</v>
      </c>
      <c r="I19" s="19">
        <v>1</v>
      </c>
      <c r="J19" s="20">
        <v>0</v>
      </c>
      <c r="K19" s="21">
        <v>0</v>
      </c>
      <c r="L19" s="22">
        <v>0</v>
      </c>
      <c r="M19" s="36" t="s">
        <v>1159</v>
      </c>
      <c r="N19" s="36"/>
    </row>
    <row r="20" spans="1:14" x14ac:dyDescent="0.3">
      <c r="A20" s="17" t="s">
        <v>629</v>
      </c>
      <c r="B20" s="17" t="s">
        <v>630</v>
      </c>
      <c r="C20" s="17" t="s">
        <v>631</v>
      </c>
      <c r="D20" s="17" t="s">
        <v>632</v>
      </c>
      <c r="E20" s="17" t="s">
        <v>633</v>
      </c>
      <c r="F20" s="17" t="s">
        <v>634</v>
      </c>
      <c r="G20" s="18">
        <v>5</v>
      </c>
      <c r="H20" s="18">
        <v>14</v>
      </c>
      <c r="I20" s="19">
        <v>1</v>
      </c>
      <c r="J20" s="20">
        <v>0</v>
      </c>
      <c r="K20" s="21">
        <v>0</v>
      </c>
      <c r="L20" s="22">
        <v>0</v>
      </c>
      <c r="M20" s="36" t="s">
        <v>1159</v>
      </c>
      <c r="N20" s="36"/>
    </row>
    <row r="21" spans="1:14" x14ac:dyDescent="0.3">
      <c r="A21" s="17" t="s">
        <v>409</v>
      </c>
      <c r="B21" s="17" t="s">
        <v>635</v>
      </c>
      <c r="C21" s="17" t="s">
        <v>636</v>
      </c>
      <c r="D21" s="17" t="s">
        <v>637</v>
      </c>
      <c r="E21" s="17" t="s">
        <v>377</v>
      </c>
      <c r="F21" s="17" t="s">
        <v>638</v>
      </c>
      <c r="G21" s="18">
        <v>5</v>
      </c>
      <c r="H21" s="18">
        <v>11</v>
      </c>
      <c r="I21" s="19">
        <v>0</v>
      </c>
      <c r="J21" s="20">
        <v>0</v>
      </c>
      <c r="K21" s="21">
        <v>0</v>
      </c>
      <c r="L21" s="22">
        <v>1</v>
      </c>
      <c r="M21" s="36" t="s">
        <v>1158</v>
      </c>
      <c r="N21" s="36"/>
    </row>
    <row r="22" spans="1:14" x14ac:dyDescent="0.3">
      <c r="A22" s="17" t="s">
        <v>639</v>
      </c>
      <c r="B22" s="17" t="s">
        <v>640</v>
      </c>
      <c r="C22" s="17" t="s">
        <v>641</v>
      </c>
      <c r="D22" s="17" t="s">
        <v>642</v>
      </c>
      <c r="E22" s="17" t="s">
        <v>643</v>
      </c>
      <c r="F22" s="17" t="s">
        <v>644</v>
      </c>
      <c r="G22" s="18">
        <v>5</v>
      </c>
      <c r="H22" s="18">
        <v>23</v>
      </c>
      <c r="I22" s="19">
        <v>1</v>
      </c>
      <c r="J22" s="20">
        <v>0</v>
      </c>
      <c r="K22" s="21">
        <v>0</v>
      </c>
      <c r="L22" s="22">
        <v>0</v>
      </c>
      <c r="M22" s="36" t="s">
        <v>1159</v>
      </c>
      <c r="N22" s="36"/>
    </row>
    <row r="23" spans="1:14" x14ac:dyDescent="0.3">
      <c r="A23" s="17" t="s">
        <v>645</v>
      </c>
      <c r="B23" s="17" t="s">
        <v>646</v>
      </c>
      <c r="C23" s="17" t="s">
        <v>647</v>
      </c>
      <c r="D23" s="17" t="s">
        <v>648</v>
      </c>
      <c r="E23" s="17" t="s">
        <v>649</v>
      </c>
      <c r="F23" s="17" t="s">
        <v>650</v>
      </c>
      <c r="G23" s="18">
        <v>5</v>
      </c>
      <c r="H23" s="18">
        <v>5</v>
      </c>
      <c r="I23" s="19">
        <v>1</v>
      </c>
      <c r="J23" s="20">
        <v>0</v>
      </c>
      <c r="K23" s="21">
        <v>0</v>
      </c>
      <c r="L23" s="22">
        <v>0</v>
      </c>
      <c r="M23" s="36" t="s">
        <v>1159</v>
      </c>
      <c r="N23" s="36"/>
    </row>
    <row r="24" spans="1:14" x14ac:dyDescent="0.3">
      <c r="A24" s="17" t="s">
        <v>651</v>
      </c>
      <c r="B24" s="17" t="s">
        <v>652</v>
      </c>
      <c r="C24" s="17" t="s">
        <v>653</v>
      </c>
      <c r="D24" s="17" t="s">
        <v>654</v>
      </c>
      <c r="E24" s="17" t="s">
        <v>655</v>
      </c>
      <c r="F24" s="17" t="s">
        <v>656</v>
      </c>
      <c r="G24" s="18">
        <v>5</v>
      </c>
      <c r="H24" s="18">
        <v>5</v>
      </c>
      <c r="I24" s="19">
        <v>0</v>
      </c>
      <c r="J24" s="20">
        <v>1</v>
      </c>
      <c r="K24" s="21">
        <v>0</v>
      </c>
      <c r="L24" s="22">
        <v>0</v>
      </c>
      <c r="M24" s="36" t="s">
        <v>1160</v>
      </c>
      <c r="N24" s="36"/>
    </row>
    <row r="25" spans="1:14" x14ac:dyDescent="0.3">
      <c r="A25" s="17" t="s">
        <v>657</v>
      </c>
      <c r="B25" s="17" t="s">
        <v>658</v>
      </c>
      <c r="C25" s="17" t="s">
        <v>659</v>
      </c>
      <c r="D25" s="17" t="s">
        <v>660</v>
      </c>
      <c r="E25" s="17" t="s">
        <v>661</v>
      </c>
      <c r="F25" s="17" t="s">
        <v>662</v>
      </c>
      <c r="G25" s="18">
        <v>4</v>
      </c>
      <c r="H25" s="18">
        <v>22</v>
      </c>
      <c r="I25" s="19">
        <v>1</v>
      </c>
      <c r="J25" s="20">
        <v>0</v>
      </c>
      <c r="K25" s="21">
        <v>0</v>
      </c>
      <c r="L25" s="22">
        <v>0</v>
      </c>
      <c r="M25" s="36" t="s">
        <v>1159</v>
      </c>
      <c r="N25" s="36"/>
    </row>
    <row r="26" spans="1:14" x14ac:dyDescent="0.3">
      <c r="A26" s="17" t="s">
        <v>663</v>
      </c>
      <c r="B26" s="17" t="s">
        <v>664</v>
      </c>
      <c r="C26" s="17" t="s">
        <v>575</v>
      </c>
      <c r="D26" s="17" t="s">
        <v>566</v>
      </c>
      <c r="E26" s="17" t="s">
        <v>665</v>
      </c>
      <c r="F26" s="17" t="s">
        <v>666</v>
      </c>
      <c r="G26" s="18">
        <v>4</v>
      </c>
      <c r="H26" s="18">
        <v>5</v>
      </c>
      <c r="I26" s="19">
        <v>0.5</v>
      </c>
      <c r="J26" s="20">
        <v>0.5</v>
      </c>
      <c r="K26" s="21">
        <v>0</v>
      </c>
      <c r="L26" s="22">
        <v>0</v>
      </c>
      <c r="M26" s="36" t="s">
        <v>1159</v>
      </c>
      <c r="N26" s="36"/>
    </row>
    <row r="27" spans="1:14" x14ac:dyDescent="0.3">
      <c r="A27" s="17" t="s">
        <v>667</v>
      </c>
      <c r="B27" s="17" t="s">
        <v>668</v>
      </c>
      <c r="C27" s="17" t="s">
        <v>669</v>
      </c>
      <c r="D27" s="17" t="s">
        <v>670</v>
      </c>
      <c r="E27" s="17" t="s">
        <v>290</v>
      </c>
      <c r="F27" s="17" t="s">
        <v>671</v>
      </c>
      <c r="G27" s="18">
        <v>4</v>
      </c>
      <c r="H27" s="18">
        <v>8</v>
      </c>
      <c r="I27" s="19">
        <v>0.75</v>
      </c>
      <c r="J27" s="20">
        <v>0.25</v>
      </c>
      <c r="K27" s="21">
        <v>0</v>
      </c>
      <c r="L27" s="22">
        <v>0</v>
      </c>
      <c r="M27" s="36" t="s">
        <v>1159</v>
      </c>
      <c r="N27" s="36"/>
    </row>
    <row r="28" spans="1:14" x14ac:dyDescent="0.3">
      <c r="A28" s="17" t="s">
        <v>672</v>
      </c>
      <c r="B28" s="17" t="s">
        <v>673</v>
      </c>
      <c r="C28" s="17" t="s">
        <v>674</v>
      </c>
      <c r="D28" s="17" t="s">
        <v>675</v>
      </c>
      <c r="E28" s="17" t="s">
        <v>661</v>
      </c>
      <c r="F28" s="17" t="s">
        <v>676</v>
      </c>
      <c r="G28" s="18">
        <v>4</v>
      </c>
      <c r="H28" s="18">
        <v>27</v>
      </c>
      <c r="I28" s="19">
        <v>1</v>
      </c>
      <c r="J28" s="20">
        <v>0</v>
      </c>
      <c r="K28" s="21">
        <v>0</v>
      </c>
      <c r="L28" s="22">
        <v>0</v>
      </c>
      <c r="M28" s="36" t="s">
        <v>1159</v>
      </c>
      <c r="N28" s="36"/>
    </row>
    <row r="29" spans="1:14" x14ac:dyDescent="0.3">
      <c r="A29" s="17" t="s">
        <v>677</v>
      </c>
      <c r="B29" s="17" t="s">
        <v>593</v>
      </c>
      <c r="C29" s="17" t="s">
        <v>678</v>
      </c>
      <c r="D29" s="17" t="s">
        <v>595</v>
      </c>
      <c r="E29" s="17" t="s">
        <v>596</v>
      </c>
      <c r="F29" s="17" t="s">
        <v>679</v>
      </c>
      <c r="G29" s="18">
        <v>4</v>
      </c>
      <c r="H29" s="18">
        <v>9</v>
      </c>
      <c r="I29" s="19">
        <v>1</v>
      </c>
      <c r="J29" s="20">
        <v>0</v>
      </c>
      <c r="K29" s="21">
        <v>0</v>
      </c>
      <c r="L29" s="22">
        <v>0</v>
      </c>
      <c r="M29" s="36" t="s">
        <v>1166</v>
      </c>
      <c r="N29" s="36"/>
    </row>
    <row r="30" spans="1:14" x14ac:dyDescent="0.3">
      <c r="A30" s="17" t="s">
        <v>680</v>
      </c>
      <c r="B30" s="17" t="s">
        <v>681</v>
      </c>
      <c r="C30" s="17" t="s">
        <v>682</v>
      </c>
      <c r="D30" s="17" t="s">
        <v>683</v>
      </c>
      <c r="E30" s="17" t="s">
        <v>290</v>
      </c>
      <c r="F30" s="17" t="s">
        <v>684</v>
      </c>
      <c r="G30" s="18">
        <v>4</v>
      </c>
      <c r="H30" s="18">
        <v>95</v>
      </c>
      <c r="I30" s="19">
        <v>1</v>
      </c>
      <c r="J30" s="20">
        <v>0</v>
      </c>
      <c r="K30" s="21">
        <v>0</v>
      </c>
      <c r="L30" s="22">
        <v>0</v>
      </c>
      <c r="M30" s="36" t="s">
        <v>1159</v>
      </c>
      <c r="N30" s="36"/>
    </row>
    <row r="31" spans="1:14" x14ac:dyDescent="0.3">
      <c r="A31" s="17" t="s">
        <v>685</v>
      </c>
      <c r="B31" s="17" t="s">
        <v>686</v>
      </c>
      <c r="C31" s="17" t="s">
        <v>575</v>
      </c>
      <c r="D31" s="17" t="s">
        <v>687</v>
      </c>
      <c r="E31" s="17" t="s">
        <v>252</v>
      </c>
      <c r="F31" s="17" t="s">
        <v>688</v>
      </c>
      <c r="G31" s="18">
        <v>4</v>
      </c>
      <c r="H31" s="18">
        <v>19</v>
      </c>
      <c r="I31" s="19">
        <v>0</v>
      </c>
      <c r="J31" s="20">
        <v>1</v>
      </c>
      <c r="K31" s="21">
        <v>0</v>
      </c>
      <c r="L31" s="22">
        <v>0</v>
      </c>
      <c r="M31" s="36" t="s">
        <v>1159</v>
      </c>
      <c r="N31" s="36"/>
    </row>
    <row r="32" spans="1:14" x14ac:dyDescent="0.3">
      <c r="A32" s="17" t="s">
        <v>689</v>
      </c>
      <c r="B32" s="17" t="s">
        <v>690</v>
      </c>
      <c r="C32" s="17" t="s">
        <v>691</v>
      </c>
      <c r="D32" s="17" t="s">
        <v>648</v>
      </c>
      <c r="E32" s="17" t="s">
        <v>649</v>
      </c>
      <c r="F32" s="17" t="s">
        <v>692</v>
      </c>
      <c r="G32" s="18">
        <v>3</v>
      </c>
      <c r="H32" s="18">
        <v>3</v>
      </c>
      <c r="I32" s="19">
        <v>0.33333333333333337</v>
      </c>
      <c r="J32" s="20">
        <v>0.66666666666666674</v>
      </c>
      <c r="K32" s="21">
        <v>0</v>
      </c>
      <c r="L32" s="22">
        <v>0</v>
      </c>
      <c r="M32" s="36" t="s">
        <v>1159</v>
      </c>
      <c r="N32" s="36"/>
    </row>
    <row r="33" spans="1:14" x14ac:dyDescent="0.3">
      <c r="A33" s="17" t="s">
        <v>693</v>
      </c>
      <c r="B33" s="17" t="s">
        <v>694</v>
      </c>
      <c r="C33" s="17" t="s">
        <v>695</v>
      </c>
      <c r="D33" s="17" t="s">
        <v>696</v>
      </c>
      <c r="E33" s="17" t="s">
        <v>697</v>
      </c>
      <c r="F33" s="17" t="s">
        <v>698</v>
      </c>
      <c r="G33" s="18">
        <v>3</v>
      </c>
      <c r="H33" s="18">
        <v>3</v>
      </c>
      <c r="I33" s="19">
        <v>0</v>
      </c>
      <c r="J33" s="20">
        <v>1</v>
      </c>
      <c r="K33" s="21">
        <v>0</v>
      </c>
      <c r="L33" s="22">
        <v>0</v>
      </c>
      <c r="M33" s="36" t="s">
        <v>1159</v>
      </c>
      <c r="N33" s="36"/>
    </row>
    <row r="34" spans="1:14" x14ac:dyDescent="0.3">
      <c r="A34" s="17" t="s">
        <v>699</v>
      </c>
      <c r="B34" s="17" t="s">
        <v>700</v>
      </c>
      <c r="C34" s="17" t="s">
        <v>701</v>
      </c>
      <c r="D34" s="17" t="s">
        <v>654</v>
      </c>
      <c r="E34" s="17" t="s">
        <v>633</v>
      </c>
      <c r="F34" s="17" t="s">
        <v>702</v>
      </c>
      <c r="G34" s="18">
        <v>3</v>
      </c>
      <c r="H34" s="18">
        <v>4</v>
      </c>
      <c r="I34" s="19">
        <v>1</v>
      </c>
      <c r="J34" s="20">
        <v>0</v>
      </c>
      <c r="K34" s="21">
        <v>0</v>
      </c>
      <c r="L34" s="22">
        <v>0</v>
      </c>
      <c r="M34" s="36" t="s">
        <v>1166</v>
      </c>
      <c r="N34" s="36"/>
    </row>
    <row r="35" spans="1:14" x14ac:dyDescent="0.3">
      <c r="A35" s="17" t="s">
        <v>398</v>
      </c>
      <c r="B35" s="17" t="s">
        <v>703</v>
      </c>
      <c r="C35" s="17" t="s">
        <v>575</v>
      </c>
      <c r="D35" s="17" t="s">
        <v>572</v>
      </c>
      <c r="E35" s="17" t="s">
        <v>377</v>
      </c>
      <c r="F35" s="17" t="s">
        <v>704</v>
      </c>
      <c r="G35" s="18">
        <v>3</v>
      </c>
      <c r="H35" s="18">
        <v>5</v>
      </c>
      <c r="I35" s="19">
        <v>0</v>
      </c>
      <c r="J35" s="20">
        <v>0</v>
      </c>
      <c r="K35" s="21">
        <v>0</v>
      </c>
      <c r="L35" s="22">
        <v>1</v>
      </c>
      <c r="M35" s="36" t="s">
        <v>1158</v>
      </c>
      <c r="N35" s="36"/>
    </row>
    <row r="36" spans="1:14" x14ac:dyDescent="0.3">
      <c r="A36" s="17" t="s">
        <v>705</v>
      </c>
      <c r="B36" s="17" t="s">
        <v>706</v>
      </c>
      <c r="C36" s="17" t="s">
        <v>707</v>
      </c>
      <c r="D36" s="17" t="s">
        <v>708</v>
      </c>
      <c r="E36" s="17" t="s">
        <v>290</v>
      </c>
      <c r="F36" s="17" t="s">
        <v>709</v>
      </c>
      <c r="G36" s="18">
        <v>3</v>
      </c>
      <c r="H36" s="18">
        <v>12</v>
      </c>
      <c r="I36" s="19">
        <v>0.33333333333333337</v>
      </c>
      <c r="J36" s="20">
        <v>0.66666666666666674</v>
      </c>
      <c r="K36" s="21">
        <v>0</v>
      </c>
      <c r="L36" s="22">
        <v>0</v>
      </c>
      <c r="M36" s="36" t="s">
        <v>1159</v>
      </c>
      <c r="N36" s="36"/>
    </row>
    <row r="37" spans="1:14" x14ac:dyDescent="0.3">
      <c r="A37" s="17" t="s">
        <v>710</v>
      </c>
      <c r="B37" s="17" t="s">
        <v>711</v>
      </c>
      <c r="C37" s="17" t="s">
        <v>712</v>
      </c>
      <c r="D37" s="17" t="s">
        <v>713</v>
      </c>
      <c r="E37" s="17" t="s">
        <v>326</v>
      </c>
      <c r="F37" s="17" t="s">
        <v>714</v>
      </c>
      <c r="G37" s="18">
        <v>2</v>
      </c>
      <c r="H37" s="18">
        <v>2</v>
      </c>
      <c r="I37" s="19">
        <v>0.5</v>
      </c>
      <c r="J37" s="20">
        <v>0.5</v>
      </c>
      <c r="K37" s="21">
        <v>0</v>
      </c>
      <c r="L37" s="22">
        <v>0</v>
      </c>
      <c r="M37" s="36" t="s">
        <v>1161</v>
      </c>
      <c r="N37" s="36"/>
    </row>
    <row r="38" spans="1:14" x14ac:dyDescent="0.3">
      <c r="A38" s="17" t="s">
        <v>249</v>
      </c>
      <c r="B38" s="17" t="s">
        <v>715</v>
      </c>
      <c r="C38" s="17" t="s">
        <v>716</v>
      </c>
      <c r="D38" s="17" t="s">
        <v>717</v>
      </c>
      <c r="E38" s="17" t="s">
        <v>252</v>
      </c>
      <c r="F38" s="17" t="s">
        <v>718</v>
      </c>
      <c r="G38" s="18">
        <v>2</v>
      </c>
      <c r="H38" s="18">
        <v>2</v>
      </c>
      <c r="I38" s="19">
        <v>0</v>
      </c>
      <c r="J38" s="20">
        <v>0</v>
      </c>
      <c r="K38" s="21">
        <v>1</v>
      </c>
      <c r="L38" s="22">
        <v>0</v>
      </c>
      <c r="M38" s="36" t="s">
        <v>1162</v>
      </c>
      <c r="N38" s="36"/>
    </row>
    <row r="39" spans="1:14" x14ac:dyDescent="0.3">
      <c r="A39" s="17" t="s">
        <v>292</v>
      </c>
      <c r="B39" s="17" t="s">
        <v>719</v>
      </c>
      <c r="C39" s="17" t="s">
        <v>720</v>
      </c>
      <c r="D39" s="17" t="s">
        <v>572</v>
      </c>
      <c r="E39" s="17" t="s">
        <v>267</v>
      </c>
      <c r="F39" s="17" t="s">
        <v>721</v>
      </c>
      <c r="G39" s="18">
        <v>2</v>
      </c>
      <c r="H39" s="18">
        <v>12</v>
      </c>
      <c r="I39" s="19">
        <v>0</v>
      </c>
      <c r="J39" s="20">
        <v>0</v>
      </c>
      <c r="K39" s="21">
        <v>1</v>
      </c>
      <c r="L39" s="22">
        <v>0</v>
      </c>
      <c r="M39" s="36" t="s">
        <v>1162</v>
      </c>
      <c r="N39" s="36"/>
    </row>
    <row r="40" spans="1:14" x14ac:dyDescent="0.3">
      <c r="A40" s="17" t="s">
        <v>722</v>
      </c>
      <c r="B40" s="17" t="s">
        <v>723</v>
      </c>
      <c r="C40" s="17" t="s">
        <v>724</v>
      </c>
      <c r="D40" s="17" t="s">
        <v>725</v>
      </c>
      <c r="E40" s="17" t="s">
        <v>726</v>
      </c>
      <c r="F40" s="17" t="s">
        <v>727</v>
      </c>
      <c r="G40" s="18">
        <v>2</v>
      </c>
      <c r="H40" s="18">
        <v>3</v>
      </c>
      <c r="I40" s="19">
        <v>1</v>
      </c>
      <c r="J40" s="20">
        <v>0</v>
      </c>
      <c r="K40" s="21">
        <v>0</v>
      </c>
      <c r="L40" s="22">
        <v>0</v>
      </c>
      <c r="M40" s="36" t="s">
        <v>1161</v>
      </c>
      <c r="N40" s="36"/>
    </row>
    <row r="41" spans="1:14" x14ac:dyDescent="0.3">
      <c r="A41" s="17" t="s">
        <v>728</v>
      </c>
      <c r="B41" s="17" t="s">
        <v>729</v>
      </c>
      <c r="C41" s="17" t="s">
        <v>614</v>
      </c>
      <c r="D41" s="17" t="s">
        <v>615</v>
      </c>
      <c r="E41" s="17" t="s">
        <v>661</v>
      </c>
      <c r="F41" s="17" t="s">
        <v>730</v>
      </c>
      <c r="G41" s="18">
        <v>2</v>
      </c>
      <c r="H41" s="18">
        <v>20</v>
      </c>
      <c r="I41" s="19">
        <v>0</v>
      </c>
      <c r="J41" s="20">
        <v>1</v>
      </c>
      <c r="K41" s="21">
        <v>0</v>
      </c>
      <c r="L41" s="22">
        <v>0</v>
      </c>
      <c r="M41" s="36" t="s">
        <v>1159</v>
      </c>
      <c r="N41" s="36"/>
    </row>
    <row r="42" spans="1:14" x14ac:dyDescent="0.3">
      <c r="A42" s="17" t="s">
        <v>501</v>
      </c>
      <c r="B42" s="17" t="s">
        <v>731</v>
      </c>
      <c r="C42" s="17" t="s">
        <v>575</v>
      </c>
      <c r="D42" s="17" t="s">
        <v>572</v>
      </c>
      <c r="E42" s="17" t="s">
        <v>503</v>
      </c>
      <c r="F42" s="17" t="s">
        <v>732</v>
      </c>
      <c r="G42" s="18">
        <v>2</v>
      </c>
      <c r="H42" s="18">
        <v>2</v>
      </c>
      <c r="I42" s="19">
        <v>0</v>
      </c>
      <c r="J42" s="20">
        <v>0</v>
      </c>
      <c r="K42" s="21">
        <v>0</v>
      </c>
      <c r="L42" s="22">
        <v>1</v>
      </c>
      <c r="M42" s="36" t="s">
        <v>1162</v>
      </c>
      <c r="N42" s="36"/>
    </row>
    <row r="43" spans="1:14" x14ac:dyDescent="0.3">
      <c r="A43" s="17" t="s">
        <v>733</v>
      </c>
      <c r="B43" s="17" t="s">
        <v>734</v>
      </c>
      <c r="C43" s="17" t="s">
        <v>735</v>
      </c>
      <c r="D43" s="17" t="s">
        <v>736</v>
      </c>
      <c r="E43" s="17" t="s">
        <v>737</v>
      </c>
      <c r="F43" s="17" t="s">
        <v>738</v>
      </c>
      <c r="G43" s="18">
        <v>2</v>
      </c>
      <c r="H43" s="18">
        <v>2</v>
      </c>
      <c r="I43" s="19">
        <v>0</v>
      </c>
      <c r="J43" s="20">
        <v>1</v>
      </c>
      <c r="K43" s="21">
        <v>0</v>
      </c>
      <c r="L43" s="22">
        <v>0</v>
      </c>
      <c r="M43" s="36" t="s">
        <v>1161</v>
      </c>
      <c r="N43" s="36"/>
    </row>
    <row r="44" spans="1:14" x14ac:dyDescent="0.3">
      <c r="A44" s="17" t="s">
        <v>739</v>
      </c>
      <c r="B44" s="17" t="s">
        <v>740</v>
      </c>
      <c r="C44" s="17" t="s">
        <v>741</v>
      </c>
      <c r="D44" s="17" t="s">
        <v>654</v>
      </c>
      <c r="E44" s="17" t="s">
        <v>742</v>
      </c>
      <c r="F44" s="17" t="s">
        <v>743</v>
      </c>
      <c r="G44" s="18">
        <v>2</v>
      </c>
      <c r="H44" s="18">
        <v>2</v>
      </c>
      <c r="I44" s="19">
        <v>0</v>
      </c>
      <c r="J44" s="20">
        <v>1</v>
      </c>
      <c r="K44" s="21">
        <v>0</v>
      </c>
      <c r="L44" s="22">
        <v>0</v>
      </c>
      <c r="M44" s="36" t="s">
        <v>1160</v>
      </c>
      <c r="N44" s="36"/>
    </row>
    <row r="45" spans="1:14" x14ac:dyDescent="0.3">
      <c r="A45" s="17" t="s">
        <v>744</v>
      </c>
      <c r="B45" s="17" t="s">
        <v>589</v>
      </c>
      <c r="C45" s="17" t="s">
        <v>745</v>
      </c>
      <c r="D45" s="17" t="s">
        <v>566</v>
      </c>
      <c r="E45" s="17" t="s">
        <v>290</v>
      </c>
      <c r="F45" s="17" t="s">
        <v>746</v>
      </c>
      <c r="G45" s="18">
        <v>2</v>
      </c>
      <c r="H45" s="18">
        <v>4</v>
      </c>
      <c r="I45" s="19">
        <v>1</v>
      </c>
      <c r="J45" s="20">
        <v>0</v>
      </c>
      <c r="K45" s="21">
        <v>0</v>
      </c>
      <c r="L45" s="22">
        <v>0</v>
      </c>
      <c r="M45" s="36" t="s">
        <v>1161</v>
      </c>
      <c r="N45" s="36"/>
    </row>
    <row r="46" spans="1:14" x14ac:dyDescent="0.3">
      <c r="A46" s="17" t="s">
        <v>747</v>
      </c>
      <c r="B46" s="17" t="s">
        <v>748</v>
      </c>
      <c r="C46" s="17" t="s">
        <v>575</v>
      </c>
      <c r="D46" s="17" t="s">
        <v>572</v>
      </c>
      <c r="E46" s="17" t="s">
        <v>343</v>
      </c>
      <c r="F46" s="17" t="s">
        <v>749</v>
      </c>
      <c r="G46" s="18">
        <v>2</v>
      </c>
      <c r="H46" s="18">
        <v>2</v>
      </c>
      <c r="I46" s="19">
        <v>0</v>
      </c>
      <c r="J46" s="20">
        <v>1</v>
      </c>
      <c r="K46" s="21">
        <v>0</v>
      </c>
      <c r="L46" s="22">
        <v>0</v>
      </c>
      <c r="M46" s="36" t="s">
        <v>1162</v>
      </c>
      <c r="N46" s="36"/>
    </row>
    <row r="47" spans="1:14" x14ac:dyDescent="0.3">
      <c r="A47" s="17" t="s">
        <v>750</v>
      </c>
      <c r="B47" s="17" t="s">
        <v>751</v>
      </c>
      <c r="C47" s="17" t="s">
        <v>752</v>
      </c>
      <c r="D47" s="17" t="s">
        <v>753</v>
      </c>
      <c r="E47" s="17" t="s">
        <v>754</v>
      </c>
      <c r="F47" s="17" t="s">
        <v>755</v>
      </c>
      <c r="G47" s="18">
        <v>2</v>
      </c>
      <c r="H47" s="18">
        <v>5</v>
      </c>
      <c r="I47" s="19">
        <v>0</v>
      </c>
      <c r="J47" s="20">
        <v>1</v>
      </c>
      <c r="K47" s="21">
        <v>0</v>
      </c>
      <c r="L47" s="22">
        <v>0</v>
      </c>
      <c r="M47" s="36" t="s">
        <v>1161</v>
      </c>
      <c r="N47" s="36"/>
    </row>
    <row r="48" spans="1:14" x14ac:dyDescent="0.3">
      <c r="A48" s="17" t="s">
        <v>426</v>
      </c>
      <c r="B48" s="17" t="s">
        <v>756</v>
      </c>
      <c r="C48" s="17" t="s">
        <v>757</v>
      </c>
      <c r="D48" s="17" t="s">
        <v>572</v>
      </c>
      <c r="E48" s="17" t="s">
        <v>387</v>
      </c>
      <c r="F48" s="17" t="s">
        <v>758</v>
      </c>
      <c r="G48" s="18">
        <v>2</v>
      </c>
      <c r="H48" s="18">
        <v>25</v>
      </c>
      <c r="I48" s="19">
        <v>0</v>
      </c>
      <c r="J48" s="20">
        <v>0</v>
      </c>
      <c r="K48" s="21">
        <v>0</v>
      </c>
      <c r="L48" s="22">
        <v>1</v>
      </c>
      <c r="M48" s="36" t="s">
        <v>1162</v>
      </c>
      <c r="N48" s="36"/>
    </row>
    <row r="49" spans="1:14" x14ac:dyDescent="0.3">
      <c r="A49" s="17" t="s">
        <v>759</v>
      </c>
      <c r="B49" s="17" t="s">
        <v>760</v>
      </c>
      <c r="C49" s="17" t="s">
        <v>761</v>
      </c>
      <c r="D49" s="17" t="s">
        <v>615</v>
      </c>
      <c r="E49" s="17" t="s">
        <v>661</v>
      </c>
      <c r="F49" s="17" t="s">
        <v>762</v>
      </c>
      <c r="G49" s="18">
        <v>2</v>
      </c>
      <c r="H49" s="18">
        <v>5</v>
      </c>
      <c r="I49" s="19">
        <v>1</v>
      </c>
      <c r="J49" s="20">
        <v>0</v>
      </c>
      <c r="K49" s="21">
        <v>0</v>
      </c>
      <c r="L49" s="22">
        <v>0</v>
      </c>
      <c r="M49" s="36" t="s">
        <v>1159</v>
      </c>
      <c r="N49" s="36"/>
    </row>
    <row r="50" spans="1:14" x14ac:dyDescent="0.3">
      <c r="A50" s="17" t="s">
        <v>763</v>
      </c>
      <c r="B50" s="17" t="s">
        <v>764</v>
      </c>
      <c r="C50" s="17" t="s">
        <v>765</v>
      </c>
      <c r="D50" s="17" t="s">
        <v>607</v>
      </c>
      <c r="E50" s="17" t="s">
        <v>602</v>
      </c>
      <c r="F50" s="17" t="s">
        <v>766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6" t="s">
        <v>1161</v>
      </c>
      <c r="N50" s="36"/>
    </row>
    <row r="51" spans="1:14" x14ac:dyDescent="0.3">
      <c r="A51" s="17" t="s">
        <v>258</v>
      </c>
      <c r="B51" s="17" t="s">
        <v>767</v>
      </c>
      <c r="C51" s="17" t="s">
        <v>768</v>
      </c>
      <c r="D51" s="17" t="s">
        <v>769</v>
      </c>
      <c r="E51" s="17" t="s">
        <v>261</v>
      </c>
      <c r="F51" s="17" t="s">
        <v>770</v>
      </c>
      <c r="G51" s="18">
        <v>2</v>
      </c>
      <c r="H51" s="18">
        <v>29</v>
      </c>
      <c r="I51" s="19">
        <v>0</v>
      </c>
      <c r="J51" s="20">
        <v>0</v>
      </c>
      <c r="K51" s="21">
        <v>1</v>
      </c>
      <c r="L51" s="22">
        <v>0</v>
      </c>
      <c r="M51" s="36" t="s">
        <v>1162</v>
      </c>
      <c r="N51" s="36"/>
    </row>
    <row r="52" spans="1:14" x14ac:dyDescent="0.3">
      <c r="A52" s="17" t="s">
        <v>771</v>
      </c>
      <c r="B52" s="17" t="s">
        <v>772</v>
      </c>
      <c r="C52" s="17" t="s">
        <v>773</v>
      </c>
      <c r="D52" s="17" t="s">
        <v>648</v>
      </c>
      <c r="E52" s="17" t="s">
        <v>616</v>
      </c>
      <c r="F52" s="17" t="s">
        <v>774</v>
      </c>
      <c r="G52" s="18">
        <v>2</v>
      </c>
      <c r="H52" s="18">
        <v>2</v>
      </c>
      <c r="I52" s="19">
        <v>0.5</v>
      </c>
      <c r="J52" s="20">
        <v>0.5</v>
      </c>
      <c r="K52" s="21">
        <v>0</v>
      </c>
      <c r="L52" s="22">
        <v>0</v>
      </c>
      <c r="M52" s="36" t="s">
        <v>1159</v>
      </c>
      <c r="N52" s="36"/>
    </row>
    <row r="53" spans="1:14" x14ac:dyDescent="0.3">
      <c r="A53" s="17" t="s">
        <v>775</v>
      </c>
      <c r="B53" s="17" t="s">
        <v>729</v>
      </c>
      <c r="C53" s="17" t="s">
        <v>761</v>
      </c>
      <c r="D53" s="17" t="s">
        <v>615</v>
      </c>
      <c r="E53" s="17" t="s">
        <v>661</v>
      </c>
      <c r="F53" s="17" t="s">
        <v>776</v>
      </c>
      <c r="G53" s="18">
        <v>2</v>
      </c>
      <c r="H53" s="18">
        <v>20</v>
      </c>
      <c r="I53" s="19">
        <v>1</v>
      </c>
      <c r="J53" s="20">
        <v>0</v>
      </c>
      <c r="K53" s="21">
        <v>0</v>
      </c>
      <c r="L53" s="22">
        <v>0</v>
      </c>
      <c r="M53" s="36" t="s">
        <v>1159</v>
      </c>
      <c r="N53" s="36"/>
    </row>
    <row r="54" spans="1:14" x14ac:dyDescent="0.3">
      <c r="A54" s="17" t="s">
        <v>777</v>
      </c>
      <c r="B54" s="17" t="s">
        <v>778</v>
      </c>
      <c r="C54" s="17" t="s">
        <v>779</v>
      </c>
      <c r="D54" s="17" t="s">
        <v>670</v>
      </c>
      <c r="E54" s="17" t="s">
        <v>780</v>
      </c>
      <c r="F54" s="17" t="s">
        <v>781</v>
      </c>
      <c r="G54" s="18">
        <v>2</v>
      </c>
      <c r="H54" s="18">
        <v>3</v>
      </c>
      <c r="I54" s="19">
        <v>0</v>
      </c>
      <c r="J54" s="20">
        <v>1</v>
      </c>
      <c r="K54" s="21">
        <v>0</v>
      </c>
      <c r="L54" s="22">
        <v>0</v>
      </c>
      <c r="M54" s="36" t="s">
        <v>1161</v>
      </c>
      <c r="N54" s="36"/>
    </row>
    <row r="55" spans="1:14" x14ac:dyDescent="0.3">
      <c r="A55" s="17" t="s">
        <v>304</v>
      </c>
      <c r="B55" s="17" t="s">
        <v>782</v>
      </c>
      <c r="C55" s="17" t="s">
        <v>783</v>
      </c>
      <c r="D55" s="17" t="s">
        <v>784</v>
      </c>
      <c r="E55" s="17" t="s">
        <v>307</v>
      </c>
      <c r="F55" s="17" t="s">
        <v>785</v>
      </c>
      <c r="G55" s="18">
        <v>2</v>
      </c>
      <c r="H55" s="18">
        <v>3</v>
      </c>
      <c r="I55" s="19">
        <v>0</v>
      </c>
      <c r="J55" s="20">
        <v>0</v>
      </c>
      <c r="K55" s="21">
        <v>1</v>
      </c>
      <c r="L55" s="22">
        <v>0</v>
      </c>
      <c r="M55" s="36" t="s">
        <v>1162</v>
      </c>
      <c r="N55" s="36"/>
    </row>
    <row r="56" spans="1:14" x14ac:dyDescent="0.3">
      <c r="A56" s="17" t="s">
        <v>786</v>
      </c>
      <c r="B56" s="17" t="s">
        <v>787</v>
      </c>
      <c r="C56" s="17" t="s">
        <v>788</v>
      </c>
      <c r="D56" s="17" t="s">
        <v>670</v>
      </c>
      <c r="E56" s="17" t="s">
        <v>789</v>
      </c>
      <c r="F56" s="17" t="s">
        <v>790</v>
      </c>
      <c r="G56" s="18">
        <v>2</v>
      </c>
      <c r="H56" s="18">
        <v>9</v>
      </c>
      <c r="I56" s="19">
        <v>1</v>
      </c>
      <c r="J56" s="20">
        <v>0</v>
      </c>
      <c r="K56" s="21">
        <v>0</v>
      </c>
      <c r="L56" s="22">
        <v>0</v>
      </c>
      <c r="M56" s="36" t="s">
        <v>1161</v>
      </c>
      <c r="N56" s="36"/>
    </row>
    <row r="57" spans="1:14" x14ac:dyDescent="0.3">
      <c r="A57" s="17" t="s">
        <v>791</v>
      </c>
      <c r="B57" s="17" t="s">
        <v>792</v>
      </c>
      <c r="C57" s="17" t="s">
        <v>793</v>
      </c>
      <c r="D57" s="17" t="s">
        <v>794</v>
      </c>
      <c r="E57" s="17" t="s">
        <v>795</v>
      </c>
      <c r="F57" s="17" t="s">
        <v>796</v>
      </c>
      <c r="G57" s="18">
        <v>2</v>
      </c>
      <c r="H57" s="18">
        <v>6</v>
      </c>
      <c r="I57" s="19">
        <v>0</v>
      </c>
      <c r="J57" s="20">
        <v>1</v>
      </c>
      <c r="K57" s="21">
        <v>0</v>
      </c>
      <c r="L57" s="22">
        <v>0</v>
      </c>
      <c r="M57" s="36" t="s">
        <v>1161</v>
      </c>
      <c r="N57" s="36"/>
    </row>
    <row r="58" spans="1:14" x14ac:dyDescent="0.3">
      <c r="A58" s="17" t="s">
        <v>446</v>
      </c>
      <c r="B58" s="17" t="s">
        <v>797</v>
      </c>
      <c r="C58" s="17" t="s">
        <v>798</v>
      </c>
      <c r="D58" s="17" t="s">
        <v>799</v>
      </c>
      <c r="E58" s="17" t="s">
        <v>377</v>
      </c>
      <c r="F58" s="17" t="s">
        <v>800</v>
      </c>
      <c r="G58" s="18">
        <v>2</v>
      </c>
      <c r="H58" s="18">
        <v>4</v>
      </c>
      <c r="I58" s="19">
        <v>0</v>
      </c>
      <c r="J58" s="20">
        <v>0</v>
      </c>
      <c r="K58" s="21">
        <v>0</v>
      </c>
      <c r="L58" s="22">
        <v>1</v>
      </c>
      <c r="M58" s="36" t="s">
        <v>1158</v>
      </c>
      <c r="N58" s="36"/>
    </row>
    <row r="59" spans="1:14" x14ac:dyDescent="0.3">
      <c r="A59" s="17" t="s">
        <v>801</v>
      </c>
      <c r="B59" s="17" t="s">
        <v>802</v>
      </c>
      <c r="C59" s="17" t="s">
        <v>600</v>
      </c>
      <c r="D59" s="17" t="s">
        <v>607</v>
      </c>
      <c r="E59" s="17" t="s">
        <v>602</v>
      </c>
      <c r="F59" s="17" t="s">
        <v>803</v>
      </c>
      <c r="G59" s="18">
        <v>2</v>
      </c>
      <c r="H59" s="18">
        <v>2</v>
      </c>
      <c r="I59" s="19">
        <v>1</v>
      </c>
      <c r="J59" s="20">
        <v>0</v>
      </c>
      <c r="K59" s="21">
        <v>0</v>
      </c>
      <c r="L59" s="22">
        <v>0</v>
      </c>
      <c r="M59" s="36" t="s">
        <v>1161</v>
      </c>
      <c r="N59" s="36"/>
    </row>
    <row r="60" spans="1:14" x14ac:dyDescent="0.3">
      <c r="A60" s="17" t="s">
        <v>804</v>
      </c>
      <c r="B60" s="17" t="s">
        <v>805</v>
      </c>
      <c r="C60" s="17" t="s">
        <v>806</v>
      </c>
      <c r="D60" s="17" t="s">
        <v>807</v>
      </c>
      <c r="E60" s="17" t="s">
        <v>649</v>
      </c>
      <c r="F60" s="17" t="s">
        <v>808</v>
      </c>
      <c r="G60" s="18">
        <v>2</v>
      </c>
      <c r="H60" s="18">
        <v>2</v>
      </c>
      <c r="I60" s="19">
        <v>0.5</v>
      </c>
      <c r="J60" s="20">
        <v>0.5</v>
      </c>
      <c r="K60" s="21">
        <v>0</v>
      </c>
      <c r="L60" s="22">
        <v>0</v>
      </c>
      <c r="M60" s="36" t="s">
        <v>1161</v>
      </c>
      <c r="N60" s="36"/>
    </row>
    <row r="61" spans="1:14" x14ac:dyDescent="0.3">
      <c r="A61" s="17" t="s">
        <v>508</v>
      </c>
      <c r="B61" s="17" t="s">
        <v>509</v>
      </c>
      <c r="C61" s="17" t="s">
        <v>809</v>
      </c>
      <c r="D61" s="17" t="s">
        <v>607</v>
      </c>
      <c r="E61" s="17" t="s">
        <v>510</v>
      </c>
      <c r="F61" s="17" t="s">
        <v>810</v>
      </c>
      <c r="G61" s="18">
        <v>2</v>
      </c>
      <c r="H61" s="18">
        <v>2</v>
      </c>
      <c r="I61" s="19">
        <v>0</v>
      </c>
      <c r="J61" s="20">
        <v>0</v>
      </c>
      <c r="K61" s="21">
        <v>0</v>
      </c>
      <c r="L61" s="22">
        <v>1</v>
      </c>
      <c r="M61" s="36" t="s">
        <v>1158</v>
      </c>
      <c r="N61" s="36"/>
    </row>
    <row r="62" spans="1:14" x14ac:dyDescent="0.3">
      <c r="A62" s="17" t="s">
        <v>265</v>
      </c>
      <c r="B62" s="17" t="s">
        <v>266</v>
      </c>
      <c r="C62" s="17" t="s">
        <v>811</v>
      </c>
      <c r="D62" s="17" t="s">
        <v>572</v>
      </c>
      <c r="E62" s="17" t="s">
        <v>267</v>
      </c>
      <c r="F62" s="17" t="s">
        <v>812</v>
      </c>
      <c r="G62" s="18">
        <v>2</v>
      </c>
      <c r="H62" s="18">
        <v>15</v>
      </c>
      <c r="I62" s="19">
        <v>0</v>
      </c>
      <c r="J62" s="20">
        <v>0</v>
      </c>
      <c r="K62" s="21">
        <v>1</v>
      </c>
      <c r="L62" s="22">
        <v>0</v>
      </c>
      <c r="M62" s="36" t="s">
        <v>1162</v>
      </c>
      <c r="N62" s="36"/>
    </row>
    <row r="63" spans="1:14" x14ac:dyDescent="0.3">
      <c r="A63" s="17" t="s">
        <v>813</v>
      </c>
      <c r="B63" s="17" t="s">
        <v>814</v>
      </c>
      <c r="C63" s="17" t="s">
        <v>674</v>
      </c>
      <c r="D63" s="17" t="s">
        <v>815</v>
      </c>
      <c r="E63" s="17" t="s">
        <v>816</v>
      </c>
      <c r="F63" s="17" t="s">
        <v>817</v>
      </c>
      <c r="G63" s="18">
        <v>2</v>
      </c>
      <c r="H63" s="18">
        <v>11</v>
      </c>
      <c r="I63" s="19">
        <v>1</v>
      </c>
      <c r="J63" s="20">
        <v>0</v>
      </c>
      <c r="K63" s="21">
        <v>0</v>
      </c>
      <c r="L63" s="22">
        <v>0</v>
      </c>
      <c r="M63" s="36" t="s">
        <v>1161</v>
      </c>
      <c r="N63" s="36"/>
    </row>
    <row r="64" spans="1:14" x14ac:dyDescent="0.3">
      <c r="A64" s="17" t="s">
        <v>818</v>
      </c>
      <c r="B64" s="17" t="s">
        <v>819</v>
      </c>
      <c r="C64" s="17" t="s">
        <v>674</v>
      </c>
      <c r="D64" s="17" t="s">
        <v>607</v>
      </c>
      <c r="E64" s="17" t="s">
        <v>820</v>
      </c>
      <c r="F64" s="17" t="s">
        <v>821</v>
      </c>
      <c r="G64" s="18">
        <v>2</v>
      </c>
      <c r="H64" s="18">
        <v>4</v>
      </c>
      <c r="I64" s="19">
        <v>0.5</v>
      </c>
      <c r="J64" s="20">
        <v>0.5</v>
      </c>
      <c r="K64" s="21">
        <v>0</v>
      </c>
      <c r="L64" s="22">
        <v>0</v>
      </c>
      <c r="M64" s="36" t="s">
        <v>1161</v>
      </c>
      <c r="N64" s="36"/>
    </row>
    <row r="65" spans="1:14" x14ac:dyDescent="0.3">
      <c r="A65" s="17" t="s">
        <v>457</v>
      </c>
      <c r="B65" s="17" t="s">
        <v>822</v>
      </c>
      <c r="C65" s="17" t="s">
        <v>823</v>
      </c>
      <c r="D65" s="17" t="s">
        <v>572</v>
      </c>
      <c r="E65" s="17" t="s">
        <v>387</v>
      </c>
      <c r="F65" s="17" t="s">
        <v>824</v>
      </c>
      <c r="G65" s="18">
        <v>1</v>
      </c>
      <c r="H65" s="18">
        <v>1</v>
      </c>
      <c r="I65" s="19">
        <v>0</v>
      </c>
      <c r="J65" s="20">
        <v>0</v>
      </c>
      <c r="K65" s="21">
        <v>0</v>
      </c>
      <c r="L65" s="22">
        <v>1</v>
      </c>
      <c r="M65" s="36" t="s">
        <v>1162</v>
      </c>
      <c r="N65" s="36"/>
    </row>
    <row r="66" spans="1:14" x14ac:dyDescent="0.3">
      <c r="A66" s="17" t="s">
        <v>825</v>
      </c>
      <c r="B66" s="17" t="s">
        <v>826</v>
      </c>
      <c r="C66" s="17" t="s">
        <v>827</v>
      </c>
      <c r="D66" s="17" t="s">
        <v>784</v>
      </c>
      <c r="E66" s="17" t="s">
        <v>828</v>
      </c>
      <c r="F66" s="17" t="s">
        <v>829</v>
      </c>
      <c r="G66" s="18">
        <v>1</v>
      </c>
      <c r="H66" s="18">
        <v>1</v>
      </c>
      <c r="I66" s="19">
        <v>0</v>
      </c>
      <c r="J66" s="20">
        <v>1</v>
      </c>
      <c r="K66" s="21">
        <v>0</v>
      </c>
      <c r="L66" s="22">
        <v>0</v>
      </c>
      <c r="M66" s="36" t="s">
        <v>1163</v>
      </c>
      <c r="N66" s="36"/>
    </row>
    <row r="67" spans="1:14" x14ac:dyDescent="0.3">
      <c r="A67" s="17" t="s">
        <v>830</v>
      </c>
      <c r="B67" s="17" t="s">
        <v>831</v>
      </c>
      <c r="C67" s="17" t="s">
        <v>832</v>
      </c>
      <c r="D67" s="17" t="s">
        <v>725</v>
      </c>
      <c r="E67" s="17" t="s">
        <v>726</v>
      </c>
      <c r="F67" s="17" t="s">
        <v>833</v>
      </c>
      <c r="G67" s="18">
        <v>1</v>
      </c>
      <c r="H67" s="18">
        <v>3</v>
      </c>
      <c r="I67" s="19">
        <v>0</v>
      </c>
      <c r="J67" s="20">
        <v>1</v>
      </c>
      <c r="K67" s="21">
        <v>0</v>
      </c>
      <c r="L67" s="22">
        <v>0</v>
      </c>
      <c r="M67" s="36" t="s">
        <v>1161</v>
      </c>
      <c r="N67" s="36"/>
    </row>
    <row r="68" spans="1:14" x14ac:dyDescent="0.3">
      <c r="A68" s="17" t="s">
        <v>834</v>
      </c>
      <c r="B68" s="17" t="s">
        <v>835</v>
      </c>
      <c r="C68" s="17" t="s">
        <v>836</v>
      </c>
      <c r="D68" s="17" t="s">
        <v>837</v>
      </c>
      <c r="E68" s="17" t="s">
        <v>838</v>
      </c>
      <c r="F68" s="17" t="s">
        <v>839</v>
      </c>
      <c r="G68" s="18">
        <v>1</v>
      </c>
      <c r="H68" s="18">
        <v>2</v>
      </c>
      <c r="I68" s="19">
        <v>0</v>
      </c>
      <c r="J68" s="20">
        <v>1</v>
      </c>
      <c r="K68" s="21">
        <v>0</v>
      </c>
      <c r="L68" s="22">
        <v>0</v>
      </c>
      <c r="M68" s="36" t="s">
        <v>1163</v>
      </c>
      <c r="N68" s="36"/>
    </row>
    <row r="69" spans="1:14" x14ac:dyDescent="0.3">
      <c r="A69" s="17" t="s">
        <v>840</v>
      </c>
      <c r="B69" s="17" t="s">
        <v>841</v>
      </c>
      <c r="C69" s="17" t="s">
        <v>842</v>
      </c>
      <c r="D69" s="17" t="s">
        <v>648</v>
      </c>
      <c r="E69" s="17" t="s">
        <v>616</v>
      </c>
      <c r="F69" s="17" t="s">
        <v>843</v>
      </c>
      <c r="G69" s="18">
        <v>1</v>
      </c>
      <c r="H69" s="18">
        <v>1</v>
      </c>
      <c r="I69" s="19">
        <v>1</v>
      </c>
      <c r="J69" s="20">
        <v>0</v>
      </c>
      <c r="K69" s="21">
        <v>0</v>
      </c>
      <c r="L69" s="22">
        <v>0</v>
      </c>
      <c r="M69" s="36" t="s">
        <v>1159</v>
      </c>
      <c r="N69" s="36"/>
    </row>
    <row r="70" spans="1:14" x14ac:dyDescent="0.3">
      <c r="A70" s="17" t="s">
        <v>270</v>
      </c>
      <c r="B70" s="17" t="s">
        <v>844</v>
      </c>
      <c r="C70" s="17" t="s">
        <v>575</v>
      </c>
      <c r="D70" s="17" t="s">
        <v>845</v>
      </c>
      <c r="E70" s="17" t="s">
        <v>272</v>
      </c>
      <c r="F70" s="17" t="s">
        <v>846</v>
      </c>
      <c r="G70" s="18">
        <v>1</v>
      </c>
      <c r="H70" s="18">
        <v>1</v>
      </c>
      <c r="I70" s="19">
        <v>0</v>
      </c>
      <c r="J70" s="20">
        <v>0</v>
      </c>
      <c r="K70" s="21">
        <v>1</v>
      </c>
      <c r="L70" s="22">
        <v>0</v>
      </c>
      <c r="M70" s="36" t="s">
        <v>1162</v>
      </c>
      <c r="N70" s="36"/>
    </row>
    <row r="71" spans="1:14" x14ac:dyDescent="0.3">
      <c r="A71" s="17" t="s">
        <v>847</v>
      </c>
      <c r="B71" s="17" t="s">
        <v>848</v>
      </c>
      <c r="C71" s="17" t="s">
        <v>849</v>
      </c>
      <c r="D71" s="17" t="s">
        <v>850</v>
      </c>
      <c r="E71" s="17" t="s">
        <v>851</v>
      </c>
      <c r="F71" s="17" t="s">
        <v>852</v>
      </c>
      <c r="G71" s="18">
        <v>1</v>
      </c>
      <c r="H71" s="18">
        <v>1</v>
      </c>
      <c r="I71" s="19">
        <v>1</v>
      </c>
      <c r="J71" s="20">
        <v>0</v>
      </c>
      <c r="K71" s="21">
        <v>0</v>
      </c>
      <c r="L71" s="22">
        <v>0</v>
      </c>
      <c r="M71" s="36" t="s">
        <v>1161</v>
      </c>
      <c r="N71" s="36"/>
    </row>
    <row r="72" spans="1:14" x14ac:dyDescent="0.3">
      <c r="A72" s="17" t="s">
        <v>355</v>
      </c>
      <c r="B72" s="17" t="s">
        <v>853</v>
      </c>
      <c r="C72" s="17" t="s">
        <v>575</v>
      </c>
      <c r="D72" s="17" t="s">
        <v>854</v>
      </c>
      <c r="E72" s="17" t="s">
        <v>354</v>
      </c>
      <c r="F72" s="17" t="s">
        <v>855</v>
      </c>
      <c r="G72" s="18">
        <v>1</v>
      </c>
      <c r="H72" s="18">
        <v>1</v>
      </c>
      <c r="I72" s="19">
        <v>0</v>
      </c>
      <c r="J72" s="20">
        <v>0</v>
      </c>
      <c r="K72" s="21">
        <v>1</v>
      </c>
      <c r="L72" s="22">
        <v>0</v>
      </c>
      <c r="M72" s="36" t="s">
        <v>1162</v>
      </c>
      <c r="N72" s="36"/>
    </row>
    <row r="73" spans="1:14" x14ac:dyDescent="0.3">
      <c r="A73" s="17" t="s">
        <v>856</v>
      </c>
      <c r="B73" s="17" t="s">
        <v>857</v>
      </c>
      <c r="C73" s="17" t="s">
        <v>858</v>
      </c>
      <c r="D73" s="17" t="s">
        <v>670</v>
      </c>
      <c r="E73" s="17" t="s">
        <v>859</v>
      </c>
      <c r="F73" s="17" t="s">
        <v>860</v>
      </c>
      <c r="G73" s="18">
        <v>1</v>
      </c>
      <c r="H73" s="18">
        <v>1</v>
      </c>
      <c r="I73" s="19">
        <v>1</v>
      </c>
      <c r="J73" s="20">
        <v>0</v>
      </c>
      <c r="K73" s="21">
        <v>0</v>
      </c>
      <c r="L73" s="22">
        <v>0</v>
      </c>
      <c r="M73" s="36" t="s">
        <v>1161</v>
      </c>
      <c r="N73" s="36"/>
    </row>
    <row r="74" spans="1:14" x14ac:dyDescent="0.3">
      <c r="A74" s="17" t="s">
        <v>861</v>
      </c>
      <c r="B74" s="17" t="s">
        <v>862</v>
      </c>
      <c r="C74" s="17" t="s">
        <v>863</v>
      </c>
      <c r="D74" s="17" t="s">
        <v>864</v>
      </c>
      <c r="E74" s="17" t="s">
        <v>865</v>
      </c>
      <c r="F74" s="17" t="s">
        <v>866</v>
      </c>
      <c r="G74" s="18">
        <v>1</v>
      </c>
      <c r="H74" s="18">
        <v>1</v>
      </c>
      <c r="I74" s="19">
        <v>1</v>
      </c>
      <c r="J74" s="20">
        <v>0</v>
      </c>
      <c r="K74" s="21">
        <v>0</v>
      </c>
      <c r="L74" s="22">
        <v>0</v>
      </c>
      <c r="M74" s="36" t="s">
        <v>1161</v>
      </c>
      <c r="N74" s="36"/>
    </row>
    <row r="75" spans="1:14" x14ac:dyDescent="0.3">
      <c r="A75" s="17" t="s">
        <v>482</v>
      </c>
      <c r="B75" s="17" t="s">
        <v>867</v>
      </c>
      <c r="C75" s="17" t="s">
        <v>868</v>
      </c>
      <c r="D75" s="17" t="s">
        <v>572</v>
      </c>
      <c r="E75" s="17" t="s">
        <v>484</v>
      </c>
      <c r="F75" s="17" t="s">
        <v>869</v>
      </c>
      <c r="G75" s="18">
        <v>1</v>
      </c>
      <c r="H75" s="18">
        <v>1</v>
      </c>
      <c r="I75" s="19">
        <v>0</v>
      </c>
      <c r="J75" s="20">
        <v>0</v>
      </c>
      <c r="K75" s="21">
        <v>0</v>
      </c>
      <c r="L75" s="22">
        <v>1</v>
      </c>
      <c r="M75" s="36" t="s">
        <v>1162</v>
      </c>
      <c r="N75" s="36"/>
    </row>
    <row r="76" spans="1:14" x14ac:dyDescent="0.3">
      <c r="A76" s="17" t="s">
        <v>362</v>
      </c>
      <c r="B76" s="17" t="s">
        <v>870</v>
      </c>
      <c r="C76" s="17" t="s">
        <v>575</v>
      </c>
      <c r="D76" s="17" t="s">
        <v>871</v>
      </c>
      <c r="E76" s="17" t="s">
        <v>354</v>
      </c>
      <c r="F76" s="17" t="s">
        <v>872</v>
      </c>
      <c r="G76" s="18">
        <v>1</v>
      </c>
      <c r="H76" s="18">
        <v>1</v>
      </c>
      <c r="I76" s="19">
        <v>0</v>
      </c>
      <c r="J76" s="20">
        <v>0</v>
      </c>
      <c r="K76" s="21">
        <v>1</v>
      </c>
      <c r="L76" s="22">
        <v>0</v>
      </c>
      <c r="M76" s="36" t="s">
        <v>1162</v>
      </c>
      <c r="N76" s="36"/>
    </row>
    <row r="77" spans="1:14" x14ac:dyDescent="0.3">
      <c r="A77" s="17" t="s">
        <v>319</v>
      </c>
      <c r="B77" s="17" t="s">
        <v>873</v>
      </c>
      <c r="C77" s="17" t="s">
        <v>874</v>
      </c>
      <c r="D77" s="17" t="s">
        <v>648</v>
      </c>
      <c r="E77" s="17" t="s">
        <v>315</v>
      </c>
      <c r="F77" s="17" t="s">
        <v>875</v>
      </c>
      <c r="G77" s="18">
        <v>1</v>
      </c>
      <c r="H77" s="18">
        <v>2</v>
      </c>
      <c r="I77" s="19">
        <v>0</v>
      </c>
      <c r="J77" s="20">
        <v>0</v>
      </c>
      <c r="K77" s="21">
        <v>1</v>
      </c>
      <c r="L77" s="22">
        <v>0</v>
      </c>
      <c r="M77" s="36" t="s">
        <v>1162</v>
      </c>
      <c r="N77" s="36"/>
    </row>
    <row r="78" spans="1:14" x14ac:dyDescent="0.3">
      <c r="A78" s="17" t="s">
        <v>281</v>
      </c>
      <c r="B78" s="17" t="s">
        <v>876</v>
      </c>
      <c r="C78" s="17" t="s">
        <v>877</v>
      </c>
      <c r="D78" s="17" t="s">
        <v>878</v>
      </c>
      <c r="E78" s="17" t="s">
        <v>284</v>
      </c>
      <c r="F78" s="17" t="s">
        <v>879</v>
      </c>
      <c r="G78" s="18">
        <v>1</v>
      </c>
      <c r="H78" s="18">
        <v>1</v>
      </c>
      <c r="I78" s="19">
        <v>0</v>
      </c>
      <c r="J78" s="20">
        <v>0</v>
      </c>
      <c r="K78" s="21">
        <v>1</v>
      </c>
      <c r="L78" s="22">
        <v>0</v>
      </c>
      <c r="M78" s="36" t="s">
        <v>1162</v>
      </c>
      <c r="N78" s="36"/>
    </row>
    <row r="79" spans="1:14" x14ac:dyDescent="0.3">
      <c r="A79" s="17" t="s">
        <v>415</v>
      </c>
      <c r="B79" s="17" t="s">
        <v>880</v>
      </c>
      <c r="C79" s="17" t="s">
        <v>575</v>
      </c>
      <c r="D79" s="17" t="s">
        <v>572</v>
      </c>
      <c r="E79" s="17" t="s">
        <v>377</v>
      </c>
      <c r="F79" s="17" t="s">
        <v>881</v>
      </c>
      <c r="G79" s="18">
        <v>1</v>
      </c>
      <c r="H79" s="18">
        <v>1</v>
      </c>
      <c r="I79" s="19">
        <v>0</v>
      </c>
      <c r="J79" s="20">
        <v>0</v>
      </c>
      <c r="K79" s="21">
        <v>0</v>
      </c>
      <c r="L79" s="22">
        <v>1</v>
      </c>
      <c r="M79" s="36" t="s">
        <v>1158</v>
      </c>
      <c r="N79" s="36"/>
    </row>
    <row r="80" spans="1:14" x14ac:dyDescent="0.3">
      <c r="A80" s="17" t="s">
        <v>882</v>
      </c>
      <c r="B80" s="17" t="s">
        <v>883</v>
      </c>
      <c r="C80" s="17" t="s">
        <v>884</v>
      </c>
      <c r="D80" s="17" t="s">
        <v>885</v>
      </c>
      <c r="E80" s="17" t="s">
        <v>886</v>
      </c>
      <c r="F80" s="17" t="s">
        <v>887</v>
      </c>
      <c r="G80" s="18">
        <v>1</v>
      </c>
      <c r="H80" s="18">
        <v>4</v>
      </c>
      <c r="I80" s="19">
        <v>0</v>
      </c>
      <c r="J80" s="20">
        <v>1</v>
      </c>
      <c r="K80" s="21">
        <v>0</v>
      </c>
      <c r="L80" s="22">
        <v>0</v>
      </c>
      <c r="M80" s="36" t="s">
        <v>1161</v>
      </c>
      <c r="N80" s="36"/>
    </row>
    <row r="81" spans="1:14" x14ac:dyDescent="0.3">
      <c r="A81" s="17" t="s">
        <v>545</v>
      </c>
      <c r="B81" s="17" t="s">
        <v>888</v>
      </c>
      <c r="C81" s="17" t="s">
        <v>889</v>
      </c>
      <c r="D81" s="17" t="s">
        <v>572</v>
      </c>
      <c r="E81" s="17" t="s">
        <v>387</v>
      </c>
      <c r="F81" s="17" t="s">
        <v>890</v>
      </c>
      <c r="G81" s="18">
        <v>1</v>
      </c>
      <c r="H81" s="18">
        <v>3</v>
      </c>
      <c r="I81" s="19">
        <v>0</v>
      </c>
      <c r="J81" s="20">
        <v>0</v>
      </c>
      <c r="K81" s="21">
        <v>0</v>
      </c>
      <c r="L81" s="22">
        <v>1</v>
      </c>
      <c r="M81" s="36" t="s">
        <v>1162</v>
      </c>
      <c r="N81" s="36"/>
    </row>
    <row r="82" spans="1:14" x14ac:dyDescent="0.3">
      <c r="A82" s="17" t="s">
        <v>891</v>
      </c>
      <c r="B82" s="17" t="s">
        <v>892</v>
      </c>
      <c r="C82" s="17" t="s">
        <v>893</v>
      </c>
      <c r="D82" s="17" t="s">
        <v>894</v>
      </c>
      <c r="E82" s="17" t="s">
        <v>343</v>
      </c>
      <c r="F82" s="17" t="s">
        <v>895</v>
      </c>
      <c r="G82" s="18">
        <v>1</v>
      </c>
      <c r="H82" s="18">
        <v>6</v>
      </c>
      <c r="I82" s="19">
        <v>0</v>
      </c>
      <c r="J82" s="20">
        <v>1</v>
      </c>
      <c r="K82" s="21">
        <v>0</v>
      </c>
      <c r="L82" s="22">
        <v>0</v>
      </c>
      <c r="M82" s="36" t="s">
        <v>1161</v>
      </c>
      <c r="N82" s="36"/>
    </row>
    <row r="83" spans="1:14" x14ac:dyDescent="0.3">
      <c r="A83" s="17" t="s">
        <v>393</v>
      </c>
      <c r="B83" s="17" t="s">
        <v>896</v>
      </c>
      <c r="C83" s="17" t="s">
        <v>575</v>
      </c>
      <c r="D83" s="17" t="s">
        <v>897</v>
      </c>
      <c r="E83" s="17" t="s">
        <v>377</v>
      </c>
      <c r="F83" s="17" t="s">
        <v>898</v>
      </c>
      <c r="G83" s="18">
        <v>1</v>
      </c>
      <c r="H83" s="18">
        <v>1</v>
      </c>
      <c r="I83" s="19">
        <v>0</v>
      </c>
      <c r="J83" s="20">
        <v>0</v>
      </c>
      <c r="K83" s="21">
        <v>0</v>
      </c>
      <c r="L83" s="22">
        <v>1</v>
      </c>
      <c r="M83" s="36" t="s">
        <v>1158</v>
      </c>
      <c r="N83" s="36"/>
    </row>
    <row r="84" spans="1:14" x14ac:dyDescent="0.3">
      <c r="A84" s="17" t="s">
        <v>899</v>
      </c>
      <c r="B84" s="17" t="s">
        <v>900</v>
      </c>
      <c r="C84" s="17" t="s">
        <v>674</v>
      </c>
      <c r="D84" s="17" t="s">
        <v>725</v>
      </c>
      <c r="E84" s="17" t="s">
        <v>726</v>
      </c>
      <c r="F84" s="17" t="s">
        <v>901</v>
      </c>
      <c r="G84" s="18">
        <v>1</v>
      </c>
      <c r="H84" s="18">
        <v>5</v>
      </c>
      <c r="I84" s="19">
        <v>1</v>
      </c>
      <c r="J84" s="20">
        <v>0</v>
      </c>
      <c r="K84" s="21">
        <v>0</v>
      </c>
      <c r="L84" s="22">
        <v>0</v>
      </c>
      <c r="M84" s="36" t="s">
        <v>1161</v>
      </c>
      <c r="N84" s="36"/>
    </row>
    <row r="85" spans="1:14" x14ac:dyDescent="0.3">
      <c r="A85" s="17" t="s">
        <v>902</v>
      </c>
      <c r="B85" s="17" t="s">
        <v>903</v>
      </c>
      <c r="C85" s="17" t="s">
        <v>904</v>
      </c>
      <c r="D85" s="17" t="s">
        <v>648</v>
      </c>
      <c r="E85" s="17" t="s">
        <v>616</v>
      </c>
      <c r="F85" s="17" t="s">
        <v>905</v>
      </c>
      <c r="G85" s="18">
        <v>1</v>
      </c>
      <c r="H85" s="18">
        <v>1</v>
      </c>
      <c r="I85" s="19">
        <v>1</v>
      </c>
      <c r="J85" s="20">
        <v>0</v>
      </c>
      <c r="K85" s="21">
        <v>0</v>
      </c>
      <c r="L85" s="22">
        <v>0</v>
      </c>
      <c r="M85" s="36" t="s">
        <v>1159</v>
      </c>
      <c r="N85" s="36"/>
    </row>
    <row r="86" spans="1:14" x14ac:dyDescent="0.3">
      <c r="A86" s="17" t="s">
        <v>335</v>
      </c>
      <c r="B86" s="17" t="s">
        <v>906</v>
      </c>
      <c r="C86" s="17" t="s">
        <v>907</v>
      </c>
      <c r="D86" s="17" t="s">
        <v>837</v>
      </c>
      <c r="E86" s="17" t="s">
        <v>337</v>
      </c>
      <c r="F86" s="17" t="s">
        <v>908</v>
      </c>
      <c r="G86" s="18">
        <v>1</v>
      </c>
      <c r="H86" s="18">
        <v>1</v>
      </c>
      <c r="I86" s="19">
        <v>0</v>
      </c>
      <c r="J86" s="20">
        <v>0</v>
      </c>
      <c r="K86" s="21">
        <v>1</v>
      </c>
      <c r="L86" s="22">
        <v>0</v>
      </c>
      <c r="M86" s="36" t="s">
        <v>1162</v>
      </c>
      <c r="N86" s="36"/>
    </row>
    <row r="87" spans="1:14" x14ac:dyDescent="0.3">
      <c r="A87" s="17" t="s">
        <v>909</v>
      </c>
      <c r="B87" s="17" t="s">
        <v>910</v>
      </c>
      <c r="C87" s="17" t="s">
        <v>911</v>
      </c>
      <c r="D87" s="17" t="s">
        <v>912</v>
      </c>
      <c r="E87" s="17" t="s">
        <v>913</v>
      </c>
      <c r="F87" s="17" t="s">
        <v>914</v>
      </c>
      <c r="G87" s="18">
        <v>1</v>
      </c>
      <c r="H87" s="18">
        <v>1</v>
      </c>
      <c r="I87" s="19">
        <v>0</v>
      </c>
      <c r="J87" s="20">
        <v>1</v>
      </c>
      <c r="K87" s="21">
        <v>0</v>
      </c>
      <c r="L87" s="22">
        <v>0</v>
      </c>
      <c r="M87" s="36" t="s">
        <v>1161</v>
      </c>
      <c r="N87" s="36"/>
    </row>
    <row r="88" spans="1:14" x14ac:dyDescent="0.3">
      <c r="A88" s="17" t="s">
        <v>485</v>
      </c>
      <c r="B88" s="17" t="s">
        <v>915</v>
      </c>
      <c r="C88" s="17" t="s">
        <v>868</v>
      </c>
      <c r="D88" s="17" t="s">
        <v>572</v>
      </c>
      <c r="E88" s="17" t="s">
        <v>484</v>
      </c>
      <c r="F88" s="17" t="s">
        <v>916</v>
      </c>
      <c r="G88" s="18">
        <v>1</v>
      </c>
      <c r="H88" s="18">
        <v>1</v>
      </c>
      <c r="I88" s="19">
        <v>0</v>
      </c>
      <c r="J88" s="20">
        <v>0</v>
      </c>
      <c r="K88" s="21">
        <v>0</v>
      </c>
      <c r="L88" s="22">
        <v>1</v>
      </c>
      <c r="M88" s="36" t="s">
        <v>1162</v>
      </c>
      <c r="N88" s="36"/>
    </row>
    <row r="89" spans="1:14" x14ac:dyDescent="0.3">
      <c r="A89" s="17" t="s">
        <v>493</v>
      </c>
      <c r="B89" s="17" t="s">
        <v>917</v>
      </c>
      <c r="C89" s="17" t="s">
        <v>918</v>
      </c>
      <c r="D89" s="17" t="s">
        <v>919</v>
      </c>
      <c r="E89" s="17" t="s">
        <v>495</v>
      </c>
      <c r="F89" s="17" t="s">
        <v>920</v>
      </c>
      <c r="G89" s="18">
        <v>1</v>
      </c>
      <c r="H89" s="18">
        <v>4</v>
      </c>
      <c r="I89" s="19">
        <v>0</v>
      </c>
      <c r="J89" s="20">
        <v>0</v>
      </c>
      <c r="K89" s="21">
        <v>0</v>
      </c>
      <c r="L89" s="22">
        <v>1</v>
      </c>
      <c r="M89" s="36" t="s">
        <v>1162</v>
      </c>
      <c r="N89" s="36"/>
    </row>
    <row r="90" spans="1:14" x14ac:dyDescent="0.3">
      <c r="A90" s="17" t="s">
        <v>921</v>
      </c>
      <c r="B90" s="17" t="s">
        <v>922</v>
      </c>
      <c r="C90" s="17" t="s">
        <v>923</v>
      </c>
      <c r="D90" s="17" t="s">
        <v>924</v>
      </c>
      <c r="E90" s="17" t="s">
        <v>643</v>
      </c>
      <c r="F90" s="17" t="s">
        <v>925</v>
      </c>
      <c r="G90" s="18">
        <v>1</v>
      </c>
      <c r="H90" s="18">
        <v>2</v>
      </c>
      <c r="I90" s="19">
        <v>1</v>
      </c>
      <c r="J90" s="20">
        <v>0</v>
      </c>
      <c r="K90" s="21">
        <v>0</v>
      </c>
      <c r="L90" s="22">
        <v>0</v>
      </c>
      <c r="M90" s="36" t="s">
        <v>1163</v>
      </c>
      <c r="N90" s="36"/>
    </row>
    <row r="91" spans="1:14" x14ac:dyDescent="0.3">
      <c r="A91" s="17" t="s">
        <v>926</v>
      </c>
      <c r="B91" s="17" t="s">
        <v>927</v>
      </c>
      <c r="C91" s="17" t="s">
        <v>575</v>
      </c>
      <c r="D91" s="17" t="s">
        <v>566</v>
      </c>
      <c r="E91" s="17" t="s">
        <v>928</v>
      </c>
      <c r="F91" s="17" t="s">
        <v>929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6" t="s">
        <v>1161</v>
      </c>
      <c r="N91" s="36"/>
    </row>
    <row r="92" spans="1:14" x14ac:dyDescent="0.3">
      <c r="A92" s="17" t="s">
        <v>287</v>
      </c>
      <c r="B92" s="17" t="s">
        <v>930</v>
      </c>
      <c r="C92" s="17" t="s">
        <v>931</v>
      </c>
      <c r="D92" s="17" t="s">
        <v>932</v>
      </c>
      <c r="E92" s="17" t="s">
        <v>290</v>
      </c>
      <c r="F92" s="17" t="s">
        <v>933</v>
      </c>
      <c r="G92" s="18">
        <v>1</v>
      </c>
      <c r="H92" s="18">
        <v>1</v>
      </c>
      <c r="I92" s="19">
        <v>0</v>
      </c>
      <c r="J92" s="20">
        <v>0</v>
      </c>
      <c r="K92" s="21">
        <v>1</v>
      </c>
      <c r="L92" s="22">
        <v>0</v>
      </c>
      <c r="M92" s="36" t="s">
        <v>1162</v>
      </c>
      <c r="N92" s="36"/>
    </row>
    <row r="93" spans="1:14" x14ac:dyDescent="0.3">
      <c r="A93" s="17" t="s">
        <v>401</v>
      </c>
      <c r="B93" s="17" t="s">
        <v>934</v>
      </c>
      <c r="C93" s="17" t="s">
        <v>935</v>
      </c>
      <c r="D93" s="17" t="s">
        <v>736</v>
      </c>
      <c r="E93" s="17" t="s">
        <v>403</v>
      </c>
      <c r="F93" s="17" t="s">
        <v>936</v>
      </c>
      <c r="G93" s="18">
        <v>1</v>
      </c>
      <c r="H93" s="18">
        <v>1</v>
      </c>
      <c r="I93" s="19">
        <v>0</v>
      </c>
      <c r="J93" s="20">
        <v>0</v>
      </c>
      <c r="K93" s="21">
        <v>0</v>
      </c>
      <c r="L93" s="22">
        <v>1</v>
      </c>
      <c r="M93" s="36" t="s">
        <v>1162</v>
      </c>
      <c r="N93" s="36"/>
    </row>
    <row r="94" spans="1:14" x14ac:dyDescent="0.3">
      <c r="A94" s="17" t="s">
        <v>366</v>
      </c>
      <c r="B94" s="17" t="s">
        <v>937</v>
      </c>
      <c r="C94" s="17" t="s">
        <v>575</v>
      </c>
      <c r="D94" s="17" t="s">
        <v>938</v>
      </c>
      <c r="E94" s="17" t="s">
        <v>368</v>
      </c>
      <c r="F94" s="17" t="s">
        <v>939</v>
      </c>
      <c r="G94" s="18">
        <v>1</v>
      </c>
      <c r="H94" s="18">
        <v>4</v>
      </c>
      <c r="I94" s="19">
        <v>0</v>
      </c>
      <c r="J94" s="20">
        <v>0</v>
      </c>
      <c r="K94" s="21">
        <v>1</v>
      </c>
      <c r="L94" s="22">
        <v>0</v>
      </c>
      <c r="M94" s="36" t="s">
        <v>1162</v>
      </c>
      <c r="N94" s="36"/>
    </row>
    <row r="95" spans="1:14" x14ac:dyDescent="0.3">
      <c r="A95" s="17" t="s">
        <v>940</v>
      </c>
      <c r="B95" s="17" t="s">
        <v>941</v>
      </c>
      <c r="C95" s="17" t="s">
        <v>942</v>
      </c>
      <c r="D95" s="17" t="s">
        <v>943</v>
      </c>
      <c r="E95" s="17" t="s">
        <v>944</v>
      </c>
      <c r="F95" s="17" t="s">
        <v>945</v>
      </c>
      <c r="G95" s="18">
        <v>1</v>
      </c>
      <c r="H95" s="18">
        <v>10</v>
      </c>
      <c r="I95" s="19">
        <v>1</v>
      </c>
      <c r="J95" s="20">
        <v>0</v>
      </c>
      <c r="K95" s="21">
        <v>0</v>
      </c>
      <c r="L95" s="22">
        <v>0</v>
      </c>
      <c r="M95" s="36" t="s">
        <v>1161</v>
      </c>
      <c r="N95" s="36"/>
    </row>
    <row r="96" spans="1:14" x14ac:dyDescent="0.3">
      <c r="A96" s="17" t="s">
        <v>439</v>
      </c>
      <c r="B96" s="17" t="s">
        <v>946</v>
      </c>
      <c r="C96" s="17" t="s">
        <v>947</v>
      </c>
      <c r="D96" s="17" t="s">
        <v>572</v>
      </c>
      <c r="E96" s="17" t="s">
        <v>948</v>
      </c>
      <c r="F96" s="17" t="s">
        <v>949</v>
      </c>
      <c r="G96" s="18">
        <v>1</v>
      </c>
      <c r="H96" s="18">
        <v>2</v>
      </c>
      <c r="I96" s="19">
        <v>0</v>
      </c>
      <c r="J96" s="20">
        <v>0</v>
      </c>
      <c r="K96" s="21">
        <v>0</v>
      </c>
      <c r="L96" s="22">
        <v>1</v>
      </c>
      <c r="M96" s="36" t="s">
        <v>1162</v>
      </c>
      <c r="N96" s="36"/>
    </row>
    <row r="97" spans="1:14" x14ac:dyDescent="0.3">
      <c r="A97" s="17" t="s">
        <v>950</v>
      </c>
      <c r="B97" s="17" t="s">
        <v>951</v>
      </c>
      <c r="C97" s="17" t="s">
        <v>952</v>
      </c>
      <c r="D97" s="17" t="s">
        <v>648</v>
      </c>
      <c r="E97" s="17" t="s">
        <v>616</v>
      </c>
      <c r="F97" s="17" t="s">
        <v>953</v>
      </c>
      <c r="G97" s="18">
        <v>1</v>
      </c>
      <c r="H97" s="18">
        <v>2</v>
      </c>
      <c r="I97" s="19">
        <v>1</v>
      </c>
      <c r="J97" s="20">
        <v>0</v>
      </c>
      <c r="K97" s="21">
        <v>0</v>
      </c>
      <c r="L97" s="22">
        <v>0</v>
      </c>
      <c r="M97" s="36" t="s">
        <v>1159</v>
      </c>
      <c r="N97" s="36"/>
    </row>
    <row r="98" spans="1:14" x14ac:dyDescent="0.3">
      <c r="A98" s="17" t="s">
        <v>385</v>
      </c>
      <c r="B98" s="17" t="s">
        <v>386</v>
      </c>
      <c r="C98" s="17" t="s">
        <v>954</v>
      </c>
      <c r="D98" s="17" t="s">
        <v>572</v>
      </c>
      <c r="E98" s="17" t="s">
        <v>387</v>
      </c>
      <c r="F98" s="17" t="s">
        <v>955</v>
      </c>
      <c r="G98" s="18">
        <v>1</v>
      </c>
      <c r="H98" s="18">
        <v>1</v>
      </c>
      <c r="I98" s="19">
        <v>0</v>
      </c>
      <c r="J98" s="20">
        <v>0</v>
      </c>
      <c r="K98" s="21">
        <v>0</v>
      </c>
      <c r="L98" s="22">
        <v>1</v>
      </c>
      <c r="M98" s="36" t="s">
        <v>1162</v>
      </c>
      <c r="N98" s="36"/>
    </row>
    <row r="99" spans="1:14" x14ac:dyDescent="0.3">
      <c r="A99" s="17" t="s">
        <v>512</v>
      </c>
      <c r="B99" s="17" t="s">
        <v>956</v>
      </c>
      <c r="C99" s="17" t="s">
        <v>957</v>
      </c>
      <c r="D99" s="17" t="s">
        <v>958</v>
      </c>
      <c r="E99" s="17" t="s">
        <v>495</v>
      </c>
      <c r="F99" s="17" t="s">
        <v>959</v>
      </c>
      <c r="G99" s="18">
        <v>1</v>
      </c>
      <c r="H99" s="18">
        <v>2</v>
      </c>
      <c r="I99" s="19">
        <v>0</v>
      </c>
      <c r="J99" s="20">
        <v>0</v>
      </c>
      <c r="K99" s="21">
        <v>0</v>
      </c>
      <c r="L99" s="22">
        <v>1</v>
      </c>
      <c r="M99" s="36" t="s">
        <v>1162</v>
      </c>
      <c r="N99" s="36"/>
    </row>
    <row r="100" spans="1:14" x14ac:dyDescent="0.3">
      <c r="A100" s="17" t="s">
        <v>352</v>
      </c>
      <c r="B100" s="17" t="s">
        <v>960</v>
      </c>
      <c r="C100" s="17" t="s">
        <v>961</v>
      </c>
      <c r="D100" s="17" t="s">
        <v>854</v>
      </c>
      <c r="E100" s="17" t="s">
        <v>354</v>
      </c>
      <c r="F100" s="17" t="s">
        <v>962</v>
      </c>
      <c r="G100" s="18">
        <v>1</v>
      </c>
      <c r="H100" s="18">
        <v>1</v>
      </c>
      <c r="I100" s="19">
        <v>0</v>
      </c>
      <c r="J100" s="20">
        <v>0</v>
      </c>
      <c r="K100" s="21">
        <v>1</v>
      </c>
      <c r="L100" s="22">
        <v>0</v>
      </c>
      <c r="M100" s="36" t="s">
        <v>1162</v>
      </c>
      <c r="N100" s="36"/>
    </row>
    <row r="101" spans="1:14" x14ac:dyDescent="0.3">
      <c r="A101" s="17" t="s">
        <v>963</v>
      </c>
      <c r="B101" s="17" t="s">
        <v>964</v>
      </c>
      <c r="C101" s="17" t="s">
        <v>575</v>
      </c>
      <c r="D101" s="17" t="s">
        <v>965</v>
      </c>
      <c r="E101" s="17" t="s">
        <v>290</v>
      </c>
      <c r="F101" s="17" t="s">
        <v>966</v>
      </c>
      <c r="G101" s="18">
        <v>1</v>
      </c>
      <c r="H101" s="18">
        <v>2</v>
      </c>
      <c r="I101" s="19">
        <v>0</v>
      </c>
      <c r="J101" s="20">
        <v>1</v>
      </c>
      <c r="K101" s="21">
        <v>0</v>
      </c>
      <c r="L101" s="22">
        <v>0</v>
      </c>
      <c r="M101" s="36" t="s">
        <v>1161</v>
      </c>
      <c r="N101" s="36"/>
    </row>
    <row r="102" spans="1:14" x14ac:dyDescent="0.3">
      <c r="A102" s="17" t="s">
        <v>547</v>
      </c>
      <c r="B102" s="17" t="s">
        <v>967</v>
      </c>
      <c r="C102" s="17" t="s">
        <v>968</v>
      </c>
      <c r="D102" s="17" t="s">
        <v>572</v>
      </c>
      <c r="E102" s="17" t="s">
        <v>387</v>
      </c>
      <c r="F102" s="17" t="s">
        <v>969</v>
      </c>
      <c r="G102" s="18">
        <v>1</v>
      </c>
      <c r="H102" s="18">
        <v>3</v>
      </c>
      <c r="I102" s="19">
        <v>0</v>
      </c>
      <c r="J102" s="20">
        <v>0</v>
      </c>
      <c r="K102" s="21">
        <v>0</v>
      </c>
      <c r="L102" s="22">
        <v>1</v>
      </c>
      <c r="M102" s="36" t="s">
        <v>1162</v>
      </c>
      <c r="N102" s="36"/>
    </row>
    <row r="103" spans="1:14" x14ac:dyDescent="0.3">
      <c r="A103" s="17" t="s">
        <v>970</v>
      </c>
      <c r="B103" s="17" t="s">
        <v>971</v>
      </c>
      <c r="C103" s="17" t="s">
        <v>972</v>
      </c>
      <c r="D103" s="17" t="s">
        <v>973</v>
      </c>
      <c r="E103" s="17" t="s">
        <v>974</v>
      </c>
      <c r="F103" s="17" t="s">
        <v>975</v>
      </c>
      <c r="G103" s="18">
        <v>1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36" t="s">
        <v>1160</v>
      </c>
      <c r="N103" s="36"/>
    </row>
    <row r="104" spans="1:14" x14ac:dyDescent="0.3">
      <c r="A104" s="17" t="s">
        <v>976</v>
      </c>
      <c r="B104" s="17" t="s">
        <v>593</v>
      </c>
      <c r="C104" s="17" t="s">
        <v>893</v>
      </c>
      <c r="D104" s="17" t="s">
        <v>595</v>
      </c>
      <c r="E104" s="17" t="s">
        <v>596</v>
      </c>
      <c r="F104" s="17" t="s">
        <v>977</v>
      </c>
      <c r="G104" s="18">
        <v>1</v>
      </c>
      <c r="H104" s="18">
        <v>7</v>
      </c>
      <c r="I104" s="19">
        <v>1</v>
      </c>
      <c r="J104" s="20">
        <v>0</v>
      </c>
      <c r="K104" s="21">
        <v>0</v>
      </c>
      <c r="L104" s="22">
        <v>0</v>
      </c>
      <c r="M104" s="36" t="s">
        <v>1161</v>
      </c>
      <c r="N104" s="36"/>
    </row>
    <row r="105" spans="1:14" x14ac:dyDescent="0.3">
      <c r="A105" s="17" t="s">
        <v>978</v>
      </c>
      <c r="B105" s="17" t="s">
        <v>979</v>
      </c>
      <c r="C105" s="17" t="s">
        <v>980</v>
      </c>
      <c r="D105" s="17" t="s">
        <v>981</v>
      </c>
      <c r="E105" s="17" t="s">
        <v>851</v>
      </c>
      <c r="F105" s="17" t="s">
        <v>982</v>
      </c>
      <c r="G105" s="18">
        <v>1</v>
      </c>
      <c r="H105" s="18">
        <v>1</v>
      </c>
      <c r="I105" s="19">
        <v>1</v>
      </c>
      <c r="J105" s="20">
        <v>0</v>
      </c>
      <c r="K105" s="21">
        <v>0</v>
      </c>
      <c r="L105" s="22">
        <v>0</v>
      </c>
      <c r="M105" s="36" t="s">
        <v>1163</v>
      </c>
      <c r="N105" s="36"/>
    </row>
    <row r="106" spans="1:14" x14ac:dyDescent="0.3">
      <c r="A106" s="17" t="s">
        <v>489</v>
      </c>
      <c r="B106" s="17" t="s">
        <v>490</v>
      </c>
      <c r="C106" s="17" t="s">
        <v>720</v>
      </c>
      <c r="D106" s="17" t="s">
        <v>983</v>
      </c>
      <c r="E106" s="17" t="s">
        <v>377</v>
      </c>
      <c r="F106" s="17" t="s">
        <v>984</v>
      </c>
      <c r="G106" s="18">
        <v>1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36" t="s">
        <v>1158</v>
      </c>
      <c r="N106" s="36"/>
    </row>
    <row r="107" spans="1:14" x14ac:dyDescent="0.3">
      <c r="A107" s="17" t="s">
        <v>985</v>
      </c>
      <c r="B107" s="17" t="s">
        <v>986</v>
      </c>
      <c r="C107" s="17" t="s">
        <v>987</v>
      </c>
      <c r="D107" s="17" t="s">
        <v>988</v>
      </c>
      <c r="E107" s="17" t="s">
        <v>754</v>
      </c>
      <c r="F107" s="17" t="s">
        <v>989</v>
      </c>
      <c r="G107" s="18">
        <v>1</v>
      </c>
      <c r="H107" s="18">
        <v>3</v>
      </c>
      <c r="I107" s="19">
        <v>0</v>
      </c>
      <c r="J107" s="20">
        <v>1</v>
      </c>
      <c r="K107" s="21">
        <v>0</v>
      </c>
      <c r="L107" s="22">
        <v>0</v>
      </c>
      <c r="M107" s="36" t="s">
        <v>1161</v>
      </c>
      <c r="N107" s="36"/>
    </row>
    <row r="108" spans="1:14" x14ac:dyDescent="0.3">
      <c r="A108" s="17" t="s">
        <v>990</v>
      </c>
      <c r="B108" s="17" t="s">
        <v>991</v>
      </c>
      <c r="C108" s="17" t="s">
        <v>674</v>
      </c>
      <c r="D108" s="17" t="s">
        <v>648</v>
      </c>
      <c r="E108" s="17" t="s">
        <v>726</v>
      </c>
      <c r="F108" s="17" t="s">
        <v>992</v>
      </c>
      <c r="G108" s="18">
        <v>1</v>
      </c>
      <c r="H108" s="18">
        <v>1</v>
      </c>
      <c r="I108" s="19">
        <v>0</v>
      </c>
      <c r="J108" s="20">
        <v>1</v>
      </c>
      <c r="K108" s="21">
        <v>0</v>
      </c>
      <c r="L108" s="22">
        <v>0</v>
      </c>
      <c r="M108" s="36" t="s">
        <v>1161</v>
      </c>
      <c r="N108" s="36"/>
    </row>
    <row r="109" spans="1:14" x14ac:dyDescent="0.3">
      <c r="A109" s="17" t="s">
        <v>993</v>
      </c>
      <c r="B109" s="17" t="s">
        <v>994</v>
      </c>
      <c r="C109" s="17" t="s">
        <v>720</v>
      </c>
      <c r="D109" s="17" t="s">
        <v>983</v>
      </c>
      <c r="E109" s="17" t="s">
        <v>337</v>
      </c>
      <c r="F109" s="17" t="s">
        <v>995</v>
      </c>
      <c r="G109" s="18">
        <v>1</v>
      </c>
      <c r="H109" s="18">
        <v>20</v>
      </c>
      <c r="I109" s="19">
        <v>1</v>
      </c>
      <c r="J109" s="20">
        <v>0</v>
      </c>
      <c r="K109" s="21">
        <v>0</v>
      </c>
      <c r="L109" s="22">
        <v>0</v>
      </c>
      <c r="M109" s="36" t="s">
        <v>1161</v>
      </c>
      <c r="N109" s="36"/>
    </row>
    <row r="110" spans="1:14" x14ac:dyDescent="0.3">
      <c r="A110" s="17" t="s">
        <v>996</v>
      </c>
      <c r="B110" s="17" t="s">
        <v>997</v>
      </c>
      <c r="C110" s="17" t="s">
        <v>998</v>
      </c>
      <c r="D110" s="17" t="s">
        <v>999</v>
      </c>
      <c r="E110" s="17" t="s">
        <v>1000</v>
      </c>
      <c r="F110" s="17" t="s">
        <v>1001</v>
      </c>
      <c r="G110" s="18">
        <v>1</v>
      </c>
      <c r="H110" s="18">
        <v>6</v>
      </c>
      <c r="I110" s="19">
        <v>0</v>
      </c>
      <c r="J110" s="20">
        <v>1</v>
      </c>
      <c r="K110" s="21">
        <v>0</v>
      </c>
      <c r="L110" s="22">
        <v>0</v>
      </c>
      <c r="M110" s="36" t="s">
        <v>1161</v>
      </c>
      <c r="N110" s="36"/>
    </row>
    <row r="111" spans="1:14" x14ac:dyDescent="0.3">
      <c r="A111" s="17" t="s">
        <v>358</v>
      </c>
      <c r="B111" s="17" t="s">
        <v>359</v>
      </c>
      <c r="C111" s="17" t="s">
        <v>575</v>
      </c>
      <c r="D111" s="17" t="s">
        <v>854</v>
      </c>
      <c r="E111" s="17" t="s">
        <v>361</v>
      </c>
      <c r="F111" s="17" t="s">
        <v>1002</v>
      </c>
      <c r="G111" s="18">
        <v>1</v>
      </c>
      <c r="H111" s="18">
        <v>1</v>
      </c>
      <c r="I111" s="19">
        <v>0</v>
      </c>
      <c r="J111" s="20">
        <v>0</v>
      </c>
      <c r="K111" s="21">
        <v>1</v>
      </c>
      <c r="L111" s="22">
        <v>0</v>
      </c>
      <c r="M111" s="36" t="s">
        <v>1162</v>
      </c>
      <c r="N111" s="36"/>
    </row>
    <row r="112" spans="1:14" x14ac:dyDescent="0.3">
      <c r="A112" s="17" t="s">
        <v>406</v>
      </c>
      <c r="B112" s="17" t="s">
        <v>1003</v>
      </c>
      <c r="C112" s="17" t="s">
        <v>1004</v>
      </c>
      <c r="D112" s="17" t="s">
        <v>654</v>
      </c>
      <c r="E112" s="17" t="s">
        <v>326</v>
      </c>
      <c r="F112" s="17" t="s">
        <v>1005</v>
      </c>
      <c r="G112" s="18">
        <v>1</v>
      </c>
      <c r="H112" s="18">
        <v>1</v>
      </c>
      <c r="I112" s="19">
        <v>0</v>
      </c>
      <c r="J112" s="20">
        <v>0</v>
      </c>
      <c r="K112" s="21">
        <v>0</v>
      </c>
      <c r="L112" s="22">
        <v>1</v>
      </c>
      <c r="M112" s="36" t="s">
        <v>1162</v>
      </c>
      <c r="N112" s="36"/>
    </row>
    <row r="113" spans="1:14" x14ac:dyDescent="0.3">
      <c r="A113" s="17" t="s">
        <v>1006</v>
      </c>
      <c r="B113" s="17" t="s">
        <v>1007</v>
      </c>
      <c r="C113" s="17" t="s">
        <v>1008</v>
      </c>
      <c r="D113" s="17" t="s">
        <v>1009</v>
      </c>
      <c r="E113" s="17" t="s">
        <v>247</v>
      </c>
      <c r="F113" s="17" t="s">
        <v>1010</v>
      </c>
      <c r="G113" s="18">
        <v>1</v>
      </c>
      <c r="H113" s="18">
        <v>2</v>
      </c>
      <c r="I113" s="19">
        <v>1</v>
      </c>
      <c r="J113" s="20">
        <v>0</v>
      </c>
      <c r="K113" s="21">
        <v>0</v>
      </c>
      <c r="L113" s="22">
        <v>0</v>
      </c>
      <c r="M113" s="36" t="s">
        <v>1161</v>
      </c>
      <c r="N113" s="36"/>
    </row>
    <row r="114" spans="1:14" x14ac:dyDescent="0.3">
      <c r="A114" s="17" t="s">
        <v>340</v>
      </c>
      <c r="B114" s="17" t="s">
        <v>1011</v>
      </c>
      <c r="C114" s="17" t="s">
        <v>575</v>
      </c>
      <c r="D114" s="17" t="s">
        <v>878</v>
      </c>
      <c r="E114" s="17" t="s">
        <v>343</v>
      </c>
      <c r="F114" s="17" t="s">
        <v>1012</v>
      </c>
      <c r="G114" s="18">
        <v>1</v>
      </c>
      <c r="H114" s="18">
        <v>8</v>
      </c>
      <c r="I114" s="19">
        <v>0</v>
      </c>
      <c r="J114" s="20">
        <v>0</v>
      </c>
      <c r="K114" s="21">
        <v>1</v>
      </c>
      <c r="L114" s="22">
        <v>0</v>
      </c>
      <c r="M114" s="36" t="s">
        <v>1162</v>
      </c>
      <c r="N114" s="36"/>
    </row>
    <row r="115" spans="1:14" x14ac:dyDescent="0.3">
      <c r="A115" s="17" t="s">
        <v>1013</v>
      </c>
      <c r="B115" s="17" t="s">
        <v>1014</v>
      </c>
      <c r="C115" s="17" t="s">
        <v>1015</v>
      </c>
      <c r="D115" s="17" t="s">
        <v>1016</v>
      </c>
      <c r="E115" s="17" t="s">
        <v>1017</v>
      </c>
      <c r="F115" s="17" t="s">
        <v>1018</v>
      </c>
      <c r="G115" s="18">
        <v>1</v>
      </c>
      <c r="H115" s="18">
        <v>1</v>
      </c>
      <c r="I115" s="19">
        <v>0</v>
      </c>
      <c r="J115" s="20">
        <v>1</v>
      </c>
      <c r="K115" s="21">
        <v>0</v>
      </c>
      <c r="L115" s="22">
        <v>0</v>
      </c>
      <c r="M115" s="36" t="s">
        <v>1161</v>
      </c>
      <c r="N115" s="36"/>
    </row>
    <row r="116" spans="1:14" x14ac:dyDescent="0.3">
      <c r="A116" s="17" t="s">
        <v>514</v>
      </c>
      <c r="B116" s="17" t="s">
        <v>1019</v>
      </c>
      <c r="C116" s="17" t="s">
        <v>575</v>
      </c>
      <c r="D116" s="17" t="s">
        <v>988</v>
      </c>
      <c r="E116" s="17" t="s">
        <v>516</v>
      </c>
      <c r="F116" s="17" t="s">
        <v>1020</v>
      </c>
      <c r="G116" s="18">
        <v>1</v>
      </c>
      <c r="H116" s="18">
        <v>2</v>
      </c>
      <c r="I116" s="19">
        <v>0</v>
      </c>
      <c r="J116" s="20">
        <v>0</v>
      </c>
      <c r="K116" s="21">
        <v>0</v>
      </c>
      <c r="L116" s="22">
        <v>1</v>
      </c>
      <c r="M116" s="36" t="s">
        <v>1162</v>
      </c>
      <c r="N116" s="36"/>
    </row>
    <row r="117" spans="1:14" x14ac:dyDescent="0.3">
      <c r="A117" s="17" t="s">
        <v>431</v>
      </c>
      <c r="B117" s="17" t="s">
        <v>1021</v>
      </c>
      <c r="C117" s="17" t="s">
        <v>1022</v>
      </c>
      <c r="D117" s="17" t="s">
        <v>837</v>
      </c>
      <c r="E117" s="17" t="s">
        <v>337</v>
      </c>
      <c r="F117" s="17" t="s">
        <v>1023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36" t="s">
        <v>1162</v>
      </c>
      <c r="N117" s="36"/>
    </row>
    <row r="118" spans="1:14" x14ac:dyDescent="0.3">
      <c r="A118" s="17" t="s">
        <v>1024</v>
      </c>
      <c r="B118" s="17" t="s">
        <v>1025</v>
      </c>
      <c r="C118" s="17" t="s">
        <v>761</v>
      </c>
      <c r="D118" s="17" t="s">
        <v>648</v>
      </c>
      <c r="E118" s="17" t="s">
        <v>816</v>
      </c>
      <c r="F118" s="17" t="s">
        <v>1026</v>
      </c>
      <c r="G118" s="18">
        <v>1</v>
      </c>
      <c r="H118" s="18">
        <v>1</v>
      </c>
      <c r="I118" s="19">
        <v>1</v>
      </c>
      <c r="J118" s="20">
        <v>0</v>
      </c>
      <c r="K118" s="21">
        <v>0</v>
      </c>
      <c r="L118" s="22">
        <v>0</v>
      </c>
      <c r="M118" s="36" t="s">
        <v>1161</v>
      </c>
      <c r="N118" s="36"/>
    </row>
    <row r="119" spans="1:14" x14ac:dyDescent="0.3">
      <c r="A119" s="17" t="s">
        <v>1027</v>
      </c>
      <c r="B119" s="17" t="s">
        <v>589</v>
      </c>
      <c r="C119" s="17" t="s">
        <v>1028</v>
      </c>
      <c r="D119" s="17" t="s">
        <v>566</v>
      </c>
      <c r="E119" s="17" t="s">
        <v>290</v>
      </c>
      <c r="F119" s="17" t="s">
        <v>1029</v>
      </c>
      <c r="G119" s="18">
        <v>1</v>
      </c>
      <c r="H119" s="18">
        <v>5</v>
      </c>
      <c r="I119" s="19">
        <v>0</v>
      </c>
      <c r="J119" s="20">
        <v>1</v>
      </c>
      <c r="K119" s="21">
        <v>0</v>
      </c>
      <c r="L119" s="22">
        <v>0</v>
      </c>
      <c r="M119" s="36" t="s">
        <v>1161</v>
      </c>
      <c r="N119" s="36"/>
    </row>
    <row r="120" spans="1:14" x14ac:dyDescent="0.3">
      <c r="A120" s="17" t="s">
        <v>470</v>
      </c>
      <c r="B120" s="17" t="s">
        <v>1030</v>
      </c>
      <c r="C120" s="17" t="s">
        <v>1031</v>
      </c>
      <c r="D120" s="17" t="s">
        <v>572</v>
      </c>
      <c r="E120" s="17" t="s">
        <v>377</v>
      </c>
      <c r="F120" s="17" t="s">
        <v>1032</v>
      </c>
      <c r="G120" s="18">
        <v>1</v>
      </c>
      <c r="H120" s="18">
        <v>1</v>
      </c>
      <c r="I120" s="19">
        <v>0</v>
      </c>
      <c r="J120" s="20">
        <v>0</v>
      </c>
      <c r="K120" s="21">
        <v>0</v>
      </c>
      <c r="L120" s="22">
        <v>1</v>
      </c>
      <c r="M120" s="36" t="s">
        <v>1158</v>
      </c>
      <c r="N120" s="36"/>
    </row>
    <row r="121" spans="1:14" x14ac:dyDescent="0.3">
      <c r="A121" s="17" t="s">
        <v>276</v>
      </c>
      <c r="B121" s="17" t="s">
        <v>1033</v>
      </c>
      <c r="C121" s="17" t="s">
        <v>1034</v>
      </c>
      <c r="D121" s="17" t="s">
        <v>572</v>
      </c>
      <c r="E121" s="17" t="s">
        <v>279</v>
      </c>
      <c r="F121" s="17" t="s">
        <v>1035</v>
      </c>
      <c r="G121" s="18">
        <v>1</v>
      </c>
      <c r="H121" s="18">
        <v>3</v>
      </c>
      <c r="I121" s="19">
        <v>0</v>
      </c>
      <c r="J121" s="20">
        <v>0</v>
      </c>
      <c r="K121" s="21">
        <v>1</v>
      </c>
      <c r="L121" s="22">
        <v>0</v>
      </c>
      <c r="M121" s="36" t="s">
        <v>1162</v>
      </c>
      <c r="N121" s="36"/>
    </row>
    <row r="122" spans="1:14" x14ac:dyDescent="0.3">
      <c r="A122" s="17" t="s">
        <v>1036</v>
      </c>
      <c r="B122" s="17" t="s">
        <v>1037</v>
      </c>
      <c r="C122" s="17" t="s">
        <v>1038</v>
      </c>
      <c r="D122" s="17" t="s">
        <v>807</v>
      </c>
      <c r="E122" s="17" t="s">
        <v>820</v>
      </c>
      <c r="F122" s="17" t="s">
        <v>1039</v>
      </c>
      <c r="G122" s="18">
        <v>1</v>
      </c>
      <c r="H122" s="18">
        <v>1</v>
      </c>
      <c r="I122" s="19">
        <v>1</v>
      </c>
      <c r="J122" s="20">
        <v>0</v>
      </c>
      <c r="K122" s="21">
        <v>0</v>
      </c>
      <c r="L122" s="22">
        <v>0</v>
      </c>
      <c r="M122" s="36" t="s">
        <v>1161</v>
      </c>
      <c r="N122" s="36"/>
    </row>
    <row r="123" spans="1:14" x14ac:dyDescent="0.3">
      <c r="A123" s="17" t="s">
        <v>479</v>
      </c>
      <c r="B123" s="17" t="s">
        <v>480</v>
      </c>
      <c r="C123" s="17" t="s">
        <v>1040</v>
      </c>
      <c r="D123" s="17" t="s">
        <v>572</v>
      </c>
      <c r="E123" s="17" t="s">
        <v>387</v>
      </c>
      <c r="F123" s="17" t="s">
        <v>1041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6" t="s">
        <v>1162</v>
      </c>
      <c r="N123" s="36"/>
    </row>
    <row r="124" spans="1:14" x14ac:dyDescent="0.3">
      <c r="A124" s="17" t="s">
        <v>297</v>
      </c>
      <c r="B124" s="17" t="s">
        <v>1042</v>
      </c>
      <c r="C124" s="17" t="s">
        <v>1043</v>
      </c>
      <c r="D124" s="17" t="s">
        <v>1044</v>
      </c>
      <c r="E124" s="17" t="s">
        <v>299</v>
      </c>
      <c r="F124" s="17" t="s">
        <v>1045</v>
      </c>
      <c r="G124" s="18">
        <v>1</v>
      </c>
      <c r="H124" s="18">
        <v>1</v>
      </c>
      <c r="I124" s="19">
        <v>0</v>
      </c>
      <c r="J124" s="20">
        <v>0</v>
      </c>
      <c r="K124" s="21">
        <v>1</v>
      </c>
      <c r="L124" s="22">
        <v>0</v>
      </c>
      <c r="M124" s="36" t="s">
        <v>1162</v>
      </c>
      <c r="N124" s="36"/>
    </row>
    <row r="125" spans="1:14" x14ac:dyDescent="0.3">
      <c r="A125" s="17" t="s">
        <v>527</v>
      </c>
      <c r="B125" s="17" t="s">
        <v>1046</v>
      </c>
      <c r="C125" s="17" t="s">
        <v>1047</v>
      </c>
      <c r="D125" s="17" t="s">
        <v>912</v>
      </c>
      <c r="E125" s="17" t="s">
        <v>529</v>
      </c>
      <c r="F125" s="17" t="s">
        <v>1048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36" t="s">
        <v>1162</v>
      </c>
      <c r="N125" s="36"/>
    </row>
    <row r="126" spans="1:14" x14ac:dyDescent="0.3">
      <c r="A126" s="17" t="s">
        <v>1049</v>
      </c>
      <c r="B126" s="17" t="s">
        <v>1050</v>
      </c>
      <c r="C126" s="17" t="s">
        <v>1051</v>
      </c>
      <c r="D126" s="17" t="s">
        <v>648</v>
      </c>
      <c r="E126" s="17" t="s">
        <v>315</v>
      </c>
      <c r="F126" s="17" t="s">
        <v>1052</v>
      </c>
      <c r="G126" s="18">
        <v>1</v>
      </c>
      <c r="H126" s="18">
        <v>4</v>
      </c>
      <c r="I126" s="19">
        <v>1</v>
      </c>
      <c r="J126" s="20">
        <v>0</v>
      </c>
      <c r="K126" s="21">
        <v>0</v>
      </c>
      <c r="L126" s="22">
        <v>0</v>
      </c>
      <c r="M126" s="36" t="s">
        <v>1161</v>
      </c>
      <c r="N126" s="36"/>
    </row>
    <row r="127" spans="1:14" x14ac:dyDescent="0.3">
      <c r="A127" s="17" t="s">
        <v>381</v>
      </c>
      <c r="B127" s="17" t="s">
        <v>1053</v>
      </c>
      <c r="C127" s="17" t="s">
        <v>575</v>
      </c>
      <c r="D127" s="17" t="s">
        <v>1054</v>
      </c>
      <c r="E127" s="17" t="s">
        <v>377</v>
      </c>
      <c r="F127" s="17" t="s">
        <v>1055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36" t="s">
        <v>1158</v>
      </c>
      <c r="N127" s="36"/>
    </row>
    <row r="128" spans="1:14" x14ac:dyDescent="0.3">
      <c r="A128" s="17" t="s">
        <v>1056</v>
      </c>
      <c r="B128" s="17" t="s">
        <v>1057</v>
      </c>
      <c r="C128" s="17" t="s">
        <v>1058</v>
      </c>
      <c r="D128" s="17" t="s">
        <v>1044</v>
      </c>
      <c r="E128" s="17" t="s">
        <v>349</v>
      </c>
      <c r="F128" s="17" t="s">
        <v>1059</v>
      </c>
      <c r="G128" s="18">
        <v>1</v>
      </c>
      <c r="H128" s="18">
        <v>1</v>
      </c>
      <c r="I128" s="19">
        <v>0</v>
      </c>
      <c r="J128" s="20">
        <v>1</v>
      </c>
      <c r="K128" s="21">
        <v>0</v>
      </c>
      <c r="L128" s="22">
        <v>0</v>
      </c>
      <c r="M128" s="36" t="s">
        <v>1161</v>
      </c>
      <c r="N128" s="36"/>
    </row>
    <row r="129" spans="1:14" x14ac:dyDescent="0.3">
      <c r="A129" s="17" t="s">
        <v>1060</v>
      </c>
      <c r="B129" s="17" t="s">
        <v>1061</v>
      </c>
      <c r="C129" s="17" t="s">
        <v>1062</v>
      </c>
      <c r="D129" s="17" t="s">
        <v>807</v>
      </c>
      <c r="E129" s="17" t="s">
        <v>820</v>
      </c>
      <c r="F129" s="17" t="s">
        <v>1063</v>
      </c>
      <c r="G129" s="18">
        <v>1</v>
      </c>
      <c r="H129" s="18">
        <v>3</v>
      </c>
      <c r="I129" s="19">
        <v>1</v>
      </c>
      <c r="J129" s="20">
        <v>0</v>
      </c>
      <c r="K129" s="21">
        <v>0</v>
      </c>
      <c r="L129" s="22">
        <v>0</v>
      </c>
      <c r="M129" s="36" t="s">
        <v>1161</v>
      </c>
      <c r="N129" s="36"/>
    </row>
    <row r="130" spans="1:14" x14ac:dyDescent="0.3">
      <c r="A130" s="17" t="s">
        <v>1064</v>
      </c>
      <c r="B130" s="17" t="s">
        <v>1065</v>
      </c>
      <c r="C130" s="17" t="s">
        <v>1066</v>
      </c>
      <c r="D130" s="17" t="s">
        <v>572</v>
      </c>
      <c r="E130" s="17" t="s">
        <v>1067</v>
      </c>
      <c r="F130" s="17" t="s">
        <v>1068</v>
      </c>
      <c r="G130" s="18">
        <v>1</v>
      </c>
      <c r="H130" s="18">
        <v>5</v>
      </c>
      <c r="I130" s="19">
        <v>0</v>
      </c>
      <c r="J130" s="20">
        <v>1</v>
      </c>
      <c r="K130" s="21">
        <v>0</v>
      </c>
      <c r="L130" s="22">
        <v>0</v>
      </c>
      <c r="M130" s="36" t="s">
        <v>1161</v>
      </c>
      <c r="N130" s="36"/>
    </row>
    <row r="131" spans="1:14" x14ac:dyDescent="0.3">
      <c r="A131" s="17" t="s">
        <v>531</v>
      </c>
      <c r="B131" s="17" t="s">
        <v>1069</v>
      </c>
      <c r="C131" s="17" t="s">
        <v>1070</v>
      </c>
      <c r="D131" s="17" t="s">
        <v>1071</v>
      </c>
      <c r="E131" s="17" t="s">
        <v>533</v>
      </c>
      <c r="F131" s="17" t="s">
        <v>1072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36" t="s">
        <v>1162</v>
      </c>
      <c r="N131" s="36"/>
    </row>
    <row r="132" spans="1:14" x14ac:dyDescent="0.3">
      <c r="A132" s="17" t="s">
        <v>1073</v>
      </c>
      <c r="B132" s="17" t="s">
        <v>1074</v>
      </c>
      <c r="C132" s="17" t="s">
        <v>1075</v>
      </c>
      <c r="D132" s="17" t="s">
        <v>1076</v>
      </c>
      <c r="E132" s="17" t="s">
        <v>516</v>
      </c>
      <c r="F132" s="17" t="s">
        <v>1077</v>
      </c>
      <c r="G132" s="18">
        <v>1</v>
      </c>
      <c r="H132" s="18">
        <v>15</v>
      </c>
      <c r="I132" s="19">
        <v>1</v>
      </c>
      <c r="J132" s="20">
        <v>0</v>
      </c>
      <c r="K132" s="21">
        <v>0</v>
      </c>
      <c r="L132" s="22">
        <v>0</v>
      </c>
      <c r="M132" s="36" t="s">
        <v>1161</v>
      </c>
      <c r="N132" s="36"/>
    </row>
    <row r="133" spans="1:14" x14ac:dyDescent="0.3">
      <c r="A133" s="17" t="s">
        <v>1078</v>
      </c>
      <c r="B133" s="17" t="s">
        <v>1079</v>
      </c>
      <c r="C133" s="17" t="s">
        <v>575</v>
      </c>
      <c r="D133" s="17" t="s">
        <v>1080</v>
      </c>
      <c r="E133" s="17" t="s">
        <v>1081</v>
      </c>
      <c r="F133" s="17" t="s">
        <v>1082</v>
      </c>
      <c r="G133" s="18">
        <v>1</v>
      </c>
      <c r="H133" s="18">
        <v>4</v>
      </c>
      <c r="I133" s="19">
        <v>0</v>
      </c>
      <c r="J133" s="20">
        <v>1</v>
      </c>
      <c r="K133" s="21">
        <v>0</v>
      </c>
      <c r="L133" s="22">
        <v>0</v>
      </c>
      <c r="M133" s="36" t="s">
        <v>1161</v>
      </c>
      <c r="N133" s="36"/>
    </row>
    <row r="134" spans="1:14" x14ac:dyDescent="0.3">
      <c r="A134" s="17" t="s">
        <v>468</v>
      </c>
      <c r="B134" s="17" t="s">
        <v>1083</v>
      </c>
      <c r="C134" s="17" t="s">
        <v>575</v>
      </c>
      <c r="D134" s="17" t="s">
        <v>1044</v>
      </c>
      <c r="E134" s="17" t="s">
        <v>377</v>
      </c>
      <c r="F134" s="17" t="s">
        <v>1084</v>
      </c>
      <c r="G134" s="18">
        <v>1</v>
      </c>
      <c r="H134" s="18">
        <v>1</v>
      </c>
      <c r="I134" s="19">
        <v>0</v>
      </c>
      <c r="J134" s="20">
        <v>0</v>
      </c>
      <c r="K134" s="21">
        <v>0</v>
      </c>
      <c r="L134" s="22">
        <v>1</v>
      </c>
      <c r="M134" s="36" t="s">
        <v>1158</v>
      </c>
      <c r="N134" s="36"/>
    </row>
    <row r="135" spans="1:14" x14ac:dyDescent="0.3">
      <c r="A135" s="17" t="s">
        <v>1085</v>
      </c>
      <c r="B135" s="17" t="s">
        <v>1086</v>
      </c>
      <c r="C135" s="17" t="s">
        <v>1087</v>
      </c>
      <c r="D135" s="17" t="s">
        <v>566</v>
      </c>
      <c r="E135" s="17" t="s">
        <v>1088</v>
      </c>
      <c r="F135" s="17" t="s">
        <v>1089</v>
      </c>
      <c r="G135" s="18">
        <v>1</v>
      </c>
      <c r="H135" s="18">
        <v>2</v>
      </c>
      <c r="I135" s="19">
        <v>0</v>
      </c>
      <c r="J135" s="20">
        <v>1</v>
      </c>
      <c r="K135" s="21">
        <v>0</v>
      </c>
      <c r="L135" s="22">
        <v>0</v>
      </c>
      <c r="M135" s="36" t="s">
        <v>1161</v>
      </c>
      <c r="N135" s="36"/>
    </row>
    <row r="136" spans="1:14" x14ac:dyDescent="0.3">
      <c r="A136" s="17" t="s">
        <v>1090</v>
      </c>
      <c r="B136" s="17" t="s">
        <v>1091</v>
      </c>
      <c r="C136" s="17" t="s">
        <v>1092</v>
      </c>
      <c r="D136" s="17" t="s">
        <v>607</v>
      </c>
      <c r="E136" s="17" t="s">
        <v>510</v>
      </c>
      <c r="F136" s="17" t="s">
        <v>1093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36" t="s">
        <v>1161</v>
      </c>
      <c r="N136" s="36"/>
    </row>
    <row r="137" spans="1:14" x14ac:dyDescent="0.3">
      <c r="A137" s="17" t="s">
        <v>312</v>
      </c>
      <c r="B137" s="17" t="s">
        <v>1094</v>
      </c>
      <c r="C137" s="17" t="s">
        <v>1095</v>
      </c>
      <c r="D137" s="17" t="s">
        <v>648</v>
      </c>
      <c r="E137" s="17" t="s">
        <v>315</v>
      </c>
      <c r="F137" s="17" t="s">
        <v>1096</v>
      </c>
      <c r="G137" s="18">
        <v>1</v>
      </c>
      <c r="H137" s="18">
        <v>3</v>
      </c>
      <c r="I137" s="19">
        <v>0</v>
      </c>
      <c r="J137" s="20">
        <v>0</v>
      </c>
      <c r="K137" s="21">
        <v>1</v>
      </c>
      <c r="L137" s="22">
        <v>0</v>
      </c>
      <c r="M137" s="36" t="s">
        <v>1162</v>
      </c>
      <c r="N137" s="36"/>
    </row>
    <row r="138" spans="1:14" x14ac:dyDescent="0.3">
      <c r="A138" s="17" t="s">
        <v>1097</v>
      </c>
      <c r="B138" s="17" t="s">
        <v>1098</v>
      </c>
      <c r="C138" s="17" t="s">
        <v>1099</v>
      </c>
      <c r="D138" s="17" t="s">
        <v>864</v>
      </c>
      <c r="E138" s="17" t="s">
        <v>1100</v>
      </c>
      <c r="F138" s="17" t="s">
        <v>1101</v>
      </c>
      <c r="G138" s="18">
        <v>1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36" t="s">
        <v>1160</v>
      </c>
      <c r="N138" s="36"/>
    </row>
    <row r="139" spans="1:14" x14ac:dyDescent="0.3">
      <c r="A139" s="17" t="s">
        <v>1102</v>
      </c>
      <c r="B139" s="17" t="s">
        <v>1103</v>
      </c>
      <c r="C139" s="17" t="s">
        <v>575</v>
      </c>
      <c r="D139" s="17" t="s">
        <v>837</v>
      </c>
      <c r="E139" s="17" t="s">
        <v>337</v>
      </c>
      <c r="F139" s="17" t="s">
        <v>1104</v>
      </c>
      <c r="G139" s="18">
        <v>1</v>
      </c>
      <c r="H139" s="18">
        <v>5</v>
      </c>
      <c r="I139" s="19">
        <v>1</v>
      </c>
      <c r="J139" s="20">
        <v>0</v>
      </c>
      <c r="K139" s="21">
        <v>0</v>
      </c>
      <c r="L139" s="22">
        <v>0</v>
      </c>
      <c r="M139" s="36" t="s">
        <v>1161</v>
      </c>
      <c r="N139" s="36"/>
    </row>
    <row r="140" spans="1:14" x14ac:dyDescent="0.3">
      <c r="A140" s="17" t="s">
        <v>1105</v>
      </c>
      <c r="B140" s="17" t="s">
        <v>1106</v>
      </c>
      <c r="C140" s="17" t="s">
        <v>1107</v>
      </c>
      <c r="D140" s="17" t="s">
        <v>632</v>
      </c>
      <c r="E140" s="17" t="s">
        <v>1108</v>
      </c>
      <c r="F140" s="17" t="s">
        <v>1109</v>
      </c>
      <c r="G140" s="18">
        <v>1</v>
      </c>
      <c r="H140" s="18">
        <v>1</v>
      </c>
      <c r="I140" s="19">
        <v>1</v>
      </c>
      <c r="J140" s="20">
        <v>0</v>
      </c>
      <c r="K140" s="21">
        <v>0</v>
      </c>
      <c r="L140" s="22">
        <v>0</v>
      </c>
      <c r="M140" s="36" t="s">
        <v>1161</v>
      </c>
      <c r="N140" s="36"/>
    </row>
    <row r="141" spans="1:14" x14ac:dyDescent="0.3">
      <c r="A141" s="17" t="s">
        <v>243</v>
      </c>
      <c r="B141" s="17" t="s">
        <v>1110</v>
      </c>
      <c r="C141" s="17" t="s">
        <v>1111</v>
      </c>
      <c r="D141" s="17" t="s">
        <v>1112</v>
      </c>
      <c r="E141" s="17" t="s">
        <v>247</v>
      </c>
      <c r="F141" s="17" t="s">
        <v>1113</v>
      </c>
      <c r="G141" s="18">
        <v>1</v>
      </c>
      <c r="H141" s="18">
        <v>2</v>
      </c>
      <c r="I141" s="19">
        <v>0</v>
      </c>
      <c r="J141" s="20">
        <v>0</v>
      </c>
      <c r="K141" s="21">
        <v>1</v>
      </c>
      <c r="L141" s="22">
        <v>0</v>
      </c>
      <c r="M141" s="36" t="s">
        <v>1162</v>
      </c>
      <c r="N141" s="36"/>
    </row>
    <row r="142" spans="1:14" x14ac:dyDescent="0.3">
      <c r="A142" s="17" t="s">
        <v>1114</v>
      </c>
      <c r="B142" s="17" t="s">
        <v>1115</v>
      </c>
      <c r="C142" s="17" t="s">
        <v>1116</v>
      </c>
      <c r="D142" s="17" t="s">
        <v>965</v>
      </c>
      <c r="E142" s="17" t="s">
        <v>974</v>
      </c>
      <c r="F142" s="17" t="s">
        <v>1117</v>
      </c>
      <c r="G142" s="18">
        <v>1</v>
      </c>
      <c r="H142" s="18">
        <v>1</v>
      </c>
      <c r="I142" s="19">
        <v>1</v>
      </c>
      <c r="J142" s="20">
        <v>0</v>
      </c>
      <c r="K142" s="21">
        <v>0</v>
      </c>
      <c r="L142" s="22">
        <v>0</v>
      </c>
      <c r="M142" s="36" t="s">
        <v>1161</v>
      </c>
      <c r="N142" s="36"/>
    </row>
    <row r="143" spans="1:14" x14ac:dyDescent="0.3">
      <c r="A143" s="17" t="s">
        <v>316</v>
      </c>
      <c r="B143" s="17" t="s">
        <v>1118</v>
      </c>
      <c r="C143" s="17" t="s">
        <v>1119</v>
      </c>
      <c r="D143" s="17" t="s">
        <v>648</v>
      </c>
      <c r="E143" s="17" t="s">
        <v>315</v>
      </c>
      <c r="F143" s="17" t="s">
        <v>1120</v>
      </c>
      <c r="G143" s="18">
        <v>1</v>
      </c>
      <c r="H143" s="18">
        <v>3</v>
      </c>
      <c r="I143" s="19">
        <v>0</v>
      </c>
      <c r="J143" s="20">
        <v>0</v>
      </c>
      <c r="K143" s="21">
        <v>1</v>
      </c>
      <c r="L143" s="22">
        <v>0</v>
      </c>
      <c r="M143" s="36" t="s">
        <v>1162</v>
      </c>
      <c r="N143" s="36"/>
    </row>
    <row r="144" spans="1:14" x14ac:dyDescent="0.3">
      <c r="A144" s="17" t="s">
        <v>346</v>
      </c>
      <c r="B144" s="17" t="s">
        <v>1121</v>
      </c>
      <c r="C144" s="17" t="s">
        <v>1122</v>
      </c>
      <c r="D144" s="17" t="s">
        <v>784</v>
      </c>
      <c r="E144" s="17" t="s">
        <v>349</v>
      </c>
      <c r="F144" s="17" t="s">
        <v>1123</v>
      </c>
      <c r="G144" s="18">
        <v>1</v>
      </c>
      <c r="H144" s="18">
        <v>1</v>
      </c>
      <c r="I144" s="19">
        <v>0</v>
      </c>
      <c r="J144" s="20">
        <v>0</v>
      </c>
      <c r="K144" s="21">
        <v>1</v>
      </c>
      <c r="L144" s="22">
        <v>0</v>
      </c>
      <c r="M144" s="36" t="s">
        <v>1162</v>
      </c>
      <c r="N144" s="36"/>
    </row>
    <row r="145" spans="1:14" x14ac:dyDescent="0.3">
      <c r="A145" s="17" t="s">
        <v>324</v>
      </c>
      <c r="B145" s="17" t="s">
        <v>1124</v>
      </c>
      <c r="C145" s="17" t="s">
        <v>575</v>
      </c>
      <c r="D145" s="17" t="s">
        <v>654</v>
      </c>
      <c r="E145" s="17" t="s">
        <v>326</v>
      </c>
      <c r="F145" s="17" t="s">
        <v>1125</v>
      </c>
      <c r="G145" s="18">
        <v>1</v>
      </c>
      <c r="H145" s="18">
        <v>1</v>
      </c>
      <c r="I145" s="19">
        <v>0</v>
      </c>
      <c r="J145" s="20">
        <v>0</v>
      </c>
      <c r="K145" s="21">
        <v>1</v>
      </c>
      <c r="L145" s="22">
        <v>0</v>
      </c>
      <c r="M145" s="36" t="s">
        <v>1162</v>
      </c>
      <c r="N145" s="36"/>
    </row>
    <row r="146" spans="1:14" x14ac:dyDescent="0.3">
      <c r="A146" s="17" t="s">
        <v>522</v>
      </c>
      <c r="B146" s="17" t="s">
        <v>1126</v>
      </c>
      <c r="C146" s="17" t="s">
        <v>1127</v>
      </c>
      <c r="D146" s="17" t="s">
        <v>1128</v>
      </c>
      <c r="E146" s="17" t="s">
        <v>524</v>
      </c>
      <c r="F146" s="17" t="s">
        <v>1129</v>
      </c>
      <c r="G146" s="18">
        <v>1</v>
      </c>
      <c r="H146" s="18">
        <v>1</v>
      </c>
      <c r="I146" s="19">
        <v>0</v>
      </c>
      <c r="J146" s="20">
        <v>0</v>
      </c>
      <c r="K146" s="21">
        <v>0</v>
      </c>
      <c r="L146" s="22">
        <v>1</v>
      </c>
      <c r="M146" s="36" t="s">
        <v>1162</v>
      </c>
      <c r="N146" s="36"/>
    </row>
    <row r="147" spans="1:14" x14ac:dyDescent="0.3">
      <c r="A147" s="17" t="s">
        <v>1130</v>
      </c>
      <c r="B147" s="17" t="s">
        <v>1131</v>
      </c>
      <c r="C147" s="17" t="s">
        <v>1132</v>
      </c>
      <c r="D147" s="17" t="s">
        <v>1133</v>
      </c>
      <c r="E147" s="17" t="s">
        <v>1134</v>
      </c>
      <c r="F147" s="17" t="s">
        <v>1135</v>
      </c>
      <c r="G147" s="18">
        <v>1</v>
      </c>
      <c r="H147" s="18">
        <v>1</v>
      </c>
      <c r="I147" s="19">
        <v>0</v>
      </c>
      <c r="J147" s="20">
        <v>1</v>
      </c>
      <c r="K147" s="21">
        <v>0</v>
      </c>
      <c r="L147" s="22">
        <v>0</v>
      </c>
      <c r="M147" s="36" t="s">
        <v>1161</v>
      </c>
      <c r="N147" s="36"/>
    </row>
    <row r="148" spans="1:14" x14ac:dyDescent="0.3">
      <c r="A148" s="17" t="s">
        <v>1136</v>
      </c>
      <c r="B148" s="17" t="s">
        <v>1137</v>
      </c>
      <c r="C148" s="17" t="s">
        <v>1138</v>
      </c>
      <c r="D148" s="17" t="s">
        <v>572</v>
      </c>
      <c r="E148" s="17" t="s">
        <v>1139</v>
      </c>
      <c r="F148" s="17" t="s">
        <v>1140</v>
      </c>
      <c r="G148" s="18">
        <v>1</v>
      </c>
      <c r="H148" s="18">
        <v>10</v>
      </c>
      <c r="I148" s="19">
        <v>0</v>
      </c>
      <c r="J148" s="20">
        <v>1</v>
      </c>
      <c r="K148" s="21">
        <v>0</v>
      </c>
      <c r="L148" s="22">
        <v>0</v>
      </c>
      <c r="M148" s="36" t="s">
        <v>1161</v>
      </c>
      <c r="N148" s="3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CA11-960A-4B5E-BF94-C7AED726A067}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5" t="s">
        <v>1174</v>
      </c>
      <c r="B1" s="65"/>
      <c r="C1" s="65"/>
      <c r="D1" s="65"/>
    </row>
    <row r="2" spans="1:14" ht="15" thickBot="1" x14ac:dyDescent="0.35">
      <c r="A2" s="44" t="s">
        <v>1170</v>
      </c>
      <c r="B2" s="45" t="s">
        <v>1169</v>
      </c>
      <c r="C2" s="45" t="s">
        <v>1168</v>
      </c>
      <c r="D2" s="46" t="s">
        <v>1167</v>
      </c>
    </row>
    <row r="3" spans="1:14" x14ac:dyDescent="0.3">
      <c r="A3" s="48" t="s">
        <v>1171</v>
      </c>
      <c r="B3" s="56" t="s">
        <v>1162</v>
      </c>
      <c r="C3" s="57">
        <v>61</v>
      </c>
      <c r="D3" s="58">
        <v>45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61</v>
      </c>
      <c r="N3" t="str">
        <f>IF($L3=2,$C3,"")</f>
        <v/>
      </c>
    </row>
    <row r="4" spans="1:14" x14ac:dyDescent="0.3">
      <c r="A4" s="39"/>
      <c r="B4" s="37" t="s">
        <v>1158</v>
      </c>
      <c r="C4" s="38">
        <v>49</v>
      </c>
      <c r="D4" s="40">
        <v>15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2"/>
      <c r="B5" s="41" t="s">
        <v>1160</v>
      </c>
      <c r="C5" s="42">
        <v>9</v>
      </c>
      <c r="D5" s="43">
        <v>4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47" t="s">
        <v>1172</v>
      </c>
      <c r="B6" s="59" t="s">
        <v>1163</v>
      </c>
      <c r="C6" s="60">
        <v>4</v>
      </c>
      <c r="D6" s="61">
        <v>4</v>
      </c>
      <c r="K6">
        <f t="shared" si="0"/>
        <v>1</v>
      </c>
      <c r="L6" t="str">
        <f t="shared" si="1"/>
        <v/>
      </c>
      <c r="M6">
        <f t="shared" si="2"/>
        <v>4</v>
      </c>
      <c r="N6" t="str">
        <f t="shared" si="3"/>
        <v/>
      </c>
    </row>
    <row r="7" spans="1:14" x14ac:dyDescent="0.3">
      <c r="A7" s="48" t="s">
        <v>1173</v>
      </c>
      <c r="B7" s="49" t="s">
        <v>1159</v>
      </c>
      <c r="C7" s="50">
        <v>128</v>
      </c>
      <c r="D7" s="51">
        <v>29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39"/>
      <c r="B8" s="62" t="s">
        <v>1161</v>
      </c>
      <c r="C8" s="63">
        <v>60</v>
      </c>
      <c r="D8" s="64">
        <v>47</v>
      </c>
      <c r="K8">
        <f t="shared" si="0"/>
        <v>1</v>
      </c>
      <c r="L8" t="str">
        <f t="shared" si="1"/>
        <v/>
      </c>
      <c r="M8">
        <f t="shared" si="2"/>
        <v>60</v>
      </c>
      <c r="N8" t="str">
        <f t="shared" si="3"/>
        <v/>
      </c>
    </row>
    <row r="9" spans="1:14" ht="15" thickBot="1" x14ac:dyDescent="0.35">
      <c r="A9" s="52"/>
      <c r="B9" s="41" t="s">
        <v>1166</v>
      </c>
      <c r="C9" s="42">
        <v>7</v>
      </c>
      <c r="D9" s="43">
        <v>2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B10" s="53" t="s">
        <v>11</v>
      </c>
      <c r="C10" s="54">
        <v>318</v>
      </c>
      <c r="D10" s="55">
        <v>146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318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125</v>
      </c>
      <c r="N20">
        <f>SUM(N1:N19)</f>
        <v>318</v>
      </c>
      <c r="O20">
        <f>M20/N20</f>
        <v>0.39308176100628933</v>
      </c>
    </row>
    <row r="21" spans="13:15" x14ac:dyDescent="0.3">
      <c r="O21" t="str">
        <f>TEXT(O20,"0.0%")</f>
        <v>39.3%</v>
      </c>
    </row>
  </sheetData>
  <mergeCells count="3">
    <mergeCell ref="A3:A5"/>
    <mergeCell ref="A7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2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1141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1142</v>
      </c>
      <c r="L2" s="34"/>
    </row>
    <row r="3" spans="1:12" ht="27.45" customHeight="1" x14ac:dyDescent="0.3">
      <c r="A3" s="23" t="s">
        <v>1143</v>
      </c>
      <c r="B3" s="23" t="s">
        <v>1144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1145</v>
      </c>
    </row>
    <row r="4" spans="1:12" ht="14.4" x14ac:dyDescent="0.3">
      <c r="A4" s="35">
        <v>2017</v>
      </c>
      <c r="B4" s="25" t="s">
        <v>1146</v>
      </c>
      <c r="C4" s="26">
        <v>2124</v>
      </c>
      <c r="D4" s="26">
        <v>1948</v>
      </c>
      <c r="E4" s="24">
        <v>0.91713747645951027</v>
      </c>
      <c r="F4" s="26">
        <v>40</v>
      </c>
      <c r="G4" s="24">
        <v>0.935969868173258</v>
      </c>
      <c r="H4" s="26">
        <v>78</v>
      </c>
      <c r="I4" s="26">
        <v>5</v>
      </c>
      <c r="J4" s="26">
        <v>53</v>
      </c>
      <c r="K4" s="24">
        <v>0.94288480154888676</v>
      </c>
      <c r="L4" s="24">
        <v>0.96150049358341561</v>
      </c>
    </row>
    <row r="5" spans="1:12" ht="14.4" x14ac:dyDescent="0.3">
      <c r="A5" s="35">
        <v>2017</v>
      </c>
      <c r="B5" s="25" t="s">
        <v>1147</v>
      </c>
      <c r="C5" s="26">
        <v>2297</v>
      </c>
      <c r="D5" s="26">
        <v>2082</v>
      </c>
      <c r="E5" s="24">
        <v>0.90639965171963444</v>
      </c>
      <c r="F5" s="26">
        <v>38</v>
      </c>
      <c r="G5" s="24">
        <v>0.92294296909011753</v>
      </c>
      <c r="H5" s="26">
        <v>79</v>
      </c>
      <c r="I5" s="26">
        <v>10</v>
      </c>
      <c r="J5" s="26">
        <v>88</v>
      </c>
      <c r="K5" s="24">
        <v>0.94679399727148705</v>
      </c>
      <c r="L5" s="24">
        <v>0.96344285053216117</v>
      </c>
    </row>
    <row r="6" spans="1:12" ht="14.4" x14ac:dyDescent="0.3">
      <c r="A6" s="35">
        <v>2018</v>
      </c>
      <c r="B6" s="25" t="s">
        <v>1148</v>
      </c>
      <c r="C6" s="26">
        <v>3468</v>
      </c>
      <c r="D6" s="26">
        <v>3078</v>
      </c>
      <c r="E6" s="24">
        <v>0.88754325259515587</v>
      </c>
      <c r="F6" s="26">
        <v>82</v>
      </c>
      <c r="G6" s="24">
        <v>0.91118800461361016</v>
      </c>
      <c r="H6" s="26">
        <v>187</v>
      </c>
      <c r="I6" s="26">
        <v>22</v>
      </c>
      <c r="J6" s="26">
        <v>99</v>
      </c>
      <c r="K6" s="24">
        <v>0.9196295189722139</v>
      </c>
      <c r="L6" s="24">
        <v>0.94272588055130169</v>
      </c>
    </row>
    <row r="7" spans="1:12" ht="14.4" x14ac:dyDescent="0.3">
      <c r="A7" s="35">
        <v>2018</v>
      </c>
      <c r="B7" s="25" t="s">
        <v>1149</v>
      </c>
      <c r="C7" s="26">
        <v>2469</v>
      </c>
      <c r="D7" s="26">
        <v>2229</v>
      </c>
      <c r="E7" s="24">
        <v>0.9027946537059538</v>
      </c>
      <c r="F7" s="26">
        <v>53</v>
      </c>
      <c r="G7" s="24">
        <v>0.92426083434588902</v>
      </c>
      <c r="H7" s="26">
        <v>90</v>
      </c>
      <c r="I7" s="26">
        <v>23</v>
      </c>
      <c r="J7" s="26">
        <v>74</v>
      </c>
      <c r="K7" s="24">
        <v>0.9397133220910624</v>
      </c>
      <c r="L7" s="24">
        <v>0.96119016817593783</v>
      </c>
    </row>
    <row r="8" spans="1:12" ht="14.4" x14ac:dyDescent="0.3">
      <c r="A8" s="35">
        <v>2018</v>
      </c>
      <c r="B8" s="25" t="s">
        <v>1150</v>
      </c>
      <c r="C8" s="26">
        <v>2456</v>
      </c>
      <c r="D8" s="26">
        <v>2243</v>
      </c>
      <c r="E8" s="24">
        <v>0.91327361563517906</v>
      </c>
      <c r="F8" s="26">
        <v>42</v>
      </c>
      <c r="G8" s="24">
        <v>0.93037459283387625</v>
      </c>
      <c r="H8" s="26">
        <v>80</v>
      </c>
      <c r="I8" s="26">
        <v>13</v>
      </c>
      <c r="J8" s="26">
        <v>78</v>
      </c>
      <c r="K8" s="24">
        <v>0.94841437632135306</v>
      </c>
      <c r="L8" s="24">
        <v>0.96556177356866124</v>
      </c>
    </row>
    <row r="9" spans="1:12" ht="14.4" x14ac:dyDescent="0.3">
      <c r="A9" s="35">
        <v>2018</v>
      </c>
      <c r="B9" s="25" t="s">
        <v>1151</v>
      </c>
      <c r="C9" s="26">
        <v>2624</v>
      </c>
      <c r="D9" s="26">
        <v>2419</v>
      </c>
      <c r="E9" s="24">
        <v>0.921875</v>
      </c>
      <c r="F9" s="26">
        <v>35</v>
      </c>
      <c r="G9" s="24">
        <v>0.93521341463414631</v>
      </c>
      <c r="H9" s="26">
        <v>67</v>
      </c>
      <c r="I9" s="26">
        <v>26</v>
      </c>
      <c r="J9" s="26">
        <v>77</v>
      </c>
      <c r="K9" s="24">
        <v>0.95953986513288381</v>
      </c>
      <c r="L9" s="24">
        <v>0.97304907481898628</v>
      </c>
    </row>
    <row r="10" spans="1:12" ht="14.4" x14ac:dyDescent="0.3">
      <c r="A10" s="35">
        <v>2018</v>
      </c>
      <c r="B10" s="25" t="s">
        <v>1152</v>
      </c>
      <c r="C10" s="26">
        <v>3442</v>
      </c>
      <c r="D10" s="26">
        <v>3175</v>
      </c>
      <c r="E10" s="24">
        <v>0.92242882045322494</v>
      </c>
      <c r="F10" s="26">
        <v>52</v>
      </c>
      <c r="G10" s="24">
        <v>0.93753631609529331</v>
      </c>
      <c r="H10" s="26">
        <v>96</v>
      </c>
      <c r="I10" s="26">
        <v>30</v>
      </c>
      <c r="J10" s="26">
        <v>89</v>
      </c>
      <c r="K10" s="24">
        <v>0.9554619319891664</v>
      </c>
      <c r="L10" s="24">
        <v>0.97065117701008863</v>
      </c>
    </row>
    <row r="11" spans="1:12" ht="14.4" x14ac:dyDescent="0.3">
      <c r="A11" s="35">
        <v>2018</v>
      </c>
      <c r="B11" s="25" t="s">
        <v>1153</v>
      </c>
      <c r="C11" s="26">
        <v>2781</v>
      </c>
      <c r="D11" s="26">
        <v>2551</v>
      </c>
      <c r="E11" s="24">
        <v>0.91729593671341247</v>
      </c>
      <c r="F11" s="26">
        <v>32</v>
      </c>
      <c r="G11" s="24">
        <v>0.92880258899676382</v>
      </c>
      <c r="H11" s="26">
        <v>81</v>
      </c>
      <c r="I11" s="26">
        <v>33</v>
      </c>
      <c r="J11" s="26">
        <v>84</v>
      </c>
      <c r="K11" s="24">
        <v>0.95758258258258255</v>
      </c>
      <c r="L11" s="24">
        <v>0.9692249240121581</v>
      </c>
    </row>
    <row r="12" spans="1:12" ht="14.4" x14ac:dyDescent="0.3">
      <c r="A12" s="35">
        <v>2018</v>
      </c>
      <c r="B12" s="25" t="s">
        <v>1154</v>
      </c>
      <c r="C12" s="26">
        <v>3636</v>
      </c>
      <c r="D12" s="26">
        <v>3348</v>
      </c>
      <c r="E12" s="24">
        <v>0.92079207920792083</v>
      </c>
      <c r="F12" s="26">
        <v>67</v>
      </c>
      <c r="G12" s="24">
        <v>0.93921892189218925</v>
      </c>
      <c r="H12" s="26">
        <v>81</v>
      </c>
      <c r="I12" s="26">
        <v>31</v>
      </c>
      <c r="J12" s="26">
        <v>109</v>
      </c>
      <c r="K12" s="24">
        <v>0.95766590389016015</v>
      </c>
      <c r="L12" s="24">
        <v>0.97637795275590544</v>
      </c>
    </row>
    <row r="13" spans="1:12" ht="14.4" x14ac:dyDescent="0.3">
      <c r="A13" s="35">
        <v>2018</v>
      </c>
      <c r="B13" s="25" t="s">
        <v>1155</v>
      </c>
      <c r="C13" s="26">
        <v>3121</v>
      </c>
      <c r="D13" s="26">
        <v>2858</v>
      </c>
      <c r="E13" s="24">
        <v>0.91573213713553347</v>
      </c>
      <c r="F13" s="26">
        <v>54</v>
      </c>
      <c r="G13" s="24">
        <v>0.93303428388337073</v>
      </c>
      <c r="H13" s="26">
        <v>97</v>
      </c>
      <c r="I13" s="26">
        <v>23</v>
      </c>
      <c r="J13" s="26">
        <v>89</v>
      </c>
      <c r="K13" s="24">
        <v>0.94981721502160188</v>
      </c>
      <c r="L13" s="24">
        <v>0.96717428087986468</v>
      </c>
    </row>
    <row r="14" spans="1:12" ht="14.4" x14ac:dyDescent="0.3">
      <c r="A14" s="35">
        <v>2018</v>
      </c>
      <c r="B14" s="25" t="s">
        <v>1156</v>
      </c>
      <c r="C14" s="26">
        <v>3051</v>
      </c>
      <c r="D14" s="26">
        <v>2762</v>
      </c>
      <c r="E14" s="24">
        <v>0.90527695837430355</v>
      </c>
      <c r="F14" s="26">
        <v>53</v>
      </c>
      <c r="G14" s="24">
        <v>0.9226483120288429</v>
      </c>
      <c r="H14" s="26">
        <v>125</v>
      </c>
      <c r="I14" s="26">
        <v>27</v>
      </c>
      <c r="J14" s="26">
        <v>84</v>
      </c>
      <c r="K14" s="24">
        <v>0.93945578231292515</v>
      </c>
      <c r="L14" s="24">
        <v>0.95670245930031172</v>
      </c>
    </row>
    <row r="15" spans="1:12" ht="14.4" x14ac:dyDescent="0.3">
      <c r="A15" s="35">
        <v>2018</v>
      </c>
      <c r="B15" s="25" t="s">
        <v>1157</v>
      </c>
      <c r="C15" s="26">
        <v>3638</v>
      </c>
      <c r="D15" s="26">
        <v>3320</v>
      </c>
      <c r="E15" s="24">
        <v>0.91258933479934035</v>
      </c>
      <c r="F15" s="26">
        <v>89</v>
      </c>
      <c r="G15" s="24">
        <v>0.93705332600329849</v>
      </c>
      <c r="H15" s="26">
        <v>121</v>
      </c>
      <c r="I15" s="26">
        <v>28</v>
      </c>
      <c r="J15" s="26">
        <v>80</v>
      </c>
      <c r="K15" s="24">
        <v>0.94050991501416414</v>
      </c>
      <c r="L15" s="24">
        <v>0.96483580354548093</v>
      </c>
    </row>
  </sheetData>
  <mergeCells count="4">
    <mergeCell ref="B1:L1"/>
    <mergeCell ref="K2:L2"/>
    <mergeCell ref="A4:A5"/>
    <mergeCell ref="A6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2018-11-01T13:04:38Z</dcterms:created>
  <dcterms:modified xsi:type="dcterms:W3CDTF">2018-11-01T13:33:54Z</dcterms:modified>
</cp:coreProperties>
</file>