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3_ncr:1_{EF5335A6-0D88-4ABE-82B2-35DD2BF4A1E8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Detail'!$A$2:$N$332</definedName>
  </definedName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<sst xmlns="http://schemas.openxmlformats.org/spreadsheetml/2006/main" count="6263" uniqueCount="2213">
  <si>
    <t>ST LUKES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</si>
  <si>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</si>
  <si>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</si>
  <si>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</si>
  <si>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</si>
  <si>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</si>
  <si>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</si>
  <si>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</si>
  <si>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</si>
  <si>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</si>
  <si>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</si>
  <si>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</si>
  <si>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</si>
  <si>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</si>
  <si>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</si>
  <si>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3126432</t>
  </si>
  <si>
    <t>St Lukes Medical Group Southridge</t>
  </si>
  <si>
    <t>3124551</t>
  </si>
  <si>
    <t>St Lukes Lees Summit Internal Med</t>
  </si>
  <si>
    <t>3151085</t>
  </si>
  <si>
    <t>St Lukes Medical Group Independence</t>
  </si>
  <si>
    <t>3130058</t>
  </si>
  <si>
    <t>St Lukes Internal Medicine</t>
  </si>
  <si>
    <t>3259284</t>
  </si>
  <si>
    <t>Saint Lukes Dermatology Specialists</t>
  </si>
  <si>
    <t>3259126</t>
  </si>
  <si>
    <t>Saint Lukes Medical - Barry Road</t>
  </si>
  <si>
    <t>3259313</t>
  </si>
  <si>
    <t>Saint Lukes South Primary Care</t>
  </si>
  <si>
    <t>3487317</t>
  </si>
  <si>
    <t>Saint Lukes Urology Blue Springs</t>
  </si>
  <si>
    <t>3259141</t>
  </si>
  <si>
    <t>St Lukes - Advanced Urologic Assoc North</t>
  </si>
  <si>
    <t>3151087</t>
  </si>
  <si>
    <t>St Lukes Medical Group Blue Va</t>
  </si>
  <si>
    <t>3760155</t>
  </si>
  <si>
    <t>Saint Lukes Medical Plaza Imaging Assoc</t>
  </si>
  <si>
    <t>3259275</t>
  </si>
  <si>
    <t>Saint Lukes Plastic Surgery Specialists</t>
  </si>
  <si>
    <t>3708143</t>
  </si>
  <si>
    <t>St Lukes Primary Care Highland Pl</t>
  </si>
  <si>
    <t>3124474</t>
  </si>
  <si>
    <t>St Lukes Medical Clinton</t>
  </si>
  <si>
    <t>3151086</t>
  </si>
  <si>
    <t>St Lukes Med Grp - Lee's Summit NMP</t>
  </si>
  <si>
    <t>3457887</t>
  </si>
  <si>
    <t>Saint Lukes Convenient Care Mission Farm</t>
  </si>
  <si>
    <t>3708142</t>
  </si>
  <si>
    <t>St Lukes Primary Care Shoal Creek</t>
  </si>
  <si>
    <t>3466206</t>
  </si>
  <si>
    <t>Saint Lukes Women's Specialists East</t>
  </si>
  <si>
    <t>3259289</t>
  </si>
  <si>
    <t>Saint Lukes Womens Health- North</t>
  </si>
  <si>
    <t>3125465</t>
  </si>
  <si>
    <t>Saint Lukes Medical Group Lansing</t>
  </si>
  <si>
    <t>3419005</t>
  </si>
  <si>
    <t>3124476</t>
  </si>
  <si>
    <t>St Lukes Medical Group Smithville</t>
  </si>
  <si>
    <t>3708251</t>
  </si>
  <si>
    <t>St Lukes Primary Care Platte City</t>
  </si>
  <si>
    <t>3124903</t>
  </si>
  <si>
    <t>St. Lukes Medical Group-Cushing Clinic</t>
  </si>
  <si>
    <t>3259142</t>
  </si>
  <si>
    <t>St Lukes -Advanced Urologic Associ South</t>
  </si>
  <si>
    <t>3259272</t>
  </si>
  <si>
    <t>Saint Lukes Surgical Specialists</t>
  </si>
  <si>
    <t>3708247</t>
  </si>
  <si>
    <t>St Lukes Primary Care Parkville</t>
  </si>
  <si>
    <t>3259276</t>
  </si>
  <si>
    <t>Saint Lukes Midwest Pulmonary Consultant</t>
  </si>
  <si>
    <t>3708110</t>
  </si>
  <si>
    <t>St Lukes Urgent Care Shoal Creek</t>
  </si>
  <si>
    <t>3708130</t>
  </si>
  <si>
    <t>St Lukes Med Specialist Burlington Creek</t>
  </si>
  <si>
    <t>3125647</t>
  </si>
  <si>
    <t>St Lukes Diabetes And Endocrinology Ctr</t>
  </si>
  <si>
    <t>3708097</t>
  </si>
  <si>
    <t>IDTF Shoal Creek</t>
  </si>
  <si>
    <t>3259279</t>
  </si>
  <si>
    <t>Saint Lukes Ent Specialists</t>
  </si>
  <si>
    <t>3265686</t>
  </si>
  <si>
    <t>Saint Lukes Cardiovascular Consulta</t>
  </si>
  <si>
    <t>3259132</t>
  </si>
  <si>
    <t>Saint Lukes Orthopedics - SCH</t>
  </si>
  <si>
    <t>3259228</t>
  </si>
  <si>
    <t>Saint Lukes Urogynecology</t>
  </si>
  <si>
    <t>3259295</t>
  </si>
  <si>
    <t>Saint Lukes Orthopedics- North</t>
  </si>
  <si>
    <t>3388173</t>
  </si>
  <si>
    <t>St Lukes Indep Diagn Testing Facility</t>
  </si>
  <si>
    <t>3258412</t>
  </si>
  <si>
    <t>Saint Lukes Convenient Care</t>
  </si>
  <si>
    <t>3644644</t>
  </si>
  <si>
    <t>Saint Lukes Convenient Care Blue Springs</t>
  </si>
  <si>
    <t>3125188</t>
  </si>
  <si>
    <t>Saint Lukes Medical Barry Road Internal</t>
  </si>
  <si>
    <t>3259301</t>
  </si>
  <si>
    <t>Saint Lukes Surgical Specialists North</t>
  </si>
  <si>
    <t>3323023</t>
  </si>
  <si>
    <t>Saint Lukes Convenient Care Mission</t>
  </si>
  <si>
    <t>3259235</t>
  </si>
  <si>
    <t>Saint Lukes Neuro Consultants</t>
  </si>
  <si>
    <t>3708096</t>
  </si>
  <si>
    <t>IDTF</t>
  </si>
  <si>
    <t>3444910</t>
  </si>
  <si>
    <t>Saint Lukes Convenient Care Belton</t>
  </si>
  <si>
    <t>3258413</t>
  </si>
  <si>
    <t>1914626</t>
  </si>
  <si>
    <t>St Lukes Cardiovascular Consultants Inc</t>
  </si>
  <si>
    <t>3343419</t>
  </si>
  <si>
    <t>St Lukes Surgical Special  Lees Summit</t>
  </si>
  <si>
    <t>3444904</t>
  </si>
  <si>
    <t>Saint Lukes Convenient Care Lees Summit1</t>
  </si>
  <si>
    <t>3681657</t>
  </si>
  <si>
    <t>Saint Lukes Endocrinology East</t>
  </si>
  <si>
    <t>3259317</t>
  </si>
  <si>
    <t>St Lukes Diabetes &amp; Endocrinology</t>
  </si>
  <si>
    <t>3259314</t>
  </si>
  <si>
    <t>St Lukes Med Group Women's Health South</t>
  </si>
  <si>
    <t>3259305</t>
  </si>
  <si>
    <t>Saint Lukes ENT Center</t>
  </si>
  <si>
    <t>3397849</t>
  </si>
  <si>
    <t>St Lukes Convenient Care Lees Summit 2</t>
  </si>
  <si>
    <t>3388149</t>
  </si>
  <si>
    <t>3484873</t>
  </si>
  <si>
    <t>St Lukes Convenient Care Parkville</t>
  </si>
  <si>
    <t>3323037</t>
  </si>
  <si>
    <t>Saint Lukes Convenient Care Raytown</t>
  </si>
  <si>
    <t>3323026</t>
  </si>
  <si>
    <t>Saint Lukes Convenient Care Olathe 2</t>
  </si>
  <si>
    <t>3124905</t>
  </si>
  <si>
    <t>Cushing Care Specialist - Care For Women</t>
  </si>
  <si>
    <t>3659822</t>
  </si>
  <si>
    <t>SLHS - Orthopedic Specialists North</t>
  </si>
  <si>
    <t>3457905</t>
  </si>
  <si>
    <t>Saint Lukes Endocrinology Mission Farms</t>
  </si>
  <si>
    <t>3222443</t>
  </si>
  <si>
    <t>St Lukes East Internal Med Lee's Summit</t>
  </si>
  <si>
    <t>3678314</t>
  </si>
  <si>
    <t>Saint Lukes Convenient Care Shawnee</t>
  </si>
  <si>
    <t>3484883</t>
  </si>
  <si>
    <t>St Lukes Convenient Care Barry Rd</t>
  </si>
  <si>
    <t>3484888</t>
  </si>
  <si>
    <t>St Lukes Convenient Care N Oak Trafficwa</t>
  </si>
  <si>
    <t>3482651</t>
  </si>
  <si>
    <t>St Lukes Cardiovascular Consultants PCC</t>
  </si>
  <si>
    <t>3388160</t>
  </si>
  <si>
    <t>St Lukes Blue Springs Neighborhood Clini</t>
  </si>
  <si>
    <t>3424539</t>
  </si>
  <si>
    <t>Saint Lukes Spine And Sports Clinic</t>
  </si>
  <si>
    <t>3388141</t>
  </si>
  <si>
    <t>St Lukes Mission Farms Neighborhood Clin</t>
  </si>
  <si>
    <t>3283026</t>
  </si>
  <si>
    <t>St Lukes Neuro Surgery Consultants</t>
  </si>
  <si>
    <t>1897794</t>
  </si>
  <si>
    <t>St Lukes Cardiovascular Consultant Barry</t>
  </si>
  <si>
    <t>3259128</t>
  </si>
  <si>
    <t>Saint Lukes ENT Center - Cushing (SCH)</t>
  </si>
  <si>
    <t>3482680</t>
  </si>
  <si>
    <t>St Lukes Cardiovascular Consultants EP</t>
  </si>
  <si>
    <t>3343416</t>
  </si>
  <si>
    <t>St Lukes Surgical Specialists Overland</t>
  </si>
  <si>
    <t>3564169</t>
  </si>
  <si>
    <t>St Lukes Receiving Dock</t>
  </si>
  <si>
    <t>3708109</t>
  </si>
  <si>
    <t>St Lukes  Shoal Creek Multispec Clinic</t>
  </si>
  <si>
    <t>1870535</t>
  </si>
  <si>
    <t>Saint Lukes Pulmonary- North</t>
  </si>
  <si>
    <t>3283025</t>
  </si>
  <si>
    <t>St Lukes Neuro Consultants North</t>
  </si>
  <si>
    <t>3708098</t>
  </si>
  <si>
    <t>SLHS - Burlington Creek Multispec Clinic</t>
  </si>
  <si>
    <t>3708102</t>
  </si>
  <si>
    <t>Highland Plaza Multispeciality Clinic</t>
  </si>
  <si>
    <t>3788874</t>
  </si>
  <si>
    <t>Saint Lukes Psychiatry Crittenden</t>
  </si>
  <si>
    <t>3353999</t>
  </si>
  <si>
    <t>St Lukes Medical Group</t>
  </si>
  <si>
    <t>3708132</t>
  </si>
  <si>
    <t>St Lukes Sports Med Platte City</t>
  </si>
  <si>
    <t>3457896</t>
  </si>
  <si>
    <t>Saint Lukes Cardiology Mission Farms</t>
  </si>
  <si>
    <t>3756593</t>
  </si>
  <si>
    <t>Saint Lukes Athl Trainers  Hy-Vee Arena</t>
  </si>
  <si>
    <t>3265687</t>
  </si>
  <si>
    <t>Saint Lukes GI Specialists South</t>
  </si>
  <si>
    <t>3718795</t>
  </si>
  <si>
    <t>St Lukes  Shoal Creek Surgery Center</t>
  </si>
  <si>
    <t>3487319</t>
  </si>
  <si>
    <t>Saint Lukes Cardiovascular Consultants</t>
  </si>
  <si>
    <t>3259155</t>
  </si>
  <si>
    <t>Saint Lukes Psychiatry</t>
  </si>
  <si>
    <t>3292717</t>
  </si>
  <si>
    <t>St. Lukes Neurological Consultants</t>
  </si>
  <si>
    <t>3465711</t>
  </si>
  <si>
    <t>Saint Lukes Orthopedic Specialists</t>
  </si>
  <si>
    <t>3259271</t>
  </si>
  <si>
    <t>Saint Lukes GI Specialists-Plaza</t>
  </si>
  <si>
    <t>3283024</t>
  </si>
  <si>
    <t>St Lukes Neuro Consultants - South</t>
  </si>
  <si>
    <t>3708121</t>
  </si>
  <si>
    <t>Shoal Creek Physical Therapy</t>
  </si>
  <si>
    <t>3522814</t>
  </si>
  <si>
    <t>Saint Lukes Blue Springs Mammography</t>
  </si>
  <si>
    <t>3708107</t>
  </si>
  <si>
    <t>Platte City Multispeciality Clinic SLHS</t>
  </si>
  <si>
    <t>3708138</t>
  </si>
  <si>
    <t>St Lukes Sports Med Shoal Creek</t>
  </si>
  <si>
    <t>3259299</t>
  </si>
  <si>
    <t>St. Lukes - GI Specialists - Northland</t>
  </si>
  <si>
    <t>3715748</t>
  </si>
  <si>
    <t>Saint Lukes Convenient Care KC Telemed</t>
  </si>
  <si>
    <t>3710700</t>
  </si>
  <si>
    <t>Saint Lukes Cardio Cnsltnts Warrensburg</t>
  </si>
  <si>
    <t>3482662</t>
  </si>
  <si>
    <t>3259310</t>
  </si>
  <si>
    <t>3482623</t>
  </si>
  <si>
    <t>3499506</t>
  </si>
  <si>
    <t>3710715</t>
  </si>
  <si>
    <t>Saint Lukes Endocrinology Warrensburg</t>
  </si>
  <si>
    <t>3710709</t>
  </si>
  <si>
    <t>Saint Lukes Medical Oncology</t>
  </si>
  <si>
    <t>3482675</t>
  </si>
  <si>
    <t>3710712</t>
  </si>
  <si>
    <t>Saint Lukes Neuro Cnsltnts Warrensburg</t>
  </si>
  <si>
    <t>3259230</t>
  </si>
  <si>
    <t>Saint Lukes Anesthesiology</t>
  </si>
  <si>
    <t>3708113</t>
  </si>
  <si>
    <t>Burlington Creek Physical Therapy</t>
  </si>
  <si>
    <t>3259312</t>
  </si>
  <si>
    <t>Saint Lukes Pulmonary</t>
  </si>
  <si>
    <t>3708119</t>
  </si>
  <si>
    <t>Platte City Physical Therapy</t>
  </si>
  <si>
    <t>3708258</t>
  </si>
  <si>
    <t>St Lukes Pain Mgmt Shoal Creek</t>
  </si>
  <si>
    <t>ST LUKES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</si>
  <si>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</si>
  <si>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</si>
  <si>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</si>
  <si>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</si>
  <si>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</si>
  <si>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</si>
  <si>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</si>
  <si>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</si>
  <si>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</si>
  <si>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</si>
  <si>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</si>
  <si>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</si>
  <si>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</si>
  <si>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Kansas City</t>
  </si>
  <si>
    <t>MO</t>
  </si>
  <si>
    <t xml:space="preserve">641552262   </t>
  </si>
  <si>
    <t>77173112</t>
  </si>
  <si>
    <t>SZ</t>
  </si>
  <si>
    <t>4322650</t>
  </si>
  <si>
    <t>Label f/Marcaine Grey</t>
  </si>
  <si>
    <t>06/10/2019</t>
  </si>
  <si>
    <t>XD</t>
  </si>
  <si>
    <t>TIMED</t>
  </si>
  <si>
    <t xml:space="preserve">641541483   </t>
  </si>
  <si>
    <t>75658610</t>
  </si>
  <si>
    <t>1319983</t>
  </si>
  <si>
    <t>Suture Removal Kit Disposable</t>
  </si>
  <si>
    <t>04/26/2019</t>
  </si>
  <si>
    <t>MEDACT</t>
  </si>
  <si>
    <t>Overland Park</t>
  </si>
  <si>
    <t>KS</t>
  </si>
  <si>
    <t xml:space="preserve">662074030   </t>
  </si>
  <si>
    <t>76333100</t>
  </si>
  <si>
    <t>4950095</t>
  </si>
  <si>
    <t>Belt Gait EZ Clean Bariatric</t>
  </si>
  <si>
    <t>05/15/2019</t>
  </si>
  <si>
    <t>JTPOSE</t>
  </si>
  <si>
    <t xml:space="preserve">641113491   </t>
  </si>
  <si>
    <t>74770826</t>
  </si>
  <si>
    <t>1333771</t>
  </si>
  <si>
    <t>Dressing Foam Mepilex Brdr Hl</t>
  </si>
  <si>
    <t>04/02/2019</t>
  </si>
  <si>
    <t>ABCO</t>
  </si>
  <si>
    <t>76896294</t>
  </si>
  <si>
    <t>SE</t>
  </si>
  <si>
    <t>1206930</t>
  </si>
  <si>
    <t>Bandage SpandaGrip LF Ntrl C</t>
  </si>
  <si>
    <t>06/03/2019</t>
  </si>
  <si>
    <t>MEDI-T</t>
  </si>
  <si>
    <t>76973884</t>
  </si>
  <si>
    <t>1272041</t>
  </si>
  <si>
    <t>Barrier Wafer Ceraplus Blue</t>
  </si>
  <si>
    <t>06/04/2019</t>
  </si>
  <si>
    <t>HOLLIS</t>
  </si>
  <si>
    <t>77224080</t>
  </si>
  <si>
    <t>06/11/2019</t>
  </si>
  <si>
    <t>77698600</t>
  </si>
  <si>
    <t>1272040</t>
  </si>
  <si>
    <t>Barrier Wafer Ceraplus Red</t>
  </si>
  <si>
    <t>06/25/2019</t>
  </si>
  <si>
    <t xml:space="preserve">641115928   </t>
  </si>
  <si>
    <t>77650320</t>
  </si>
  <si>
    <t>06/24/2019</t>
  </si>
  <si>
    <t xml:space="preserve">641513106   </t>
  </si>
  <si>
    <t>76626467</t>
  </si>
  <si>
    <t>1359377</t>
  </si>
  <si>
    <t>Dispenser Lotion 700mL ADX-7</t>
  </si>
  <si>
    <t>05/23/2019</t>
  </si>
  <si>
    <t>GOJO</t>
  </si>
  <si>
    <t>77411284</t>
  </si>
  <si>
    <t>1329980</t>
  </si>
  <si>
    <t>Lotion Hnd &amp; Bdy Refill</t>
  </si>
  <si>
    <t>06/17/2019</t>
  </si>
  <si>
    <t xml:space="preserve">641581322   </t>
  </si>
  <si>
    <t>76662969</t>
  </si>
  <si>
    <t>05/24/2019</t>
  </si>
  <si>
    <t>76917700</t>
  </si>
  <si>
    <t xml:space="preserve">641513105   </t>
  </si>
  <si>
    <t>75342423</t>
  </si>
  <si>
    <t>7985417</t>
  </si>
  <si>
    <t>Lid F/12oz Styrofoam Cup</t>
  </si>
  <si>
    <t>04/17/2019</t>
  </si>
  <si>
    <t>STRPAR</t>
  </si>
  <si>
    <t>Lansing</t>
  </si>
  <si>
    <t xml:space="preserve">660436327   </t>
  </si>
  <si>
    <t>77605389</t>
  </si>
  <si>
    <t>4972990</t>
  </si>
  <si>
    <t>Catheter All Purpose 12fr</t>
  </si>
  <si>
    <t>06/21/2019</t>
  </si>
  <si>
    <t>BARDBI</t>
  </si>
  <si>
    <t>Lees Summit</t>
  </si>
  <si>
    <t xml:space="preserve">640647880   </t>
  </si>
  <si>
    <t>75382225</t>
  </si>
  <si>
    <t>04/18/2019</t>
  </si>
  <si>
    <t>76819429</t>
  </si>
  <si>
    <t>2880887</t>
  </si>
  <si>
    <t>Glve Hldr Bx Sde Fill Trpl Clr</t>
  </si>
  <si>
    <t>05/30/2019</t>
  </si>
  <si>
    <t>ALLEG</t>
  </si>
  <si>
    <t>1147027</t>
  </si>
  <si>
    <t>Baby Changing Station Horiz</t>
  </si>
  <si>
    <t>KOALA</t>
  </si>
  <si>
    <t>Smithville</t>
  </si>
  <si>
    <t xml:space="preserve">640899334   </t>
  </si>
  <si>
    <t>76817190</t>
  </si>
  <si>
    <t>76626588</t>
  </si>
  <si>
    <t xml:space="preserve">641581313   </t>
  </si>
  <si>
    <t>75318558</t>
  </si>
  <si>
    <t>77035162</t>
  </si>
  <si>
    <t>06/05/2019</t>
  </si>
  <si>
    <t>5200044</t>
  </si>
  <si>
    <t>Stethoscope Disposable Yel</t>
  </si>
  <si>
    <t>GF</t>
  </si>
  <si>
    <t>Leavenworth</t>
  </si>
  <si>
    <t xml:space="preserve">660483248   </t>
  </si>
  <si>
    <t>77126647</t>
  </si>
  <si>
    <t>06/07/2019</t>
  </si>
  <si>
    <t xml:space="preserve">641579742   </t>
  </si>
  <si>
    <t>76628749</t>
  </si>
  <si>
    <t>6270064</t>
  </si>
  <si>
    <t>CANNULA CUSHN ADULT W/14F</t>
  </si>
  <si>
    <t>VYAIRE</t>
  </si>
  <si>
    <t>Warrensburg</t>
  </si>
  <si>
    <t xml:space="preserve">640933101   </t>
  </si>
  <si>
    <t>76767490</t>
  </si>
  <si>
    <t>4791251</t>
  </si>
  <si>
    <t>Pads Therapy Small</t>
  </si>
  <si>
    <t>05/29/2019</t>
  </si>
  <si>
    <t>ADROIT</t>
  </si>
  <si>
    <t xml:space="preserve">641113201   </t>
  </si>
  <si>
    <t>77366530</t>
  </si>
  <si>
    <t>1182250</t>
  </si>
  <si>
    <t>Clip Adapter Univ f/ECG/EKG</t>
  </si>
  <si>
    <t>06/14/2019</t>
  </si>
  <si>
    <t>3MMED</t>
  </si>
  <si>
    <t xml:space="preserve">641115934   </t>
  </si>
  <si>
    <t>75030243</t>
  </si>
  <si>
    <t>6490085</t>
  </si>
  <si>
    <t>Cup Barium Graduated Waxed</t>
  </si>
  <si>
    <t>04/09/2019</t>
  </si>
  <si>
    <t>LAGASS</t>
  </si>
  <si>
    <t>75279679</t>
  </si>
  <si>
    <t>8897114</t>
  </si>
  <si>
    <t>Inflator One Shot Cuff</t>
  </si>
  <si>
    <t>04/16/2019</t>
  </si>
  <si>
    <t>EZ</t>
  </si>
  <si>
    <t>4698566</t>
  </si>
  <si>
    <t>Mask&amp;Resusitator Manual Adult</t>
  </si>
  <si>
    <t>SIMPOR</t>
  </si>
  <si>
    <t>6802804</t>
  </si>
  <si>
    <t>Resuscitator Pediatric Mask</t>
  </si>
  <si>
    <t>75752230</t>
  </si>
  <si>
    <t>1217337</t>
  </si>
  <si>
    <t>Fluid Admin Set Lg Bore</t>
  </si>
  <si>
    <t>04/30/2019</t>
  </si>
  <si>
    <t>BRACCO</t>
  </si>
  <si>
    <t>75875169</t>
  </si>
  <si>
    <t>6302266</t>
  </si>
  <si>
    <t>Varibar Thin Liquid</t>
  </si>
  <si>
    <t>05/02/2019</t>
  </si>
  <si>
    <t xml:space="preserve">640866075   </t>
  </si>
  <si>
    <t>77322841</t>
  </si>
  <si>
    <t>1097607</t>
  </si>
  <si>
    <t>Barr Electrode 1meter</t>
  </si>
  <si>
    <t>06/13/2019</t>
  </si>
  <si>
    <t>IMEXMD</t>
  </si>
  <si>
    <t>1319935</t>
  </si>
  <si>
    <t>Electrode Concentric Needle</t>
  </si>
  <si>
    <t xml:space="preserve">641541421   </t>
  </si>
  <si>
    <t>77411251</t>
  </si>
  <si>
    <t xml:space="preserve">640866000   </t>
  </si>
  <si>
    <t>74883875</t>
  </si>
  <si>
    <t>1277886</t>
  </si>
  <si>
    <t>Ring Barrier Cera Flat 2"</t>
  </si>
  <si>
    <t>04/04/2019</t>
  </si>
  <si>
    <t>2422768</t>
  </si>
  <si>
    <t>Ostomy Set Drainable 1 Piece</t>
  </si>
  <si>
    <t>6400095</t>
  </si>
  <si>
    <t>Paste Ostomy Adapt</t>
  </si>
  <si>
    <t>74930957</t>
  </si>
  <si>
    <t>8635711</t>
  </si>
  <si>
    <t>Karaya Powder</t>
  </si>
  <si>
    <t>04/05/2019</t>
  </si>
  <si>
    <t>77081145</t>
  </si>
  <si>
    <t>06/06/2019</t>
  </si>
  <si>
    <t>Lee'S Summit</t>
  </si>
  <si>
    <t xml:space="preserve">640866001   </t>
  </si>
  <si>
    <t>75754369</t>
  </si>
  <si>
    <t>2030654</t>
  </si>
  <si>
    <t>Clipper Blade Surgi</t>
  </si>
  <si>
    <t>BD</t>
  </si>
  <si>
    <t>75382300</t>
  </si>
  <si>
    <t>1258382</t>
  </si>
  <si>
    <t>Needle EMG 25mm</t>
  </si>
  <si>
    <t>Blue Springs</t>
  </si>
  <si>
    <t xml:space="preserve">640145493   </t>
  </si>
  <si>
    <t>75813465</t>
  </si>
  <si>
    <t>1134550</t>
  </si>
  <si>
    <t>Cath Foley Council 18Fr 5cc</t>
  </si>
  <si>
    <t>05/01/2019</t>
  </si>
  <si>
    <t>77035270</t>
  </si>
  <si>
    <t xml:space="preserve">641113342   </t>
  </si>
  <si>
    <t>76862417</t>
  </si>
  <si>
    <t>7743129</t>
  </si>
  <si>
    <t>Needle EMG 27gx40mm</t>
  </si>
  <si>
    <t>05/31/2019</t>
  </si>
  <si>
    <t>AMBU</t>
  </si>
  <si>
    <t>Platte City</t>
  </si>
  <si>
    <t xml:space="preserve">640797707   </t>
  </si>
  <si>
    <t>77797199</t>
  </si>
  <si>
    <t>9871224</t>
  </si>
  <si>
    <t>Safety-Lok TB Syringe 1cc</t>
  </si>
  <si>
    <t>06/27/2019</t>
  </si>
  <si>
    <t xml:space="preserve">641113384   </t>
  </si>
  <si>
    <t>75423826</t>
  </si>
  <si>
    <t>1285572</t>
  </si>
  <si>
    <t>Container Specimen Wide Strl</t>
  </si>
  <si>
    <t>04/19/2019</t>
  </si>
  <si>
    <t>MEDGEN</t>
  </si>
  <si>
    <t>76228241</t>
  </si>
  <si>
    <t>6006728</t>
  </si>
  <si>
    <t>Sensor Forehead</t>
  </si>
  <si>
    <t>05/13/2019</t>
  </si>
  <si>
    <t>KENDAL</t>
  </si>
  <si>
    <t>76628673</t>
  </si>
  <si>
    <t>1258524</t>
  </si>
  <si>
    <t>Kit Transport Mnl Ventilator</t>
  </si>
  <si>
    <t>1022385</t>
  </si>
  <si>
    <t>Breathing Bag 2litre</t>
  </si>
  <si>
    <t>77224178</t>
  </si>
  <si>
    <t>77322889</t>
  </si>
  <si>
    <t>4392819</t>
  </si>
  <si>
    <t>Kits Blood Gas</t>
  </si>
  <si>
    <t xml:space="preserve">641115941   </t>
  </si>
  <si>
    <t>77035168</t>
  </si>
  <si>
    <t>1105485</t>
  </si>
  <si>
    <t>Holder Trach Tube Shiley</t>
  </si>
  <si>
    <t xml:space="preserve">641201144   </t>
  </si>
  <si>
    <t>75944964</t>
  </si>
  <si>
    <t>1013531</t>
  </si>
  <si>
    <t>Gooseneck Lamp W/Caster Base</t>
  </si>
  <si>
    <t>05/03/2019</t>
  </si>
  <si>
    <t>BRANDT</t>
  </si>
  <si>
    <t>76976610</t>
  </si>
  <si>
    <t>77515098</t>
  </si>
  <si>
    <t>8651149</t>
  </si>
  <si>
    <t>Sterilization Pouch</t>
  </si>
  <si>
    <t>06/19/2019</t>
  </si>
  <si>
    <t>ST LUKES   Drop-Ship Items  -  Apr 2019 through Jun 2019</t>
  </si>
  <si>
    <t>Raytown</t>
  </si>
  <si>
    <t xml:space="preserve">641336509   </t>
  </si>
  <si>
    <t>77126649</t>
  </si>
  <si>
    <t>2850357</t>
  </si>
  <si>
    <t>Forcep Walter Splinter Str</t>
  </si>
  <si>
    <t>D</t>
  </si>
  <si>
    <t>JARITM</t>
  </si>
  <si>
    <t>75382255</t>
  </si>
  <si>
    <t>9538431</t>
  </si>
  <si>
    <t>Lister Scissor X-fine</t>
  </si>
  <si>
    <t>MILTEX</t>
  </si>
  <si>
    <t>76817258</t>
  </si>
  <si>
    <t>5581592</t>
  </si>
  <si>
    <t>Varivax Chickenpox All Sdv</t>
  </si>
  <si>
    <t>MERVAC</t>
  </si>
  <si>
    <t>77605323</t>
  </si>
  <si>
    <t>9033424</t>
  </si>
  <si>
    <t>Crayons 8ct Crayola</t>
  </si>
  <si>
    <t>ODEPOT</t>
  </si>
  <si>
    <t xml:space="preserve">640862979   </t>
  </si>
  <si>
    <t>75615090</t>
  </si>
  <si>
    <t>1205769</t>
  </si>
  <si>
    <t>Wet Jet Multipurpose Swiffer</t>
  </si>
  <si>
    <t>04/25/2019</t>
  </si>
  <si>
    <t>9063099</t>
  </si>
  <si>
    <t>Swiffer WetJet Pad Refills</t>
  </si>
  <si>
    <t>76668839</t>
  </si>
  <si>
    <t>1106874</t>
  </si>
  <si>
    <t>Swiffer Dry Refill</t>
  </si>
  <si>
    <t>75028835</t>
  </si>
  <si>
    <t>1323839</t>
  </si>
  <si>
    <t>RITTER 250 LED EXAM LIGHT</t>
  </si>
  <si>
    <t>MIDMAK</t>
  </si>
  <si>
    <t>77463520</t>
  </si>
  <si>
    <t>06/18/2019</t>
  </si>
  <si>
    <t>Belton</t>
  </si>
  <si>
    <t xml:space="preserve">640125109   </t>
  </si>
  <si>
    <t>75382304</t>
  </si>
  <si>
    <t>9920003</t>
  </si>
  <si>
    <t>BD Veritor System Reader</t>
  </si>
  <si>
    <t>B-DMIC</t>
  </si>
  <si>
    <t>76228366</t>
  </si>
  <si>
    <t>76668883</t>
  </si>
  <si>
    <t xml:space="preserve">662131324   </t>
  </si>
  <si>
    <t>75088179</t>
  </si>
  <si>
    <t>1258280</t>
  </si>
  <si>
    <t>Thyrogen PDI Inj.</t>
  </si>
  <si>
    <t>04/10/2019</t>
  </si>
  <si>
    <t>GENZME</t>
  </si>
  <si>
    <t>75088217</t>
  </si>
  <si>
    <t>5820120</t>
  </si>
  <si>
    <t>Lotion Soothe &amp; Cool</t>
  </si>
  <si>
    <t>MEDLIN</t>
  </si>
  <si>
    <t>76030409</t>
  </si>
  <si>
    <t>05/07/2019</t>
  </si>
  <si>
    <t>6781061</t>
  </si>
  <si>
    <t>Catheter, Foley 30cc</t>
  </si>
  <si>
    <t>74713435</t>
  </si>
  <si>
    <t>2840055</t>
  </si>
  <si>
    <t>Paper Chart F-fold 216x280x200</t>
  </si>
  <si>
    <t>04/01/2019</t>
  </si>
  <si>
    <t>PRTMED</t>
  </si>
  <si>
    <t>75334238</t>
  </si>
  <si>
    <t>9049709</t>
  </si>
  <si>
    <t>Mix Crystal Light Lemon</t>
  </si>
  <si>
    <t>1173440</t>
  </si>
  <si>
    <t>Nestle Pure-Life Water Purifd</t>
  </si>
  <si>
    <t>75514216</t>
  </si>
  <si>
    <t>04/23/2019</t>
  </si>
  <si>
    <t>75813529</t>
  </si>
  <si>
    <t>76862445</t>
  </si>
  <si>
    <t>77173131</t>
  </si>
  <si>
    <t>77322862</t>
  </si>
  <si>
    <t>77605464</t>
  </si>
  <si>
    <t>74773288</t>
  </si>
  <si>
    <t>75463595</t>
  </si>
  <si>
    <t>3889112</t>
  </si>
  <si>
    <t>DynaTrace ECG Electrode</t>
  </si>
  <si>
    <t>04/22/2019</t>
  </si>
  <si>
    <t>CONMD</t>
  </si>
  <si>
    <t>76626590</t>
  </si>
  <si>
    <t>77515081</t>
  </si>
  <si>
    <t>1224543</t>
  </si>
  <si>
    <t>Probe Cvr Bag w/Band &amp; Gel Tpr</t>
  </si>
  <si>
    <t>PREFE</t>
  </si>
  <si>
    <t xml:space="preserve">641552879   </t>
  </si>
  <si>
    <t>74713419</t>
  </si>
  <si>
    <t>76767507</t>
  </si>
  <si>
    <t>77366499</t>
  </si>
  <si>
    <t>75382269</t>
  </si>
  <si>
    <t>9061018</t>
  </si>
  <si>
    <t>Water Pure Life Bottled Nestle</t>
  </si>
  <si>
    <t>77275977</t>
  </si>
  <si>
    <t>06/12/2019</t>
  </si>
  <si>
    <t>77797169</t>
  </si>
  <si>
    <t>74773361</t>
  </si>
  <si>
    <t xml:space="preserve">641184691   </t>
  </si>
  <si>
    <t>75876424</t>
  </si>
  <si>
    <t>3410006</t>
  </si>
  <si>
    <t>Stainless Steel Cart</t>
  </si>
  <si>
    <t>HWILCO</t>
  </si>
  <si>
    <t>76917655</t>
  </si>
  <si>
    <t>1161078</t>
  </si>
  <si>
    <t>Dispenser f/Face Mask</t>
  </si>
  <si>
    <t>BOWMED</t>
  </si>
  <si>
    <t>75182794</t>
  </si>
  <si>
    <t>9025115</t>
  </si>
  <si>
    <t>WINDEX SPRAY BOTTLE</t>
  </si>
  <si>
    <t>04/12/2019</t>
  </si>
  <si>
    <t>1067580</t>
  </si>
  <si>
    <t>Waste Can Step-On 32qt</t>
  </si>
  <si>
    <t>DELTUB</t>
  </si>
  <si>
    <t>1102943</t>
  </si>
  <si>
    <t>Table Surgical Mayo 2 Wheels</t>
  </si>
  <si>
    <t>PEDIGO</t>
  </si>
  <si>
    <t>1217620</t>
  </si>
  <si>
    <t>Hamper Linen w/Lid SS Chrome</t>
  </si>
  <si>
    <t>75658532</t>
  </si>
  <si>
    <t>77033020</t>
  </si>
  <si>
    <t>77797167</t>
  </si>
  <si>
    <t>Independence</t>
  </si>
  <si>
    <t xml:space="preserve">640556954   </t>
  </si>
  <si>
    <t>74773235</t>
  </si>
  <si>
    <t>5580053</t>
  </si>
  <si>
    <t>ProQuad MMR Varivax Combo Vacc</t>
  </si>
  <si>
    <t>76281874</t>
  </si>
  <si>
    <t>05/14/2019</t>
  </si>
  <si>
    <t>76714805</t>
  </si>
  <si>
    <t>05/28/2019</t>
  </si>
  <si>
    <t>77035187</t>
  </si>
  <si>
    <t>9055261</t>
  </si>
  <si>
    <t>Cleaner Dishwsh Dawn 38oz</t>
  </si>
  <si>
    <t>Leawood</t>
  </si>
  <si>
    <t xml:space="preserve">662248700   </t>
  </si>
  <si>
    <t>75138578</t>
  </si>
  <si>
    <t>04/11/2019</t>
  </si>
  <si>
    <t>75334271</t>
  </si>
  <si>
    <t>75423774</t>
  </si>
  <si>
    <t>76817300</t>
  </si>
  <si>
    <t xml:space="preserve">640143204   </t>
  </si>
  <si>
    <t>75615180</t>
  </si>
  <si>
    <t>76138422</t>
  </si>
  <si>
    <t>05/09/2019</t>
  </si>
  <si>
    <t>76626537</t>
  </si>
  <si>
    <t>77366439</t>
  </si>
  <si>
    <t>77750928</t>
  </si>
  <si>
    <t>8980606</t>
  </si>
  <si>
    <t>Cuff BP Aneroid Pocket System</t>
  </si>
  <si>
    <t>06/26/2019</t>
  </si>
  <si>
    <t>MARQ</t>
  </si>
  <si>
    <t>75660407</t>
  </si>
  <si>
    <t>75660447</t>
  </si>
  <si>
    <t>1263095</t>
  </si>
  <si>
    <t>Forcep Instrument Wire Tooth</t>
  </si>
  <si>
    <t>75878930</t>
  </si>
  <si>
    <t>Clinton</t>
  </si>
  <si>
    <t xml:space="preserve">647353205   </t>
  </si>
  <si>
    <t>74713397</t>
  </si>
  <si>
    <t>76333048</t>
  </si>
  <si>
    <t>76628764</t>
  </si>
  <si>
    <t>7950055</t>
  </si>
  <si>
    <t>Clinitek Status + Analyzer</t>
  </si>
  <si>
    <t>AMES</t>
  </si>
  <si>
    <t>77515133</t>
  </si>
  <si>
    <t>1244846</t>
  </si>
  <si>
    <t>Coffee Ground Folgers 30.5oz</t>
  </si>
  <si>
    <t>75463498</t>
  </si>
  <si>
    <t>77514985</t>
  </si>
  <si>
    <t>76138671</t>
  </si>
  <si>
    <t>1245260</t>
  </si>
  <si>
    <t>Label Coated Thermal Blank</t>
  </si>
  <si>
    <t>PREDYN</t>
  </si>
  <si>
    <t>76917730</t>
  </si>
  <si>
    <t>77700061</t>
  </si>
  <si>
    <t>75182821</t>
  </si>
  <si>
    <t>75382222</t>
  </si>
  <si>
    <t>1162514</t>
  </si>
  <si>
    <t>Forcep Mosquito Hemostat</t>
  </si>
  <si>
    <t>76628707</t>
  </si>
  <si>
    <t>76819343</t>
  </si>
  <si>
    <t>77605412</t>
  </si>
  <si>
    <t>77605472</t>
  </si>
  <si>
    <t xml:space="preserve">640145496   </t>
  </si>
  <si>
    <t>75463522</t>
  </si>
  <si>
    <t>76333308</t>
  </si>
  <si>
    <t>75707073</t>
  </si>
  <si>
    <t>4982546</t>
  </si>
  <si>
    <t>Botox Inj Vial non-return</t>
  </si>
  <si>
    <t>04/29/2019</t>
  </si>
  <si>
    <t>ALLERG</t>
  </si>
  <si>
    <t>76030146</t>
  </si>
  <si>
    <t>77409084</t>
  </si>
  <si>
    <t xml:space="preserve">640556964   </t>
  </si>
  <si>
    <t>75086212</t>
  </si>
  <si>
    <t>77222257</t>
  </si>
  <si>
    <t>77839696</t>
  </si>
  <si>
    <t>1255618</t>
  </si>
  <si>
    <t>Gown Isolation Over Head</t>
  </si>
  <si>
    <t>06/28/2019</t>
  </si>
  <si>
    <t>OMHALY</t>
  </si>
  <si>
    <t>76525294</t>
  </si>
  <si>
    <t>05/21/2019</t>
  </si>
  <si>
    <t xml:space="preserve">640145494   </t>
  </si>
  <si>
    <t>75604894</t>
  </si>
  <si>
    <t>76525279</t>
  </si>
  <si>
    <t>76767465</t>
  </si>
  <si>
    <t>77605420</t>
  </si>
  <si>
    <t>76032284</t>
  </si>
  <si>
    <t>74711646</t>
  </si>
  <si>
    <t>1240920</t>
  </si>
  <si>
    <t>Catheter 40cm HSG</t>
  </si>
  <si>
    <t>ARGON</t>
  </si>
  <si>
    <t>74829825</t>
  </si>
  <si>
    <t>1113384</t>
  </si>
  <si>
    <t>Ultralife Battery Lithium</t>
  </si>
  <si>
    <t>04/03/2019</t>
  </si>
  <si>
    <t>ABBCON</t>
  </si>
  <si>
    <t>75086118</t>
  </si>
  <si>
    <t>9021058</t>
  </si>
  <si>
    <t>MAT,ANTI FATIGUE,3X5,CHAR</t>
  </si>
  <si>
    <t xml:space="preserve">662123220   </t>
  </si>
  <si>
    <t>74713463</t>
  </si>
  <si>
    <t>75423828</t>
  </si>
  <si>
    <t>76474337</t>
  </si>
  <si>
    <t>05/20/2019</t>
  </si>
  <si>
    <t>76862469</t>
  </si>
  <si>
    <t>77173109</t>
  </si>
  <si>
    <t>77393264</t>
  </si>
  <si>
    <t>9046438</t>
  </si>
  <si>
    <t>Disposable Wet Cloths</t>
  </si>
  <si>
    <t>77840968</t>
  </si>
  <si>
    <t>Olathe</t>
  </si>
  <si>
    <t xml:space="preserve">660623110   </t>
  </si>
  <si>
    <t>75334359</t>
  </si>
  <si>
    <t>75463500</t>
  </si>
  <si>
    <t>77411311</t>
  </si>
  <si>
    <t>74713624</t>
  </si>
  <si>
    <t>1132830</t>
  </si>
  <si>
    <t>Ring Electrode 8mmx95mm</t>
  </si>
  <si>
    <t>1258378</t>
  </si>
  <si>
    <t>Needle EMG 50mm</t>
  </si>
  <si>
    <t>75615137</t>
  </si>
  <si>
    <t>76703081</t>
  </si>
  <si>
    <t>1324937</t>
  </si>
  <si>
    <t>250 Light Caster Base</t>
  </si>
  <si>
    <t>77224274</t>
  </si>
  <si>
    <t xml:space="preserve">662131307   </t>
  </si>
  <si>
    <t>75334209</t>
  </si>
  <si>
    <t>9022003</t>
  </si>
  <si>
    <t>WASTEBASKET,RECT,41 QT</t>
  </si>
  <si>
    <t>1328668</t>
  </si>
  <si>
    <t>Sponge Scrub Mltprps No Scrtch</t>
  </si>
  <si>
    <t>75875154</t>
  </si>
  <si>
    <t>76030144</t>
  </si>
  <si>
    <t>76381807</t>
  </si>
  <si>
    <t>1198776</t>
  </si>
  <si>
    <t>Stand Mayo Adjustable SS</t>
  </si>
  <si>
    <t>05/16/2019</t>
  </si>
  <si>
    <t>76667667</t>
  </si>
  <si>
    <t>74713440</t>
  </si>
  <si>
    <t>75182833</t>
  </si>
  <si>
    <t>75281828</t>
  </si>
  <si>
    <t>75928804</t>
  </si>
  <si>
    <t>9051829</t>
  </si>
  <si>
    <t>P&amp;G Swiffer Duster Plastic</t>
  </si>
  <si>
    <t>1136437</t>
  </si>
  <si>
    <t>Swiffer Duster Refills</t>
  </si>
  <si>
    <t>75978962</t>
  </si>
  <si>
    <t>05/06/2019</t>
  </si>
  <si>
    <t>76138618</t>
  </si>
  <si>
    <t>76525237</t>
  </si>
  <si>
    <t>77271411</t>
  </si>
  <si>
    <t>SO</t>
  </si>
  <si>
    <t>77322854</t>
  </si>
  <si>
    <t>77411272</t>
  </si>
  <si>
    <t>Parkville</t>
  </si>
  <si>
    <t xml:space="preserve">641523683   </t>
  </si>
  <si>
    <t>77080996</t>
  </si>
  <si>
    <t>77797149</t>
  </si>
  <si>
    <t>9059726</t>
  </si>
  <si>
    <t>Lid Dome 12-16oz Wht</t>
  </si>
  <si>
    <t>76476270</t>
  </si>
  <si>
    <t>75088175</t>
  </si>
  <si>
    <t>75658519</t>
  </si>
  <si>
    <t>76976626</t>
  </si>
  <si>
    <t>77463486</t>
  </si>
  <si>
    <t>77035185</t>
  </si>
  <si>
    <t>1299550</t>
  </si>
  <si>
    <t>Gablofen Injection Syringe</t>
  </si>
  <si>
    <t>PIRAMA</t>
  </si>
  <si>
    <t>Shawnee Mission</t>
  </si>
  <si>
    <t xml:space="preserve">662163814   </t>
  </si>
  <si>
    <t>75754511</t>
  </si>
  <si>
    <t>77411188</t>
  </si>
  <si>
    <t>75088178</t>
  </si>
  <si>
    <t>1157474</t>
  </si>
  <si>
    <t>Botox Cosm Inj Vial non-retn</t>
  </si>
  <si>
    <t>76185427</t>
  </si>
  <si>
    <t>05/10/2019</t>
  </si>
  <si>
    <t>76817200</t>
  </si>
  <si>
    <t>77411301</t>
  </si>
  <si>
    <t>77650317</t>
  </si>
  <si>
    <t>76525287</t>
  </si>
  <si>
    <t>1198881</t>
  </si>
  <si>
    <t>Afinion Analyzer Placement</t>
  </si>
  <si>
    <t>ALEAFI</t>
  </si>
  <si>
    <t>76580084</t>
  </si>
  <si>
    <t>05/22/2019</t>
  </si>
  <si>
    <t>75182758</t>
  </si>
  <si>
    <t>3720543</t>
  </si>
  <si>
    <t>Binder Abs 9" 3 Panel 63"-74"</t>
  </si>
  <si>
    <t>DEROYA</t>
  </si>
  <si>
    <t>1258547</t>
  </si>
  <si>
    <t>Binder Abdominal 9" XL</t>
  </si>
  <si>
    <t>76656164</t>
  </si>
  <si>
    <t>77224105</t>
  </si>
  <si>
    <t>1198944</t>
  </si>
  <si>
    <t>Cuff Blood Pressure Dura-Cuf</t>
  </si>
  <si>
    <t xml:space="preserve">641115942   </t>
  </si>
  <si>
    <t>75281627</t>
  </si>
  <si>
    <t>3776699</t>
  </si>
  <si>
    <t>Botox Cosm Inj Vial non-retrn</t>
  </si>
  <si>
    <t>75978884</t>
  </si>
  <si>
    <t>76819281</t>
  </si>
  <si>
    <t xml:space="preserve">641115901   </t>
  </si>
  <si>
    <t>75341725</t>
  </si>
  <si>
    <t>1221910</t>
  </si>
  <si>
    <t>Chair Blood Draw Lab X Pad Arm</t>
  </si>
  <si>
    <t>CLINT</t>
  </si>
  <si>
    <t>77126405</t>
  </si>
  <si>
    <t>1355169</t>
  </si>
  <si>
    <t>Chair Blood Draw Bariatric</t>
  </si>
  <si>
    <t>77399872</t>
  </si>
  <si>
    <t>3605424</t>
  </si>
  <si>
    <t>Valve One Way 22id To22od</t>
  </si>
  <si>
    <t>RUSCH</t>
  </si>
  <si>
    <t>77515066</t>
  </si>
  <si>
    <t>77799777</t>
  </si>
  <si>
    <t>1364789</t>
  </si>
  <si>
    <t>Tube Drying ME Series</t>
  </si>
  <si>
    <t>76767538</t>
  </si>
  <si>
    <t>6085540</t>
  </si>
  <si>
    <t>Frazer Suction Tips w/Vent</t>
  </si>
  <si>
    <t>Mission</t>
  </si>
  <si>
    <t xml:space="preserve">662023290   </t>
  </si>
  <si>
    <t>75228509</t>
  </si>
  <si>
    <t>04/15/2019</t>
  </si>
  <si>
    <t>75705332</t>
  </si>
  <si>
    <t>77605469</t>
  </si>
  <si>
    <t xml:space="preserve">641113379   </t>
  </si>
  <si>
    <t>75032265</t>
  </si>
  <si>
    <t>75658578</t>
  </si>
  <si>
    <t>76185426</t>
  </si>
  <si>
    <t>76474334</t>
  </si>
  <si>
    <t>77275971</t>
  </si>
  <si>
    <t>77411282</t>
  </si>
  <si>
    <t>77700027</t>
  </si>
  <si>
    <t>75323606</t>
  </si>
  <si>
    <t>1207149</t>
  </si>
  <si>
    <t>Sysmex XP-300 Analyzer</t>
  </si>
  <si>
    <t>SYSMEX</t>
  </si>
  <si>
    <t>1066368</t>
  </si>
  <si>
    <t>Piccolo Xpress Chem Sys</t>
  </si>
  <si>
    <t>1113324</t>
  </si>
  <si>
    <t>i-STAT Blood Analysis System</t>
  </si>
  <si>
    <t>1644935</t>
  </si>
  <si>
    <t>StatSpin Express III</t>
  </si>
  <si>
    <t>HEMOCU</t>
  </si>
  <si>
    <t>1298479</t>
  </si>
  <si>
    <t>Triage MeterPro Purchase</t>
  </si>
  <si>
    <t>BIOSIT</t>
  </si>
  <si>
    <t>75325274</t>
  </si>
  <si>
    <t>76196239</t>
  </si>
  <si>
    <t>1218290</t>
  </si>
  <si>
    <t>Vortex Mixer Max II</t>
  </si>
  <si>
    <t>BARNST</t>
  </si>
  <si>
    <t>76196727</t>
  </si>
  <si>
    <t xml:space="preserve">660619532   </t>
  </si>
  <si>
    <t>75658527</t>
  </si>
  <si>
    <t>77081014</t>
  </si>
  <si>
    <t>9748215</t>
  </si>
  <si>
    <t>Side Chair w/Arms</t>
  </si>
  <si>
    <t>74930960</t>
  </si>
  <si>
    <t>75463515</t>
  </si>
  <si>
    <t>75705312</t>
  </si>
  <si>
    <t>75978973</t>
  </si>
  <si>
    <t>76228340</t>
  </si>
  <si>
    <t>76474229</t>
  </si>
  <si>
    <t>76692358</t>
  </si>
  <si>
    <t>05/27/2019</t>
  </si>
  <si>
    <t>77126521</t>
  </si>
  <si>
    <t>77411259</t>
  </si>
  <si>
    <t>77650331</t>
  </si>
  <si>
    <t>77840979</t>
  </si>
  <si>
    <t>74882021</t>
  </si>
  <si>
    <t>75754382</t>
  </si>
  <si>
    <t>76917756</t>
  </si>
  <si>
    <t>77840973</t>
  </si>
  <si>
    <t>77081062</t>
  </si>
  <si>
    <t>6477588</t>
  </si>
  <si>
    <t>Cannula Endometrl Biop Endomet</t>
  </si>
  <si>
    <t>MISDFK</t>
  </si>
  <si>
    <t>77562761</t>
  </si>
  <si>
    <t>06/20/2019</t>
  </si>
  <si>
    <t>77699950</t>
  </si>
  <si>
    <t>1198946</t>
  </si>
  <si>
    <t>Cuff Blood Pressure DuraCuf Lg</t>
  </si>
  <si>
    <t xml:space="preserve">662132304   </t>
  </si>
  <si>
    <t>75334210</t>
  </si>
  <si>
    <t>5582363</t>
  </si>
  <si>
    <t>Zostavax Shingles Adult Sdv</t>
  </si>
  <si>
    <t>75567150</t>
  </si>
  <si>
    <t>04/24/2019</t>
  </si>
  <si>
    <t>76088599</t>
  </si>
  <si>
    <t>4915609</t>
  </si>
  <si>
    <t>Thermometer Sheaths</t>
  </si>
  <si>
    <t>05/08/2019</t>
  </si>
  <si>
    <t>EXERG</t>
  </si>
  <si>
    <t>76333199</t>
  </si>
  <si>
    <t>76580102</t>
  </si>
  <si>
    <t>76817251</t>
  </si>
  <si>
    <t>76976448</t>
  </si>
  <si>
    <t>77172986</t>
  </si>
  <si>
    <t>77515033</t>
  </si>
  <si>
    <t>ST LUKES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</si>
  <si>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</si>
  <si>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</si>
  <si>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</si>
  <si>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</si>
  <si>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</si>
  <si>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</si>
  <si>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</si>
  <si>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</si>
  <si>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</si>
  <si>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8909048</t>
  </si>
  <si>
    <t xml:space="preserve">Webcol Alcohol Preps          </t>
  </si>
  <si>
    <t xml:space="preserve">            </t>
  </si>
  <si>
    <t xml:space="preserve">200/Bx  </t>
  </si>
  <si>
    <t>CARDKN</t>
  </si>
  <si>
    <t>6818-</t>
  </si>
  <si>
    <t>2610165</t>
  </si>
  <si>
    <t xml:space="preserve">Battery Procell AAA           </t>
  </si>
  <si>
    <t xml:space="preserve">4/Pk    </t>
  </si>
  <si>
    <t>PC2400BKD</t>
  </si>
  <si>
    <t xml:space="preserve">Botox Inj Vial non-return     </t>
  </si>
  <si>
    <t xml:space="preserve">100U/Vl </t>
  </si>
  <si>
    <t>91223US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</si>
  <si>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</si>
  <si>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</si>
  <si>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</si>
  <si>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</si>
  <si>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</si>
  <si>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</si>
  <si>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 xml:space="preserve">8oz         </t>
  </si>
  <si>
    <t xml:space="preserve">24/Ca   </t>
  </si>
  <si>
    <t>595347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</si>
  <si>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</si>
  <si>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</si>
  <si>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</si>
  <si>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</si>
  <si>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</si>
  <si>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</si>
  <si>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 xml:space="preserve">Botox Cosm Inj Vial non-retrn </t>
  </si>
  <si>
    <t>92326</t>
  </si>
  <si>
    <t>2610164</t>
  </si>
  <si>
    <t xml:space="preserve">Battery Procell AA            </t>
  </si>
  <si>
    <t>PC1500</t>
  </si>
  <si>
    <t xml:space="preserve">Swiffer WetJet Pad Refills    </t>
  </si>
  <si>
    <t xml:space="preserve">24/Pk   </t>
  </si>
  <si>
    <t>559892</t>
  </si>
  <si>
    <t>1500092</t>
  </si>
  <si>
    <t xml:space="preserve">Xylocaine w/Epi MDV 20mL      </t>
  </si>
  <si>
    <t xml:space="preserve">1%          </t>
  </si>
  <si>
    <t xml:space="preserve">25/Pk   </t>
  </si>
  <si>
    <t>ABRAX</t>
  </si>
  <si>
    <t>63323048227</t>
  </si>
  <si>
    <t xml:space="preserve">0.5mL SDV   </t>
  </si>
  <si>
    <t>00006417100</t>
  </si>
  <si>
    <t xml:space="preserve">Nestle Pure-Life Water Purifd </t>
  </si>
  <si>
    <t xml:space="preserve">16.9oz/Bt   </t>
  </si>
  <si>
    <t xml:space="preserve">24Bt/Ca </t>
  </si>
  <si>
    <t>620007</t>
  </si>
  <si>
    <t>6430062</t>
  </si>
  <si>
    <t xml:space="preserve">Angel Soft Facial Tissue      </t>
  </si>
  <si>
    <t xml:space="preserve">100/Bx  </t>
  </si>
  <si>
    <t>GEOPAC</t>
  </si>
  <si>
    <t>48580</t>
  </si>
  <si>
    <t xml:space="preserve">Wet Jet Multipurpose Swiffer  </t>
  </si>
  <si>
    <t xml:space="preserve">42.2oz Bt   </t>
  </si>
  <si>
    <t xml:space="preserve">Ea      </t>
  </si>
  <si>
    <t>560513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</si>
  <si>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</si>
  <si>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</si>
  <si>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</si>
  <si>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</si>
  <si>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</si>
  <si>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1276701</t>
  </si>
  <si>
    <t xml:space="preserve">NOVA+ Towel OR Std Strl       </t>
  </si>
  <si>
    <t xml:space="preserve">Blue        </t>
  </si>
  <si>
    <t xml:space="preserve">6/Pk    </t>
  </si>
  <si>
    <t>V726-B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</si>
  <si>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</si>
  <si>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</si>
  <si>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</si>
  <si>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</si>
  <si>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</si>
  <si>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</si>
  <si>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>1328800</t>
  </si>
  <si>
    <t xml:space="preserve">Omnipaque Oral 500mL          </t>
  </si>
  <si>
    <t xml:space="preserve">9mg/mL      </t>
  </si>
  <si>
    <t xml:space="preserve">10/Bx   </t>
  </si>
  <si>
    <t>NYCOMD</t>
  </si>
  <si>
    <t>RTD-09</t>
  </si>
  <si>
    <t xml:space="preserve">Varivax Chickenpox All Sdv    </t>
  </si>
  <si>
    <t xml:space="preserve">.5ml        </t>
  </si>
  <si>
    <t>482700</t>
  </si>
  <si>
    <t>1147082</t>
  </si>
  <si>
    <t xml:space="preserve">Multihance SDV 15ml           </t>
  </si>
  <si>
    <t xml:space="preserve">529mg       </t>
  </si>
  <si>
    <t xml:space="preserve">5/Bx    </t>
  </si>
  <si>
    <t>516414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</si>
  <si>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</si>
  <si>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</si>
  <si>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</si>
  <si>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</si>
  <si>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</si>
  <si>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</si>
  <si>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</si>
  <si>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</si>
  <si>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</si>
  <si>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</si>
  <si>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</si>
  <si>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5580110</t>
  </si>
  <si>
    <t xml:space="preserve">M-M-R Ii Mmr All Sdv          </t>
  </si>
  <si>
    <t>468100</t>
  </si>
  <si>
    <t>1296728</t>
  </si>
  <si>
    <t xml:space="preserve">1/Pk    </t>
  </si>
  <si>
    <t>58160081912</t>
  </si>
  <si>
    <t xml:space="preserve">Clinitek Status + Analyzer    </t>
  </si>
  <si>
    <t>1780</t>
  </si>
  <si>
    <t xml:space="preserve">Lotion Hnd &amp; Bdy Refill       </t>
  </si>
  <si>
    <t xml:space="preserve">700mL       </t>
  </si>
  <si>
    <t xml:space="preserve">4/Ca    </t>
  </si>
  <si>
    <t>8746-04</t>
  </si>
  <si>
    <t>1279634</t>
  </si>
  <si>
    <t>Paper Table Smooth White NOVA+</t>
  </si>
  <si>
    <t xml:space="preserve">18"X225     </t>
  </si>
  <si>
    <t xml:space="preserve">12/Ca   </t>
  </si>
  <si>
    <t>TIDI-E</t>
  </si>
  <si>
    <t>V980912</t>
  </si>
  <si>
    <t>1314906</t>
  </si>
  <si>
    <t xml:space="preserve">Ipratropium/Albut Inh Sol 3mL </t>
  </si>
  <si>
    <t xml:space="preserve">0.5/3mg/3mL </t>
  </si>
  <si>
    <t xml:space="preserve">30/Box  </t>
  </si>
  <si>
    <t>CARDGN</t>
  </si>
  <si>
    <t>5226030</t>
  </si>
  <si>
    <t>1314512</t>
  </si>
  <si>
    <t xml:space="preserve">Cyanocobalamin Inj (B-12) 1mL </t>
  </si>
  <si>
    <t xml:space="preserve">25/Bx   </t>
  </si>
  <si>
    <t>SMRSET</t>
  </si>
  <si>
    <t>70069000510</t>
  </si>
  <si>
    <t xml:space="preserve">Cleaner Dishwsh Dawn 38oz     </t>
  </si>
  <si>
    <t>172777</t>
  </si>
  <si>
    <t>1246136</t>
  </si>
  <si>
    <t xml:space="preserve">Control StatStrip Level 1     </t>
  </si>
  <si>
    <t xml:space="preserve">Custom      </t>
  </si>
  <si>
    <t>NOVABI</t>
  </si>
  <si>
    <t>41741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</si>
  <si>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</si>
  <si>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</si>
  <si>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</si>
  <si>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</si>
  <si>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</si>
  <si>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 xml:space="preserve">Botox Cosm Inj Vial non-retn  </t>
  </si>
  <si>
    <t xml:space="preserve">50U/Vl  </t>
  </si>
  <si>
    <t>93919</t>
  </si>
  <si>
    <t xml:space="preserve">Mix Crystal Light Lemon       </t>
  </si>
  <si>
    <t>591379</t>
  </si>
  <si>
    <t xml:space="preserve">DynaTrace ECG Electrode       </t>
  </si>
  <si>
    <t xml:space="preserve">12Bx/Ca </t>
  </si>
  <si>
    <t>1500-005</t>
  </si>
  <si>
    <t>1046897</t>
  </si>
  <si>
    <t>Bupivacaine HCL Teartop SDV PF</t>
  </si>
  <si>
    <t xml:space="preserve">0.25% 10mL  </t>
  </si>
  <si>
    <t>00409115901</t>
  </si>
  <si>
    <t xml:space="preserve">Cuff BP Aneroid Pocket System </t>
  </si>
  <si>
    <t>2346</t>
  </si>
  <si>
    <t>6023287</t>
  </si>
  <si>
    <t>Bupivacaine HCL MDV Non-Return</t>
  </si>
  <si>
    <t xml:space="preserve">0.25%       </t>
  </si>
  <si>
    <t>GIVREP</t>
  </si>
  <si>
    <t>00409116001</t>
  </si>
  <si>
    <t>1114242</t>
  </si>
  <si>
    <t xml:space="preserve">Multihance 20ml SDV           </t>
  </si>
  <si>
    <t xml:space="preserve">5Vl/Bx  </t>
  </si>
  <si>
    <t>516415</t>
  </si>
  <si>
    <t>1316925</t>
  </si>
  <si>
    <t xml:space="preserve">Oxymetazoline HCl Nasal Spray </t>
  </si>
  <si>
    <t xml:space="preserve">0.05%       </t>
  </si>
  <si>
    <t xml:space="preserve">1oz/Bt  </t>
  </si>
  <si>
    <t>SHFFLD</t>
  </si>
  <si>
    <t>1157014055</t>
  </si>
  <si>
    <t>1227131</t>
  </si>
  <si>
    <t xml:space="preserve">Dexamethasone Sod Inj 1mL SDV </t>
  </si>
  <si>
    <t xml:space="preserve">4mg/mL      </t>
  </si>
  <si>
    <t>BIONIC</t>
  </si>
  <si>
    <t>67457042312</t>
  </si>
  <si>
    <t>1264614</t>
  </si>
  <si>
    <t xml:space="preserve">Aero Gown Surgical Chrome     </t>
  </si>
  <si>
    <t xml:space="preserve">XL          </t>
  </si>
  <si>
    <t xml:space="preserve">30/Ca   </t>
  </si>
  <si>
    <t>44674</t>
  </si>
  <si>
    <t xml:space="preserve">Swiffer Dry Refill            </t>
  </si>
  <si>
    <t xml:space="preserve">32/Pk   </t>
  </si>
  <si>
    <t>545031</t>
  </si>
  <si>
    <t>7771776</t>
  </si>
  <si>
    <t xml:space="preserve">Tegaderm HP Dress w/Label     </t>
  </si>
  <si>
    <t xml:space="preserve">4x4.75"     </t>
  </si>
  <si>
    <t xml:space="preserve">50/Bx   </t>
  </si>
  <si>
    <t>9536HP</t>
  </si>
  <si>
    <t>8903381</t>
  </si>
  <si>
    <t>Curity Iodoform Pk Strip Sterl</t>
  </si>
  <si>
    <t xml:space="preserve">1/4x5yd     </t>
  </si>
  <si>
    <t xml:space="preserve">1/Bt    </t>
  </si>
  <si>
    <t>7831</t>
  </si>
  <si>
    <t>1266686</t>
  </si>
  <si>
    <t>Lidocaine HCL Viscous Solution</t>
  </si>
  <si>
    <t xml:space="preserve">2%          </t>
  </si>
  <si>
    <t>100mL/Bt</t>
  </si>
  <si>
    <t>2782514</t>
  </si>
  <si>
    <t>1009284</t>
  </si>
  <si>
    <t xml:space="preserve">Monsels Solution OB/GYN 8ml   </t>
  </si>
  <si>
    <t xml:space="preserve">12/Bx   </t>
  </si>
  <si>
    <t>PREMED</t>
  </si>
  <si>
    <t>9045055</t>
  </si>
  <si>
    <t>1047099</t>
  </si>
  <si>
    <t xml:space="preserve">Lidocaine W/EPI Inj MDV 50ml  </t>
  </si>
  <si>
    <t xml:space="preserve">1:100m 1%   </t>
  </si>
  <si>
    <t>00409317803</t>
  </si>
  <si>
    <t>1246137</t>
  </si>
  <si>
    <t xml:space="preserve">Control StatStrip Level 3     </t>
  </si>
  <si>
    <t>41743</t>
  </si>
  <si>
    <t>7020024</t>
  </si>
  <si>
    <t>Cup Medicine Graduated Translu</t>
  </si>
  <si>
    <t xml:space="preserve">1oz/30cc    </t>
  </si>
  <si>
    <t xml:space="preserve">100/Pk  </t>
  </si>
  <si>
    <t>02301</t>
  </si>
  <si>
    <t xml:space="preserve">Dressing Foam Mepilex Brdr Hl </t>
  </si>
  <si>
    <t xml:space="preserve">8.6x9       </t>
  </si>
  <si>
    <t>282790</t>
  </si>
  <si>
    <t xml:space="preserve">Hamper Linen w/Lid SS Chrome  </t>
  </si>
  <si>
    <t xml:space="preserve">18"Bags     </t>
  </si>
  <si>
    <t>P120L</t>
  </si>
  <si>
    <t xml:space="preserve">Dispenser Lotion 700mL ADX-7  </t>
  </si>
  <si>
    <t xml:space="preserve">Black       </t>
  </si>
  <si>
    <t xml:space="preserve">6/Ca    </t>
  </si>
  <si>
    <t>8774-06</t>
  </si>
  <si>
    <t>6050211</t>
  </si>
  <si>
    <t xml:space="preserve">Omnipaque Media 500mL PlusPak </t>
  </si>
  <si>
    <t xml:space="preserve">350mg/mL    </t>
  </si>
  <si>
    <t>Y548B</t>
  </si>
  <si>
    <t>1248734</t>
  </si>
  <si>
    <t xml:space="preserve">Cloth Wet Swiffer             </t>
  </si>
  <si>
    <t>758278</t>
  </si>
  <si>
    <t>2283862</t>
  </si>
  <si>
    <t xml:space="preserve">Stethoscope Dual Head Red     </t>
  </si>
  <si>
    <t>400R</t>
  </si>
  <si>
    <t>5700122</t>
  </si>
  <si>
    <t xml:space="preserve">One Step+ Strep A Dipstick    </t>
  </si>
  <si>
    <t>ALENOR</t>
  </si>
  <si>
    <t>4588535009</t>
  </si>
  <si>
    <t xml:space="preserve">Lotion Soothe &amp; Cool          </t>
  </si>
  <si>
    <t xml:space="preserve">4oz         </t>
  </si>
  <si>
    <t xml:space="preserve">48/Ca   </t>
  </si>
  <si>
    <t>MSC095368</t>
  </si>
  <si>
    <t xml:space="preserve">Table Surgical Mayo 2 Wheels  </t>
  </si>
  <si>
    <t xml:space="preserve"> 32-53"     </t>
  </si>
  <si>
    <t xml:space="preserve">Each    </t>
  </si>
  <si>
    <t>P-66</t>
  </si>
  <si>
    <t xml:space="preserve">Label f/Marcaine Grey         </t>
  </si>
  <si>
    <t xml:space="preserve">1.5x5"      </t>
  </si>
  <si>
    <t xml:space="preserve">333/Rl  </t>
  </si>
  <si>
    <t>AN-64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</si>
  <si>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</si>
  <si>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</si>
  <si>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</si>
  <si>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</si>
  <si>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</si>
  <si>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Varibar Thin Liquid           </t>
  </si>
  <si>
    <t>900001</t>
  </si>
  <si>
    <t>2880459</t>
  </si>
  <si>
    <t>Thermometer Hygrometer Digital</t>
  </si>
  <si>
    <t xml:space="preserve">-10 TO 70   </t>
  </si>
  <si>
    <t xml:space="preserve">1/Ea    </t>
  </si>
  <si>
    <t>CH9506-3</t>
  </si>
  <si>
    <t>1046982</t>
  </si>
  <si>
    <t xml:space="preserve">Bupivacaine HCL SDV PF        </t>
  </si>
  <si>
    <t xml:space="preserve">0.25% 30mL  </t>
  </si>
  <si>
    <t>00409115902</t>
  </si>
  <si>
    <t xml:space="preserve">Belt Gait EZ Clean Bariatric  </t>
  </si>
  <si>
    <t>6546BL</t>
  </si>
  <si>
    <t>6850116</t>
  </si>
  <si>
    <t xml:space="preserve">Gammex PF SYN PI White        </t>
  </si>
  <si>
    <t xml:space="preserve">SZ 8        </t>
  </si>
  <si>
    <t xml:space="preserve">50Pr/Bx </t>
  </si>
  <si>
    <t>ANSELL</t>
  </si>
  <si>
    <t>20685780</t>
  </si>
  <si>
    <t xml:space="preserve">RITTER 250 LED EXAM LIGHT     </t>
  </si>
  <si>
    <t>250-003</t>
  </si>
  <si>
    <t>1537411</t>
  </si>
  <si>
    <t xml:space="preserve">Sodium Chloride 0.9% Irrig    </t>
  </si>
  <si>
    <t xml:space="preserve">250mL/Bt    </t>
  </si>
  <si>
    <t xml:space="preserve">BT      </t>
  </si>
  <si>
    <t>TRAVOL</t>
  </si>
  <si>
    <t>2F7122</t>
  </si>
  <si>
    <t>3863121</t>
  </si>
  <si>
    <t xml:space="preserve">Applicator Cotton Tipped NS   </t>
  </si>
  <si>
    <t xml:space="preserve">6"          </t>
  </si>
  <si>
    <t xml:space="preserve">1000/Bx </t>
  </si>
  <si>
    <t>HARDWO</t>
  </si>
  <si>
    <t>806-WC</t>
  </si>
  <si>
    <t>1113834</t>
  </si>
  <si>
    <t xml:space="preserve">Multihance SDV 10ml           </t>
  </si>
  <si>
    <t>516413</t>
  </si>
  <si>
    <t>5900030</t>
  </si>
  <si>
    <t xml:space="preserve">Provon Hand Wash Foam w/Moist </t>
  </si>
  <si>
    <t xml:space="preserve">TFX 1200mL  </t>
  </si>
  <si>
    <t xml:space="preserve">2/Ca    </t>
  </si>
  <si>
    <t>5385-02</t>
  </si>
  <si>
    <t xml:space="preserve">Thermometer Sheaths           </t>
  </si>
  <si>
    <t xml:space="preserve">DSPSBLE     </t>
  </si>
  <si>
    <t xml:space="preserve">250/Bx  </t>
  </si>
  <si>
    <t>129462</t>
  </si>
  <si>
    <t>1197615</t>
  </si>
  <si>
    <t>Extension Set MaxPlus Ndl-Free</t>
  </si>
  <si>
    <t xml:space="preserve">8-1/2"      </t>
  </si>
  <si>
    <t xml:space="preserve">50/Ca   </t>
  </si>
  <si>
    <t>MP5312-C</t>
  </si>
  <si>
    <t>346014</t>
  </si>
  <si>
    <t>3959243</t>
  </si>
  <si>
    <t xml:space="preserve">Wrap Coban LF Self-Adh Tan HT </t>
  </si>
  <si>
    <t xml:space="preserve">3"X5Yd      </t>
  </si>
  <si>
    <t xml:space="preserve">24/CA   </t>
  </si>
  <si>
    <t>2083</t>
  </si>
  <si>
    <t>1061413</t>
  </si>
  <si>
    <t xml:space="preserve">Biopsy Punch Disposable       </t>
  </si>
  <si>
    <t xml:space="preserve">4.0mm       </t>
  </si>
  <si>
    <t>96-1146</t>
  </si>
  <si>
    <t>1311225</t>
  </si>
  <si>
    <t xml:space="preserve">Dressing Exufiber Hydrolock   </t>
  </si>
  <si>
    <t xml:space="preserve">4x4.8"      </t>
  </si>
  <si>
    <t>603311</t>
  </si>
  <si>
    <t xml:space="preserve">BD Veritor System Reader      </t>
  </si>
  <si>
    <t>256055</t>
  </si>
  <si>
    <t>1279630</t>
  </si>
  <si>
    <t xml:space="preserve">Pillowcase T/P White NOVA+    </t>
  </si>
  <si>
    <t xml:space="preserve">21X30       </t>
  </si>
  <si>
    <t xml:space="preserve">100/Ca  </t>
  </si>
  <si>
    <t>V919365</t>
  </si>
  <si>
    <t>1277836</t>
  </si>
  <si>
    <t xml:space="preserve">Bandage Nova Elastic          </t>
  </si>
  <si>
    <t xml:space="preserve">3"x5yd      </t>
  </si>
  <si>
    <t>CONCO</t>
  </si>
  <si>
    <t>V59130000</t>
  </si>
  <si>
    <t>8967227</t>
  </si>
  <si>
    <t xml:space="preserve">Bovie Insulated Needle        </t>
  </si>
  <si>
    <t>ES38</t>
  </si>
  <si>
    <t xml:space="preserve">Baby Changing Station Horiz   </t>
  </si>
  <si>
    <t xml:space="preserve">Creame      </t>
  </si>
  <si>
    <t>KB200-00</t>
  </si>
  <si>
    <t xml:space="preserve">Afinion Analyzer Placement    </t>
  </si>
  <si>
    <t>1115175</t>
  </si>
  <si>
    <t>1103172</t>
  </si>
  <si>
    <t xml:space="preserve">Cuff BV Reus Adult 2-Tube     </t>
  </si>
  <si>
    <t>WELCH</t>
  </si>
  <si>
    <t>REUSE-11-2BV</t>
  </si>
  <si>
    <t xml:space="preserve">Container Specimen Wide Strl  </t>
  </si>
  <si>
    <t xml:space="preserve">90mL        </t>
  </si>
  <si>
    <t xml:space="preserve">400/Ca  </t>
  </si>
  <si>
    <t>P02-WB902-10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</si>
  <si>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</si>
  <si>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</si>
  <si>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</si>
  <si>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</si>
  <si>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</si>
  <si>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</si>
  <si>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>8914205</t>
  </si>
  <si>
    <t xml:space="preserve">Chemstrip 10md Urine Test     </t>
  </si>
  <si>
    <t xml:space="preserve">Strips      </t>
  </si>
  <si>
    <t xml:space="preserve">100/Bt  </t>
  </si>
  <si>
    <t>BIODYN</t>
  </si>
  <si>
    <t>3260763160</t>
  </si>
  <si>
    <t>1212311</t>
  </si>
  <si>
    <t>Veritor Flu Swab Control A+/B-</t>
  </si>
  <si>
    <t xml:space="preserve">10 Count    </t>
  </si>
  <si>
    <t>256051</t>
  </si>
  <si>
    <t>2483556</t>
  </si>
  <si>
    <t>Lidocaine w/Epi MDV Non-Return</t>
  </si>
  <si>
    <t xml:space="preserve">30mL/Vl </t>
  </si>
  <si>
    <t>00409317802</t>
  </si>
  <si>
    <t xml:space="preserve">Sysmex XP-300 Analyzer        </t>
  </si>
  <si>
    <t xml:space="preserve">XP-300      </t>
  </si>
  <si>
    <t>XP-300</t>
  </si>
  <si>
    <t xml:space="preserve">Waste Can Step-On 32qt        </t>
  </si>
  <si>
    <t xml:space="preserve">Beige       </t>
  </si>
  <si>
    <t>25271</t>
  </si>
  <si>
    <t xml:space="preserve">Triage MeterPro Purchase      </t>
  </si>
  <si>
    <t>55070</t>
  </si>
  <si>
    <t xml:space="preserve">Lister Scissor X-fine         </t>
  </si>
  <si>
    <t xml:space="preserve">4-1/2       </t>
  </si>
  <si>
    <t>5-512</t>
  </si>
  <si>
    <t>9879248</t>
  </si>
  <si>
    <t xml:space="preserve">Scalpel Protected Disp Bard   </t>
  </si>
  <si>
    <t xml:space="preserve">#15         </t>
  </si>
  <si>
    <t>OXBORO</t>
  </si>
  <si>
    <t>372615</t>
  </si>
  <si>
    <t>8900111</t>
  </si>
  <si>
    <t xml:space="preserve">Container Pharm Waste Empty   </t>
  </si>
  <si>
    <t xml:space="preserve">2 Gall      </t>
  </si>
  <si>
    <t>8820</t>
  </si>
  <si>
    <t>5900067</t>
  </si>
  <si>
    <t>Purell Adv Hand Sanitizer Foam</t>
  </si>
  <si>
    <t>1305-03</t>
  </si>
  <si>
    <t>1262705</t>
  </si>
  <si>
    <t xml:space="preserve">Label Lidocaine 1.5x.5"       </t>
  </si>
  <si>
    <t xml:space="preserve">Gray        </t>
  </si>
  <si>
    <t xml:space="preserve">600/Rl  </t>
  </si>
  <si>
    <t>LAN-11PC</t>
  </si>
  <si>
    <t>5660292</t>
  </si>
  <si>
    <t xml:space="preserve">Specula Vaginal KleenSpec XS  </t>
  </si>
  <si>
    <t xml:space="preserve">Clear Disp  </t>
  </si>
  <si>
    <t xml:space="preserve">24/Bx   </t>
  </si>
  <si>
    <t>590XS</t>
  </si>
  <si>
    <t>2883172</t>
  </si>
  <si>
    <t xml:space="preserve">Pad Eye LF Sterile            </t>
  </si>
  <si>
    <t xml:space="preserve">2.12x2.62"  </t>
  </si>
  <si>
    <t>C-EYP22S</t>
  </si>
  <si>
    <t xml:space="preserve">Disposable Wet Cloths         </t>
  </si>
  <si>
    <t>3750168</t>
  </si>
  <si>
    <t xml:space="preserve">Dexamethasone Sodphos SDV     </t>
  </si>
  <si>
    <t xml:space="preserve">25x1ml  </t>
  </si>
  <si>
    <t>63323016501</t>
  </si>
  <si>
    <t xml:space="preserve">Breathing Bag 2litre          </t>
  </si>
  <si>
    <t xml:space="preserve">N/LATEX     </t>
  </si>
  <si>
    <t xml:space="preserve">25/Ca   </t>
  </si>
  <si>
    <t>670002</t>
  </si>
  <si>
    <t>9754590</t>
  </si>
  <si>
    <t xml:space="preserve">Tips Blunt Hyfrector Sterile  </t>
  </si>
  <si>
    <t>7-101-8BX</t>
  </si>
  <si>
    <t xml:space="preserve">Barrier Wafer Ceraplus Blue   </t>
  </si>
  <si>
    <t xml:space="preserve">2-3/4"      </t>
  </si>
  <si>
    <t>11204</t>
  </si>
  <si>
    <t xml:space="preserve">Vortex Mixer Max II           </t>
  </si>
  <si>
    <t>88880017</t>
  </si>
  <si>
    <t xml:space="preserve">i-STAT Blood Analysis System  </t>
  </si>
  <si>
    <t>04J6020</t>
  </si>
  <si>
    <t xml:space="preserve">Catheter All Purpose 12fr     </t>
  </si>
  <si>
    <t>277712</t>
  </si>
  <si>
    <t xml:space="preserve">Forcep Instrument Wire Tooth  </t>
  </si>
  <si>
    <t xml:space="preserve">1x2.5"      </t>
  </si>
  <si>
    <t xml:space="preserve">20/Bx   </t>
  </si>
  <si>
    <t>56241</t>
  </si>
  <si>
    <t xml:space="preserve">Forcep Walter Splinter Str    </t>
  </si>
  <si>
    <t xml:space="preserve">4-1/8"      </t>
  </si>
  <si>
    <t>130-520</t>
  </si>
  <si>
    <t>8343249</t>
  </si>
  <si>
    <t>Hemoccult ICT Patient Screenng</t>
  </si>
  <si>
    <t xml:space="preserve">Mailer Kits </t>
  </si>
  <si>
    <t xml:space="preserve">40/Bx   </t>
  </si>
  <si>
    <t>395066A</t>
  </si>
  <si>
    <t>7578615</t>
  </si>
  <si>
    <t xml:space="preserve">Cortrosyn Inj SDV             </t>
  </si>
  <si>
    <t xml:space="preserve">0.25mg      </t>
  </si>
  <si>
    <t>AMPPHA</t>
  </si>
  <si>
    <t>00548590000</t>
  </si>
  <si>
    <t xml:space="preserve">Swiffer Duster Refills        </t>
  </si>
  <si>
    <t>641583</t>
  </si>
  <si>
    <t>2480644</t>
  </si>
  <si>
    <t xml:space="preserve">Lidocaine HCL Inj Non-Ret MDV </t>
  </si>
  <si>
    <t>00409427602</t>
  </si>
  <si>
    <t>9572916</t>
  </si>
  <si>
    <t xml:space="preserve">Arthrogram Tray               </t>
  </si>
  <si>
    <t xml:space="preserve">5/Ca    </t>
  </si>
  <si>
    <t>600803</t>
  </si>
  <si>
    <t>2580040</t>
  </si>
  <si>
    <t>Sodium Chl Inj Vl Bact FTV .9%</t>
  </si>
  <si>
    <t xml:space="preserve">Non-Return  </t>
  </si>
  <si>
    <t xml:space="preserve">30mL/Ea </t>
  </si>
  <si>
    <t>00409196607</t>
  </si>
  <si>
    <t>3453230</t>
  </si>
  <si>
    <t xml:space="preserve">Epipen Junior Twin Pack       </t>
  </si>
  <si>
    <t xml:space="preserve">0.15mg      </t>
  </si>
  <si>
    <t xml:space="preserve">2/Pk    </t>
  </si>
  <si>
    <t>DEY</t>
  </si>
  <si>
    <t>49502050102</t>
  </si>
  <si>
    <t>6406906</t>
  </si>
  <si>
    <t xml:space="preserve">Metrisponges w/MetriZyme      </t>
  </si>
  <si>
    <t>METREX</t>
  </si>
  <si>
    <t>10-4025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</si>
  <si>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</si>
  <si>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</si>
  <si>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</si>
  <si>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</si>
  <si>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</si>
  <si>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5550469</t>
  </si>
  <si>
    <t xml:space="preserve">Fixed Head Skin Stapler       </t>
  </si>
  <si>
    <t xml:space="preserve">Wide        </t>
  </si>
  <si>
    <t xml:space="preserve">6/Bx    </t>
  </si>
  <si>
    <t>ETHICO</t>
  </si>
  <si>
    <t>PXW35</t>
  </si>
  <si>
    <t>1195431</t>
  </si>
  <si>
    <t xml:space="preserve">Container Denture w/Lid       </t>
  </si>
  <si>
    <t xml:space="preserve">Aqua        </t>
  </si>
  <si>
    <t xml:space="preserve">25/Tb   </t>
  </si>
  <si>
    <t>DYND70293</t>
  </si>
  <si>
    <t>1327400</t>
  </si>
  <si>
    <t xml:space="preserve">MT Nitratex PF Sterile Glove  </t>
  </si>
  <si>
    <t xml:space="preserve">Medium      </t>
  </si>
  <si>
    <t xml:space="preserve">50pr/Bx </t>
  </si>
  <si>
    <t>6034152</t>
  </si>
  <si>
    <t>1307539</t>
  </si>
  <si>
    <t xml:space="preserve">Slippers Patient Unisex Gray  </t>
  </si>
  <si>
    <t xml:space="preserve">X-Large     </t>
  </si>
  <si>
    <t xml:space="preserve">4Dz/Ca  </t>
  </si>
  <si>
    <t>ALBWAL</t>
  </si>
  <si>
    <t>80106</t>
  </si>
  <si>
    <t xml:space="preserve">250 Light Caster Base         </t>
  </si>
  <si>
    <t>9A621001</t>
  </si>
  <si>
    <t>6799575</t>
  </si>
  <si>
    <t xml:space="preserve">2"X5Yd      </t>
  </si>
  <si>
    <t xml:space="preserve">36/CA   </t>
  </si>
  <si>
    <t>2082</t>
  </si>
  <si>
    <t>6085499</t>
  </si>
  <si>
    <t xml:space="preserve">1"x5Yds     </t>
  </si>
  <si>
    <t xml:space="preserve">6x5/Ca  </t>
  </si>
  <si>
    <t>2081</t>
  </si>
  <si>
    <t xml:space="preserve">StatSpin Express III          </t>
  </si>
  <si>
    <t>SSX3</t>
  </si>
  <si>
    <t>8908967</t>
  </si>
  <si>
    <t xml:space="preserve">Telfa Dressing Sterile 1's    </t>
  </si>
  <si>
    <t xml:space="preserve">3"x4"       </t>
  </si>
  <si>
    <t>1050-</t>
  </si>
  <si>
    <t xml:space="preserve">CLEAR       </t>
  </si>
  <si>
    <t>MGSM3000</t>
  </si>
  <si>
    <t xml:space="preserve">Kit Transport Mnl Ventilator  </t>
  </si>
  <si>
    <t>385000</t>
  </si>
  <si>
    <t>1043735</t>
  </si>
  <si>
    <t xml:space="preserve">Ful-Glo Ophth Strips          </t>
  </si>
  <si>
    <t xml:space="preserve">1mg         </t>
  </si>
  <si>
    <t>AKORN</t>
  </si>
  <si>
    <t>17478040401</t>
  </si>
  <si>
    <t>1176262</t>
  </si>
  <si>
    <t>Oximeter Pulse Model 9590 Blue</t>
  </si>
  <si>
    <t xml:space="preserve">Adlt/Ped    </t>
  </si>
  <si>
    <t>NONIN</t>
  </si>
  <si>
    <t>8340-001</t>
  </si>
  <si>
    <t>8900108</t>
  </si>
  <si>
    <t xml:space="preserve">Curity Flexible Bandages      </t>
  </si>
  <si>
    <t xml:space="preserve">3/4X3"      </t>
  </si>
  <si>
    <t>44100</t>
  </si>
  <si>
    <t>1530102</t>
  </si>
  <si>
    <t xml:space="preserve">500ml Str   </t>
  </si>
  <si>
    <t>500ml/Bt</t>
  </si>
  <si>
    <t>2F7113</t>
  </si>
  <si>
    <t xml:space="preserve">Crayons 8ct Crayola           </t>
  </si>
  <si>
    <t xml:space="preserve">8/Bx    </t>
  </si>
  <si>
    <t>950162</t>
  </si>
  <si>
    <t>2587008</t>
  </si>
  <si>
    <t xml:space="preserve">Lidocaine Inj MDV Non-Return  </t>
  </si>
  <si>
    <t xml:space="preserve">20mL/Ea </t>
  </si>
  <si>
    <t>00409427601</t>
  </si>
  <si>
    <t>1315788</t>
  </si>
  <si>
    <t xml:space="preserve">Glove Exm Ntrl LF PF Stl Blu  </t>
  </si>
  <si>
    <t xml:space="preserve">Large       </t>
  </si>
  <si>
    <t>OANDMR</t>
  </si>
  <si>
    <t>1314GLV2503</t>
  </si>
  <si>
    <t>1264584</t>
  </si>
  <si>
    <t xml:space="preserve">Gown Surg Aero Chrome Sterile </t>
  </si>
  <si>
    <t xml:space="preserve">Sm/Med      </t>
  </si>
  <si>
    <t xml:space="preserve">34/Ca   </t>
  </si>
  <si>
    <t>44672</t>
  </si>
  <si>
    <t>8903497</t>
  </si>
  <si>
    <t xml:space="preserve">Underpad Simplicity 23x24"    </t>
  </si>
  <si>
    <t xml:space="preserve">Mod         </t>
  </si>
  <si>
    <t xml:space="preserve">10/Bg   </t>
  </si>
  <si>
    <t>7136</t>
  </si>
  <si>
    <t>1118330</t>
  </si>
  <si>
    <t xml:space="preserve">Multihance SDV 5ml            </t>
  </si>
  <si>
    <t>516412</t>
  </si>
  <si>
    <t>7100019</t>
  </si>
  <si>
    <t>Mask Resp Aura 1870+ Surg Flat</t>
  </si>
  <si>
    <t xml:space="preserve">White       </t>
  </si>
  <si>
    <t>1870+</t>
  </si>
  <si>
    <t>5440449</t>
  </si>
  <si>
    <t>Lancet ReadyLance Nova+ Purple</t>
  </si>
  <si>
    <t xml:space="preserve">30gX1.6mm   </t>
  </si>
  <si>
    <t>MEDCOR</t>
  </si>
  <si>
    <t>8021</t>
  </si>
  <si>
    <t>1769931</t>
  </si>
  <si>
    <t xml:space="preserve">Metrimist Aromatic Deodorizer </t>
  </si>
  <si>
    <t xml:space="preserve">Spray       </t>
  </si>
  <si>
    <t xml:space="preserve">8oz/Bt  </t>
  </si>
  <si>
    <t>10-1158</t>
  </si>
  <si>
    <t xml:space="preserve">Red         </t>
  </si>
  <si>
    <t xml:space="preserve">10/Ca   </t>
  </si>
  <si>
    <t>8925731</t>
  </si>
  <si>
    <t>9004352</t>
  </si>
  <si>
    <t xml:space="preserve">Ultrasound Gel Clear          </t>
  </si>
  <si>
    <t xml:space="preserve">8.5oz       </t>
  </si>
  <si>
    <t>BIOLAB</t>
  </si>
  <si>
    <t>900-4352</t>
  </si>
  <si>
    <t>1650023</t>
  </si>
  <si>
    <t>Container Wst 14-3/8x10-1/4x15</t>
  </si>
  <si>
    <t>28qt Rectang</t>
  </si>
  <si>
    <t>RUBBMD</t>
  </si>
  <si>
    <t>FG295600BEIG</t>
  </si>
  <si>
    <t>1268141</t>
  </si>
  <si>
    <t xml:space="preserve">Nova+ Omnipaque PlusPak       </t>
  </si>
  <si>
    <t xml:space="preserve">350mgx200ml </t>
  </si>
  <si>
    <t>546Y</t>
  </si>
  <si>
    <t>8909657</t>
  </si>
  <si>
    <t xml:space="preserve">Curity Plain Packing Strip    </t>
  </si>
  <si>
    <t xml:space="preserve">1/4"x5yd    </t>
  </si>
  <si>
    <t xml:space="preserve">1Rl/Bt  </t>
  </si>
  <si>
    <t>7631</t>
  </si>
  <si>
    <t xml:space="preserve">Suture Removal Kit Disposable </t>
  </si>
  <si>
    <t>59721</t>
  </si>
  <si>
    <t xml:space="preserve">Piccolo Xpress Chem Sys       </t>
  </si>
  <si>
    <t>07P0501</t>
  </si>
  <si>
    <t xml:space="preserve">Safety-Lok TB Syringe 1cc     </t>
  </si>
  <si>
    <t xml:space="preserve">27x1/2"     </t>
  </si>
  <si>
    <t>305553</t>
  </si>
  <si>
    <t>6544606</t>
  </si>
  <si>
    <t xml:space="preserve">Suture Vicryl Violet Sh       </t>
  </si>
  <si>
    <t xml:space="preserve">3-0 27"     </t>
  </si>
  <si>
    <t xml:space="preserve">36/Bx   </t>
  </si>
  <si>
    <t>J316H</t>
  </si>
  <si>
    <t xml:space="preserve">MAT,ANTI FATIGUE,3X5,CHAR     </t>
  </si>
  <si>
    <t xml:space="preserve">1/PK    </t>
  </si>
  <si>
    <t>162684</t>
  </si>
  <si>
    <t>6430528</t>
  </si>
  <si>
    <t xml:space="preserve">Mask Earloop Procedure Pleat  </t>
  </si>
  <si>
    <t>47090</t>
  </si>
  <si>
    <t>1225684</t>
  </si>
  <si>
    <t xml:space="preserve">Heparin Sod Inj MD Gls Vl 4mL </t>
  </si>
  <si>
    <t xml:space="preserve">10mu/mL     </t>
  </si>
  <si>
    <t>SAGPHA</t>
  </si>
  <si>
    <t>25021040304</t>
  </si>
  <si>
    <t>8950044</t>
  </si>
  <si>
    <t xml:space="preserve">Sterile Field Drape White     </t>
  </si>
  <si>
    <t xml:space="preserve">Tis/Pol     </t>
  </si>
  <si>
    <t>917270</t>
  </si>
  <si>
    <t>7774011</t>
  </si>
  <si>
    <t xml:space="preserve">Steth Ltmn Burg 2Hd Ltwt2     </t>
  </si>
  <si>
    <t xml:space="preserve">28" Length  </t>
  </si>
  <si>
    <t>2451</t>
  </si>
  <si>
    <t>1046989</t>
  </si>
  <si>
    <t xml:space="preserve">Sodium Chloride INJ SDV 50ml  </t>
  </si>
  <si>
    <t xml:space="preserve">0.9%        </t>
  </si>
  <si>
    <t>00409488850</t>
  </si>
  <si>
    <t>1042197</t>
  </si>
  <si>
    <t xml:space="preserve">Light Bulb Halogen            </t>
  </si>
  <si>
    <t xml:space="preserve">12v 100w    </t>
  </si>
  <si>
    <t>SPBULB</t>
  </si>
  <si>
    <t>HLX64627</t>
  </si>
  <si>
    <t>8900899</t>
  </si>
  <si>
    <t xml:space="preserve">Telfa Gauze Pads Sterile      </t>
  </si>
  <si>
    <t xml:space="preserve">2"x3"       </t>
  </si>
  <si>
    <t>1961</t>
  </si>
  <si>
    <t>1338132</t>
  </si>
  <si>
    <t xml:space="preserve">Acetaminophen Caplets         </t>
  </si>
  <si>
    <t xml:space="preserve">500mg       </t>
  </si>
  <si>
    <t>GERIP</t>
  </si>
  <si>
    <t>221-01-GCP</t>
  </si>
  <si>
    <t xml:space="preserve">Valve One Way 22id To22od     </t>
  </si>
  <si>
    <t xml:space="preserve">50/CA   </t>
  </si>
  <si>
    <t>1665</t>
  </si>
  <si>
    <t xml:space="preserve">6x96"       </t>
  </si>
  <si>
    <t xml:space="preserve">20/Ca   </t>
  </si>
  <si>
    <t>PC-0696W/BG</t>
  </si>
  <si>
    <t xml:space="preserve">Clipper Blade Surgi           </t>
  </si>
  <si>
    <t>4412A</t>
  </si>
  <si>
    <t>9870250</t>
  </si>
  <si>
    <t xml:space="preserve">TB Syr Only Slip-Tip          </t>
  </si>
  <si>
    <t xml:space="preserve">1cc         </t>
  </si>
  <si>
    <t>309659</t>
  </si>
  <si>
    <t>1536483</t>
  </si>
  <si>
    <t>2F7112</t>
  </si>
  <si>
    <t xml:space="preserve">Gooseneck Lamp W/Caster Base  </t>
  </si>
  <si>
    <t>41124</t>
  </si>
  <si>
    <t>8907242</t>
  </si>
  <si>
    <t xml:space="preserve">Conform Stretch Bandage N/S   </t>
  </si>
  <si>
    <t xml:space="preserve">3"x4.1Yds   </t>
  </si>
  <si>
    <t xml:space="preserve">12/Ctn  </t>
  </si>
  <si>
    <t>2244-</t>
  </si>
  <si>
    <t xml:space="preserve">Catheter 40cm HSG             </t>
  </si>
  <si>
    <t xml:space="preserve">5.5Fr       </t>
  </si>
  <si>
    <t>660005040</t>
  </si>
  <si>
    <t xml:space="preserve">Needle EMG 50mm               </t>
  </si>
  <si>
    <t>9013S0042</t>
  </si>
  <si>
    <t>1194297</t>
  </si>
  <si>
    <t xml:space="preserve">Foley Cath Insert Tray        </t>
  </si>
  <si>
    <t xml:space="preserve">30ccBall    </t>
  </si>
  <si>
    <t xml:space="preserve">20/CA   </t>
  </si>
  <si>
    <t>802030</t>
  </si>
  <si>
    <t>5550788</t>
  </si>
  <si>
    <t xml:space="preserve">Dressing Mepilex Lite 4x4"    </t>
  </si>
  <si>
    <t>284190</t>
  </si>
  <si>
    <t>1191039</t>
  </si>
  <si>
    <t xml:space="preserve">ISTAT Tricontrols Levels 1-5  </t>
  </si>
  <si>
    <t>05P7001</t>
  </si>
  <si>
    <t>6543869</t>
  </si>
  <si>
    <t xml:space="preserve">Suture Prolene Mono Blu PS2   </t>
  </si>
  <si>
    <t xml:space="preserve">4-0 18"     </t>
  </si>
  <si>
    <t>8682H</t>
  </si>
  <si>
    <t>4647803</t>
  </si>
  <si>
    <t xml:space="preserve">Spot Vital Sign w/NIBP &amp; Temp </t>
  </si>
  <si>
    <t>420TB-E1</t>
  </si>
  <si>
    <t>3136816</t>
  </si>
  <si>
    <t xml:space="preserve">4"X5YD      </t>
  </si>
  <si>
    <t xml:space="preserve">18/CA   </t>
  </si>
  <si>
    <t>2084</t>
  </si>
  <si>
    <t>5680040</t>
  </si>
  <si>
    <t xml:space="preserve">Specula Vag w/Sheath          </t>
  </si>
  <si>
    <t xml:space="preserve">Small       </t>
  </si>
  <si>
    <t xml:space="preserve">18/Bx   </t>
  </si>
  <si>
    <t>58000S</t>
  </si>
  <si>
    <t>6402566</t>
  </si>
  <si>
    <t xml:space="preserve">Caviwipes Flatpack            </t>
  </si>
  <si>
    <t xml:space="preserve">45/Pk   </t>
  </si>
  <si>
    <t>13-1224</t>
  </si>
  <si>
    <t>1323728</t>
  </si>
  <si>
    <t>6034153</t>
  </si>
  <si>
    <t>1209197</t>
  </si>
  <si>
    <t xml:space="preserve">Comb Black                    </t>
  </si>
  <si>
    <t xml:space="preserve">7"          </t>
  </si>
  <si>
    <t>NEWLD</t>
  </si>
  <si>
    <t>C-7</t>
  </si>
  <si>
    <t xml:space="preserve">Frazer Suction Tips w/Vent    </t>
  </si>
  <si>
    <t xml:space="preserve">8fr         </t>
  </si>
  <si>
    <t>0033080</t>
  </si>
  <si>
    <t>1225432</t>
  </si>
  <si>
    <t xml:space="preserve">Dermacea Sponge X-Ray Detect  </t>
  </si>
  <si>
    <t xml:space="preserve">1350/Ca </t>
  </si>
  <si>
    <t>441002</t>
  </si>
  <si>
    <t>1316926</t>
  </si>
  <si>
    <t xml:space="preserve">Ondansetron OD Tablets UD     </t>
  </si>
  <si>
    <t xml:space="preserve">4mg         </t>
  </si>
  <si>
    <t xml:space="preserve">3x10/Pk </t>
  </si>
  <si>
    <t>TOPRXI</t>
  </si>
  <si>
    <t>02-6132</t>
  </si>
  <si>
    <t xml:space="preserve">Gablofen Injection Syringe    </t>
  </si>
  <si>
    <t xml:space="preserve">2000mcg/mL  </t>
  </si>
  <si>
    <t xml:space="preserve">20ml/Ea </t>
  </si>
  <si>
    <t>66794015701</t>
  </si>
  <si>
    <t>7846100</t>
  </si>
  <si>
    <t xml:space="preserve">Ceftriaxone Sod F/Inj SDV     </t>
  </si>
  <si>
    <t xml:space="preserve">1gm/Vl      </t>
  </si>
  <si>
    <t>LUPIN</t>
  </si>
  <si>
    <t>68180063310</t>
  </si>
  <si>
    <t>1105720</t>
  </si>
  <si>
    <t>Tape Cast Deltalite + Fbgl Blu</t>
  </si>
  <si>
    <t xml:space="preserve">3"X4Yds     </t>
  </si>
  <si>
    <t xml:space="preserve">10Rl/Bx </t>
  </si>
  <si>
    <t>SMINEP</t>
  </si>
  <si>
    <t>7345821</t>
  </si>
  <si>
    <t xml:space="preserve">Dispenser f/Face Mask         </t>
  </si>
  <si>
    <t>FP-038</t>
  </si>
  <si>
    <t xml:space="preserve">Paste Ostomy Adapt            </t>
  </si>
  <si>
    <t xml:space="preserve">.5oz Tube   </t>
  </si>
  <si>
    <t>79301</t>
  </si>
  <si>
    <t>1259839</t>
  </si>
  <si>
    <t xml:space="preserve">TDVAX Tet Diph Tox SDV NR     </t>
  </si>
  <si>
    <t xml:space="preserve">0.5ml       </t>
  </si>
  <si>
    <t>TALECR</t>
  </si>
  <si>
    <t>13533-131-00</t>
  </si>
  <si>
    <t>1262206</t>
  </si>
  <si>
    <t xml:space="preserve">Container Sharps Hngd Lid     </t>
  </si>
  <si>
    <t xml:space="preserve">Black 18gal </t>
  </si>
  <si>
    <t>8617RC</t>
  </si>
  <si>
    <t xml:space="preserve">Ostomy Set Drainable 1 Piece  </t>
  </si>
  <si>
    <t>88400</t>
  </si>
  <si>
    <t>5135546</t>
  </si>
  <si>
    <t xml:space="preserve">Inflation System 2-Tube       </t>
  </si>
  <si>
    <t xml:space="preserve">Adult       </t>
  </si>
  <si>
    <t>5082-22</t>
  </si>
  <si>
    <t>1198994</t>
  </si>
  <si>
    <t xml:space="preserve">Cuff BP Dura-Cuf Large Adult  </t>
  </si>
  <si>
    <t xml:space="preserve">Wine        </t>
  </si>
  <si>
    <t>DUR-A3-2A</t>
  </si>
  <si>
    <t xml:space="preserve">Ring Barrier Cera Flat 2"     </t>
  </si>
  <si>
    <t>8805</t>
  </si>
  <si>
    <t>9010004</t>
  </si>
  <si>
    <t>Synvisc Pre-Filled Syringe 2mL</t>
  </si>
  <si>
    <t xml:space="preserve">8mg/mL      </t>
  </si>
  <si>
    <t xml:space="preserve">3/Pk    </t>
  </si>
  <si>
    <t>GENZYM</t>
  </si>
  <si>
    <t>58468009001</t>
  </si>
  <si>
    <t xml:space="preserve">Holder Trach Tube Shiley      </t>
  </si>
  <si>
    <t>TTH</t>
  </si>
  <si>
    <t xml:space="preserve">Clip Adapter Univ f/ECG/EKG   </t>
  </si>
  <si>
    <t>AA00SU10</t>
  </si>
  <si>
    <t>3950263</t>
  </si>
  <si>
    <t>Towel Paper enMotion Hi Capcty</t>
  </si>
  <si>
    <t xml:space="preserve">Brown       </t>
  </si>
  <si>
    <t xml:space="preserve">6 Rl/Ca </t>
  </si>
  <si>
    <t>89440</t>
  </si>
  <si>
    <t xml:space="preserve">Lid F/12oz Styrofoam Cup      </t>
  </si>
  <si>
    <t xml:space="preserve">1000/Ca </t>
  </si>
  <si>
    <t>DART12JL</t>
  </si>
  <si>
    <t xml:space="preserve">Label Coated Thermal Blank    </t>
  </si>
  <si>
    <t xml:space="preserve">1x2-1/2"    </t>
  </si>
  <si>
    <t>12 Rl/Bx</t>
  </si>
  <si>
    <t>TD1B-1212XP</t>
  </si>
  <si>
    <t>1264770</t>
  </si>
  <si>
    <t xml:space="preserve">IV Connector MaxZero          </t>
  </si>
  <si>
    <t xml:space="preserve">Needleless  </t>
  </si>
  <si>
    <t>MZ1000-07</t>
  </si>
  <si>
    <t>1192371</t>
  </si>
  <si>
    <t xml:space="preserve">Nutab Resting Electrode       </t>
  </si>
  <si>
    <t>ER88007-</t>
  </si>
  <si>
    <t>8956214</t>
  </si>
  <si>
    <t xml:space="preserve">Exam Gown Under The Sea TPT   </t>
  </si>
  <si>
    <t xml:space="preserve">21"x36"     </t>
  </si>
  <si>
    <t>981636</t>
  </si>
  <si>
    <t>1158484</t>
  </si>
  <si>
    <t xml:space="preserve">Acetamin Oral Solution Cherry </t>
  </si>
  <si>
    <t xml:space="preserve">160mg/5ml   </t>
  </si>
  <si>
    <t xml:space="preserve">16oz/Bt </t>
  </si>
  <si>
    <t>57896018016</t>
  </si>
  <si>
    <t>1319867</t>
  </si>
  <si>
    <t xml:space="preserve">Ciprofloxacin Hcl Tablets     </t>
  </si>
  <si>
    <t xml:space="preserve">250mg       </t>
  </si>
  <si>
    <t>DRREDY</t>
  </si>
  <si>
    <t>55111012601</t>
  </si>
  <si>
    <t>1248839</t>
  </si>
  <si>
    <t xml:space="preserve">Scissor Iris Sterile          </t>
  </si>
  <si>
    <t xml:space="preserve">4.5"        </t>
  </si>
  <si>
    <t>56304</t>
  </si>
  <si>
    <t xml:space="preserve">Needle EMG 27gx40mm           </t>
  </si>
  <si>
    <t xml:space="preserve">27Gx40mm    </t>
  </si>
  <si>
    <t>74435-40/10</t>
  </si>
  <si>
    <t>7480119</t>
  </si>
  <si>
    <t xml:space="preserve">Optiray-320 PI Syringe        </t>
  </si>
  <si>
    <t xml:space="preserve">100mL       </t>
  </si>
  <si>
    <t>GURBET</t>
  </si>
  <si>
    <t>132390</t>
  </si>
  <si>
    <t>3630008</t>
  </si>
  <si>
    <t xml:space="preserve">Scrub Surgical Techni-Care    </t>
  </si>
  <si>
    <t xml:space="preserve">16oz        </t>
  </si>
  <si>
    <t>CARELB</t>
  </si>
  <si>
    <t>C222-16Z</t>
  </si>
  <si>
    <t>2507910</t>
  </si>
  <si>
    <t xml:space="preserve">Clorox Grn Works All Purpose  </t>
  </si>
  <si>
    <t xml:space="preserve">Cleaner     </t>
  </si>
  <si>
    <t xml:space="preserve">32oz/Bt </t>
  </si>
  <si>
    <t>CLO00456</t>
  </si>
  <si>
    <t>6542617</t>
  </si>
  <si>
    <t xml:space="preserve">Suture Vicryl Undyed SH       </t>
  </si>
  <si>
    <t xml:space="preserve">27"         </t>
  </si>
  <si>
    <t>J418H</t>
  </si>
  <si>
    <t xml:space="preserve">Sterilization Pouch           </t>
  </si>
  <si>
    <t xml:space="preserve">4"X100      </t>
  </si>
  <si>
    <t>16Rls/Ca</t>
  </si>
  <si>
    <t>415S</t>
  </si>
  <si>
    <t xml:space="preserve">Kits Blood Gas                </t>
  </si>
  <si>
    <t xml:space="preserve">200/Ca  </t>
  </si>
  <si>
    <t>4610P-2</t>
  </si>
  <si>
    <t>1041030</t>
  </si>
  <si>
    <t xml:space="preserve">Bulb for Light 78810 Vaginal  </t>
  </si>
  <si>
    <t>08800-U6</t>
  </si>
  <si>
    <t xml:space="preserve">Karaya Powder                 </t>
  </si>
  <si>
    <t xml:space="preserve">12/CA   </t>
  </si>
  <si>
    <t>7905</t>
  </si>
  <si>
    <t>1041061</t>
  </si>
  <si>
    <t>Mount Wall Portable Height Rod</t>
  </si>
  <si>
    <t>PELSTA</t>
  </si>
  <si>
    <t>PORTROD</t>
  </si>
  <si>
    <t xml:space="preserve">Forcep Mosquito Hemostat      </t>
  </si>
  <si>
    <t xml:space="preserve">5" Straight </t>
  </si>
  <si>
    <t>TRI66140</t>
  </si>
  <si>
    <t>5132260</t>
  </si>
  <si>
    <t xml:space="preserve">Cuff &amp; Bladder 1-tube         </t>
  </si>
  <si>
    <t xml:space="preserve">Child       </t>
  </si>
  <si>
    <t>5082-42</t>
  </si>
  <si>
    <t xml:space="preserve">Stethoscope Disposable Yel    </t>
  </si>
  <si>
    <t xml:space="preserve">22"         </t>
  </si>
  <si>
    <t>722Y</t>
  </si>
  <si>
    <t>6542244</t>
  </si>
  <si>
    <t xml:space="preserve">Suture Monocryl Mono Ud PS2   </t>
  </si>
  <si>
    <t>Y496G</t>
  </si>
  <si>
    <t>3932273</t>
  </si>
  <si>
    <t xml:space="preserve">Omnipaque Contrast Media 20mL </t>
  </si>
  <si>
    <t xml:space="preserve">180mg/mL    </t>
  </si>
  <si>
    <t>Y102</t>
  </si>
  <si>
    <t>1311226</t>
  </si>
  <si>
    <t xml:space="preserve">Dressing Exufiber AG+         </t>
  </si>
  <si>
    <t xml:space="preserve">4x5"        </t>
  </si>
  <si>
    <t>603422</t>
  </si>
  <si>
    <t>2862215</t>
  </si>
  <si>
    <t xml:space="preserve">Forceps Iris 4"               </t>
  </si>
  <si>
    <t>56416</t>
  </si>
  <si>
    <t>1164278</t>
  </si>
  <si>
    <t xml:space="preserve">Cup Urine w/Beaker            </t>
  </si>
  <si>
    <t>GREVAC</t>
  </si>
  <si>
    <t>724310</t>
  </si>
  <si>
    <t xml:space="preserve">P&amp;G Swiffer Duster Plastic    </t>
  </si>
  <si>
    <t xml:space="preserve">Handle      </t>
  </si>
  <si>
    <t>115864</t>
  </si>
  <si>
    <t>6543513</t>
  </si>
  <si>
    <t xml:space="preserve">Suture Vicryl Undyed Sh       </t>
  </si>
  <si>
    <t>J416H</t>
  </si>
  <si>
    <t>1338260</t>
  </si>
  <si>
    <t xml:space="preserve">Ibuprofen Tablets             </t>
  </si>
  <si>
    <t xml:space="preserve">200mg       </t>
  </si>
  <si>
    <t xml:space="preserve">1000/Bt </t>
  </si>
  <si>
    <t>APOMAJ</t>
  </si>
  <si>
    <t>700948</t>
  </si>
  <si>
    <t>2881487</t>
  </si>
  <si>
    <t>Therml Papr Sony Upp Hi Densty</t>
  </si>
  <si>
    <t xml:space="preserve">110HD       </t>
  </si>
  <si>
    <t>7329542</t>
  </si>
  <si>
    <t xml:space="preserve">Cuff Blood Pressure Dura-Cuf  </t>
  </si>
  <si>
    <t xml:space="preserve">Navy        </t>
  </si>
  <si>
    <t>2764</t>
  </si>
  <si>
    <t>5901085</t>
  </si>
  <si>
    <t xml:space="preserve">Cautery High Temp Fine Tip    </t>
  </si>
  <si>
    <t>AA01</t>
  </si>
  <si>
    <t>3016934</t>
  </si>
  <si>
    <t xml:space="preserve">Bottle Medicine Glass 1 Oz    </t>
  </si>
  <si>
    <t xml:space="preserve">1 Oz        </t>
  </si>
  <si>
    <t>3486</t>
  </si>
  <si>
    <t>5075300</t>
  </si>
  <si>
    <t xml:space="preserve">Sodium Chl 0.9% Irrig Plas Bt </t>
  </si>
  <si>
    <t xml:space="preserve">1000mL/Ea   </t>
  </si>
  <si>
    <t xml:space="preserve">EA      </t>
  </si>
  <si>
    <t>MCGAW</t>
  </si>
  <si>
    <t>R5200-01</t>
  </si>
  <si>
    <t xml:space="preserve">Binder Abs 9" 3 Panel 63"-74" </t>
  </si>
  <si>
    <t>13663008</t>
  </si>
  <si>
    <t>1244298</t>
  </si>
  <si>
    <t xml:space="preserve">Liner Trash 36x58" Clear      </t>
  </si>
  <si>
    <t xml:space="preserve">55Gal       </t>
  </si>
  <si>
    <t>PITTPL</t>
  </si>
  <si>
    <t>VP6015XC</t>
  </si>
  <si>
    <t>6541456</t>
  </si>
  <si>
    <t xml:space="preserve">2-0 27"     </t>
  </si>
  <si>
    <t>J417H</t>
  </si>
  <si>
    <t xml:space="preserve">WASTEBASKET,RECT,41 QT        </t>
  </si>
  <si>
    <t>221515</t>
  </si>
  <si>
    <t xml:space="preserve">Catheter, Foley 30cc          </t>
  </si>
  <si>
    <t xml:space="preserve">18FR        </t>
  </si>
  <si>
    <t>DYND11778</t>
  </si>
  <si>
    <t>4370013</t>
  </si>
  <si>
    <t xml:space="preserve">Aluminum Chloride 70%         </t>
  </si>
  <si>
    <t xml:space="preserve">1oz         </t>
  </si>
  <si>
    <t>HELINK</t>
  </si>
  <si>
    <t>400734</t>
  </si>
  <si>
    <t>5701114</t>
  </si>
  <si>
    <t xml:space="preserve">Towel OR Strl Blue 6s         </t>
  </si>
  <si>
    <t xml:space="preserve">17'x27"     </t>
  </si>
  <si>
    <t>DUKALL</t>
  </si>
  <si>
    <t>1353740</t>
  </si>
  <si>
    <t xml:space="preserve">Bag Pat Belong 20x20"         </t>
  </si>
  <si>
    <t xml:space="preserve">White/Blue  </t>
  </si>
  <si>
    <t xml:space="preserve">250/Ca  </t>
  </si>
  <si>
    <t>ACTBAG</t>
  </si>
  <si>
    <t>PBB202004DT</t>
  </si>
  <si>
    <t>9870484</t>
  </si>
  <si>
    <t xml:space="preserve">#10         </t>
  </si>
  <si>
    <t>372610</t>
  </si>
  <si>
    <t>3958757</t>
  </si>
  <si>
    <t xml:space="preserve">Toilet Tissue Jumbo 2-Ply     </t>
  </si>
  <si>
    <t xml:space="preserve">1000ft/Rl   </t>
  </si>
  <si>
    <t xml:space="preserve">8Rl/Ca  </t>
  </si>
  <si>
    <t>13728</t>
  </si>
  <si>
    <t xml:space="preserve">Inflator One Shot Cuff        </t>
  </si>
  <si>
    <t>900405</t>
  </si>
  <si>
    <t>6680842</t>
  </si>
  <si>
    <t xml:space="preserve">Mask Adult Aerosol            </t>
  </si>
  <si>
    <t xml:space="preserve">w/o Tubing  </t>
  </si>
  <si>
    <t>1083</t>
  </si>
  <si>
    <t>1103207</t>
  </si>
  <si>
    <t xml:space="preserve">Cuff BV Adult Lg 2-Tube       </t>
  </si>
  <si>
    <t>REUSE-12-2BV</t>
  </si>
  <si>
    <t xml:space="preserve">Spcfy Color </t>
  </si>
  <si>
    <t>66010</t>
  </si>
  <si>
    <t>1271181</t>
  </si>
  <si>
    <t>Test Novaplus Urine/Serum Comb</t>
  </si>
  <si>
    <t xml:space="preserve">40/Kt   </t>
  </si>
  <si>
    <t>EKLACO</t>
  </si>
  <si>
    <t>VPT2-CASS</t>
  </si>
  <si>
    <t>9257325</t>
  </si>
  <si>
    <t xml:space="preserve">Tube Trach Nonfenestrated     </t>
  </si>
  <si>
    <t xml:space="preserve">6FR.        </t>
  </si>
  <si>
    <t>6DCFS</t>
  </si>
  <si>
    <t>9870317</t>
  </si>
  <si>
    <t xml:space="preserve">Posi-Flush Syringe Saline PF  </t>
  </si>
  <si>
    <t>10mL Sterile</t>
  </si>
  <si>
    <t xml:space="preserve">30/Bx   </t>
  </si>
  <si>
    <t>306546</t>
  </si>
  <si>
    <t>7190000</t>
  </si>
  <si>
    <t xml:space="preserve">Provon Foam Handwash w/Mstrzr </t>
  </si>
  <si>
    <t xml:space="preserve">1250ml      </t>
  </si>
  <si>
    <t xml:space="preserve">3/Ca    </t>
  </si>
  <si>
    <t>5185-03</t>
  </si>
  <si>
    <t>9842574</t>
  </si>
  <si>
    <t xml:space="preserve">Electro Surg Ground PAD       </t>
  </si>
  <si>
    <t xml:space="preserve">5/PK    </t>
  </si>
  <si>
    <t>A1202</t>
  </si>
  <si>
    <t>1152736</t>
  </si>
  <si>
    <t xml:space="preserve">Dis. Keyes Cutan Biop Pnc     </t>
  </si>
  <si>
    <t>96-1105</t>
  </si>
  <si>
    <t>6430533</t>
  </si>
  <si>
    <t xml:space="preserve">Cap Bouffant Spunbond Blue    </t>
  </si>
  <si>
    <t xml:space="preserve">Lg          </t>
  </si>
  <si>
    <t>69804</t>
  </si>
  <si>
    <t xml:space="preserve">Cath Foley Council 18Fr 5cc   </t>
  </si>
  <si>
    <t xml:space="preserve">2-Way       </t>
  </si>
  <si>
    <t>0172L18</t>
  </si>
  <si>
    <t>2766</t>
  </si>
  <si>
    <t>9871329</t>
  </si>
  <si>
    <t xml:space="preserve">Needle Disposable             </t>
  </si>
  <si>
    <t xml:space="preserve">27x1-1/4"   </t>
  </si>
  <si>
    <t>305136</t>
  </si>
  <si>
    <t>1329580</t>
  </si>
  <si>
    <t xml:space="preserve">Guaifenesin Oral Syrup        </t>
  </si>
  <si>
    <t xml:space="preserve">100mg/5mL   </t>
  </si>
  <si>
    <t>473mL/Bt</t>
  </si>
  <si>
    <t>140418</t>
  </si>
  <si>
    <t xml:space="preserve">Cup Barium Graduated Waxed    </t>
  </si>
  <si>
    <t>SCC RW16</t>
  </si>
  <si>
    <t>6542259</t>
  </si>
  <si>
    <t xml:space="preserve">Suture Surg Gut Mono Bge PC1  </t>
  </si>
  <si>
    <t xml:space="preserve">5-0 18"     </t>
  </si>
  <si>
    <t>1915G</t>
  </si>
  <si>
    <t xml:space="preserve">Gown Isolation Over Head      </t>
  </si>
  <si>
    <t>43147</t>
  </si>
  <si>
    <t>1277312</t>
  </si>
  <si>
    <t xml:space="preserve">Enmotion Towel Dispenser Auto </t>
  </si>
  <si>
    <t xml:space="preserve">8" Black    </t>
  </si>
  <si>
    <t>59498A</t>
  </si>
  <si>
    <t>7092815</t>
  </si>
  <si>
    <t xml:space="preserve">Cautery High Temp Adjust.     </t>
  </si>
  <si>
    <t xml:space="preserve">10/BX   </t>
  </si>
  <si>
    <t>AA11</t>
  </si>
  <si>
    <t xml:space="preserve">Side Chair w/Arms             </t>
  </si>
  <si>
    <t xml:space="preserve">Shadow      </t>
  </si>
  <si>
    <t>680-002-232</t>
  </si>
  <si>
    <t>1179306</t>
  </si>
  <si>
    <t xml:space="preserve">Towel Prof White 3-Ply        </t>
  </si>
  <si>
    <t xml:space="preserve">13"x18"     </t>
  </si>
  <si>
    <t xml:space="preserve">500/Ca  </t>
  </si>
  <si>
    <t>1001A</t>
  </si>
  <si>
    <t xml:space="preserve">Fluid Admin Set Lg Bore       </t>
  </si>
  <si>
    <t xml:space="preserve">3/4" Tubing </t>
  </si>
  <si>
    <t>000475</t>
  </si>
  <si>
    <t>9533879</t>
  </si>
  <si>
    <t xml:space="preserve">Fox Dermal Curette Disposable </t>
  </si>
  <si>
    <t xml:space="preserve">4mm         </t>
  </si>
  <si>
    <t>33-54</t>
  </si>
  <si>
    <t xml:space="preserve">Sensor Forehead               </t>
  </si>
  <si>
    <t>MAXFAST</t>
  </si>
  <si>
    <t xml:space="preserve">Stand Mayo Adjustable SS      </t>
  </si>
  <si>
    <t xml:space="preserve">20x25" Tray </t>
  </si>
  <si>
    <t>P-1065-SS</t>
  </si>
  <si>
    <t>8909541</t>
  </si>
  <si>
    <t xml:space="preserve">Sharps Container Red          </t>
  </si>
  <si>
    <t xml:space="preserve">2 Gallon    </t>
  </si>
  <si>
    <t>31142222</t>
  </si>
  <si>
    <t>1105726</t>
  </si>
  <si>
    <t>Tape Cast Deltalite + Fbgl Grn</t>
  </si>
  <si>
    <t>7345826</t>
  </si>
  <si>
    <t>1234957</t>
  </si>
  <si>
    <t xml:space="preserve">Tampon Sanitary Tampax Orig   </t>
  </si>
  <si>
    <t xml:space="preserve">Flush       </t>
  </si>
  <si>
    <t>7301028012</t>
  </si>
  <si>
    <t xml:space="preserve">Thyrogen PDI Inj.             </t>
  </si>
  <si>
    <t xml:space="preserve">1.1mg/Vl    </t>
  </si>
  <si>
    <t xml:space="preserve">2Vl/Bx  </t>
  </si>
  <si>
    <t>58468003002</t>
  </si>
  <si>
    <t xml:space="preserve">Chair Blood Draw Bariatric    </t>
  </si>
  <si>
    <t xml:space="preserve">Desert Tan  </t>
  </si>
  <si>
    <t>66000B-3DT</t>
  </si>
  <si>
    <t>7198632</t>
  </si>
  <si>
    <t xml:space="preserve">Silvadene Cream               </t>
  </si>
  <si>
    <t xml:space="preserve">50gm/Jr </t>
  </si>
  <si>
    <t>PFIINJ</t>
  </si>
  <si>
    <t>61570013150</t>
  </si>
  <si>
    <t xml:space="preserve">Stainless Steel Cart          </t>
  </si>
  <si>
    <t>L100S3</t>
  </si>
  <si>
    <t>8914294</t>
  </si>
  <si>
    <t xml:space="preserve">Chemstrip 5 OB Urine Test     </t>
  </si>
  <si>
    <t xml:space="preserve">Strip       </t>
  </si>
  <si>
    <t>11893467160</t>
  </si>
  <si>
    <t xml:space="preserve">Lid Dome 12-16oz Wht          </t>
  </si>
  <si>
    <t>546444</t>
  </si>
  <si>
    <t xml:space="preserve">Barrier Wafer Ceraplus Red    </t>
  </si>
  <si>
    <t xml:space="preserve">2.25        </t>
  </si>
  <si>
    <t>11203</t>
  </si>
  <si>
    <t>7773803</t>
  </si>
  <si>
    <t xml:space="preserve">Wrap Coban LF Tan HT Sterile  </t>
  </si>
  <si>
    <t xml:space="preserve">6"X5Yd      </t>
  </si>
  <si>
    <t>2086S</t>
  </si>
  <si>
    <t>1193020</t>
  </si>
  <si>
    <t xml:space="preserve">Punch Biopsy Tru-Punch        </t>
  </si>
  <si>
    <t xml:space="preserve">5mm         </t>
  </si>
  <si>
    <t>96-1148</t>
  </si>
  <si>
    <t xml:space="preserve">Coffee Ground Folgers 30.5oz  </t>
  </si>
  <si>
    <t xml:space="preserve">Classic     </t>
  </si>
  <si>
    <t>765737</t>
  </si>
  <si>
    <t xml:space="preserve">Tube Drying ME Series         </t>
  </si>
  <si>
    <t xml:space="preserve">48"         </t>
  </si>
  <si>
    <t>V-852556</t>
  </si>
  <si>
    <t xml:space="preserve">Needle EMG 25mm               </t>
  </si>
  <si>
    <t xml:space="preserve">Green       </t>
  </si>
  <si>
    <t>9013S0022</t>
  </si>
  <si>
    <t>1942449</t>
  </si>
  <si>
    <t xml:space="preserve">LEG BAG                       </t>
  </si>
  <si>
    <t xml:space="preserve">25 OZ       </t>
  </si>
  <si>
    <t>8887601139</t>
  </si>
  <si>
    <t xml:space="preserve">Ring Electrode 8mmx95mm       </t>
  </si>
  <si>
    <t>019-435500</t>
  </si>
  <si>
    <t>2488072</t>
  </si>
  <si>
    <t>Bupivacaine HCL MDV Non Return</t>
  </si>
  <si>
    <t>00409116301</t>
  </si>
  <si>
    <t>6433213</t>
  </si>
  <si>
    <t xml:space="preserve">Pillowcase Disposable         </t>
  </si>
  <si>
    <t>67803</t>
  </si>
  <si>
    <t>4590443</t>
  </si>
  <si>
    <t xml:space="preserve">Ultrasite Ext Set Sm Bore     </t>
  </si>
  <si>
    <t xml:space="preserve">13.5"       </t>
  </si>
  <si>
    <t>473445</t>
  </si>
  <si>
    <t xml:space="preserve">Pads Therapy Small            </t>
  </si>
  <si>
    <t xml:space="preserve">12"x17"     </t>
  </si>
  <si>
    <t>ST-017</t>
  </si>
  <si>
    <t>1239667</t>
  </si>
  <si>
    <t xml:space="preserve">Wastebasket Slim-Jim Step-On  </t>
  </si>
  <si>
    <t xml:space="preserve">13gal Beige </t>
  </si>
  <si>
    <t>1883458</t>
  </si>
  <si>
    <t xml:space="preserve">Mask&amp;Resusitator Manual Adult </t>
  </si>
  <si>
    <t xml:space="preserve">W/Tube      </t>
  </si>
  <si>
    <t>8503</t>
  </si>
  <si>
    <t xml:space="preserve">Narrow      </t>
  </si>
  <si>
    <t>96-4100</t>
  </si>
  <si>
    <t>8907793</t>
  </si>
  <si>
    <t>Telfa Gze Dressng Ster Non/Adh</t>
  </si>
  <si>
    <t xml:space="preserve">3"x8"       </t>
  </si>
  <si>
    <t>1238-</t>
  </si>
  <si>
    <t>6547724</t>
  </si>
  <si>
    <t xml:space="preserve">Suture Monocryl Mono Ud PC3   </t>
  </si>
  <si>
    <t>Y845G</t>
  </si>
  <si>
    <t>1248265</t>
  </si>
  <si>
    <t xml:space="preserve">Bag Bio NOVA Perforated 1.2ml </t>
  </si>
  <si>
    <t>VG4600XR</t>
  </si>
  <si>
    <t>1103193</t>
  </si>
  <si>
    <t xml:space="preserve">Cuff WA Reuse Adult Long      </t>
  </si>
  <si>
    <t>REUSE-11L</t>
  </si>
  <si>
    <t>1261186</t>
  </si>
  <si>
    <t xml:space="preserve">LINER CAN 24 X 32IN CLEAR     </t>
  </si>
  <si>
    <t xml:space="preserve">.35 Mil     </t>
  </si>
  <si>
    <t>VP3310DXC</t>
  </si>
  <si>
    <t>1354863</t>
  </si>
  <si>
    <t xml:space="preserve">Elephant Ear Wash Unit        </t>
  </si>
  <si>
    <t>DREASY</t>
  </si>
  <si>
    <t>EW</t>
  </si>
  <si>
    <t xml:space="preserve">Ultralife Battery Lithium     </t>
  </si>
  <si>
    <t xml:space="preserve">9V          </t>
  </si>
  <si>
    <t>06F2126</t>
  </si>
  <si>
    <t>2881855</t>
  </si>
  <si>
    <t>Microscope Lens Cleaner SP 2Oz</t>
  </si>
  <si>
    <t xml:space="preserve">2oz         </t>
  </si>
  <si>
    <t>M6015</t>
  </si>
  <si>
    <t>1221942</t>
  </si>
  <si>
    <t xml:space="preserve">Cuff BP Soft-Cuf 2 Tube       </t>
  </si>
  <si>
    <t xml:space="preserve">Adult Navy  </t>
  </si>
  <si>
    <t xml:space="preserve">20/Pk   </t>
  </si>
  <si>
    <t>SFT-A2-2A</t>
  </si>
  <si>
    <t xml:space="preserve">Zostavax Shingles Adult Sdv   </t>
  </si>
  <si>
    <t xml:space="preserve">.65mL       </t>
  </si>
  <si>
    <t>00006496300</t>
  </si>
  <si>
    <t>1085735</t>
  </si>
  <si>
    <t xml:space="preserve">Lidocaine HCL Inj Amp PF      </t>
  </si>
  <si>
    <t xml:space="preserve">1% 5mL      </t>
  </si>
  <si>
    <t>00409471302</t>
  </si>
  <si>
    <t>8020064</t>
  </si>
  <si>
    <t xml:space="preserve">Blood Collection Set Vacuette </t>
  </si>
  <si>
    <t>25Gx12" Tube</t>
  </si>
  <si>
    <t>450099</t>
  </si>
  <si>
    <t xml:space="preserve">WINDEX SPRAY BOTTLE           </t>
  </si>
  <si>
    <t xml:space="preserve">32 oz       </t>
  </si>
  <si>
    <t>347930</t>
  </si>
  <si>
    <t xml:space="preserve">Bandage SpandaGrip LF Ntrl C  </t>
  </si>
  <si>
    <t xml:space="preserve">2-3/4"x11Yd </t>
  </si>
  <si>
    <t>SAG13112</t>
  </si>
  <si>
    <t xml:space="preserve">Electrode Concentric Needle   </t>
  </si>
  <si>
    <t xml:space="preserve">1" 30G      </t>
  </si>
  <si>
    <t>9013S0012</t>
  </si>
  <si>
    <t xml:space="preserve">Barr Electrode 1meter         </t>
  </si>
  <si>
    <t xml:space="preserve">ea      </t>
  </si>
  <si>
    <t>019-401400</t>
  </si>
  <si>
    <t>1948405</t>
  </si>
  <si>
    <t xml:space="preserve">Xeroform Gauze Dressing Ster  </t>
  </si>
  <si>
    <t xml:space="preserve">2"x2"       </t>
  </si>
  <si>
    <t>8884433400</t>
  </si>
  <si>
    <t xml:space="preserve">Binder Abdominal 9" XL        </t>
  </si>
  <si>
    <t xml:space="preserve">75-84"      </t>
  </si>
  <si>
    <t>13664009</t>
  </si>
  <si>
    <t>1103200</t>
  </si>
  <si>
    <t xml:space="preserve">Cuff WA Reus Adult Large      </t>
  </si>
  <si>
    <t>REUSE-12</t>
  </si>
  <si>
    <t>2862317</t>
  </si>
  <si>
    <t xml:space="preserve">Forceps Adson Serrated 1x2    </t>
  </si>
  <si>
    <t xml:space="preserve">4 3/4"      </t>
  </si>
  <si>
    <t>56308</t>
  </si>
  <si>
    <t>1470768</t>
  </si>
  <si>
    <t xml:space="preserve">Multistix 5 Reagent Strips    </t>
  </si>
  <si>
    <t>10337415</t>
  </si>
  <si>
    <t>1198741</t>
  </si>
  <si>
    <t xml:space="preserve">Nova+ Omnipaque 100mL PlusPak </t>
  </si>
  <si>
    <t xml:space="preserve">300Mg       </t>
  </si>
  <si>
    <t>532Y</t>
  </si>
  <si>
    <t>1293648</t>
  </si>
  <si>
    <t xml:space="preserve">Dressing Mepilex Border AG Fm </t>
  </si>
  <si>
    <t xml:space="preserve">4x10"       </t>
  </si>
  <si>
    <t>395790</t>
  </si>
  <si>
    <t xml:space="preserve">CANNULA CUSHN ADULT W/14F     </t>
  </si>
  <si>
    <t>002600-14</t>
  </si>
  <si>
    <t>1157049</t>
  </si>
  <si>
    <t xml:space="preserve">Coban Lite Comp System        </t>
  </si>
  <si>
    <t xml:space="preserve">2-Layer     </t>
  </si>
  <si>
    <t xml:space="preserve">8Kt/Ca  </t>
  </si>
  <si>
    <t>2794N</t>
  </si>
  <si>
    <t>4615954</t>
  </si>
  <si>
    <t xml:space="preserve">Bulb For MacroView Octoscope  </t>
  </si>
  <si>
    <t xml:space="preserve">3.5V        </t>
  </si>
  <si>
    <t>06500-U6</t>
  </si>
  <si>
    <t xml:space="preserve">Resuscitator Pediatric Mask   </t>
  </si>
  <si>
    <t xml:space="preserve">w/Bag Resrv </t>
  </si>
  <si>
    <t xml:space="preserve">9/Ca    </t>
  </si>
  <si>
    <t>8520B</t>
  </si>
  <si>
    <t>1291362</t>
  </si>
  <si>
    <t xml:space="preserve">Sodium Bicarb Inj SDV 5mL     </t>
  </si>
  <si>
    <t xml:space="preserve">4.2%        </t>
  </si>
  <si>
    <t>63323008305</t>
  </si>
  <si>
    <t>3451926</t>
  </si>
  <si>
    <t xml:space="preserve">Epipen Adult Twin Pack        </t>
  </si>
  <si>
    <t xml:space="preserve">0.3mg       </t>
  </si>
  <si>
    <t>49502050002</t>
  </si>
  <si>
    <t>1294426</t>
  </si>
  <si>
    <t xml:space="preserve">Polysporin Ointment Foil Pack </t>
  </si>
  <si>
    <t xml:space="preserve">1/32oz      </t>
  </si>
  <si>
    <t xml:space="preserve">144/Bx  </t>
  </si>
  <si>
    <t>WARNLB</t>
  </si>
  <si>
    <t>512381300</t>
  </si>
  <si>
    <t>1319855</t>
  </si>
  <si>
    <t xml:space="preserve">Apap Extra Strength Caplets   </t>
  </si>
  <si>
    <t>014-01</t>
  </si>
  <si>
    <t>1223402</t>
  </si>
  <si>
    <t xml:space="preserve">Lidocaine HCl Inj PF SDV      </t>
  </si>
  <si>
    <t>AURPHA</t>
  </si>
  <si>
    <t>55150016330</t>
  </si>
  <si>
    <t>8900151</t>
  </si>
  <si>
    <t>Kerlix Roll 2.25"x3Yds Sterile</t>
  </si>
  <si>
    <t xml:space="preserve">6Ply        </t>
  </si>
  <si>
    <t>6720-</t>
  </si>
  <si>
    <t>1271284</t>
  </si>
  <si>
    <t xml:space="preserve">Bandage Flexible Adhesive     </t>
  </si>
  <si>
    <t xml:space="preserve">2"x4"       </t>
  </si>
  <si>
    <t xml:space="preserve">50/BX   </t>
  </si>
  <si>
    <t>DUKAL</t>
  </si>
  <si>
    <t>1570033</t>
  </si>
  <si>
    <t>4150059</t>
  </si>
  <si>
    <t xml:space="preserve">Protector Floor Wall SHIELD   </t>
  </si>
  <si>
    <t>1045-BLK-12</t>
  </si>
  <si>
    <t>3724642</t>
  </si>
  <si>
    <t xml:space="preserve">Dressing Holder Nasal         </t>
  </si>
  <si>
    <t xml:space="preserve">One Size    </t>
  </si>
  <si>
    <t>DALEMP</t>
  </si>
  <si>
    <t>600</t>
  </si>
  <si>
    <t>1275227</t>
  </si>
  <si>
    <t xml:space="preserve">Omnipaque 75mL PlusPak        </t>
  </si>
  <si>
    <t>Y541</t>
  </si>
  <si>
    <t>6474174</t>
  </si>
  <si>
    <t xml:space="preserve">Curity Gauze 12ply Ster       </t>
  </si>
  <si>
    <t xml:space="preserve">4"x4"       </t>
  </si>
  <si>
    <t xml:space="preserve">10/Tray </t>
  </si>
  <si>
    <t>6939</t>
  </si>
  <si>
    <t>2881699</t>
  </si>
  <si>
    <t>Sp Hcg Urine/Serum Control Set</t>
  </si>
  <si>
    <t xml:space="preserve">P/N         </t>
  </si>
  <si>
    <t>1 Set/Bx</t>
  </si>
  <si>
    <t>B1077-24</t>
  </si>
  <si>
    <t>ST LUKES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</si>
  <si>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</si>
  <si>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</si>
  <si>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</si>
  <si>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</si>
  <si>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</si>
  <si>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</si>
  <si>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</si>
  <si>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</si>
  <si>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</si>
  <si>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</si>
  <si>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</si>
  <si>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</si>
  <si>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</si>
  <si>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</si>
  <si>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</si>
  <si>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</si>
  <si>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Drop-ship only</t>
  </si>
  <si>
    <t>Discontinued</t>
  </si>
  <si>
    <t>Manufacturers back order</t>
  </si>
  <si>
    <t>Low line impact</t>
  </si>
  <si>
    <t>Demand increase - converted to stock</t>
  </si>
  <si>
    <t>Corporate non-stock - demand too low to convert</t>
  </si>
  <si>
    <t>Non-stock in the primary DC - demand too low to convert</t>
  </si>
  <si>
    <t>Status</t>
  </si>
  <si>
    <t>Monthly Demand - Indy</t>
  </si>
  <si>
    <t>Demand increase – forecast adjusted</t>
  </si>
  <si>
    <t>Count of SKU</t>
  </si>
  <si>
    <t>Sum of LINES</t>
  </si>
  <si>
    <t>Row Labels</t>
  </si>
  <si>
    <t>Stock Status</t>
  </si>
  <si>
    <t>Non-stock in the Primary DC</t>
  </si>
  <si>
    <t>Stocked in the Primary DC</t>
  </si>
  <si>
    <t xml:space="preserve">Corporate non-stock </t>
  </si>
  <si>
    <t>St.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</si>
</sst>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9" fillId="3" borderId="10" xfId="0" applyFont="1" applyFill="1" applyBorder="1" applyAlignment="1">
      <alignment horizontal="left" wrapText="1"/>
    </xf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20" fillId="0" borderId="2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6" xfId="0" applyNumberFormat="1" applyFont="1" applyBorder="1"/>
    <xf numFmtId="0" fontId="21" fillId="0" borderId="14" xfId="0" applyFont="1" applyBorder="1" applyAlignment="1">
      <alignment horizontal="left"/>
    </xf>
    <xf numFmtId="0" fontId="21" fillId="0" borderId="14" xfId="0" applyNumberFormat="1" applyFont="1" applyBorder="1"/>
    <xf numFmtId="0" fontId="21" fillId="0" borderId="15" xfId="0" applyNumberFormat="1" applyFont="1" applyBorder="1"/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4" xfId="0" applyNumberFormat="1" applyFont="1" applyBorder="1"/>
    <xf numFmtId="0" fontId="18" fillId="0" borderId="17" xfId="0" applyFont="1" applyBorder="1" applyAlignment="1">
      <alignment horizontal="left"/>
    </xf>
    <xf numFmtId="0" fontId="18" fillId="0" borderId="17" xfId="0" applyNumberFormat="1" applyFont="1" applyBorder="1"/>
    <xf numFmtId="0" fontId="18" fillId="0" borderId="18" xfId="0" applyNumberFormat="1" applyFont="1" applyBorder="1"/>
    <xf numFmtId="0" fontId="18" fillId="0" borderId="8" xfId="0" applyFont="1" applyBorder="1" applyAlignment="1">
      <alignment horizontal="left"/>
    </xf>
    <xf numFmtId="0" fontId="18" fillId="0" borderId="8" xfId="0" applyNumberFormat="1" applyFont="1" applyBorder="1"/>
    <xf numFmtId="0" fontId="18" fillId="0" borderId="9" xfId="0" applyNumberFormat="1" applyFont="1" applyBorder="1"/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0.95766590389016015</c:v>
                </c:pt>
                <c:pt idx="1">
                  <c:v>0.94981721502160188</c:v>
                </c:pt>
                <c:pt idx="2">
                  <c:v>0.93945578231292515</c:v>
                </c:pt>
                <c:pt idx="3">
                  <c:v>0.94041379310344841</c:v>
                </c:pt>
                <c:pt idx="4">
                  <c:v>0.95156369183829137</c:v>
                </c:pt>
                <c:pt idx="5">
                  <c:v>0.93641835966892406</c:v>
                </c:pt>
                <c:pt idx="6">
                  <c:v>0.94600431965442766</c:v>
                </c:pt>
                <c:pt idx="7">
                  <c:v>0.94493989918573096</c:v>
                </c:pt>
                <c:pt idx="8">
                  <c:v>0.95463642428285522</c:v>
                </c:pt>
                <c:pt idx="9">
                  <c:v>0.94631617919289157</c:v>
                </c:pt>
                <c:pt idx="10">
                  <c:v>0.94401429422275163</c:v>
                </c:pt>
                <c:pt idx="11">
                  <c:v>0.91240875912408759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FA-4258-9957-AF980F96C41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0.97637795275590544</c:v>
                </c:pt>
                <c:pt idx="1">
                  <c:v>0.96717428087986468</c:v>
                </c:pt>
                <c:pt idx="2">
                  <c:v>0.95670245930031172</c:v>
                </c:pt>
                <c:pt idx="3">
                  <c:v>0.96462931522354278</c:v>
                </c:pt>
                <c:pt idx="4">
                  <c:v>0.9738485558157689</c:v>
                </c:pt>
                <c:pt idx="5">
                  <c:v>0.96174652241112824</c:v>
                </c:pt>
                <c:pt idx="6">
                  <c:v>0.96933291179260195</c:v>
                </c:pt>
                <c:pt idx="7">
                  <c:v>0.95794025157232709</c:v>
                </c:pt>
                <c:pt idx="8">
                  <c:v>0.96787284409874874</c:v>
                </c:pt>
                <c:pt idx="9">
                  <c:v>0.96126363294471606</c:v>
                </c:pt>
                <c:pt idx="10">
                  <c:v>0.9655802619555286</c:v>
                </c:pt>
                <c:pt idx="11">
                  <c:v>0.94768764215314638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FA-4258-9957-AF980F96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0.92079207920792083</c:v>
                </c:pt>
                <c:pt idx="1">
                  <c:v>0.91573213713553347</c:v>
                </c:pt>
                <c:pt idx="2">
                  <c:v>0.90527695837430355</c:v>
                </c:pt>
                <c:pt idx="3">
                  <c:v>0.91174110724792723</c:v>
                </c:pt>
                <c:pt idx="4">
                  <c:v>0.91930729550478996</c:v>
                </c:pt>
                <c:pt idx="5">
                  <c:v>0.90673952641165756</c:v>
                </c:pt>
                <c:pt idx="6">
                  <c:v>0.91222850342160067</c:v>
                </c:pt>
                <c:pt idx="7">
                  <c:v>0.91034740381023538</c:v>
                </c:pt>
                <c:pt idx="8">
                  <c:v>0.92144236960721182</c:v>
                </c:pt>
                <c:pt idx="9">
                  <c:v>0.9135096497498213</c:v>
                </c:pt>
                <c:pt idx="10">
                  <c:v>0.91698004049754123</c:v>
                </c:pt>
                <c:pt idx="11">
                  <c:v>0.87842586085734364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58-4A4B-AF39-5B28D23B4C4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0.93921892189218925</c:v>
                </c:pt>
                <c:pt idx="1">
                  <c:v>0.93303428388337073</c:v>
                </c:pt>
                <c:pt idx="2">
                  <c:v>0.9226483120288429</c:v>
                </c:pt>
                <c:pt idx="3">
                  <c:v>0.93607916555228665</c:v>
                </c:pt>
                <c:pt idx="4">
                  <c:v>0.94141488577745025</c:v>
                </c:pt>
                <c:pt idx="5">
                  <c:v>0.93224043715846994</c:v>
                </c:pt>
                <c:pt idx="6">
                  <c:v>0.93543588217792328</c:v>
                </c:pt>
                <c:pt idx="7">
                  <c:v>0.92342174075457606</c:v>
                </c:pt>
                <c:pt idx="8">
                  <c:v>0.934642627173213</c:v>
                </c:pt>
                <c:pt idx="9">
                  <c:v>0.92852037169406709</c:v>
                </c:pt>
                <c:pt idx="10">
                  <c:v>0.93867515186577966</c:v>
                </c:pt>
                <c:pt idx="11">
                  <c:v>0.91426563598032329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058-4A4B-AF39-5B28D23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7.606526736112" createdVersion="6" refreshedVersion="6" minRefreshableVersion="3" recordCount="330" xr:uid="{5AE37F89-632A-45EE-8DA5-9DDBA06F5A20}">
  <cacheSource type="worksheet">
    <worksheetSource ref="A2:N332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1"/>
    </cacheField>
    <cacheField name="QTY" numFmtId="0">
      <sharedItems containsSemiMixedTypes="0" containsString="0" containsNumber="1" containsInteger="1" minValue="1" maxValue="83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Discontinued"/>
        <s v="Drop-ship only"/>
        <s v="Demand increase – forecast adjusted"/>
        <s v="Demand increase - converted to stock"/>
        <s v="Corporate non-stock - demand too low to convert"/>
        <s v="Low line impact"/>
        <s v="Non-stock in the primary DC - demand too low to convert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s v="8909048"/>
    <s v="Webcol Alcohol Preps          "/>
    <s v="            "/>
    <s v="200/Bx  "/>
    <s v="CARDKN"/>
    <s v="6818-"/>
    <n v="31"/>
    <n v="106"/>
    <n v="0.74193548387096764"/>
    <n v="0.25806451612903225"/>
    <n v="0"/>
    <n v="0"/>
    <x v="0"/>
    <m/>
  </r>
  <r>
    <s v="2610165"/>
    <s v="Battery Procell AAA           "/>
    <s v="            "/>
    <s v="4/Pk    "/>
    <s v="ABCO"/>
    <s v="PC2400BKD"/>
    <n v="28"/>
    <n v="83"/>
    <n v="0.21428571428571427"/>
    <n v="0.7857142857142857"/>
    <n v="0"/>
    <n v="0"/>
    <x v="1"/>
    <m/>
  </r>
  <r>
    <s v="4982546"/>
    <s v="Botox Inj Vial non-return     "/>
    <s v="            "/>
    <s v="100U/Vl "/>
    <s v="ALLERG"/>
    <s v="91223US"/>
    <n v="26"/>
    <n v="830"/>
    <n v="0"/>
    <n v="0"/>
    <n v="0"/>
    <n v="1"/>
    <x v="2"/>
    <m/>
  </r>
  <r>
    <s v="1296729"/>
    <s v="Shingrix Shingles SDV w/Diluen"/>
    <s v="0.5mL       "/>
    <s v="10/Pk   "/>
    <s v="SKBEEC"/>
    <s v="58160082311"/>
    <n v="20"/>
    <n v="29"/>
    <n v="1"/>
    <n v="0"/>
    <n v="0"/>
    <n v="0"/>
    <x v="0"/>
    <m/>
  </r>
  <r>
    <s v="9061018"/>
    <s v="Water Pure Life Bottled Nestle"/>
    <s v="8oz         "/>
    <s v="24/Ca   "/>
    <s v="ODEPOT"/>
    <s v="595347"/>
    <n v="16"/>
    <n v="70"/>
    <n v="0"/>
    <n v="0"/>
    <n v="0"/>
    <n v="1"/>
    <x v="2"/>
    <m/>
  </r>
  <r>
    <s v="2589850"/>
    <s v="Sterile Water For Irrigation  "/>
    <s v="250ml Str   "/>
    <s v="250ml/Bt"/>
    <s v="ABBHOS"/>
    <s v="0613922"/>
    <n v="16"/>
    <n v="196"/>
    <n v="0.75"/>
    <n v="0.25"/>
    <n v="0"/>
    <n v="0"/>
    <x v="0"/>
    <m/>
  </r>
  <r>
    <s v="3776699"/>
    <s v="Botox Cosm Inj Vial non-retrn "/>
    <s v="            "/>
    <s v="100U/Vl "/>
    <s v="ALLERG"/>
    <s v="92326"/>
    <n v="14"/>
    <n v="77"/>
    <n v="0"/>
    <n v="0"/>
    <n v="0"/>
    <n v="1"/>
    <x v="2"/>
    <m/>
  </r>
  <r>
    <s v="2610164"/>
    <s v="Battery Procell AA            "/>
    <s v="            "/>
    <s v="4/Pk    "/>
    <s v="ABCO"/>
    <s v="PC1500"/>
    <n v="14"/>
    <n v="62"/>
    <n v="7.1428571428571438E-2"/>
    <n v="0.9285714285714286"/>
    <n v="0"/>
    <n v="0"/>
    <x v="1"/>
    <m/>
  </r>
  <r>
    <s v="9063099"/>
    <s v="Swiffer WetJet Pad Refills    "/>
    <s v="            "/>
    <s v="24/Pk   "/>
    <s v="ODEPOT"/>
    <s v="559892"/>
    <n v="14"/>
    <n v="17"/>
    <n v="0"/>
    <n v="0"/>
    <n v="0"/>
    <n v="1"/>
    <x v="2"/>
    <m/>
  </r>
  <r>
    <s v="1500092"/>
    <s v="Xylocaine w/Epi MDV 20mL      "/>
    <s v="1%          "/>
    <s v="25/Pk   "/>
    <s v="ABRAX"/>
    <s v="63323048227"/>
    <n v="14"/>
    <n v="33"/>
    <n v="0.9285714285714286"/>
    <n v="7.1428571428571438E-2"/>
    <n v="0"/>
    <n v="0"/>
    <x v="0"/>
    <m/>
  </r>
  <r>
    <s v="5580053"/>
    <s v="ProQuad MMR Varivax Combo Vacc"/>
    <s v="0.5mL SDV   "/>
    <s v="10/Pk   "/>
    <s v="MERVAC"/>
    <s v="00006417100"/>
    <n v="14"/>
    <n v="16"/>
    <n v="0"/>
    <n v="0"/>
    <n v="0"/>
    <n v="1"/>
    <x v="2"/>
    <m/>
  </r>
  <r>
    <s v="1173440"/>
    <s v="Nestle Pure-Life Water Purifd "/>
    <s v="16.9oz/Bt   "/>
    <s v="24Bt/Ca "/>
    <s v="ODEPOT"/>
    <s v="620007"/>
    <n v="13"/>
    <n v="22"/>
    <n v="0"/>
    <n v="0"/>
    <n v="0"/>
    <n v="1"/>
    <x v="2"/>
    <m/>
  </r>
  <r>
    <s v="6430062"/>
    <s v="Angel Soft Facial Tissue      "/>
    <s v="            "/>
    <s v="100/Bx  "/>
    <s v="GEOPAC"/>
    <s v="48580"/>
    <n v="13"/>
    <n v="162"/>
    <n v="0.38461538461538458"/>
    <n v="0.61538461538461542"/>
    <n v="0"/>
    <n v="0"/>
    <x v="0"/>
    <m/>
  </r>
  <r>
    <s v="1205769"/>
    <s v="Wet Jet Multipurpose Swiffer  "/>
    <s v="42.2oz Bt   "/>
    <s v="Ea      "/>
    <s v="ODEPOT"/>
    <s v="560513"/>
    <n v="12"/>
    <n v="20"/>
    <n v="0"/>
    <n v="0"/>
    <n v="0"/>
    <n v="1"/>
    <x v="2"/>
    <m/>
  </r>
  <r>
    <s v="2582168"/>
    <s v="Sodium Chloride .9% Irrig     "/>
    <s v="250mL       "/>
    <s v="Bt      "/>
    <s v="ABBHOS"/>
    <s v="0613822"/>
    <n v="12"/>
    <n v="100"/>
    <n v="1"/>
    <n v="0"/>
    <n v="0"/>
    <n v="0"/>
    <x v="0"/>
    <m/>
  </r>
  <r>
    <s v="1276701"/>
    <s v="NOVA+ Towel OR Std Strl       "/>
    <s v="Blue        "/>
    <s v="6/Pk    "/>
    <s v="MEDACT"/>
    <s v="V726-B"/>
    <n v="11"/>
    <n v="303"/>
    <n v="1"/>
    <n v="0"/>
    <n v="0"/>
    <n v="0"/>
    <x v="0"/>
    <m/>
  </r>
  <r>
    <s v="6312615"/>
    <s v="Marcaine Inj MDV              "/>
    <s v="0.5%        "/>
    <s v="50mL/Vl "/>
    <s v="PFIZNJ"/>
    <s v="00409161050"/>
    <n v="11"/>
    <n v="64"/>
    <n v="1"/>
    <n v="0"/>
    <n v="0"/>
    <n v="0"/>
    <x v="0"/>
    <m/>
  </r>
  <r>
    <s v="1328800"/>
    <s v="Omnipaque Oral 500mL          "/>
    <s v="9mg/mL      "/>
    <s v="10/Bx   "/>
    <s v="NYCOMD"/>
    <s v="RTD-09"/>
    <n v="11"/>
    <n v="24"/>
    <n v="1"/>
    <n v="0"/>
    <n v="0"/>
    <n v="0"/>
    <x v="3"/>
    <m/>
  </r>
  <r>
    <s v="5581592"/>
    <s v="Varivax Chickenpox All Sdv    "/>
    <s v=".5ml        "/>
    <s v="10/Pk   "/>
    <s v="MERVAC"/>
    <s v="482700"/>
    <n v="9"/>
    <n v="10"/>
    <n v="0"/>
    <n v="0"/>
    <n v="0"/>
    <n v="1"/>
    <x v="2"/>
    <m/>
  </r>
  <r>
    <s v="1147082"/>
    <s v="Multihance SDV 15ml           "/>
    <s v="529mg       "/>
    <s v="5/Bx    "/>
    <s v="BRACCO"/>
    <s v="516414"/>
    <n v="8"/>
    <n v="33"/>
    <n v="0.25"/>
    <n v="0.75"/>
    <n v="0"/>
    <n v="0"/>
    <x v="0"/>
    <m/>
  </r>
  <r>
    <s v="1166621"/>
    <s v="Cyanocobalamin Inj (B-12)     "/>
    <s v="1000mcg/mL  "/>
    <s v="25x1mL  "/>
    <s v="AMEPHA"/>
    <s v="63323004401"/>
    <n v="8"/>
    <n v="10"/>
    <n v="0.875"/>
    <n v="0.125"/>
    <n v="0"/>
    <n v="0"/>
    <x v="0"/>
    <m/>
  </r>
  <r>
    <s v="1437563"/>
    <s v="Kerlix Gauze Fluff Antimicrob "/>
    <s v="4.5&quot;x4.1Yds "/>
    <s v="1Rl/Pk  "/>
    <s v="CARDKN"/>
    <s v="3332"/>
    <n v="7"/>
    <n v="145"/>
    <n v="1"/>
    <n v="0"/>
    <n v="0"/>
    <n v="0"/>
    <x v="0"/>
    <m/>
  </r>
  <r>
    <s v="5580110"/>
    <s v="M-M-R Ii Mmr All Sdv          "/>
    <s v=".5ml        "/>
    <s v="10/Pk   "/>
    <s v="MERVAC"/>
    <s v="468100"/>
    <n v="7"/>
    <n v="10"/>
    <n v="0.14285714285714288"/>
    <n v="0.8571428571428571"/>
    <n v="0"/>
    <n v="0"/>
    <x v="0"/>
    <m/>
  </r>
  <r>
    <s v="1296728"/>
    <s v="Shingrix Shingles SDV w/Diluen"/>
    <s v="0.5mL       "/>
    <s v="1/Pk    "/>
    <s v="SKBEEC"/>
    <s v="58160081912"/>
    <n v="6"/>
    <n v="29"/>
    <n v="1"/>
    <n v="0"/>
    <n v="0"/>
    <n v="0"/>
    <x v="0"/>
    <m/>
  </r>
  <r>
    <s v="7950055"/>
    <s v="Clinitek Status + Analyzer    "/>
    <s v="            "/>
    <s v="Ea      "/>
    <s v="AMES"/>
    <s v="1780"/>
    <n v="6"/>
    <n v="9"/>
    <n v="0"/>
    <n v="0"/>
    <n v="0"/>
    <n v="1"/>
    <x v="4"/>
    <m/>
  </r>
  <r>
    <s v="1329980"/>
    <s v="Lotion Hnd &amp; Bdy Refill       "/>
    <s v="700mL       "/>
    <s v="4/Ca    "/>
    <s v="GOJO"/>
    <s v="8746-04"/>
    <n v="6"/>
    <n v="6"/>
    <n v="0"/>
    <n v="0"/>
    <n v="1"/>
    <n v="0"/>
    <x v="5"/>
    <m/>
  </r>
  <r>
    <s v="1279634"/>
    <s v="Paper Table Smooth White NOVA+"/>
    <s v="18&quot;X225     "/>
    <s v="12/Ca   "/>
    <s v="TIDI-E"/>
    <s v="V980912"/>
    <n v="6"/>
    <n v="11"/>
    <n v="1"/>
    <n v="0"/>
    <n v="0"/>
    <n v="0"/>
    <x v="0"/>
    <m/>
  </r>
  <r>
    <s v="1314906"/>
    <s v="Ipratropium/Albut Inh Sol 3mL "/>
    <s v="0.5/3mg/3mL "/>
    <s v="30/Box  "/>
    <s v="CARDGN"/>
    <s v="5226030"/>
    <n v="6"/>
    <n v="8"/>
    <n v="0"/>
    <n v="1"/>
    <n v="0"/>
    <n v="0"/>
    <x v="0"/>
    <m/>
  </r>
  <r>
    <s v="1314512"/>
    <s v="Cyanocobalamin Inj (B-12) 1mL "/>
    <s v="1000mcg/mL  "/>
    <s v="25/Bx   "/>
    <s v="SMRSET"/>
    <s v="70069000510"/>
    <n v="6"/>
    <n v="8"/>
    <n v="0.83333333333333326"/>
    <n v="0.16666666666666669"/>
    <n v="0"/>
    <n v="0"/>
    <x v="1"/>
    <m/>
  </r>
  <r>
    <s v="9055261"/>
    <s v="Cleaner Dishwsh Dawn 38oz     "/>
    <s v="            "/>
    <s v="Ea      "/>
    <s v="ODEPOT"/>
    <s v="172777"/>
    <n v="6"/>
    <n v="7"/>
    <n v="0"/>
    <n v="0"/>
    <n v="0"/>
    <n v="1"/>
    <x v="2"/>
    <m/>
  </r>
  <r>
    <s v="1246136"/>
    <s v="Control StatStrip Level 1     "/>
    <s v="Custom      "/>
    <s v="Ea      "/>
    <s v="NOVABI"/>
    <s v="41741"/>
    <n v="6"/>
    <n v="10"/>
    <n v="1"/>
    <n v="0"/>
    <n v="0"/>
    <n v="0"/>
    <x v="0"/>
    <m/>
  </r>
  <r>
    <s v="1024486"/>
    <s v="Dexamethasone Sod Phos MDV    "/>
    <s v="4mg/ml      "/>
    <s v="30ml    "/>
    <s v="AMEPHA"/>
    <s v="63323016530"/>
    <n v="6"/>
    <n v="8"/>
    <n v="1"/>
    <n v="0"/>
    <n v="0"/>
    <n v="0"/>
    <x v="0"/>
    <m/>
  </r>
  <r>
    <s v="1157474"/>
    <s v="Botox Cosm Inj Vial non-retn  "/>
    <s v="            "/>
    <s v="50U/Vl  "/>
    <s v="ALLERG"/>
    <s v="93919"/>
    <n v="6"/>
    <n v="34"/>
    <n v="0"/>
    <n v="0"/>
    <n v="0"/>
    <n v="1"/>
    <x v="2"/>
    <m/>
  </r>
  <r>
    <s v="9049709"/>
    <s v="Mix Crystal Light Lemon       "/>
    <s v="            "/>
    <s v="Ea      "/>
    <s v="ODEPOT"/>
    <s v="591379"/>
    <n v="5"/>
    <n v="7"/>
    <n v="0"/>
    <n v="0"/>
    <n v="0"/>
    <n v="1"/>
    <x v="2"/>
    <m/>
  </r>
  <r>
    <s v="3889112"/>
    <s v="DynaTrace ECG Electrode       "/>
    <s v="            "/>
    <s v="12Bx/Ca "/>
    <s v="CONMD"/>
    <s v="1500-005"/>
    <n v="5"/>
    <n v="16"/>
    <n v="0"/>
    <n v="0"/>
    <n v="0"/>
    <n v="1"/>
    <x v="5"/>
    <m/>
  </r>
  <r>
    <s v="1046897"/>
    <s v="Bupivacaine HCL Teartop SDV PF"/>
    <s v="0.25% 10mL  "/>
    <s v="25/Bx   "/>
    <s v="PFIZNJ"/>
    <s v="00409115901"/>
    <n v="5"/>
    <n v="6"/>
    <n v="1"/>
    <n v="0"/>
    <n v="0"/>
    <n v="0"/>
    <x v="0"/>
    <m/>
  </r>
  <r>
    <s v="8980606"/>
    <s v="Cuff BP Aneroid Pocket System "/>
    <s v="            "/>
    <s v="Ea      "/>
    <s v="MARQ"/>
    <s v="2346"/>
    <n v="5"/>
    <n v="6"/>
    <n v="0"/>
    <n v="0"/>
    <n v="0"/>
    <n v="1"/>
    <x v="5"/>
    <m/>
  </r>
  <r>
    <s v="6023287"/>
    <s v="Bupivacaine HCL MDV Non-Return"/>
    <s v="0.25%       "/>
    <s v="50mL/Vl "/>
    <s v="GIVREP"/>
    <s v="00409116001"/>
    <n v="5"/>
    <n v="32"/>
    <n v="1"/>
    <n v="0"/>
    <n v="0"/>
    <n v="0"/>
    <x v="0"/>
    <m/>
  </r>
  <r>
    <s v="1114242"/>
    <s v="Multihance 20ml SDV           "/>
    <s v="529mg       "/>
    <s v="5Vl/Bx  "/>
    <s v="BRACCO"/>
    <s v="516415"/>
    <n v="5"/>
    <n v="19"/>
    <n v="0.6"/>
    <n v="0.4"/>
    <n v="0"/>
    <n v="0"/>
    <x v="0"/>
    <m/>
  </r>
  <r>
    <s v="1316925"/>
    <s v="Oxymetazoline HCl Nasal Spray "/>
    <s v="0.05%       "/>
    <s v="1oz/Bt  "/>
    <s v="SHFFLD"/>
    <s v="1157014055"/>
    <n v="5"/>
    <n v="34"/>
    <n v="1"/>
    <n v="0"/>
    <n v="0"/>
    <n v="0"/>
    <x v="0"/>
    <m/>
  </r>
  <r>
    <s v="1227131"/>
    <s v="Dexamethasone Sod Inj 1mL SDV "/>
    <s v="4mg/ml      "/>
    <s v="25/Bx   "/>
    <s v="BIONIC"/>
    <s v="67457042312"/>
    <n v="5"/>
    <n v="5"/>
    <n v="0.8"/>
    <n v="0.2"/>
    <n v="0"/>
    <n v="0"/>
    <x v="0"/>
    <m/>
  </r>
  <r>
    <s v="1264614"/>
    <s v="Aero Gown Surgical Chrome     "/>
    <s v="XL          "/>
    <s v="30/Ca   "/>
    <s v="OMHALY"/>
    <s v="44674"/>
    <n v="4"/>
    <n v="5"/>
    <n v="0.5"/>
    <n v="0.5"/>
    <n v="0"/>
    <n v="0"/>
    <x v="6"/>
    <m/>
  </r>
  <r>
    <s v="1106874"/>
    <s v="Swiffer Dry Refill            "/>
    <s v="            "/>
    <s v="32/Pk   "/>
    <s v="ODEPOT"/>
    <s v="545031"/>
    <n v="4"/>
    <n v="4"/>
    <n v="0"/>
    <n v="0"/>
    <n v="0"/>
    <n v="1"/>
    <x v="2"/>
    <m/>
  </r>
  <r>
    <s v="7771776"/>
    <s v="Tegaderm HP Dress w/Label     "/>
    <s v="4x4.75&quot;     "/>
    <s v="50/Bx   "/>
    <s v="3MMED"/>
    <s v="9536HP"/>
    <n v="4"/>
    <n v="11"/>
    <n v="1"/>
    <n v="0"/>
    <n v="0"/>
    <n v="0"/>
    <x v="6"/>
    <m/>
  </r>
  <r>
    <s v="8903381"/>
    <s v="Curity Iodoform Pk Strip Sterl"/>
    <s v="1/4x5yd     "/>
    <s v="1/Bt    "/>
    <s v="CARDKN"/>
    <s v="7831"/>
    <n v="4"/>
    <n v="5"/>
    <n v="0.25"/>
    <n v="0.75"/>
    <n v="0"/>
    <n v="0"/>
    <x v="6"/>
    <m/>
  </r>
  <r>
    <s v="1266686"/>
    <s v="Lidocaine HCL Viscous Solution"/>
    <s v="2%          "/>
    <s v="100mL/Bt"/>
    <s v="CARDGN"/>
    <s v="2782514"/>
    <n v="4"/>
    <n v="61"/>
    <n v="1"/>
    <n v="0"/>
    <n v="0"/>
    <n v="0"/>
    <x v="6"/>
    <m/>
  </r>
  <r>
    <s v="1009284"/>
    <s v="Monsels Solution OB/GYN 8ml   "/>
    <s v="            "/>
    <s v="12/Bx   "/>
    <s v="PREMED"/>
    <s v="9045055"/>
    <n v="4"/>
    <n v="4"/>
    <n v="0.75"/>
    <n v="0.25"/>
    <n v="0"/>
    <n v="0"/>
    <x v="6"/>
    <m/>
  </r>
  <r>
    <s v="1047099"/>
    <s v="Lidocaine W/EPI Inj MDV 50ml  "/>
    <s v="1:100m 1%   "/>
    <s v="25/Bx   "/>
    <s v="PFIZNJ"/>
    <s v="00409317803"/>
    <n v="4"/>
    <n v="9"/>
    <n v="1"/>
    <n v="0"/>
    <n v="0"/>
    <n v="0"/>
    <x v="0"/>
    <m/>
  </r>
  <r>
    <s v="1246137"/>
    <s v="Control StatStrip Level 3     "/>
    <s v="Custom      "/>
    <s v="Ea      "/>
    <s v="NOVABI"/>
    <s v="41743"/>
    <n v="4"/>
    <n v="7"/>
    <n v="1"/>
    <n v="0"/>
    <n v="0"/>
    <n v="0"/>
    <x v="6"/>
    <m/>
  </r>
  <r>
    <s v="7020024"/>
    <s v="Cup Medicine Graduated Translu"/>
    <s v="1oz/30cc    "/>
    <s v="100/Pk  "/>
    <s v="MEDGEN"/>
    <s v="02301"/>
    <n v="3"/>
    <n v="41"/>
    <n v="0.33333333333333337"/>
    <n v="0.66666666666666674"/>
    <n v="0"/>
    <n v="0"/>
    <x v="6"/>
    <m/>
  </r>
  <r>
    <s v="1333771"/>
    <s v="Dressing Foam Mepilex Brdr Hl "/>
    <s v="8.6x9       "/>
    <s v="30/Ca   "/>
    <s v="ABCO"/>
    <s v="282790"/>
    <n v="3"/>
    <n v="4"/>
    <n v="0.66666666666666674"/>
    <n v="0"/>
    <n v="0.33333333333333337"/>
    <n v="0"/>
    <x v="4"/>
    <m/>
  </r>
  <r>
    <s v="1217620"/>
    <s v="Hamper Linen w/Lid SS Chrome  "/>
    <s v="18&quot;Bags     "/>
    <s v="Ea      "/>
    <s v="PEDIGO"/>
    <s v="P120L"/>
    <n v="3"/>
    <n v="4"/>
    <n v="0"/>
    <n v="0"/>
    <n v="0"/>
    <n v="1"/>
    <x v="5"/>
    <m/>
  </r>
  <r>
    <s v="1359377"/>
    <s v="Dispenser Lotion 700mL ADX-7  "/>
    <s v="Black       "/>
    <s v="6/Ca    "/>
    <s v="GOJO"/>
    <s v="8774-06"/>
    <n v="3"/>
    <n v="3"/>
    <n v="0"/>
    <n v="0"/>
    <n v="1"/>
    <n v="0"/>
    <x v="5"/>
    <m/>
  </r>
  <r>
    <s v="6050211"/>
    <s v="Omnipaque Media 500mL PlusPak "/>
    <s v="350mg/mL    "/>
    <s v="10/Bx   "/>
    <s v="NYCOMD"/>
    <s v="Y548B"/>
    <n v="3"/>
    <n v="11"/>
    <n v="1"/>
    <n v="0"/>
    <n v="0"/>
    <n v="0"/>
    <x v="6"/>
    <m/>
  </r>
  <r>
    <s v="1248734"/>
    <s v="Cloth Wet Swiffer             "/>
    <s v="            "/>
    <s v="12/Bx   "/>
    <s v="ODEPOT"/>
    <s v="758278"/>
    <n v="3"/>
    <n v="3"/>
    <n v="0"/>
    <n v="1"/>
    <n v="0"/>
    <n v="0"/>
    <x v="1"/>
    <m/>
  </r>
  <r>
    <s v="2283862"/>
    <s v="Stethoscope Dual Head Red     "/>
    <s v="            "/>
    <s v="Ea      "/>
    <s v="GF"/>
    <s v="400R"/>
    <n v="3"/>
    <n v="5"/>
    <n v="1"/>
    <n v="0"/>
    <n v="0"/>
    <n v="0"/>
    <x v="6"/>
    <m/>
  </r>
  <r>
    <s v="5700122"/>
    <s v="One Step+ Strep A Dipstick    "/>
    <s v="            "/>
    <s v="50/Bx   "/>
    <s v="ALENOR"/>
    <s v="4588535009"/>
    <n v="3"/>
    <n v="4"/>
    <n v="0.66666666666666674"/>
    <n v="0.33333333333333337"/>
    <n v="0"/>
    <n v="0"/>
    <x v="6"/>
    <m/>
  </r>
  <r>
    <s v="5820120"/>
    <s v="Lotion Soothe &amp; Cool          "/>
    <s v="4oz         "/>
    <s v="48/Ca   "/>
    <s v="MEDLIN"/>
    <s v="MSC095368"/>
    <n v="3"/>
    <n v="3"/>
    <n v="0"/>
    <n v="0"/>
    <n v="0"/>
    <n v="1"/>
    <x v="5"/>
    <m/>
  </r>
  <r>
    <s v="1102943"/>
    <s v="Table Surgical Mayo 2 Wheels  "/>
    <s v=" 32-53&quot;     "/>
    <s v="Each    "/>
    <s v="PEDIGO"/>
    <s v="P-66"/>
    <n v="3"/>
    <n v="38"/>
    <n v="0"/>
    <n v="0"/>
    <n v="0"/>
    <n v="1"/>
    <x v="5"/>
    <m/>
  </r>
  <r>
    <s v="4322650"/>
    <s v="Label f/Marcaine Grey         "/>
    <s v="1.5x5&quot;      "/>
    <s v="333/Rl  "/>
    <s v="TIMED"/>
    <s v="AN-64"/>
    <n v="3"/>
    <n v="5"/>
    <n v="0"/>
    <n v="0"/>
    <n v="1"/>
    <n v="0"/>
    <x v="5"/>
    <m/>
  </r>
  <r>
    <s v="2282906"/>
    <s v="Drysol Solution 37.5mL        "/>
    <s v="20%         "/>
    <s v="Ea      "/>
    <s v="CARDZB"/>
    <s v="1222561"/>
    <n v="3"/>
    <n v="5"/>
    <n v="1"/>
    <n v="0"/>
    <n v="0"/>
    <n v="0"/>
    <x v="6"/>
    <m/>
  </r>
  <r>
    <s v="6302266"/>
    <s v="Varibar Thin Liquid           "/>
    <s v="            "/>
    <s v="24/Ca   "/>
    <s v="EZ"/>
    <s v="900001"/>
    <n v="3"/>
    <n v="3"/>
    <n v="0.66666666666666674"/>
    <n v="0"/>
    <n v="0.33333333333333337"/>
    <n v="0"/>
    <x v="4"/>
    <m/>
  </r>
  <r>
    <s v="2880459"/>
    <s v="Thermometer Hygrometer Digital"/>
    <s v="-10 TO 70   "/>
    <s v="1/Ea    "/>
    <s v="ALLEG"/>
    <s v="CH9506-3"/>
    <n v="3"/>
    <n v="15"/>
    <n v="0.33333333333333337"/>
    <n v="0.66666666666666674"/>
    <n v="0"/>
    <n v="0"/>
    <x v="6"/>
    <m/>
  </r>
  <r>
    <s v="1046982"/>
    <s v="Bupivacaine HCL SDV PF        "/>
    <s v="0.25% 30mL  "/>
    <s v="25/Bx   "/>
    <s v="PFIZNJ"/>
    <s v="00409115902"/>
    <n v="3"/>
    <n v="3"/>
    <n v="1"/>
    <n v="0"/>
    <n v="0"/>
    <n v="0"/>
    <x v="0"/>
    <m/>
  </r>
  <r>
    <s v="4950095"/>
    <s v="Belt Gait EZ Clean Bariatric  "/>
    <s v="Blue        "/>
    <s v="Ea      "/>
    <s v="JTPOSE"/>
    <s v="6546BL"/>
    <n v="3"/>
    <n v="8"/>
    <n v="0"/>
    <n v="0"/>
    <n v="1"/>
    <n v="0"/>
    <x v="5"/>
    <m/>
  </r>
  <r>
    <s v="6850116"/>
    <s v="Gammex PF SYN PI White        "/>
    <s v="SZ 8        "/>
    <s v="50Pr/Bx "/>
    <s v="ANSELL"/>
    <s v="20685780"/>
    <n v="3"/>
    <n v="4"/>
    <n v="0.33333333333333337"/>
    <n v="0.66666666666666674"/>
    <n v="0"/>
    <n v="0"/>
    <x v="6"/>
    <m/>
  </r>
  <r>
    <s v="1323839"/>
    <s v="RITTER 250 LED EXAM LIGHT     "/>
    <s v="            "/>
    <s v="Ea      "/>
    <s v="MIDMAK"/>
    <s v="250-003"/>
    <n v="3"/>
    <n v="7"/>
    <n v="0"/>
    <n v="0"/>
    <n v="0"/>
    <n v="1"/>
    <x v="5"/>
    <m/>
  </r>
  <r>
    <s v="1537411"/>
    <s v="Sodium Chloride 0.9% Irrig    "/>
    <s v="250mL/Bt    "/>
    <s v="BT      "/>
    <s v="TRAVOL"/>
    <s v="2F7122"/>
    <n v="3"/>
    <n v="39"/>
    <n v="1"/>
    <n v="0"/>
    <n v="0"/>
    <n v="0"/>
    <x v="6"/>
    <m/>
  </r>
  <r>
    <s v="3863121"/>
    <s v="Applicator Cotton Tipped NS   "/>
    <s v="6&quot;          "/>
    <s v="1000/Bx "/>
    <s v="HARDWO"/>
    <s v="806-WC"/>
    <n v="3"/>
    <n v="3"/>
    <n v="0"/>
    <n v="1"/>
    <n v="0"/>
    <n v="0"/>
    <x v="6"/>
    <m/>
  </r>
  <r>
    <s v="1113834"/>
    <s v="Multihance SDV 10ml           "/>
    <s v="529mg       "/>
    <s v="5/Bx    "/>
    <s v="BRACCO"/>
    <s v="516413"/>
    <n v="3"/>
    <n v="19"/>
    <n v="0.66666666666666674"/>
    <n v="0.33333333333333337"/>
    <n v="0"/>
    <n v="0"/>
    <x v="6"/>
    <m/>
  </r>
  <r>
    <s v="5900030"/>
    <s v="Provon Hand Wash Foam w/Moist "/>
    <s v="TFX 1200mL  "/>
    <s v="2/Ca    "/>
    <s v="GOJO"/>
    <s v="5385-02"/>
    <n v="3"/>
    <n v="21"/>
    <n v="0.33333333333333337"/>
    <n v="0.66666666666666674"/>
    <n v="0"/>
    <n v="0"/>
    <x v="6"/>
    <m/>
  </r>
  <r>
    <s v="4915609"/>
    <s v="Thermometer Sheaths           "/>
    <s v="DSPSBLE     "/>
    <s v="250/Bx  "/>
    <s v="EXERG"/>
    <s v="129462"/>
    <n v="3"/>
    <n v="5"/>
    <n v="0"/>
    <n v="0"/>
    <n v="0"/>
    <n v="1"/>
    <x v="5"/>
    <m/>
  </r>
  <r>
    <s v="1197615"/>
    <s v="Extension Set MaxPlus Ndl-Free"/>
    <s v="8-1/2&quot;      "/>
    <s v="50/Ca   "/>
    <s v="BD"/>
    <s v="MP5312-C"/>
    <n v="3"/>
    <n v="15"/>
    <n v="1"/>
    <n v="0"/>
    <n v="0"/>
    <n v="0"/>
    <x v="6"/>
    <m/>
  </r>
  <r>
    <s v="1328668"/>
    <s v="Sponge Scrub Mltprps No Scrtch"/>
    <s v="Blue        "/>
    <s v="6/Pk    "/>
    <s v="ODEPOT"/>
    <s v="346014"/>
    <n v="3"/>
    <n v="7"/>
    <n v="0"/>
    <n v="0"/>
    <n v="0"/>
    <n v="1"/>
    <x v="2"/>
    <m/>
  </r>
  <r>
    <s v="3959243"/>
    <s v="Wrap Coban LF Self-Adh Tan HT "/>
    <s v="3&quot;X5Yd      "/>
    <s v="24/CA   "/>
    <s v="3MMED"/>
    <s v="2083"/>
    <n v="3"/>
    <n v="4"/>
    <n v="0.33333333333333337"/>
    <n v="0.66666666666666674"/>
    <n v="0"/>
    <n v="0"/>
    <x v="6"/>
    <m/>
  </r>
  <r>
    <s v="1061413"/>
    <s v="Biopsy Punch Disposable       "/>
    <s v="4.0mm       "/>
    <s v="25/Bx   "/>
    <s v="MISDFK"/>
    <s v="96-1146"/>
    <n v="3"/>
    <n v="4"/>
    <n v="0.33333333333333337"/>
    <n v="0.66666666666666674"/>
    <n v="0"/>
    <n v="0"/>
    <x v="6"/>
    <m/>
  </r>
  <r>
    <s v="1311225"/>
    <s v="Dressing Exufiber Hydrolock   "/>
    <s v="4x4.8&quot;      "/>
    <s v="10/Bx   "/>
    <s v="ABCO"/>
    <s v="603311"/>
    <n v="3"/>
    <n v="5"/>
    <n v="1"/>
    <n v="0"/>
    <n v="0"/>
    <n v="0"/>
    <x v="6"/>
    <m/>
  </r>
  <r>
    <s v="9920003"/>
    <s v="BD Veritor System Reader      "/>
    <s v="            "/>
    <s v="Ea      "/>
    <s v="B-DMIC"/>
    <s v="256055"/>
    <n v="3"/>
    <n v="8"/>
    <n v="0"/>
    <n v="0"/>
    <n v="0"/>
    <n v="1"/>
    <x v="5"/>
    <m/>
  </r>
  <r>
    <s v="1279630"/>
    <s v="Pillowcase T/P White NOVA+    "/>
    <s v="21X30       "/>
    <s v="100/Ca  "/>
    <s v="TIDI-E"/>
    <s v="V919365"/>
    <n v="3"/>
    <n v="7"/>
    <n v="0"/>
    <n v="1"/>
    <n v="0"/>
    <n v="0"/>
    <x v="6"/>
    <m/>
  </r>
  <r>
    <s v="1277836"/>
    <s v="Bandage Nova Elastic          "/>
    <s v="3&quot;x5yd      "/>
    <s v="10/Bx   "/>
    <s v="CONCO"/>
    <s v="V59130000"/>
    <n v="3"/>
    <n v="3"/>
    <n v="0"/>
    <n v="1"/>
    <n v="0"/>
    <n v="0"/>
    <x v="6"/>
    <m/>
  </r>
  <r>
    <s v="8967227"/>
    <s v="Bovie Insulated Needle        "/>
    <s v="            "/>
    <s v="25/Bx   "/>
    <s v="ABCO"/>
    <s v="ES38"/>
    <n v="3"/>
    <n v="6"/>
    <n v="1"/>
    <n v="0"/>
    <n v="0"/>
    <n v="0"/>
    <x v="6"/>
    <m/>
  </r>
  <r>
    <s v="1147027"/>
    <s v="Baby Changing Station Horiz   "/>
    <s v="Creame      "/>
    <s v="Ea      "/>
    <s v="KOALA"/>
    <s v="KB200-00"/>
    <n v="3"/>
    <n v="5"/>
    <n v="0"/>
    <n v="0"/>
    <n v="1"/>
    <n v="0"/>
    <x v="5"/>
    <m/>
  </r>
  <r>
    <s v="1198881"/>
    <s v="Afinion Analyzer Placement    "/>
    <s v="            "/>
    <s v="Ea      "/>
    <s v="ALEAFI"/>
    <s v="1115175"/>
    <n v="2"/>
    <n v="2"/>
    <n v="0"/>
    <n v="0"/>
    <n v="0"/>
    <n v="1"/>
    <x v="5"/>
    <m/>
  </r>
  <r>
    <s v="1103172"/>
    <s v="Cuff BV Reus Adult 2-Tube     "/>
    <s v="            "/>
    <s v="Ea      "/>
    <s v="WELCH"/>
    <s v="REUSE-11-2BV"/>
    <n v="2"/>
    <n v="7"/>
    <n v="0.5"/>
    <n v="0.5"/>
    <n v="0"/>
    <n v="0"/>
    <x v="6"/>
    <m/>
  </r>
  <r>
    <s v="1285572"/>
    <s v="Container Specimen Wide Strl  "/>
    <s v="90mL        "/>
    <s v="400/Ca  "/>
    <s v="MEDGEN"/>
    <s v="P02-WB902-10"/>
    <n v="2"/>
    <n v="4"/>
    <n v="0"/>
    <n v="0"/>
    <n v="1"/>
    <n v="0"/>
    <x v="5"/>
    <m/>
  </r>
  <r>
    <s v="1273469"/>
    <s v="Lidocaine Topical Solutio     "/>
    <s v="4%          "/>
    <s v="50mL/Bt "/>
    <s v="IGILAB"/>
    <s v="52565000950"/>
    <n v="2"/>
    <n v="8"/>
    <n v="1"/>
    <n v="0"/>
    <n v="0"/>
    <n v="0"/>
    <x v="1"/>
    <m/>
  </r>
  <r>
    <s v="8914205"/>
    <s v="Chemstrip 10md Urine Test     "/>
    <s v="Strips      "/>
    <s v="100/Bt  "/>
    <s v="BIODYN"/>
    <s v="3260763160"/>
    <n v="2"/>
    <n v="3"/>
    <n v="0"/>
    <n v="1"/>
    <n v="0"/>
    <n v="0"/>
    <x v="6"/>
    <m/>
  </r>
  <r>
    <s v="1212311"/>
    <s v="Veritor Flu Swab Control A+/B-"/>
    <s v="10 Count    "/>
    <s v="Ea      "/>
    <s v="B-DMIC"/>
    <s v="256051"/>
    <n v="2"/>
    <n v="2"/>
    <n v="1"/>
    <n v="0"/>
    <n v="0"/>
    <n v="0"/>
    <x v="6"/>
    <m/>
  </r>
  <r>
    <s v="2483556"/>
    <s v="Lidocaine w/Epi MDV Non-Return"/>
    <s v="1%          "/>
    <s v="30mL/Vl "/>
    <s v="GIVREP"/>
    <s v="00409317802"/>
    <n v="2"/>
    <n v="25"/>
    <n v="1"/>
    <n v="0"/>
    <n v="0"/>
    <n v="0"/>
    <x v="0"/>
    <m/>
  </r>
  <r>
    <s v="1207149"/>
    <s v="Sysmex XP-300 Analyzer        "/>
    <s v="XP-300      "/>
    <s v="Ea      "/>
    <s v="SYSMEX"/>
    <s v="XP-300"/>
    <n v="2"/>
    <n v="2"/>
    <n v="0"/>
    <n v="0"/>
    <n v="0"/>
    <n v="1"/>
    <x v="5"/>
    <m/>
  </r>
  <r>
    <s v="1067580"/>
    <s v="Waste Can Step-On 32qt        "/>
    <s v="Beige       "/>
    <s v="Ea      "/>
    <s v="DELTUB"/>
    <s v="25271"/>
    <n v="2"/>
    <n v="38"/>
    <n v="0"/>
    <n v="0"/>
    <n v="0"/>
    <n v="1"/>
    <x v="5"/>
    <m/>
  </r>
  <r>
    <s v="1298479"/>
    <s v="Triage MeterPro Purchase      "/>
    <s v="            "/>
    <s v="Ea      "/>
    <s v="BIOSIT"/>
    <s v="55070"/>
    <n v="2"/>
    <n v="2"/>
    <n v="0"/>
    <n v="0"/>
    <n v="0"/>
    <n v="1"/>
    <x v="5"/>
    <m/>
  </r>
  <r>
    <s v="9538431"/>
    <s v="Lister Scissor X-fine         "/>
    <s v="4-1/2       "/>
    <s v="Ea      "/>
    <s v="MILTEX"/>
    <s v="5-512"/>
    <n v="2"/>
    <n v="4"/>
    <n v="0"/>
    <n v="0"/>
    <n v="0"/>
    <n v="1"/>
    <x v="5"/>
    <m/>
  </r>
  <r>
    <s v="9879248"/>
    <s v="Scalpel Protected Disp Bard   "/>
    <s v="#15         "/>
    <s v="10/Bx   "/>
    <s v="OXBORO"/>
    <s v="372615"/>
    <n v="2"/>
    <n v="5"/>
    <n v="0"/>
    <n v="1"/>
    <n v="0"/>
    <n v="0"/>
    <x v="6"/>
    <m/>
  </r>
  <r>
    <s v="8900111"/>
    <s v="Container Pharm Waste Empty   "/>
    <s v="2 Gall      "/>
    <s v="Ea      "/>
    <s v="CARDKN"/>
    <s v="8820"/>
    <n v="2"/>
    <n v="2"/>
    <n v="0"/>
    <n v="1"/>
    <n v="0"/>
    <n v="0"/>
    <x v="6"/>
    <m/>
  </r>
  <r>
    <s v="5900067"/>
    <s v="Purell Adv Hand Sanitizer Foam"/>
    <s v="700mL       "/>
    <s v="Ea      "/>
    <s v="GOJO"/>
    <s v="1305-03"/>
    <n v="2"/>
    <n v="26"/>
    <n v="1"/>
    <n v="0"/>
    <n v="0"/>
    <n v="0"/>
    <x v="6"/>
    <m/>
  </r>
  <r>
    <s v="1262705"/>
    <s v="Label Lidocaine 1.5x.5&quot;       "/>
    <s v="Gray        "/>
    <s v="600/Rl  "/>
    <s v="TIMED"/>
    <s v="LAN-11PC"/>
    <n v="2"/>
    <n v="4"/>
    <n v="1"/>
    <n v="0"/>
    <n v="0"/>
    <n v="0"/>
    <x v="6"/>
    <m/>
  </r>
  <r>
    <s v="5660292"/>
    <s v="Specula Vaginal KleenSpec XS  "/>
    <s v="Clear Disp  "/>
    <s v="24/Bx   "/>
    <s v="WELCH"/>
    <s v="590XS"/>
    <n v="2"/>
    <n v="2"/>
    <n v="0"/>
    <n v="1"/>
    <n v="0"/>
    <n v="0"/>
    <x v="6"/>
    <m/>
  </r>
  <r>
    <s v="2883172"/>
    <s v="Pad Eye LF Sterile            "/>
    <s v="2.12x2.62&quot;  "/>
    <s v="50/Bx   "/>
    <s v="ALLEG"/>
    <s v="C-EYP22S"/>
    <n v="2"/>
    <n v="2"/>
    <n v="1"/>
    <n v="0"/>
    <n v="0"/>
    <n v="0"/>
    <x v="6"/>
    <m/>
  </r>
  <r>
    <s v="9046438"/>
    <s v="Disposable Wet Cloths         "/>
    <s v="            "/>
    <s v="12/Bx   "/>
    <s v="ODEPOT"/>
    <s v="758278"/>
    <n v="2"/>
    <n v="6"/>
    <n v="0"/>
    <n v="0"/>
    <n v="0"/>
    <n v="1"/>
    <x v="2"/>
    <m/>
  </r>
  <r>
    <s v="3750168"/>
    <s v="Dexamethasone Sodphos SDV     "/>
    <s v="4mg/ml      "/>
    <s v="25x1ml  "/>
    <s v="AMEPHA"/>
    <s v="63323016501"/>
    <n v="2"/>
    <n v="2"/>
    <n v="0.5"/>
    <n v="0.5"/>
    <n v="0"/>
    <n v="0"/>
    <x v="6"/>
    <m/>
  </r>
  <r>
    <s v="1022385"/>
    <s v="Breathing Bag 2litre          "/>
    <s v="N/LATEX     "/>
    <s v="25/Ca   "/>
    <s v="SIMPOR"/>
    <s v="670002"/>
    <n v="2"/>
    <n v="2"/>
    <n v="0"/>
    <n v="0"/>
    <n v="1"/>
    <n v="0"/>
    <x v="5"/>
    <m/>
  </r>
  <r>
    <s v="9754590"/>
    <s v="Tips Blunt Hyfrector Sterile  "/>
    <s v="            "/>
    <s v="50/Bx   "/>
    <s v="CONMD"/>
    <s v="7-101-8BX"/>
    <n v="2"/>
    <n v="7"/>
    <n v="0.5"/>
    <n v="0.5"/>
    <n v="0"/>
    <n v="0"/>
    <x v="6"/>
    <m/>
  </r>
  <r>
    <s v="1272041"/>
    <s v="Barrier Wafer Ceraplus Blue   "/>
    <s v="2-3/4&quot;      "/>
    <s v="5/Bx    "/>
    <s v="HOLLIS"/>
    <s v="11204"/>
    <n v="2"/>
    <n v="5"/>
    <n v="0"/>
    <n v="0"/>
    <n v="1"/>
    <n v="0"/>
    <x v="5"/>
    <m/>
  </r>
  <r>
    <s v="1218290"/>
    <s v="Vortex Mixer Max II           "/>
    <s v="            "/>
    <s v="Ea      "/>
    <s v="BARNST"/>
    <s v="88880017"/>
    <n v="2"/>
    <n v="2"/>
    <n v="0"/>
    <n v="0"/>
    <n v="0"/>
    <n v="1"/>
    <x v="5"/>
    <m/>
  </r>
  <r>
    <s v="1113324"/>
    <s v="i-STAT Blood Analysis System  "/>
    <s v="            "/>
    <s v="Ea      "/>
    <s v="ABBCON"/>
    <s v="04J6020"/>
    <n v="2"/>
    <n v="2"/>
    <n v="0"/>
    <n v="0"/>
    <n v="0"/>
    <n v="1"/>
    <x v="2"/>
    <m/>
  </r>
  <r>
    <s v="4972990"/>
    <s v="Catheter All Purpose 12fr     "/>
    <s v="            "/>
    <s v="12/Ca   "/>
    <s v="BARDBI"/>
    <s v="277712"/>
    <n v="2"/>
    <n v="2"/>
    <n v="0"/>
    <n v="0"/>
    <n v="1"/>
    <n v="0"/>
    <x v="5"/>
    <m/>
  </r>
  <r>
    <s v="1263095"/>
    <s v="Forcep Instrument Wire Tooth  "/>
    <s v="1x2.5&quot;      "/>
    <s v="20/Bx   "/>
    <s v="MEDACT"/>
    <s v="56241"/>
    <n v="2"/>
    <n v="2"/>
    <n v="0"/>
    <n v="0"/>
    <n v="0"/>
    <n v="1"/>
    <x v="5"/>
    <m/>
  </r>
  <r>
    <s v="2850357"/>
    <s v="Forcep Walter Splinter Str    "/>
    <s v="4-1/8&quot;      "/>
    <s v="Ea      "/>
    <s v="JARITM"/>
    <s v="130-520"/>
    <n v="2"/>
    <n v="17"/>
    <n v="0"/>
    <n v="0"/>
    <n v="0"/>
    <n v="1"/>
    <x v="5"/>
    <m/>
  </r>
  <r>
    <s v="8343249"/>
    <s v="Hemoccult ICT Patient Screenng"/>
    <s v="Mailer Kits "/>
    <s v="40/Bx   "/>
    <s v="HEMOCU"/>
    <s v="395066A"/>
    <n v="2"/>
    <n v="2"/>
    <n v="0"/>
    <n v="1"/>
    <n v="0"/>
    <n v="0"/>
    <x v="6"/>
    <m/>
  </r>
  <r>
    <s v="7578615"/>
    <s v="Cortrosyn Inj SDV             "/>
    <s v="0.25mg      "/>
    <s v="10/Bx   "/>
    <s v="AMPPHA"/>
    <s v="00548590000"/>
    <n v="2"/>
    <n v="2"/>
    <n v="0"/>
    <n v="1"/>
    <n v="0"/>
    <n v="0"/>
    <x v="6"/>
    <m/>
  </r>
  <r>
    <s v="1136437"/>
    <s v="Swiffer Duster Refills        "/>
    <s v="            "/>
    <s v="10/Bx   "/>
    <s v="ODEPOT"/>
    <s v="641583"/>
    <n v="2"/>
    <n v="7"/>
    <n v="0"/>
    <n v="0"/>
    <n v="0"/>
    <n v="1"/>
    <x v="2"/>
    <m/>
  </r>
  <r>
    <s v="2480644"/>
    <s v="Lidocaine HCL Inj Non-Ret MDV "/>
    <s v="1%          "/>
    <s v="50mL/Vl "/>
    <s v="GIVREP"/>
    <s v="00409427602"/>
    <n v="2"/>
    <n v="3"/>
    <n v="0"/>
    <n v="1"/>
    <n v="0"/>
    <n v="0"/>
    <x v="0"/>
    <m/>
  </r>
  <r>
    <s v="9572916"/>
    <s v="Arthrogram Tray               "/>
    <s v="            "/>
    <s v="5/Ca    "/>
    <s v="EZ"/>
    <s v="600803"/>
    <n v="2"/>
    <n v="2"/>
    <n v="0"/>
    <n v="1"/>
    <n v="0"/>
    <n v="0"/>
    <x v="7"/>
    <m/>
  </r>
  <r>
    <s v="2580040"/>
    <s v="Sodium Chl Inj Vl Bact FTV .9%"/>
    <s v="Non-Return  "/>
    <s v="30mL/Ea "/>
    <s v="GIVREP"/>
    <s v="00409196607"/>
    <n v="2"/>
    <n v="7"/>
    <n v="0"/>
    <n v="1"/>
    <n v="0"/>
    <n v="0"/>
    <x v="0"/>
    <m/>
  </r>
  <r>
    <s v="3453230"/>
    <s v="Epipen Junior Twin Pack       "/>
    <s v="0.15mg      "/>
    <s v="2/Pk    "/>
    <s v="DEY"/>
    <s v="49502050102"/>
    <n v="2"/>
    <n v="2"/>
    <n v="0.5"/>
    <n v="0.5"/>
    <n v="0"/>
    <n v="0"/>
    <x v="6"/>
    <m/>
  </r>
  <r>
    <s v="6406906"/>
    <s v="Metrisponges w/MetriZyme      "/>
    <s v="            "/>
    <s v="25/Bx   "/>
    <s v="METREX"/>
    <s v="10-4025"/>
    <n v="2"/>
    <n v="7"/>
    <n v="0"/>
    <n v="1"/>
    <n v="0"/>
    <n v="0"/>
    <x v="6"/>
    <m/>
  </r>
  <r>
    <s v="8917593"/>
    <s v="Coaguchek XS Test Strips      "/>
    <s v="Vials       "/>
    <s v="2x24/Bx "/>
    <s v="BIODYN"/>
    <s v="04625315160"/>
    <n v="2"/>
    <n v="2"/>
    <n v="1"/>
    <n v="0"/>
    <n v="0"/>
    <n v="0"/>
    <x v="6"/>
    <m/>
  </r>
  <r>
    <s v="5550469"/>
    <s v="Fixed Head Skin Stapler       "/>
    <s v="Wide        "/>
    <s v="6/Bx    "/>
    <s v="ETHICO"/>
    <s v="PXW35"/>
    <n v="2"/>
    <n v="3"/>
    <n v="0.5"/>
    <n v="0.5"/>
    <n v="0"/>
    <n v="0"/>
    <x v="6"/>
    <m/>
  </r>
  <r>
    <s v="1195431"/>
    <s v="Container Denture w/Lid       "/>
    <s v="Aqua        "/>
    <s v="25/Tb   "/>
    <s v="MEDLIN"/>
    <s v="DYND70293"/>
    <n v="2"/>
    <n v="2"/>
    <n v="1"/>
    <n v="0"/>
    <n v="0"/>
    <n v="0"/>
    <x v="7"/>
    <m/>
  </r>
  <r>
    <s v="1327400"/>
    <s v="MT Nitratex PF Sterile Glove  "/>
    <s v="Medium      "/>
    <s v="50pr/Bx "/>
    <s v="ANSELL"/>
    <s v="6034152"/>
    <n v="2"/>
    <n v="3"/>
    <n v="0.5"/>
    <n v="0.5"/>
    <n v="0"/>
    <n v="0"/>
    <x v="6"/>
    <m/>
  </r>
  <r>
    <s v="1307539"/>
    <s v="Slippers Patient Unisex Gray  "/>
    <s v="X-Large     "/>
    <s v="4Dz/Ca  "/>
    <s v="ALBWAL"/>
    <s v="80106"/>
    <n v="2"/>
    <n v="3"/>
    <n v="0"/>
    <n v="1"/>
    <n v="0"/>
    <n v="0"/>
    <x v="6"/>
    <m/>
  </r>
  <r>
    <s v="1324937"/>
    <s v="250 Light Caster Base         "/>
    <s v="            "/>
    <s v="Ea      "/>
    <s v="MIDMAK"/>
    <s v="9A621001"/>
    <n v="2"/>
    <n v="3"/>
    <n v="0"/>
    <n v="0"/>
    <n v="0"/>
    <n v="1"/>
    <x v="5"/>
    <m/>
  </r>
  <r>
    <s v="6799575"/>
    <s v="Wrap Coban LF Self-Adh Tan HT "/>
    <s v="2&quot;X5Yd      "/>
    <s v="36/CA   "/>
    <s v="3MMED"/>
    <s v="2082"/>
    <n v="2"/>
    <n v="2"/>
    <n v="0"/>
    <n v="1"/>
    <n v="0"/>
    <n v="0"/>
    <x v="6"/>
    <m/>
  </r>
  <r>
    <s v="6085499"/>
    <s v="Wrap Coban LF Self-Adh Tan HT "/>
    <s v="1&quot;x5Yds     "/>
    <s v="6x5/Ca  "/>
    <s v="3MMED"/>
    <s v="2081"/>
    <n v="2"/>
    <n v="2"/>
    <n v="0"/>
    <n v="1"/>
    <n v="0"/>
    <n v="0"/>
    <x v="6"/>
    <m/>
  </r>
  <r>
    <s v="1644935"/>
    <s v="StatSpin Express III          "/>
    <s v="            "/>
    <s v="Ea      "/>
    <s v="HEMOCU"/>
    <s v="SSX3"/>
    <n v="2"/>
    <n v="2"/>
    <n v="0"/>
    <n v="0"/>
    <n v="0"/>
    <n v="1"/>
    <x v="5"/>
    <m/>
  </r>
  <r>
    <s v="8908967"/>
    <s v="Telfa Dressing Sterile 1's    "/>
    <s v="3&quot;x4&quot;       "/>
    <s v="50/Bx   "/>
    <s v="CARDKN"/>
    <s v="1050-"/>
    <n v="2"/>
    <n v="11"/>
    <n v="0.5"/>
    <n v="0.5"/>
    <n v="0"/>
    <n v="0"/>
    <x v="6"/>
    <m/>
  </r>
  <r>
    <s v="2880887"/>
    <s v="Glve Hldr Bx Sde Fill Trpl Clr"/>
    <s v="CLEAR       "/>
    <s v="1/Ea    "/>
    <s v="ALLEG"/>
    <s v="MGSM3000"/>
    <n v="2"/>
    <n v="20"/>
    <n v="0"/>
    <n v="0"/>
    <n v="1"/>
    <n v="0"/>
    <x v="5"/>
    <m/>
  </r>
  <r>
    <s v="1258524"/>
    <s v="Kit Transport Mnl Ventilator  "/>
    <s v="            "/>
    <s v="25/Ca   "/>
    <s v="SIMPOR"/>
    <s v="385000"/>
    <n v="2"/>
    <n v="2"/>
    <n v="0"/>
    <n v="0"/>
    <n v="1"/>
    <n v="0"/>
    <x v="5"/>
    <m/>
  </r>
  <r>
    <s v="1043735"/>
    <s v="Ful-Glo Ophth Strips          "/>
    <s v="1mg         "/>
    <s v="100/Bx  "/>
    <s v="AKORN"/>
    <s v="17478040401"/>
    <n v="2"/>
    <n v="2"/>
    <n v="1"/>
    <n v="0"/>
    <n v="0"/>
    <n v="0"/>
    <x v="6"/>
    <m/>
  </r>
  <r>
    <s v="1176262"/>
    <s v="Oximeter Pulse Model 9590 Blue"/>
    <s v="Adlt/Ped    "/>
    <s v="Ea      "/>
    <s v="NONIN"/>
    <s v="8340-001"/>
    <n v="2"/>
    <n v="5"/>
    <n v="0"/>
    <n v="1"/>
    <n v="0"/>
    <n v="0"/>
    <x v="1"/>
    <m/>
  </r>
  <r>
    <s v="8900108"/>
    <s v="Curity Flexible Bandages      "/>
    <s v="3/4X3&quot;      "/>
    <s v="50/Bx   "/>
    <s v="CARDKN"/>
    <s v="44100"/>
    <n v="2"/>
    <n v="13"/>
    <n v="0"/>
    <n v="1"/>
    <n v="0"/>
    <n v="0"/>
    <x v="6"/>
    <m/>
  </r>
  <r>
    <s v="1530102"/>
    <s v="Sterile Water For Irrigation  "/>
    <s v="500ml Str   "/>
    <s v="500ml/Bt"/>
    <s v="TRAVOL"/>
    <s v="2F7113"/>
    <n v="2"/>
    <n v="28"/>
    <n v="0.5"/>
    <n v="0.5"/>
    <n v="0"/>
    <n v="0"/>
    <x v="6"/>
    <m/>
  </r>
  <r>
    <s v="9033424"/>
    <s v="Crayons 8ct Crayola           "/>
    <s v="            "/>
    <s v="8/Bx    "/>
    <s v="ODEPOT"/>
    <s v="950162"/>
    <n v="2"/>
    <n v="20"/>
    <n v="0"/>
    <n v="0"/>
    <n v="0"/>
    <n v="1"/>
    <x v="2"/>
    <m/>
  </r>
  <r>
    <s v="2587008"/>
    <s v="Lidocaine Inj MDV Non-Return  "/>
    <s v="1%          "/>
    <s v="20mL/Ea "/>
    <s v="GIVREP"/>
    <s v="00409427601"/>
    <n v="2"/>
    <n v="8"/>
    <n v="1"/>
    <n v="0"/>
    <n v="0"/>
    <n v="0"/>
    <x v="0"/>
    <m/>
  </r>
  <r>
    <s v="1315788"/>
    <s v="Glove Exm Ntrl LF PF Stl Blu  "/>
    <s v="Large       "/>
    <s v="200/Bx  "/>
    <s v="OANDMR"/>
    <s v="1314GLV2503"/>
    <n v="2"/>
    <n v="11"/>
    <n v="1"/>
    <n v="0"/>
    <n v="0"/>
    <n v="0"/>
    <x v="6"/>
    <m/>
  </r>
  <r>
    <s v="1264584"/>
    <s v="Gown Surg Aero Chrome Sterile "/>
    <s v="Sm/Med      "/>
    <s v="34/Ca   "/>
    <s v="OMHALY"/>
    <s v="44672"/>
    <n v="2"/>
    <n v="2"/>
    <n v="0"/>
    <n v="1"/>
    <n v="0"/>
    <n v="0"/>
    <x v="7"/>
    <m/>
  </r>
  <r>
    <s v="8903497"/>
    <s v="Underpad Simplicity 23x24&quot;    "/>
    <s v="Mod         "/>
    <s v="10/Bg   "/>
    <s v="CARDKN"/>
    <s v="7136"/>
    <n v="2"/>
    <n v="24"/>
    <n v="1"/>
    <n v="0"/>
    <n v="0"/>
    <n v="0"/>
    <x v="6"/>
    <m/>
  </r>
  <r>
    <s v="1118330"/>
    <s v="Multihance SDV 5ml            "/>
    <s v="529mg       "/>
    <s v="5/Bx    "/>
    <s v="BRACCO"/>
    <s v="516412"/>
    <n v="2"/>
    <n v="2"/>
    <n v="1"/>
    <n v="0"/>
    <n v="0"/>
    <n v="0"/>
    <x v="6"/>
    <m/>
  </r>
  <r>
    <s v="7100019"/>
    <s v="Mask Resp Aura 1870+ Surg Flat"/>
    <s v="White       "/>
    <s v="20/Bx   "/>
    <s v="3MMED"/>
    <s v="1870+"/>
    <n v="2"/>
    <n v="4"/>
    <n v="0.5"/>
    <n v="0.5"/>
    <n v="0"/>
    <n v="0"/>
    <x v="6"/>
    <m/>
  </r>
  <r>
    <s v="5440449"/>
    <s v="Lancet ReadyLance Nova+ Purple"/>
    <s v="30gX1.6mm   "/>
    <s v="100/Bx  "/>
    <s v="MEDCOR"/>
    <s v="8021"/>
    <n v="2"/>
    <n v="25"/>
    <n v="1"/>
    <n v="0"/>
    <n v="0"/>
    <n v="0"/>
    <x v="6"/>
    <m/>
  </r>
  <r>
    <s v="1769931"/>
    <s v="Metrimist Aromatic Deodorizer "/>
    <s v="Spray       "/>
    <s v="8oz/Bt  "/>
    <s v="METREX"/>
    <s v="10-1158"/>
    <n v="2"/>
    <n v="6"/>
    <n v="0"/>
    <n v="1"/>
    <n v="0"/>
    <n v="0"/>
    <x v="6"/>
    <m/>
  </r>
  <r>
    <s v="2840055"/>
    <s v="Paper Chart F-fold 216x280x200"/>
    <s v="Red         "/>
    <s v="10/Ca   "/>
    <s v="PRTMED"/>
    <s v="8925731"/>
    <n v="2"/>
    <n v="2"/>
    <n v="0"/>
    <n v="0"/>
    <n v="0"/>
    <n v="1"/>
    <x v="5"/>
    <m/>
  </r>
  <r>
    <s v="9004352"/>
    <s v="Ultrasound Gel Clear          "/>
    <s v="8.5oz       "/>
    <s v="Ea      "/>
    <s v="BIOLAB"/>
    <s v="900-4352"/>
    <n v="2"/>
    <n v="54"/>
    <n v="1"/>
    <n v="0"/>
    <n v="0"/>
    <n v="0"/>
    <x v="6"/>
    <m/>
  </r>
  <r>
    <s v="1650023"/>
    <s v="Container Wst 14-3/8x10-1/4x15"/>
    <s v="28qt Rectang"/>
    <s v="Ea      "/>
    <s v="RUBBMD"/>
    <s v="FG295600BEIG"/>
    <n v="2"/>
    <n v="36"/>
    <n v="1"/>
    <n v="0"/>
    <n v="0"/>
    <n v="0"/>
    <x v="6"/>
    <m/>
  </r>
  <r>
    <s v="1268141"/>
    <s v="Nova+ Omnipaque PlusPak       "/>
    <s v="350mgx200ml "/>
    <s v="10/Bx   "/>
    <s v="NYCOMD"/>
    <s v="546Y"/>
    <n v="2"/>
    <n v="6"/>
    <n v="1"/>
    <n v="0"/>
    <n v="0"/>
    <n v="0"/>
    <x v="6"/>
    <m/>
  </r>
  <r>
    <s v="8909657"/>
    <s v="Curity Plain Packing Strip    "/>
    <s v="1/4&quot;x5yd    "/>
    <s v="1Rl/Bt  "/>
    <s v="CARDKN"/>
    <s v="7631"/>
    <n v="2"/>
    <n v="12"/>
    <n v="0"/>
    <n v="1"/>
    <n v="0"/>
    <n v="0"/>
    <x v="6"/>
    <m/>
  </r>
  <r>
    <s v="1319983"/>
    <s v="Suture Removal Kit Disposable "/>
    <s v="            "/>
    <s v="50/Ca   "/>
    <s v="MEDACT"/>
    <s v="59721"/>
    <n v="2"/>
    <n v="3"/>
    <n v="0"/>
    <n v="0"/>
    <n v="1"/>
    <n v="0"/>
    <x v="5"/>
    <m/>
  </r>
  <r>
    <s v="1066368"/>
    <s v="Piccolo Xpress Chem Sys       "/>
    <s v="            "/>
    <s v="Ea      "/>
    <s v="ABBCON"/>
    <s v="07P0501"/>
    <n v="2"/>
    <n v="2"/>
    <n v="0"/>
    <n v="0"/>
    <n v="0"/>
    <n v="1"/>
    <x v="2"/>
    <m/>
  </r>
  <r>
    <s v="9871224"/>
    <s v="Safety-Lok TB Syringe 1cc     "/>
    <s v="27x1/2&quot;     "/>
    <s v="100/Bx  "/>
    <s v="BD"/>
    <s v="305553"/>
    <n v="1"/>
    <n v="1"/>
    <n v="0"/>
    <n v="0"/>
    <n v="1"/>
    <n v="0"/>
    <x v="1"/>
    <m/>
  </r>
  <r>
    <s v="6544606"/>
    <s v="Suture Vicryl Violet Sh       "/>
    <s v="3-0 27&quot;     "/>
    <s v="36/Bx   "/>
    <s v="ETHICO"/>
    <s v="J316H"/>
    <n v="1"/>
    <n v="2"/>
    <n v="1"/>
    <n v="0"/>
    <n v="0"/>
    <n v="0"/>
    <x v="6"/>
    <m/>
  </r>
  <r>
    <s v="9021058"/>
    <s v="MAT,ANTI FATIGUE,3X5,CHAR     "/>
    <s v="            "/>
    <s v="1/PK    "/>
    <s v="ODEPOT"/>
    <s v="162684"/>
    <n v="1"/>
    <n v="2"/>
    <n v="0"/>
    <n v="0"/>
    <n v="0"/>
    <n v="1"/>
    <x v="2"/>
    <m/>
  </r>
  <r>
    <s v="6430528"/>
    <s v="Mask Earloop Procedure Pleat  "/>
    <s v="White       "/>
    <s v="50/Bx   "/>
    <s v="OMHALY"/>
    <s v="47090"/>
    <n v="1"/>
    <n v="2"/>
    <n v="1"/>
    <n v="0"/>
    <n v="0"/>
    <n v="0"/>
    <x v="6"/>
    <m/>
  </r>
  <r>
    <s v="1225684"/>
    <s v="Heparin Sod Inj MD Gls Vl 4mL "/>
    <s v="10mu/mL     "/>
    <s v="25/Bx   "/>
    <s v="SAGPHA"/>
    <s v="25021040304"/>
    <n v="1"/>
    <n v="1"/>
    <n v="1"/>
    <n v="0"/>
    <n v="0"/>
    <n v="0"/>
    <x v="6"/>
    <m/>
  </r>
  <r>
    <s v="8950044"/>
    <s v="Sterile Field Drape White     "/>
    <s v="Tis/Pol     "/>
    <s v="50/Bx   "/>
    <s v="TIDI-E"/>
    <s v="917270"/>
    <n v="1"/>
    <n v="2"/>
    <n v="0"/>
    <n v="1"/>
    <n v="0"/>
    <n v="0"/>
    <x v="6"/>
    <m/>
  </r>
  <r>
    <s v="7774011"/>
    <s v="Steth Ltmn Burg 2Hd Ltwt2     "/>
    <s v="28&quot; Length  "/>
    <s v="Ea      "/>
    <s v="3MMED"/>
    <s v="2451"/>
    <n v="1"/>
    <n v="1"/>
    <n v="0"/>
    <n v="1"/>
    <n v="0"/>
    <n v="0"/>
    <x v="6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0"/>
    <m/>
  </r>
  <r>
    <s v="1042197"/>
    <s v="Light Bulb Halogen            "/>
    <s v="12v 100w    "/>
    <s v="Ea      "/>
    <s v="SPBULB"/>
    <s v="HLX64627"/>
    <n v="1"/>
    <n v="5"/>
    <n v="1"/>
    <n v="0"/>
    <n v="0"/>
    <n v="0"/>
    <x v="6"/>
    <m/>
  </r>
  <r>
    <s v="8900899"/>
    <s v="Telfa Gauze Pads Sterile      "/>
    <s v="2&quot;x3&quot;       "/>
    <s v="100/Bx  "/>
    <s v="CARDKN"/>
    <s v="1961"/>
    <n v="1"/>
    <n v="1"/>
    <n v="1"/>
    <n v="0"/>
    <n v="0"/>
    <n v="0"/>
    <x v="6"/>
    <m/>
  </r>
  <r>
    <s v="1338132"/>
    <s v="Acetaminophen Caplets         "/>
    <s v="500mg       "/>
    <s v="100/Bt  "/>
    <s v="GERIP"/>
    <s v="221-01-GCP"/>
    <n v="1"/>
    <n v="8"/>
    <n v="0"/>
    <n v="1"/>
    <n v="0"/>
    <n v="0"/>
    <x v="6"/>
    <m/>
  </r>
  <r>
    <s v="3605424"/>
    <s v="Valve One Way 22id To22od     "/>
    <s v="            "/>
    <s v="50/CA   "/>
    <s v="RUSCH"/>
    <s v="1665"/>
    <n v="1"/>
    <n v="1"/>
    <n v="0"/>
    <n v="0"/>
    <n v="0"/>
    <n v="1"/>
    <x v="5"/>
    <m/>
  </r>
  <r>
    <s v="1224543"/>
    <s v="Probe Cvr Bag w/Band &amp; Gel Tpr"/>
    <s v="6x96&quot;       "/>
    <s v="20/Ca   "/>
    <s v="PREFE"/>
    <s v="PC-0696W/BG"/>
    <n v="1"/>
    <n v="1"/>
    <n v="0"/>
    <n v="0"/>
    <n v="0"/>
    <n v="1"/>
    <x v="5"/>
    <m/>
  </r>
  <r>
    <s v="2030654"/>
    <s v="Clipper Blade Surgi           "/>
    <s v="            "/>
    <s v="20/Ca   "/>
    <s v="BD"/>
    <s v="4412A"/>
    <n v="1"/>
    <n v="1"/>
    <n v="0"/>
    <n v="0"/>
    <n v="1"/>
    <n v="0"/>
    <x v="5"/>
    <m/>
  </r>
  <r>
    <s v="9870250"/>
    <s v="TB Syr Only Slip-Tip          "/>
    <s v="1cc         "/>
    <s v="200/Bx  "/>
    <s v="BD"/>
    <s v="309659"/>
    <n v="1"/>
    <n v="2"/>
    <n v="0"/>
    <n v="1"/>
    <n v="0"/>
    <n v="0"/>
    <x v="6"/>
    <m/>
  </r>
  <r>
    <s v="1536483"/>
    <s v="Sterile Water For Irrigation  "/>
    <s v="250ml Str   "/>
    <s v="250ml/Bt"/>
    <s v="TRAVOL"/>
    <s v="2F7112"/>
    <n v="1"/>
    <n v="4"/>
    <n v="1"/>
    <n v="0"/>
    <n v="0"/>
    <n v="0"/>
    <x v="6"/>
    <m/>
  </r>
  <r>
    <s v="1013531"/>
    <s v="Gooseneck Lamp W/Caster Base  "/>
    <s v="            "/>
    <s v="Ea      "/>
    <s v="BRANDT"/>
    <s v="41124"/>
    <n v="1"/>
    <n v="4"/>
    <n v="0"/>
    <n v="0"/>
    <n v="1"/>
    <n v="0"/>
    <x v="5"/>
    <m/>
  </r>
  <r>
    <s v="8907242"/>
    <s v="Conform Stretch Bandage N/S   "/>
    <s v="3&quot;x4.1Yds   "/>
    <s v="12/Ctn  "/>
    <s v="CARDKN"/>
    <s v="2244-"/>
    <n v="1"/>
    <n v="1"/>
    <n v="1"/>
    <n v="0"/>
    <n v="0"/>
    <n v="0"/>
    <x v="6"/>
    <m/>
  </r>
  <r>
    <s v="1240920"/>
    <s v="Catheter 40cm HSG             "/>
    <s v="5.5Fr       "/>
    <s v="10/Bx   "/>
    <s v="ARGON"/>
    <s v="660005040"/>
    <n v="1"/>
    <n v="1"/>
    <n v="0"/>
    <n v="0"/>
    <n v="0"/>
    <n v="1"/>
    <x v="5"/>
    <m/>
  </r>
  <r>
    <s v="1258378"/>
    <s v="Needle EMG 50mm               "/>
    <s v="Red         "/>
    <s v="25/Bx   "/>
    <s v="IMEXMD"/>
    <s v="9013S0042"/>
    <n v="1"/>
    <n v="4"/>
    <n v="0"/>
    <n v="0"/>
    <n v="0"/>
    <n v="1"/>
    <x v="5"/>
    <m/>
  </r>
  <r>
    <s v="1194297"/>
    <s v="Foley Cath Insert Tray        "/>
    <s v="30ccBall    "/>
    <s v="20/CA   "/>
    <s v="BARDBI"/>
    <s v="802030"/>
    <n v="1"/>
    <n v="1"/>
    <n v="1"/>
    <n v="0"/>
    <n v="0"/>
    <n v="0"/>
    <x v="6"/>
    <m/>
  </r>
  <r>
    <s v="5550788"/>
    <s v="Dressing Mepilex Lite 4x4&quot;    "/>
    <s v="            "/>
    <s v="5/Bx    "/>
    <s v="ABCO"/>
    <s v="284190"/>
    <n v="1"/>
    <n v="10"/>
    <n v="1"/>
    <n v="0"/>
    <n v="0"/>
    <n v="0"/>
    <x v="6"/>
    <m/>
  </r>
  <r>
    <s v="1191039"/>
    <s v="ISTAT Tricontrols Levels 1-5  "/>
    <s v="            "/>
    <s v="20/Bx   "/>
    <s v="ABBCON"/>
    <s v="05P7001"/>
    <n v="1"/>
    <n v="1"/>
    <n v="0"/>
    <n v="1"/>
    <n v="0"/>
    <n v="0"/>
    <x v="6"/>
    <m/>
  </r>
  <r>
    <s v="6543869"/>
    <s v="Suture Prolene Mono Blu PS2   "/>
    <s v="4-0 18&quot;     "/>
    <s v="36/Bx   "/>
    <s v="ETHICO"/>
    <s v="8682H"/>
    <n v="1"/>
    <n v="2"/>
    <n v="1"/>
    <n v="0"/>
    <n v="0"/>
    <n v="0"/>
    <x v="6"/>
    <m/>
  </r>
  <r>
    <s v="4647803"/>
    <s v="Spot Vital Sign w/NIBP &amp; Temp "/>
    <s v="            "/>
    <s v="Ea      "/>
    <s v="WELCH"/>
    <s v="420TB-E1"/>
    <n v="1"/>
    <n v="1"/>
    <n v="0"/>
    <n v="1"/>
    <n v="0"/>
    <n v="0"/>
    <x v="6"/>
    <m/>
  </r>
  <r>
    <s v="3136816"/>
    <s v="Wrap Coban LF Self-Adh Tan HT "/>
    <s v="4&quot;X5YD      "/>
    <s v="18/CA   "/>
    <s v="3MMED"/>
    <s v="2084"/>
    <n v="1"/>
    <n v="1"/>
    <n v="0"/>
    <n v="1"/>
    <n v="0"/>
    <n v="0"/>
    <x v="6"/>
    <m/>
  </r>
  <r>
    <s v="5680040"/>
    <s v="Specula Vag w/Sheath          "/>
    <s v="Small       "/>
    <s v="18/Bx   "/>
    <s v="WELCH"/>
    <s v="58000S"/>
    <n v="1"/>
    <n v="5"/>
    <n v="0"/>
    <n v="1"/>
    <n v="0"/>
    <n v="0"/>
    <x v="6"/>
    <m/>
  </r>
  <r>
    <s v="6402566"/>
    <s v="Caviwipes Flatpack            "/>
    <s v="            "/>
    <s v="45/Pk   "/>
    <s v="METREX"/>
    <s v="13-1224"/>
    <n v="1"/>
    <n v="8"/>
    <n v="0"/>
    <n v="1"/>
    <n v="0"/>
    <n v="0"/>
    <x v="6"/>
    <m/>
  </r>
  <r>
    <s v="1323728"/>
    <s v="MT Nitratex PF Sterile Glove  "/>
    <s v="Large       "/>
    <s v="50pr/Bx "/>
    <s v="ANSELL"/>
    <s v="6034153"/>
    <n v="1"/>
    <n v="1"/>
    <n v="0"/>
    <n v="1"/>
    <n v="0"/>
    <n v="0"/>
    <x v="6"/>
    <m/>
  </r>
  <r>
    <s v="1209197"/>
    <s v="Comb Black                    "/>
    <s v="7&quot;          "/>
    <s v="Ea      "/>
    <s v="NEWLD"/>
    <s v="C-7"/>
    <n v="1"/>
    <n v="20"/>
    <n v="0"/>
    <n v="1"/>
    <n v="0"/>
    <n v="0"/>
    <x v="6"/>
    <m/>
  </r>
  <r>
    <s v="6085540"/>
    <s v="Frazer Suction Tips w/Vent    "/>
    <s v="8fr         "/>
    <s v="50/Ca   "/>
    <s v="CONMD"/>
    <s v="0033080"/>
    <n v="1"/>
    <n v="4"/>
    <n v="0"/>
    <n v="0"/>
    <n v="0"/>
    <n v="1"/>
    <x v="5"/>
    <m/>
  </r>
  <r>
    <s v="1225432"/>
    <s v="Dermacea Sponge X-Ray Detect  "/>
    <s v="            "/>
    <s v="1350/Ca "/>
    <s v="CARDKN"/>
    <s v="441002"/>
    <n v="1"/>
    <n v="1"/>
    <n v="0"/>
    <n v="1"/>
    <n v="0"/>
    <n v="0"/>
    <x v="7"/>
    <m/>
  </r>
  <r>
    <s v="1316926"/>
    <s v="Ondansetron OD Tablets UD     "/>
    <s v="4mg         "/>
    <s v="3x10/Pk "/>
    <s v="TOPRXI"/>
    <s v="02-6132"/>
    <n v="1"/>
    <n v="2"/>
    <n v="1"/>
    <n v="0"/>
    <n v="0"/>
    <n v="0"/>
    <x v="1"/>
    <m/>
  </r>
  <r>
    <s v="1299550"/>
    <s v="Gablofen Injection Syringe    "/>
    <s v="2000mcg/mL  "/>
    <s v="20ml/Ea "/>
    <s v="PIRAMA"/>
    <s v="66794015701"/>
    <n v="1"/>
    <n v="1"/>
    <n v="0"/>
    <n v="0"/>
    <n v="0"/>
    <n v="1"/>
    <x v="5"/>
    <m/>
  </r>
  <r>
    <s v="7846100"/>
    <s v="Ceftriaxone Sod F/Inj SDV     "/>
    <s v="1gm/Vl      "/>
    <s v="10/Bx   "/>
    <s v="LUPIN"/>
    <s v="68180063310"/>
    <n v="1"/>
    <n v="2"/>
    <n v="1"/>
    <n v="0"/>
    <n v="0"/>
    <n v="0"/>
    <x v="6"/>
    <m/>
  </r>
  <r>
    <s v="1105720"/>
    <s v="Tape Cast Deltalite + Fbgl Blu"/>
    <s v="3&quot;X4Yds     "/>
    <s v="10Rl/Bx "/>
    <s v="SMINEP"/>
    <s v="7345821"/>
    <n v="1"/>
    <n v="1"/>
    <n v="0"/>
    <n v="1"/>
    <n v="0"/>
    <n v="0"/>
    <x v="6"/>
    <m/>
  </r>
  <r>
    <s v="1161078"/>
    <s v="Dispenser f/Face Mask         "/>
    <s v="            "/>
    <s v="Ea      "/>
    <s v="BOWMED"/>
    <s v="FP-038"/>
    <n v="1"/>
    <n v="1"/>
    <n v="0"/>
    <n v="0"/>
    <n v="0"/>
    <n v="1"/>
    <x v="5"/>
    <m/>
  </r>
  <r>
    <s v="6400095"/>
    <s v="Paste Ostomy Adapt            "/>
    <s v=".5oz Tube   "/>
    <s v="20/Bx   "/>
    <s v="HOLLIS"/>
    <s v="79301"/>
    <n v="1"/>
    <n v="3"/>
    <n v="0"/>
    <n v="0"/>
    <n v="1"/>
    <n v="0"/>
    <x v="5"/>
    <m/>
  </r>
  <r>
    <s v="1259839"/>
    <s v="TDVAX Tet Diph Tox SDV NR     "/>
    <s v="0.5ml       "/>
    <s v="10/Pk   "/>
    <s v="TALECR"/>
    <s v="13533-131-00"/>
    <n v="1"/>
    <n v="1"/>
    <n v="0"/>
    <n v="1"/>
    <n v="0"/>
    <n v="0"/>
    <x v="6"/>
    <m/>
  </r>
  <r>
    <s v="1262206"/>
    <s v="Container Sharps Hngd Lid     "/>
    <s v="Black 18gal "/>
    <s v="Ea      "/>
    <s v="CARDKN"/>
    <s v="8617RC"/>
    <n v="1"/>
    <n v="1"/>
    <n v="1"/>
    <n v="0"/>
    <n v="0"/>
    <n v="0"/>
    <x v="6"/>
    <m/>
  </r>
  <r>
    <s v="2422768"/>
    <s v="Ostomy Set Drainable 1 Piece  "/>
    <s v="            "/>
    <s v="10/Bx   "/>
    <s v="HOLLIS"/>
    <s v="88400"/>
    <n v="1"/>
    <n v="3"/>
    <n v="0"/>
    <n v="0"/>
    <n v="1"/>
    <n v="0"/>
    <x v="5"/>
    <m/>
  </r>
  <r>
    <s v="5135546"/>
    <s v="Inflation System 2-Tube       "/>
    <s v="Adult       "/>
    <s v="Ea      "/>
    <s v="WELCH"/>
    <s v="5082-22"/>
    <n v="1"/>
    <n v="3"/>
    <n v="0"/>
    <n v="1"/>
    <n v="0"/>
    <n v="0"/>
    <x v="6"/>
    <m/>
  </r>
  <r>
    <s v="1198994"/>
    <s v="Cuff BP Dura-Cuf Large Adult  "/>
    <s v="Wine        "/>
    <s v="5/Bx    "/>
    <s v="MARQ"/>
    <s v="DUR-A3-2A"/>
    <n v="1"/>
    <n v="1"/>
    <n v="0"/>
    <n v="1"/>
    <n v="0"/>
    <n v="0"/>
    <x v="6"/>
    <m/>
  </r>
  <r>
    <s v="1277886"/>
    <s v="Ring Barrier Cera Flat 2&quot;     "/>
    <s v="            "/>
    <s v="10/Bx   "/>
    <s v="HOLLIS"/>
    <s v="8805"/>
    <n v="1"/>
    <n v="2"/>
    <n v="0"/>
    <n v="0"/>
    <n v="1"/>
    <n v="0"/>
    <x v="5"/>
    <m/>
  </r>
  <r>
    <s v="9010004"/>
    <s v="Synvisc Pre-Filled Syringe 2mL"/>
    <s v="8mg/mL      "/>
    <s v="3/Pk    "/>
    <s v="GENZYM"/>
    <s v="58468009001"/>
    <n v="1"/>
    <n v="1"/>
    <n v="0"/>
    <n v="1"/>
    <n v="0"/>
    <n v="0"/>
    <x v="6"/>
    <m/>
  </r>
  <r>
    <s v="1105485"/>
    <s v="Holder Trach Tube Shiley      "/>
    <s v="            "/>
    <s v="10/Bx   "/>
    <s v="KENDAL"/>
    <s v="TTH"/>
    <n v="1"/>
    <n v="2"/>
    <n v="0"/>
    <n v="0"/>
    <n v="1"/>
    <n v="0"/>
    <x v="5"/>
    <m/>
  </r>
  <r>
    <s v="1182250"/>
    <s v="Clip Adapter Univ f/ECG/EKG   "/>
    <s v="            "/>
    <s v="10/Bg   "/>
    <s v="3MMED"/>
    <s v="AA00SU10"/>
    <n v="1"/>
    <n v="2"/>
    <n v="0"/>
    <n v="0"/>
    <n v="1"/>
    <n v="0"/>
    <x v="5"/>
    <m/>
  </r>
  <r>
    <s v="3950263"/>
    <s v="Towel Paper enMotion Hi Capcty"/>
    <s v="Brown       "/>
    <s v="6 Rl/Ca "/>
    <s v="GEOPAC"/>
    <s v="89440"/>
    <n v="1"/>
    <n v="40"/>
    <n v="1"/>
    <n v="0"/>
    <n v="0"/>
    <n v="0"/>
    <x v="6"/>
    <m/>
  </r>
  <r>
    <s v="7985417"/>
    <s v="Lid F/12oz Styrofoam Cup      "/>
    <s v="            "/>
    <s v="1000/Ca "/>
    <s v="STRPAR"/>
    <s v="DART12JL"/>
    <n v="1"/>
    <n v="1"/>
    <n v="0"/>
    <n v="0"/>
    <n v="1"/>
    <n v="0"/>
    <x v="4"/>
    <m/>
  </r>
  <r>
    <s v="1245260"/>
    <s v="Label Coated Thermal Blank    "/>
    <s v="1x2-1/2&quot;    "/>
    <s v="12 Rl/Bx"/>
    <s v="PREDYN"/>
    <s v="TD1B-1212XP"/>
    <n v="1"/>
    <n v="1"/>
    <n v="0"/>
    <n v="0"/>
    <n v="0"/>
    <n v="1"/>
    <x v="5"/>
    <m/>
  </r>
  <r>
    <s v="1264770"/>
    <s v="IV Connector MaxZero          "/>
    <s v="Needleless  "/>
    <s v="100/Ca  "/>
    <s v="BD"/>
    <s v="MZ1000-07"/>
    <n v="1"/>
    <n v="1"/>
    <n v="1"/>
    <n v="0"/>
    <n v="0"/>
    <n v="0"/>
    <x v="6"/>
    <m/>
  </r>
  <r>
    <s v="1192371"/>
    <s v="Nutab Resting Electrode       "/>
    <s v="            "/>
    <s v="100/Pk  "/>
    <s v="CARDKN"/>
    <s v="ER88007-"/>
    <n v="1"/>
    <n v="24"/>
    <n v="0"/>
    <n v="1"/>
    <n v="0"/>
    <n v="0"/>
    <x v="6"/>
    <m/>
  </r>
  <r>
    <s v="8956214"/>
    <s v="Exam Gown Under The Sea TPT   "/>
    <s v="21&quot;x36&quot;     "/>
    <s v="50/Ca   "/>
    <s v="TIDI-E"/>
    <s v="981636"/>
    <n v="1"/>
    <n v="1"/>
    <n v="0"/>
    <n v="1"/>
    <n v="0"/>
    <n v="0"/>
    <x v="6"/>
    <m/>
  </r>
  <r>
    <s v="1158484"/>
    <s v="Acetamin Oral Solution Cherry "/>
    <s v="160mg/5ml   "/>
    <s v="16oz/Bt "/>
    <s v="GERIP"/>
    <s v="57896018016"/>
    <n v="1"/>
    <n v="1"/>
    <n v="0"/>
    <n v="1"/>
    <n v="0"/>
    <n v="0"/>
    <x v="1"/>
    <m/>
  </r>
  <r>
    <s v="1319867"/>
    <s v="Ciprofloxacin Hcl Tablets     "/>
    <s v="250mg       "/>
    <s v="100/Bt  "/>
    <s v="DRREDY"/>
    <s v="55111012601"/>
    <n v="1"/>
    <n v="1"/>
    <n v="0"/>
    <n v="1"/>
    <n v="0"/>
    <n v="0"/>
    <x v="6"/>
    <m/>
  </r>
  <r>
    <s v="1248839"/>
    <s v="Scissor Iris Sterile          "/>
    <s v="4.5&quot;        "/>
    <s v="20/Bx   "/>
    <s v="MEDACT"/>
    <s v="56304"/>
    <n v="1"/>
    <n v="1"/>
    <n v="1"/>
    <n v="0"/>
    <n v="0"/>
    <n v="0"/>
    <x v="6"/>
    <m/>
  </r>
  <r>
    <s v="7743129"/>
    <s v="Needle EMG 27gx40mm           "/>
    <s v="27Gx40mm    "/>
    <s v="10/Bx   "/>
    <s v="AMBU"/>
    <s v="74435-40/10"/>
    <n v="1"/>
    <n v="4"/>
    <n v="0"/>
    <n v="0"/>
    <n v="1"/>
    <n v="0"/>
    <x v="5"/>
    <m/>
  </r>
  <r>
    <s v="7480119"/>
    <s v="Optiray-320 PI Syringe        "/>
    <s v="100mL       "/>
    <s v="20/Bx   "/>
    <s v="GURBET"/>
    <s v="132390"/>
    <n v="1"/>
    <n v="3"/>
    <n v="0"/>
    <n v="1"/>
    <n v="0"/>
    <n v="0"/>
    <x v="7"/>
    <m/>
  </r>
  <r>
    <s v="3630008"/>
    <s v="Scrub Surgical Techni-Care    "/>
    <s v="16oz        "/>
    <s v="Ea      "/>
    <s v="CARELB"/>
    <s v="C222-16Z"/>
    <n v="1"/>
    <n v="10"/>
    <n v="1"/>
    <n v="0"/>
    <n v="0"/>
    <n v="0"/>
    <x v="6"/>
    <m/>
  </r>
  <r>
    <s v="2507910"/>
    <s v="Clorox Grn Works All Purpose  "/>
    <s v="Cleaner     "/>
    <s v="32oz/Bt "/>
    <s v="LAGASS"/>
    <s v="CLO00456"/>
    <n v="1"/>
    <n v="1"/>
    <n v="1"/>
    <n v="0"/>
    <n v="0"/>
    <n v="0"/>
    <x v="6"/>
    <m/>
  </r>
  <r>
    <s v="6542617"/>
    <s v="Suture Vicryl Undyed SH       "/>
    <s v="27&quot;         "/>
    <s v="36/Bx   "/>
    <s v="ETHICO"/>
    <s v="J418H"/>
    <n v="1"/>
    <n v="2"/>
    <n v="1"/>
    <n v="0"/>
    <n v="0"/>
    <n v="0"/>
    <x v="6"/>
    <m/>
  </r>
  <r>
    <s v="8651149"/>
    <s v="Sterilization Pouch           "/>
    <s v="4&quot;X100      "/>
    <s v="16Rls/Ca"/>
    <s v="MEDACT"/>
    <s v="415S"/>
    <n v="1"/>
    <n v="1"/>
    <n v="0"/>
    <n v="0"/>
    <n v="1"/>
    <n v="0"/>
    <x v="5"/>
    <m/>
  </r>
  <r>
    <s v="4392819"/>
    <s v="Kits Blood Gas                "/>
    <s v="            "/>
    <s v="200/Ca  "/>
    <s v="SIMPOR"/>
    <s v="4610P-2"/>
    <n v="1"/>
    <n v="1"/>
    <n v="0"/>
    <n v="0"/>
    <n v="1"/>
    <n v="0"/>
    <x v="5"/>
    <m/>
  </r>
  <r>
    <s v="1041030"/>
    <s v="Bulb for Light 78810 Vaginal  "/>
    <s v="            "/>
    <s v="Ea      "/>
    <s v="WELCH"/>
    <s v="08800-U6"/>
    <n v="1"/>
    <n v="2"/>
    <n v="0"/>
    <n v="1"/>
    <n v="0"/>
    <n v="0"/>
    <x v="6"/>
    <m/>
  </r>
  <r>
    <s v="8635711"/>
    <s v="Karaya Powder                 "/>
    <s v="            "/>
    <s v="12/CA   "/>
    <s v="HOLLIS"/>
    <s v="7905"/>
    <n v="1"/>
    <n v="2"/>
    <n v="0"/>
    <n v="0"/>
    <n v="1"/>
    <n v="0"/>
    <x v="5"/>
    <m/>
  </r>
  <r>
    <s v="1041061"/>
    <s v="Mount Wall Portable Height Rod"/>
    <s v="            "/>
    <s v="Ea      "/>
    <s v="PELSTA"/>
    <s v="PORTROD"/>
    <n v="1"/>
    <n v="3"/>
    <n v="0"/>
    <n v="1"/>
    <n v="0"/>
    <n v="0"/>
    <x v="6"/>
    <m/>
  </r>
  <r>
    <s v="1162514"/>
    <s v="Forcep Mosquito Hemostat      "/>
    <s v="5&quot; Straight "/>
    <s v="20/Ca   "/>
    <s v="MEDLIN"/>
    <s v="TRI66140"/>
    <n v="1"/>
    <n v="1"/>
    <n v="0"/>
    <n v="0"/>
    <n v="0"/>
    <n v="1"/>
    <x v="5"/>
    <m/>
  </r>
  <r>
    <s v="5132260"/>
    <s v="Cuff &amp; Bladder 1-tube         "/>
    <s v="Child       "/>
    <s v="Ea      "/>
    <s v="WELCH"/>
    <s v="5082-42"/>
    <n v="1"/>
    <n v="1"/>
    <n v="1"/>
    <n v="0"/>
    <n v="0"/>
    <n v="0"/>
    <x v="6"/>
    <m/>
  </r>
  <r>
    <s v="5200044"/>
    <s v="Stethoscope Disposable Yel    "/>
    <s v="22&quot;         "/>
    <s v="Ea      "/>
    <s v="GF"/>
    <s v="722Y"/>
    <n v="1"/>
    <n v="2"/>
    <n v="0"/>
    <n v="0"/>
    <n v="1"/>
    <n v="0"/>
    <x v="5"/>
    <m/>
  </r>
  <r>
    <s v="6542244"/>
    <s v="Suture Monocryl Mono Ud PS2   "/>
    <s v="4-0 18&quot;     "/>
    <s v="12/Bx   "/>
    <s v="ETHICO"/>
    <s v="Y496G"/>
    <n v="1"/>
    <n v="3"/>
    <n v="1"/>
    <n v="0"/>
    <n v="0"/>
    <n v="0"/>
    <x v="6"/>
    <m/>
  </r>
  <r>
    <s v="3932273"/>
    <s v="Omnipaque Contrast Media 20mL "/>
    <s v="180mg/mL    "/>
    <s v="10/Bx   "/>
    <s v="NYCOMD"/>
    <s v="Y102"/>
    <n v="1"/>
    <n v="1"/>
    <n v="0"/>
    <n v="1"/>
    <n v="0"/>
    <n v="0"/>
    <x v="6"/>
    <m/>
  </r>
  <r>
    <s v="1311226"/>
    <s v="Dressing Exufiber AG+         "/>
    <s v="4x5&quot;        "/>
    <s v="10/Bx   "/>
    <s v="ABCO"/>
    <s v="603422"/>
    <n v="1"/>
    <n v="1"/>
    <n v="1"/>
    <n v="0"/>
    <n v="0"/>
    <n v="0"/>
    <x v="6"/>
    <m/>
  </r>
  <r>
    <s v="2862215"/>
    <s v="Forceps Iris 4&quot;               "/>
    <s v="            "/>
    <s v="20/Bx   "/>
    <s v="MEDACT"/>
    <s v="56416"/>
    <n v="1"/>
    <n v="1"/>
    <n v="1"/>
    <n v="0"/>
    <n v="0"/>
    <n v="0"/>
    <x v="6"/>
    <m/>
  </r>
  <r>
    <s v="1164278"/>
    <s v="Cup Urine w/Beaker            "/>
    <s v="100mL       "/>
    <s v="200/Ca  "/>
    <s v="GREVAC"/>
    <s v="724310"/>
    <n v="1"/>
    <n v="3"/>
    <n v="0"/>
    <n v="1"/>
    <n v="0"/>
    <n v="0"/>
    <x v="6"/>
    <m/>
  </r>
  <r>
    <s v="9051829"/>
    <s v="P&amp;G Swiffer Duster Plastic    "/>
    <s v="Handle      "/>
    <s v="Ea      "/>
    <s v="ODEPOT"/>
    <s v="115864"/>
    <n v="1"/>
    <n v="6"/>
    <n v="0"/>
    <n v="0"/>
    <n v="0"/>
    <n v="1"/>
    <x v="2"/>
    <m/>
  </r>
  <r>
    <s v="6543513"/>
    <s v="Suture Vicryl Undyed Sh       "/>
    <s v="3-0 27&quot;     "/>
    <s v="36/Bx   "/>
    <s v="ETHICO"/>
    <s v="J416H"/>
    <n v="1"/>
    <n v="1"/>
    <n v="1"/>
    <n v="0"/>
    <n v="0"/>
    <n v="0"/>
    <x v="6"/>
    <m/>
  </r>
  <r>
    <s v="1338260"/>
    <s v="Ibuprofen Tablets             "/>
    <s v="200mg       "/>
    <s v="1000/Bt "/>
    <s v="APOMAJ"/>
    <s v="700948"/>
    <n v="1"/>
    <n v="1"/>
    <n v="0"/>
    <n v="1"/>
    <n v="0"/>
    <n v="0"/>
    <x v="1"/>
    <m/>
  </r>
  <r>
    <s v="2881487"/>
    <s v="Therml Papr Sony Upp Hi Densty"/>
    <s v="110HD       "/>
    <s v="5/Bx    "/>
    <s v="ALLEG"/>
    <s v="7329542"/>
    <n v="1"/>
    <n v="3"/>
    <n v="1"/>
    <n v="0"/>
    <n v="0"/>
    <n v="0"/>
    <x v="6"/>
    <m/>
  </r>
  <r>
    <s v="1198944"/>
    <s v="Cuff Blood Pressure Dura-Cuf  "/>
    <s v="Navy        "/>
    <s v="5/Bx    "/>
    <s v="MARQ"/>
    <s v="2764"/>
    <n v="1"/>
    <n v="1"/>
    <n v="0"/>
    <n v="0"/>
    <n v="0"/>
    <n v="1"/>
    <x v="5"/>
    <m/>
  </r>
  <r>
    <s v="5901085"/>
    <s v="Cautery High Temp Fine Tip    "/>
    <s v="            "/>
    <s v="Ea      "/>
    <s v="ABCO"/>
    <s v="AA01"/>
    <n v="1"/>
    <n v="1"/>
    <n v="1"/>
    <n v="0"/>
    <n v="0"/>
    <n v="0"/>
    <x v="6"/>
    <m/>
  </r>
  <r>
    <s v="3016934"/>
    <s v="Bottle Medicine Glass 1 Oz    "/>
    <s v="1 Oz        "/>
    <s v="Ea      "/>
    <s v="GF"/>
    <s v="3486"/>
    <n v="1"/>
    <n v="2"/>
    <n v="0"/>
    <n v="1"/>
    <n v="0"/>
    <n v="0"/>
    <x v="1"/>
    <m/>
  </r>
  <r>
    <s v="5075300"/>
    <s v="Sodium Chl 0.9% Irrig Plas Bt "/>
    <s v="1000mL/Ea   "/>
    <s v="EA      "/>
    <s v="MCGAW"/>
    <s v="R5200-01"/>
    <n v="1"/>
    <n v="16"/>
    <n v="1"/>
    <n v="0"/>
    <n v="0"/>
    <n v="0"/>
    <x v="0"/>
    <m/>
  </r>
  <r>
    <s v="3720543"/>
    <s v="Binder Abs 9&quot; 3 Panel 63&quot;-74&quot; "/>
    <s v="Large       "/>
    <s v="Ea      "/>
    <s v="DEROYA"/>
    <s v="13663008"/>
    <n v="1"/>
    <n v="3"/>
    <n v="0"/>
    <n v="0"/>
    <n v="0"/>
    <n v="1"/>
    <x v="5"/>
    <m/>
  </r>
  <r>
    <s v="1244298"/>
    <s v="Liner Trash 36x58&quot; Clear      "/>
    <s v="55Gal       "/>
    <s v="100/Ca  "/>
    <s v="PITTPL"/>
    <s v="VP6015XC"/>
    <n v="1"/>
    <n v="1"/>
    <n v="1"/>
    <n v="0"/>
    <n v="0"/>
    <n v="0"/>
    <x v="6"/>
    <m/>
  </r>
  <r>
    <s v="6541456"/>
    <s v="Suture Vicryl Undyed Sh       "/>
    <s v="2-0 27&quot;     "/>
    <s v="36/Bx   "/>
    <s v="ETHICO"/>
    <s v="J417H"/>
    <n v="1"/>
    <n v="1"/>
    <n v="0"/>
    <n v="1"/>
    <n v="0"/>
    <n v="0"/>
    <x v="6"/>
    <m/>
  </r>
  <r>
    <s v="9022003"/>
    <s v="WASTEBASKET,RECT,41 QT        "/>
    <s v="Black       "/>
    <s v="1/PK    "/>
    <s v="ODEPOT"/>
    <s v="221515"/>
    <n v="1"/>
    <n v="4"/>
    <n v="0"/>
    <n v="0"/>
    <n v="0"/>
    <n v="1"/>
    <x v="2"/>
    <m/>
  </r>
  <r>
    <s v="6781061"/>
    <s v="Catheter, Foley 30cc          "/>
    <s v="18FR        "/>
    <s v="12/Ca   "/>
    <s v="MEDLIN"/>
    <s v="DYND11778"/>
    <n v="1"/>
    <n v="1"/>
    <n v="0"/>
    <n v="0"/>
    <n v="0"/>
    <n v="1"/>
    <x v="5"/>
    <m/>
  </r>
  <r>
    <s v="4370013"/>
    <s v="Aluminum Chloride 70%         "/>
    <s v="1oz         "/>
    <s v="Ea      "/>
    <s v="HELINK"/>
    <s v="400734"/>
    <n v="1"/>
    <n v="10"/>
    <n v="1"/>
    <n v="0"/>
    <n v="0"/>
    <n v="0"/>
    <x v="6"/>
    <m/>
  </r>
  <r>
    <s v="5701114"/>
    <s v="Towel OR Strl Blue 6s         "/>
    <s v="17'x27&quot;     "/>
    <s v="6/Pk    "/>
    <s v="DUKALL"/>
    <s v="5701114"/>
    <n v="1"/>
    <n v="20"/>
    <n v="1"/>
    <n v="0"/>
    <n v="0"/>
    <n v="0"/>
    <x v="6"/>
    <m/>
  </r>
  <r>
    <s v="1353740"/>
    <s v="Bag Pat Belong 20x20&quot;         "/>
    <s v="White/Blue  "/>
    <s v="250/Ca  "/>
    <s v="ACTBAG"/>
    <s v="PBB202004DT"/>
    <n v="1"/>
    <n v="1"/>
    <n v="1"/>
    <n v="0"/>
    <n v="0"/>
    <n v="0"/>
    <x v="6"/>
    <m/>
  </r>
  <r>
    <s v="9870484"/>
    <s v="Scalpel Protected Disp Bard   "/>
    <s v="#10         "/>
    <s v="10/Bx   "/>
    <s v="OXBORO"/>
    <s v="372610"/>
    <n v="1"/>
    <n v="2"/>
    <n v="0"/>
    <n v="1"/>
    <n v="0"/>
    <n v="0"/>
    <x v="6"/>
    <m/>
  </r>
  <r>
    <s v="3958757"/>
    <s v="Toilet Tissue Jumbo 2-Ply     "/>
    <s v="1000ft/Rl   "/>
    <s v="8Rl/Ca  "/>
    <s v="GEOPAC"/>
    <s v="13728"/>
    <n v="1"/>
    <n v="10"/>
    <n v="0"/>
    <n v="1"/>
    <n v="0"/>
    <n v="0"/>
    <x v="6"/>
    <m/>
  </r>
  <r>
    <s v="8897114"/>
    <s v="Inflator One Shot Cuff        "/>
    <s v="            "/>
    <s v="12/CA   "/>
    <s v="EZ"/>
    <s v="900405"/>
    <n v="1"/>
    <n v="1"/>
    <n v="0"/>
    <n v="0"/>
    <n v="1"/>
    <n v="0"/>
    <x v="4"/>
    <m/>
  </r>
  <r>
    <s v="6680842"/>
    <s v="Mask Adult Aerosol            "/>
    <s v="w/o Tubing  "/>
    <s v="50/Ca   "/>
    <s v="RUSCH"/>
    <s v="1083"/>
    <n v="1"/>
    <n v="1"/>
    <n v="0"/>
    <n v="1"/>
    <n v="0"/>
    <n v="0"/>
    <x v="7"/>
    <m/>
  </r>
  <r>
    <s v="1103207"/>
    <s v="Cuff BV Adult Lg 2-Tube       "/>
    <s v="            "/>
    <s v="Ea      "/>
    <s v="WELCH"/>
    <s v="REUSE-12-2BV"/>
    <n v="1"/>
    <n v="2"/>
    <n v="0"/>
    <n v="1"/>
    <n v="0"/>
    <n v="0"/>
    <x v="6"/>
    <m/>
  </r>
  <r>
    <s v="1221910"/>
    <s v="Chair Blood Draw Lab X Pad Arm"/>
    <s v="Spcfy Color "/>
    <s v="Ea      "/>
    <s v="CLINT"/>
    <s v="66010"/>
    <n v="1"/>
    <n v="1"/>
    <n v="0"/>
    <n v="0"/>
    <n v="0"/>
    <n v="1"/>
    <x v="5"/>
    <m/>
  </r>
  <r>
    <s v="1271181"/>
    <s v="Test Novaplus Urine/Serum Comb"/>
    <s v="            "/>
    <s v="40/Kt   "/>
    <s v="EKLACO"/>
    <s v="VPT2-CASS"/>
    <n v="1"/>
    <n v="5"/>
    <n v="1"/>
    <n v="0"/>
    <n v="0"/>
    <n v="0"/>
    <x v="6"/>
    <m/>
  </r>
  <r>
    <s v="9257325"/>
    <s v="Tube Trach Nonfenestrated     "/>
    <s v="6FR.        "/>
    <s v="Ea      "/>
    <s v="KENDAL"/>
    <s v="6DCFS"/>
    <n v="1"/>
    <n v="5"/>
    <n v="1"/>
    <n v="0"/>
    <n v="0"/>
    <n v="0"/>
    <x v="6"/>
    <m/>
  </r>
  <r>
    <s v="9870317"/>
    <s v="Posi-Flush Syringe Saline PF  "/>
    <s v="10mL Sterile"/>
    <s v="30/Bx   "/>
    <s v="BD"/>
    <s v="306546"/>
    <n v="1"/>
    <n v="2"/>
    <n v="1"/>
    <n v="0"/>
    <n v="0"/>
    <n v="0"/>
    <x v="6"/>
    <m/>
  </r>
  <r>
    <s v="7190000"/>
    <s v="Provon Foam Handwash w/Mstrzr "/>
    <s v="1250ml      "/>
    <s v="3/Ca    "/>
    <s v="GOJO"/>
    <s v="5185-03"/>
    <n v="1"/>
    <n v="3"/>
    <n v="0"/>
    <n v="1"/>
    <n v="0"/>
    <n v="0"/>
    <x v="6"/>
    <m/>
  </r>
  <r>
    <s v="9842574"/>
    <s v="Electro Surg Ground PAD       "/>
    <s v="            "/>
    <s v="5/PK    "/>
    <s v="ABCO"/>
    <s v="A1202"/>
    <n v="1"/>
    <n v="1"/>
    <n v="0"/>
    <n v="1"/>
    <n v="0"/>
    <n v="0"/>
    <x v="6"/>
    <m/>
  </r>
  <r>
    <s v="1152736"/>
    <s v="Dis. Keyes Cutan Biop Pnc     "/>
    <s v="Small       "/>
    <s v="Ea      "/>
    <s v="MISDFK"/>
    <s v="96-1105"/>
    <n v="1"/>
    <n v="20"/>
    <n v="1"/>
    <n v="0"/>
    <n v="0"/>
    <n v="0"/>
    <x v="6"/>
    <m/>
  </r>
  <r>
    <s v="6430533"/>
    <s v="Cap Bouffant Spunbond Blue    "/>
    <s v="Lg          "/>
    <s v="100/Bx  "/>
    <s v="OMHALY"/>
    <s v="69804"/>
    <n v="1"/>
    <n v="2"/>
    <n v="1"/>
    <n v="0"/>
    <n v="0"/>
    <n v="0"/>
    <x v="6"/>
    <m/>
  </r>
  <r>
    <s v="1134550"/>
    <s v="Cath Foley Council 18Fr 5cc   "/>
    <s v="2-Way       "/>
    <s v="12/Ca   "/>
    <s v="BARDBI"/>
    <s v="0172L18"/>
    <n v="1"/>
    <n v="1"/>
    <n v="0"/>
    <n v="0"/>
    <n v="1"/>
    <n v="0"/>
    <x v="5"/>
    <m/>
  </r>
  <r>
    <s v="1198946"/>
    <s v="Cuff Blood Pressure DuraCuf Lg"/>
    <s v="Wine        "/>
    <s v="5/Bx    "/>
    <s v="MARQ"/>
    <s v="2766"/>
    <n v="1"/>
    <n v="1"/>
    <n v="0"/>
    <n v="0"/>
    <n v="0"/>
    <n v="1"/>
    <x v="5"/>
    <m/>
  </r>
  <r>
    <s v="9871329"/>
    <s v="Needle Disposable             "/>
    <s v="27x1-1/4&quot;   "/>
    <s v="100/Bx  "/>
    <s v="BD"/>
    <s v="305136"/>
    <n v="1"/>
    <n v="4"/>
    <n v="0"/>
    <n v="1"/>
    <n v="0"/>
    <n v="0"/>
    <x v="6"/>
    <m/>
  </r>
  <r>
    <s v="1329580"/>
    <s v="Guaifenesin Oral Syrup        "/>
    <s v="100mg/5mL   "/>
    <s v="473mL/Bt"/>
    <s v="APOMAJ"/>
    <s v="140418"/>
    <n v="1"/>
    <n v="2"/>
    <n v="0"/>
    <n v="1"/>
    <n v="0"/>
    <n v="0"/>
    <x v="1"/>
    <m/>
  </r>
  <r>
    <s v="6490085"/>
    <s v="Cup Barium Graduated Waxed    "/>
    <s v="16oz        "/>
    <s v="1000/Ca "/>
    <s v="LAGASS"/>
    <s v="SCC RW16"/>
    <n v="1"/>
    <n v="1"/>
    <n v="0"/>
    <n v="0"/>
    <n v="1"/>
    <n v="0"/>
    <x v="5"/>
    <m/>
  </r>
  <r>
    <s v="6542259"/>
    <s v="Suture Surg Gut Mono Bge PC1  "/>
    <s v="5-0 18&quot;     "/>
    <s v="12/Bx   "/>
    <s v="ETHICO"/>
    <s v="1915G"/>
    <n v="1"/>
    <n v="2"/>
    <n v="0"/>
    <n v="1"/>
    <n v="0"/>
    <n v="0"/>
    <x v="6"/>
    <m/>
  </r>
  <r>
    <s v="1255618"/>
    <s v="Gown Isolation Over Head      "/>
    <s v="XL          "/>
    <s v="100/Ca  "/>
    <s v="OMHALY"/>
    <s v="43147"/>
    <n v="1"/>
    <n v="1"/>
    <n v="0"/>
    <n v="0"/>
    <n v="0"/>
    <n v="1"/>
    <x v="5"/>
    <m/>
  </r>
  <r>
    <s v="1277312"/>
    <s v="Enmotion Towel Dispenser Auto "/>
    <s v="8&quot; Black    "/>
    <s v="Ea      "/>
    <s v="GEOPAC"/>
    <s v="59498A"/>
    <n v="1"/>
    <n v="13"/>
    <n v="1"/>
    <n v="0"/>
    <n v="0"/>
    <n v="0"/>
    <x v="6"/>
    <m/>
  </r>
  <r>
    <s v="7092815"/>
    <s v="Cautery High Temp Adjust.     "/>
    <s v="            "/>
    <s v="10/BX   "/>
    <s v="ABCO"/>
    <s v="AA11"/>
    <n v="1"/>
    <n v="1"/>
    <n v="1"/>
    <n v="0"/>
    <n v="0"/>
    <n v="0"/>
    <x v="6"/>
    <m/>
  </r>
  <r>
    <s v="9748215"/>
    <s v="Side Chair w/Arms             "/>
    <s v="Shadow      "/>
    <s v="Ea      "/>
    <s v="MIDMAK"/>
    <s v="680-002-232"/>
    <n v="1"/>
    <n v="4"/>
    <n v="0"/>
    <n v="0"/>
    <n v="0"/>
    <n v="1"/>
    <x v="1"/>
    <m/>
  </r>
  <r>
    <s v="1179306"/>
    <s v="Towel Prof White 3-Ply        "/>
    <s v="13&quot;x18&quot;     "/>
    <s v="500/Ca  "/>
    <s v="TIDI-E"/>
    <s v="1001A"/>
    <n v="1"/>
    <n v="1"/>
    <n v="1"/>
    <n v="0"/>
    <n v="0"/>
    <n v="0"/>
    <x v="6"/>
    <m/>
  </r>
  <r>
    <s v="1217337"/>
    <s v="Fluid Admin Set Lg Bore       "/>
    <s v="3/4&quot; Tubing "/>
    <s v="10/Bx   "/>
    <s v="BRACCO"/>
    <s v="000475"/>
    <n v="1"/>
    <n v="1"/>
    <n v="0"/>
    <n v="0"/>
    <n v="1"/>
    <n v="0"/>
    <x v="5"/>
    <m/>
  </r>
  <r>
    <s v="9533879"/>
    <s v="Fox Dermal Curette Disposable "/>
    <s v="4mm         "/>
    <s v="Ea      "/>
    <s v="MILTEX"/>
    <s v="33-54"/>
    <n v="1"/>
    <n v="100"/>
    <n v="0"/>
    <n v="1"/>
    <n v="0"/>
    <n v="0"/>
    <x v="6"/>
    <m/>
  </r>
  <r>
    <s v="6006728"/>
    <s v="Sensor Forehead               "/>
    <s v="Adult       "/>
    <s v="24/Ca   "/>
    <s v="KENDAL"/>
    <s v="MAXFAST"/>
    <n v="1"/>
    <n v="1"/>
    <n v="0"/>
    <n v="0"/>
    <n v="1"/>
    <n v="0"/>
    <x v="5"/>
    <m/>
  </r>
  <r>
    <s v="1198776"/>
    <s v="Stand Mayo Adjustable SS      "/>
    <s v="20x25&quot; Tray "/>
    <s v="Ea      "/>
    <s v="PEDIGO"/>
    <s v="P-1065-SS"/>
    <n v="1"/>
    <n v="6"/>
    <n v="0"/>
    <n v="0"/>
    <n v="0"/>
    <n v="1"/>
    <x v="5"/>
    <m/>
  </r>
  <r>
    <s v="8909541"/>
    <s v="Sharps Container Red          "/>
    <s v="2 Gallon    "/>
    <s v="Ea      "/>
    <s v="CARDKN"/>
    <s v="31142222"/>
    <n v="1"/>
    <n v="12"/>
    <n v="1"/>
    <n v="0"/>
    <n v="0"/>
    <n v="0"/>
    <x v="6"/>
    <m/>
  </r>
  <r>
    <s v="1105726"/>
    <s v="Tape Cast Deltalite + Fbgl Grn"/>
    <s v="3&quot;X4Yds     "/>
    <s v="10Rl/Bx "/>
    <s v="SMINEP"/>
    <s v="7345826"/>
    <n v="1"/>
    <n v="1"/>
    <n v="0"/>
    <n v="1"/>
    <n v="0"/>
    <n v="0"/>
    <x v="6"/>
    <m/>
  </r>
  <r>
    <s v="1234957"/>
    <s v="Tampon Sanitary Tampax Orig   "/>
    <s v="Flush       "/>
    <s v="20/Bx   "/>
    <s v="ABCO"/>
    <s v="7301028012"/>
    <n v="1"/>
    <n v="1"/>
    <n v="1"/>
    <n v="0"/>
    <n v="0"/>
    <n v="0"/>
    <x v="6"/>
    <m/>
  </r>
  <r>
    <s v="1258280"/>
    <s v="Thyrogen PDI Inj.             "/>
    <s v="1.1mg/Vl    "/>
    <s v="2Vl/Bx  "/>
    <s v="GENZME"/>
    <s v="58468003002"/>
    <n v="1"/>
    <n v="1"/>
    <n v="0"/>
    <n v="0"/>
    <n v="0"/>
    <n v="1"/>
    <x v="5"/>
    <m/>
  </r>
  <r>
    <s v="1355169"/>
    <s v="Chair Blood Draw Bariatric    "/>
    <s v="Desert Tan  "/>
    <s v="Ea      "/>
    <s v="CLINT"/>
    <s v="66000B-3DT"/>
    <n v="1"/>
    <n v="1"/>
    <n v="0"/>
    <n v="0"/>
    <n v="0"/>
    <n v="1"/>
    <x v="5"/>
    <m/>
  </r>
  <r>
    <s v="7198632"/>
    <s v="Silvadene Cream               "/>
    <s v="1%          "/>
    <s v="50gm/Jr "/>
    <s v="PFIINJ"/>
    <s v="61570013150"/>
    <n v="1"/>
    <n v="20"/>
    <n v="1"/>
    <n v="0"/>
    <n v="0"/>
    <n v="0"/>
    <x v="6"/>
    <m/>
  </r>
  <r>
    <s v="3410006"/>
    <s v="Stainless Steel Cart          "/>
    <s v="            "/>
    <s v="Ea      "/>
    <s v="HWILCO"/>
    <s v="L100S3"/>
    <n v="1"/>
    <n v="1"/>
    <n v="0"/>
    <n v="0"/>
    <n v="0"/>
    <n v="1"/>
    <x v="5"/>
    <m/>
  </r>
  <r>
    <s v="8914294"/>
    <s v="Chemstrip 5 OB Urine Test     "/>
    <s v="Strip       "/>
    <s v="100/Bt  "/>
    <s v="BIODYN"/>
    <s v="11893467160"/>
    <n v="1"/>
    <n v="1"/>
    <n v="0"/>
    <n v="1"/>
    <n v="0"/>
    <n v="0"/>
    <x v="6"/>
    <m/>
  </r>
  <r>
    <s v="9059726"/>
    <s v="Lid Dome 12-16oz Wht          "/>
    <s v="            "/>
    <s v="500/Ca  "/>
    <s v="ODEPOT"/>
    <s v="546444"/>
    <n v="1"/>
    <n v="1"/>
    <n v="0"/>
    <n v="0"/>
    <n v="0"/>
    <n v="1"/>
    <x v="2"/>
    <m/>
  </r>
  <r>
    <s v="1272040"/>
    <s v="Barrier Wafer Ceraplus Red    "/>
    <s v="2.25        "/>
    <s v="5/Bx    "/>
    <s v="HOLLIS"/>
    <s v="11203"/>
    <n v="1"/>
    <n v="2"/>
    <n v="0"/>
    <n v="0"/>
    <n v="1"/>
    <n v="0"/>
    <x v="4"/>
    <m/>
  </r>
  <r>
    <s v="7773803"/>
    <s v="Wrap Coban LF Tan HT Sterile  "/>
    <s v="6&quot;X5Yd      "/>
    <s v="12/Ca   "/>
    <s v="3MMED"/>
    <s v="2086S"/>
    <n v="1"/>
    <n v="1"/>
    <n v="0"/>
    <n v="1"/>
    <n v="0"/>
    <n v="0"/>
    <x v="6"/>
    <m/>
  </r>
  <r>
    <s v="1193020"/>
    <s v="Punch Biopsy Tru-Punch        "/>
    <s v="5mm         "/>
    <s v="25/Bx   "/>
    <s v="MISDFK"/>
    <s v="96-1148"/>
    <n v="1"/>
    <n v="1"/>
    <n v="1"/>
    <n v="0"/>
    <n v="0"/>
    <n v="0"/>
    <x v="6"/>
    <m/>
  </r>
  <r>
    <s v="1244846"/>
    <s v="Coffee Ground Folgers 30.5oz  "/>
    <s v="Classic     "/>
    <s v="Ea      "/>
    <s v="ODEPOT"/>
    <s v="765737"/>
    <n v="1"/>
    <n v="4"/>
    <n v="0"/>
    <n v="0"/>
    <n v="0"/>
    <n v="1"/>
    <x v="2"/>
    <m/>
  </r>
  <r>
    <s v="1364789"/>
    <s v="Tube Drying ME Series         "/>
    <s v="48&quot;         "/>
    <s v="Ea      "/>
    <s v="VYAIRE"/>
    <s v="V-852556"/>
    <n v="1"/>
    <n v="1"/>
    <n v="0"/>
    <n v="0"/>
    <n v="0"/>
    <n v="1"/>
    <x v="5"/>
    <m/>
  </r>
  <r>
    <s v="1258382"/>
    <s v="Needle EMG 25mm               "/>
    <s v="Green       "/>
    <s v="25/Bx   "/>
    <s v="IMEXMD"/>
    <s v="9013S0022"/>
    <n v="1"/>
    <n v="6"/>
    <n v="0"/>
    <n v="0"/>
    <n v="1"/>
    <n v="0"/>
    <x v="5"/>
    <m/>
  </r>
  <r>
    <s v="1942449"/>
    <s v="LEG BAG                       "/>
    <s v="25 OZ       "/>
    <s v="20/Ca   "/>
    <s v="CARDKN"/>
    <s v="8887601139"/>
    <n v="1"/>
    <n v="1"/>
    <n v="1"/>
    <n v="0"/>
    <n v="0"/>
    <n v="0"/>
    <x v="6"/>
    <m/>
  </r>
  <r>
    <s v="1132830"/>
    <s v="Ring Electrode 8mmx95mm       "/>
    <s v="            "/>
    <s v="100/Bx  "/>
    <s v="IMEXMD"/>
    <s v="019-435500"/>
    <n v="1"/>
    <n v="4"/>
    <n v="0"/>
    <n v="0"/>
    <n v="0"/>
    <n v="1"/>
    <x v="5"/>
    <m/>
  </r>
  <r>
    <s v="2488072"/>
    <s v="Bupivacaine HCL MDV Non Return"/>
    <s v="0.5%        "/>
    <s v="50mL/Vl "/>
    <s v="GIVREP"/>
    <s v="00409116301"/>
    <n v="1"/>
    <n v="10"/>
    <n v="1"/>
    <n v="0"/>
    <n v="0"/>
    <n v="0"/>
    <x v="0"/>
    <m/>
  </r>
  <r>
    <s v="6433213"/>
    <s v="Pillowcase Disposable         "/>
    <s v="Blue        "/>
    <s v="200/Ca  "/>
    <s v="OMHALY"/>
    <s v="67803"/>
    <n v="1"/>
    <n v="1"/>
    <n v="0"/>
    <n v="1"/>
    <n v="0"/>
    <n v="0"/>
    <x v="6"/>
    <m/>
  </r>
  <r>
    <s v="4590443"/>
    <s v="Ultrasite Ext Set Sm Bore     "/>
    <s v="13.5&quot;       "/>
    <s v="100/Ca  "/>
    <s v="MCGAW"/>
    <s v="473445"/>
    <n v="1"/>
    <n v="1"/>
    <n v="0"/>
    <n v="1"/>
    <n v="0"/>
    <n v="0"/>
    <x v="7"/>
    <m/>
  </r>
  <r>
    <s v="4791251"/>
    <s v="Pads Therapy Small            "/>
    <s v="12&quot;x17&quot;     "/>
    <s v="20/Ca   "/>
    <s v="ADROIT"/>
    <s v="ST-017"/>
    <n v="1"/>
    <n v="5"/>
    <n v="0"/>
    <n v="0"/>
    <n v="1"/>
    <n v="0"/>
    <x v="5"/>
    <m/>
  </r>
  <r>
    <s v="1239667"/>
    <s v="Wastebasket Slim-Jim Step-On  "/>
    <s v="13gal Beige "/>
    <s v="Ea      "/>
    <s v="RUBBMD"/>
    <s v="1883458"/>
    <n v="1"/>
    <n v="7"/>
    <n v="0"/>
    <n v="1"/>
    <n v="0"/>
    <n v="0"/>
    <x v="6"/>
    <m/>
  </r>
  <r>
    <s v="4698566"/>
    <s v="Mask&amp;Resusitator Manual Adult "/>
    <s v="W/Tube      "/>
    <s v="12/Ca   "/>
    <s v="SIMPOR"/>
    <s v="8503"/>
    <n v="1"/>
    <n v="1"/>
    <n v="0"/>
    <n v="0"/>
    <n v="1"/>
    <n v="0"/>
    <x v="5"/>
    <m/>
  </r>
  <r>
    <s v="6477588"/>
    <s v="Cannula Endometrl Biop Endomet"/>
    <s v="Narrow      "/>
    <s v="25/Bx   "/>
    <s v="MISDFK"/>
    <s v="96-4100"/>
    <n v="1"/>
    <n v="1"/>
    <n v="0"/>
    <n v="0"/>
    <n v="0"/>
    <n v="1"/>
    <x v="5"/>
    <m/>
  </r>
  <r>
    <s v="8907793"/>
    <s v="Telfa Gze Dressng Ster Non/Adh"/>
    <s v="3&quot;x8&quot;       "/>
    <s v="50/Bx   "/>
    <s v="CARDKN"/>
    <s v="1238-"/>
    <n v="1"/>
    <n v="1"/>
    <n v="1"/>
    <n v="0"/>
    <n v="0"/>
    <n v="0"/>
    <x v="6"/>
    <m/>
  </r>
  <r>
    <s v="6547724"/>
    <s v="Suture Monocryl Mono Ud PC3   "/>
    <s v="4-0 18&quot;     "/>
    <s v="12/Bx   "/>
    <s v="ETHICO"/>
    <s v="Y845G"/>
    <n v="1"/>
    <n v="3"/>
    <n v="0"/>
    <n v="1"/>
    <n v="0"/>
    <n v="0"/>
    <x v="6"/>
    <m/>
  </r>
  <r>
    <s v="1248265"/>
    <s v="Bag Bio NOVA Perforated 1.2ml "/>
    <s v="Red         "/>
    <s v="100/Ca  "/>
    <s v="PITTPL"/>
    <s v="VG4600XR"/>
    <n v="1"/>
    <n v="2"/>
    <n v="1"/>
    <n v="0"/>
    <n v="0"/>
    <n v="0"/>
    <x v="6"/>
    <m/>
  </r>
  <r>
    <s v="1103193"/>
    <s v="Cuff WA Reuse Adult Long      "/>
    <s v="            "/>
    <s v="Ea      "/>
    <s v="WELCH"/>
    <s v="REUSE-11L"/>
    <n v="1"/>
    <n v="6"/>
    <n v="1"/>
    <n v="0"/>
    <n v="0"/>
    <n v="0"/>
    <x v="6"/>
    <m/>
  </r>
  <r>
    <s v="1261186"/>
    <s v="LINER CAN 24 X 32IN CLEAR     "/>
    <s v=".35 Mil     "/>
    <s v="1000/Ca "/>
    <s v="PITTPL"/>
    <s v="VP3310DXC"/>
    <n v="1"/>
    <n v="1"/>
    <n v="1"/>
    <n v="0"/>
    <n v="0"/>
    <n v="0"/>
    <x v="6"/>
    <m/>
  </r>
  <r>
    <s v="1354863"/>
    <s v="Elephant Ear Wash Unit        "/>
    <s v="            "/>
    <s v="Ea      "/>
    <s v="DREASY"/>
    <s v="EW"/>
    <n v="1"/>
    <n v="1"/>
    <n v="0"/>
    <n v="1"/>
    <n v="0"/>
    <n v="0"/>
    <x v="6"/>
    <m/>
  </r>
  <r>
    <s v="1113384"/>
    <s v="Ultralife Battery Lithium     "/>
    <s v="9V          "/>
    <s v="6/Bx    "/>
    <s v="ABBCON"/>
    <s v="06F2126"/>
    <n v="1"/>
    <n v="2"/>
    <n v="0"/>
    <n v="0"/>
    <n v="0"/>
    <n v="1"/>
    <x v="2"/>
    <m/>
  </r>
  <r>
    <s v="2881855"/>
    <s v="Microscope Lens Cleaner SP 2Oz"/>
    <s v="2oz         "/>
    <s v="6/Pk    "/>
    <s v="ALLEG"/>
    <s v="M6015"/>
    <n v="1"/>
    <n v="10"/>
    <n v="1"/>
    <n v="0"/>
    <n v="0"/>
    <n v="0"/>
    <x v="6"/>
    <m/>
  </r>
  <r>
    <s v="1221942"/>
    <s v="Cuff BP Soft-Cuf 2 Tube       "/>
    <s v="Adult Navy  "/>
    <s v="20/Pk   "/>
    <s v="MARQ"/>
    <s v="SFT-A2-2A"/>
    <n v="1"/>
    <n v="1"/>
    <n v="0"/>
    <n v="1"/>
    <n v="0"/>
    <n v="0"/>
    <x v="6"/>
    <m/>
  </r>
  <r>
    <s v="5582363"/>
    <s v="Zostavax Shingles Adult Sdv   "/>
    <s v=".65mL       "/>
    <s v="Ea      "/>
    <s v="MERVAC"/>
    <s v="00006496300"/>
    <n v="1"/>
    <n v="2"/>
    <n v="0"/>
    <n v="0"/>
    <n v="0"/>
    <n v="1"/>
    <x v="2"/>
    <m/>
  </r>
  <r>
    <s v="1085735"/>
    <s v="Lidocaine HCL Inj Amp PF      "/>
    <s v="1% 5mL      "/>
    <s v="25/Bx   "/>
    <s v="PFIZNJ"/>
    <s v="00409471302"/>
    <n v="1"/>
    <n v="1"/>
    <n v="1"/>
    <n v="0"/>
    <n v="0"/>
    <n v="0"/>
    <x v="0"/>
    <m/>
  </r>
  <r>
    <s v="8020064"/>
    <s v="Blood Collection Set Vacuette "/>
    <s v="25Gx12&quot; Tube"/>
    <s v="50/Bx   "/>
    <s v="GREVAC"/>
    <s v="450099"/>
    <n v="1"/>
    <n v="3"/>
    <n v="0"/>
    <n v="1"/>
    <n v="0"/>
    <n v="0"/>
    <x v="6"/>
    <m/>
  </r>
  <r>
    <s v="9025115"/>
    <s v="WINDEX SPRAY BOTTLE           "/>
    <s v="32 oz       "/>
    <s v="Ea      "/>
    <s v="ODEPOT"/>
    <s v="347930"/>
    <n v="1"/>
    <n v="1"/>
    <n v="0"/>
    <n v="0"/>
    <n v="0"/>
    <n v="1"/>
    <x v="2"/>
    <m/>
  </r>
  <r>
    <s v="1206930"/>
    <s v="Bandage SpandaGrip LF Ntrl C  "/>
    <s v="2-3/4&quot;x11Yd "/>
    <s v="Ea      "/>
    <s v="MEDI-T"/>
    <s v="SAG13112"/>
    <n v="1"/>
    <n v="1"/>
    <n v="0"/>
    <n v="0"/>
    <n v="1"/>
    <n v="0"/>
    <x v="5"/>
    <m/>
  </r>
  <r>
    <s v="1319935"/>
    <s v="Electrode Concentric Needle   "/>
    <s v="1&quot; 30G      "/>
    <s v="25/Bx   "/>
    <s v="IMEXMD"/>
    <s v="9013S0012"/>
    <n v="1"/>
    <n v="2"/>
    <n v="0"/>
    <n v="0"/>
    <n v="1"/>
    <n v="0"/>
    <x v="5"/>
    <m/>
  </r>
  <r>
    <s v="1097607"/>
    <s v="Barr Electrode 1meter         "/>
    <s v="            "/>
    <s v="ea      "/>
    <s v="IMEXMD"/>
    <s v="019-401400"/>
    <n v="1"/>
    <n v="4"/>
    <n v="0"/>
    <n v="0"/>
    <n v="1"/>
    <n v="0"/>
    <x v="5"/>
    <m/>
  </r>
  <r>
    <s v="1948405"/>
    <s v="Xeroform Gauze Dressing Ster  "/>
    <s v="2&quot;x2&quot;       "/>
    <s v="25/Bx   "/>
    <s v="CARDKN"/>
    <s v="8884433400"/>
    <n v="1"/>
    <n v="1"/>
    <n v="0"/>
    <n v="1"/>
    <n v="0"/>
    <n v="0"/>
    <x v="6"/>
    <m/>
  </r>
  <r>
    <s v="1258547"/>
    <s v="Binder Abdominal 9&quot; XL        "/>
    <s v="75-84&quot;      "/>
    <s v="Ea      "/>
    <s v="DEROYA"/>
    <s v="13664009"/>
    <n v="1"/>
    <n v="3"/>
    <n v="0"/>
    <n v="0"/>
    <n v="0"/>
    <n v="1"/>
    <x v="5"/>
    <m/>
  </r>
  <r>
    <s v="1103200"/>
    <s v="Cuff WA Reus Adult Large      "/>
    <s v="            "/>
    <s v="Ea      "/>
    <s v="WELCH"/>
    <s v="REUSE-12"/>
    <n v="1"/>
    <n v="5"/>
    <n v="0"/>
    <n v="1"/>
    <n v="0"/>
    <n v="0"/>
    <x v="6"/>
    <m/>
  </r>
  <r>
    <s v="2862317"/>
    <s v="Forceps Adson Serrated 1x2    "/>
    <s v="4 3/4&quot;      "/>
    <s v="20/Bx   "/>
    <s v="MEDACT"/>
    <s v="56308"/>
    <n v="1"/>
    <n v="6"/>
    <n v="1"/>
    <n v="0"/>
    <n v="0"/>
    <n v="0"/>
    <x v="6"/>
    <m/>
  </r>
  <r>
    <s v="1470768"/>
    <s v="Multistix 5 Reagent Strips    "/>
    <s v="            "/>
    <s v="100/Bt  "/>
    <s v="AMES"/>
    <s v="10337415"/>
    <n v="1"/>
    <n v="5"/>
    <n v="1"/>
    <n v="0"/>
    <n v="0"/>
    <n v="0"/>
    <x v="6"/>
    <m/>
  </r>
  <r>
    <s v="1198741"/>
    <s v="Nova+ Omnipaque 100mL PlusPak "/>
    <s v="300Mg       "/>
    <s v="10/Bx   "/>
    <s v="NYCOMD"/>
    <s v="532Y"/>
    <n v="1"/>
    <n v="1"/>
    <n v="0"/>
    <n v="1"/>
    <n v="0"/>
    <n v="0"/>
    <x v="6"/>
    <m/>
  </r>
  <r>
    <s v="1293648"/>
    <s v="Dressing Mepilex Border AG Fm "/>
    <s v="4x10&quot;       "/>
    <s v="5/Bx    "/>
    <s v="ABCO"/>
    <s v="395790"/>
    <n v="1"/>
    <n v="3"/>
    <n v="1"/>
    <n v="0"/>
    <n v="0"/>
    <n v="0"/>
    <x v="6"/>
    <m/>
  </r>
  <r>
    <s v="6270064"/>
    <s v="CANNULA CUSHN ADULT W/14F     "/>
    <s v="            "/>
    <s v="50/Ca   "/>
    <s v="VYAIRE"/>
    <s v="002600-14"/>
    <n v="1"/>
    <n v="10"/>
    <n v="0"/>
    <n v="0"/>
    <n v="1"/>
    <n v="0"/>
    <x v="5"/>
    <m/>
  </r>
  <r>
    <s v="1157049"/>
    <s v="Coban Lite Comp System        "/>
    <s v="2-Layer     "/>
    <s v="8Kt/Ca  "/>
    <s v="3MMED"/>
    <s v="2794N"/>
    <n v="1"/>
    <n v="1"/>
    <n v="0"/>
    <n v="1"/>
    <n v="0"/>
    <n v="0"/>
    <x v="6"/>
    <m/>
  </r>
  <r>
    <s v="4615954"/>
    <s v="Bulb For MacroView Octoscope  "/>
    <s v="3.5V        "/>
    <s v="Ea      "/>
    <s v="WELCH"/>
    <s v="06500-U6"/>
    <n v="1"/>
    <n v="1"/>
    <n v="0"/>
    <n v="1"/>
    <n v="0"/>
    <n v="0"/>
    <x v="6"/>
    <m/>
  </r>
  <r>
    <s v="6802804"/>
    <s v="Resuscitator Pediatric Mask   "/>
    <s v="w/Bag Resrv "/>
    <s v="9/Ca    "/>
    <s v="SIMPOR"/>
    <s v="8520B"/>
    <n v="1"/>
    <n v="1"/>
    <n v="0"/>
    <n v="0"/>
    <n v="1"/>
    <n v="0"/>
    <x v="5"/>
    <m/>
  </r>
  <r>
    <s v="1291362"/>
    <s v="Sodium Bicarb Inj SDV 5mL     "/>
    <s v="4.2%        "/>
    <s v="25/Bx   "/>
    <s v="AMEPHA"/>
    <s v="63323008305"/>
    <n v="1"/>
    <n v="1"/>
    <n v="0"/>
    <n v="1"/>
    <n v="0"/>
    <n v="0"/>
    <x v="7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6"/>
    <m/>
  </r>
  <r>
    <s v="1294426"/>
    <s v="Polysporin Ointment Foil Pack "/>
    <s v="1/32oz      "/>
    <s v="144/Bx  "/>
    <s v="WARNLB"/>
    <s v="512381300"/>
    <n v="1"/>
    <n v="1"/>
    <n v="0"/>
    <n v="1"/>
    <n v="0"/>
    <n v="0"/>
    <x v="6"/>
    <m/>
  </r>
  <r>
    <s v="1319855"/>
    <s v="Apap Extra Strength Caplets   "/>
    <s v="500mg       "/>
    <s v="100/Bt  "/>
    <s v="GERIP"/>
    <s v="014-01"/>
    <n v="1"/>
    <n v="1"/>
    <n v="0"/>
    <n v="1"/>
    <n v="0"/>
    <n v="0"/>
    <x v="1"/>
    <m/>
  </r>
  <r>
    <s v="1223402"/>
    <s v="Lidocaine HCl Inj PF SDV      "/>
    <s v="1%          "/>
    <s v="30mL/Vl "/>
    <s v="AURPHA"/>
    <s v="55150016330"/>
    <n v="1"/>
    <n v="50"/>
    <n v="0"/>
    <n v="1"/>
    <n v="0"/>
    <n v="0"/>
    <x v="6"/>
    <m/>
  </r>
  <r>
    <s v="8900151"/>
    <s v="Kerlix Roll 2.25&quot;x3Yds Sterile"/>
    <s v="6Ply        "/>
    <s v="Ea      "/>
    <s v="CARDKN"/>
    <s v="6720-"/>
    <n v="1"/>
    <n v="30"/>
    <n v="0"/>
    <n v="1"/>
    <n v="0"/>
    <n v="0"/>
    <x v="6"/>
    <m/>
  </r>
  <r>
    <s v="1271284"/>
    <s v="Bandage Flexible Adhesive     "/>
    <s v="2&quot;x4&quot;       "/>
    <s v="50/BX   "/>
    <s v="DUKAL"/>
    <s v="1570033"/>
    <n v="1"/>
    <n v="2"/>
    <n v="0"/>
    <n v="1"/>
    <n v="0"/>
    <n v="0"/>
    <x v="6"/>
    <m/>
  </r>
  <r>
    <s v="4150059"/>
    <s v="Protector Floor Wall SHIELD   "/>
    <s v="Black       "/>
    <s v="Ea      "/>
    <s v="GOJO"/>
    <s v="1045-BLK-12"/>
    <n v="1"/>
    <n v="10"/>
    <n v="1"/>
    <n v="0"/>
    <n v="0"/>
    <n v="0"/>
    <x v="6"/>
    <m/>
  </r>
  <r>
    <s v="3724642"/>
    <s v="Dressing Holder Nasal         "/>
    <s v="One Size    "/>
    <s v="10/Bx   "/>
    <s v="DALEMP"/>
    <s v="600"/>
    <n v="1"/>
    <n v="1"/>
    <n v="0"/>
    <n v="1"/>
    <n v="0"/>
    <n v="0"/>
    <x v="6"/>
    <m/>
  </r>
  <r>
    <s v="1275227"/>
    <s v="Omnipaque 75mL PlusPak        "/>
    <s v="350mg/mL    "/>
    <s v="10/Bx   "/>
    <s v="NYCOMD"/>
    <s v="Y541"/>
    <n v="1"/>
    <n v="2"/>
    <n v="0"/>
    <n v="1"/>
    <n v="0"/>
    <n v="0"/>
    <x v="7"/>
    <m/>
  </r>
  <r>
    <s v="6474174"/>
    <s v="Curity Gauze 12ply Ster       "/>
    <s v="4&quot;x4&quot;       "/>
    <s v="10/Tray "/>
    <s v="CARDKN"/>
    <s v="6939"/>
    <n v="1"/>
    <n v="40"/>
    <n v="1"/>
    <n v="0"/>
    <n v="0"/>
    <n v="0"/>
    <x v="6"/>
    <m/>
  </r>
  <r>
    <s v="2881699"/>
    <s v="Sp Hcg Urine/Serum Control Set"/>
    <s v="P/N         "/>
    <s v="1 Set/Bx"/>
    <s v="ALLEG"/>
    <s v="B1077-24"/>
    <n v="1"/>
    <n v="1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52273-DB9B-46B8-8FBA-F7C0F2BACF9E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9">
        <item x="2"/>
        <item x="5"/>
        <item x="1"/>
        <item x="4"/>
        <item x="7"/>
        <item x="6"/>
        <item x="0"/>
        <item x="3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10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9">
      <pivotArea collapsedLevelsAreSubtotals="1" fieldPosition="0">
        <references count="1">
          <reference field="12" count="1">
            <x v="1"/>
          </reference>
        </references>
      </pivotArea>
    </format>
    <format dxfId="8">
      <pivotArea dataOnly="0" labelOnly="1" fieldPosition="0">
        <references count="1">
          <reference field="12" count="1"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4"/>
          </reference>
        </references>
      </pivotArea>
    </format>
    <format dxfId="6">
      <pivotArea dataOnly="0" labelOnly="1" fieldPosition="0">
        <references count="1">
          <reference field="12" count="1">
            <x v="4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9101</v>
      </c>
      <c r="D3" s="6">
        <v>8226</v>
      </c>
      <c r="E3" s="5">
        <v>0.90385671904186349</v>
      </c>
      <c r="F3" s="6">
        <v>219</v>
      </c>
      <c r="G3" s="5">
        <v>0.92792000879024283</v>
      </c>
      <c r="H3" s="6">
        <v>354</v>
      </c>
      <c r="I3" s="6">
        <v>62</v>
      </c>
      <c r="J3" s="6">
        <v>240</v>
      </c>
    </row>
    <row r="4" spans="1:10" x14ac:dyDescent="0.3">
      <c r="A4" s="30" t="s">
        <v>12</v>
      </c>
      <c r="B4" s="30"/>
      <c r="C4" s="29"/>
      <c r="D4" s="29"/>
      <c r="E4" s="5">
        <v>0.93703988572684316</v>
      </c>
      <c r="F4" s="3"/>
      <c r="G4" s="5">
        <v>0.9611031754752225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519</v>
      </c>
      <c r="D5" s="8">
        <v>482</v>
      </c>
      <c r="E5" s="4">
        <v>0.92870905587668606</v>
      </c>
      <c r="F5" s="8">
        <v>8</v>
      </c>
      <c r="G5" s="4">
        <v>0.94412331406551064</v>
      </c>
      <c r="H5" s="8">
        <v>20</v>
      </c>
      <c r="I5" s="8">
        <v>5</v>
      </c>
      <c r="J5" s="8">
        <v>4</v>
      </c>
    </row>
    <row r="6" spans="1:10" x14ac:dyDescent="0.3">
      <c r="A6" s="7" t="s">
        <v>15</v>
      </c>
      <c r="B6" s="7" t="s">
        <v>16</v>
      </c>
      <c r="C6" s="8">
        <v>417</v>
      </c>
      <c r="D6" s="8">
        <v>388</v>
      </c>
      <c r="E6" s="4">
        <v>0.9304556354916067</v>
      </c>
      <c r="F6" s="8">
        <v>5</v>
      </c>
      <c r="G6" s="4">
        <v>0.94244604316546765</v>
      </c>
      <c r="H6" s="8">
        <v>14</v>
      </c>
      <c r="I6" s="8">
        <v>0</v>
      </c>
      <c r="J6" s="8">
        <v>10</v>
      </c>
    </row>
    <row r="7" spans="1:10" x14ac:dyDescent="0.3">
      <c r="A7" s="7" t="s">
        <v>17</v>
      </c>
      <c r="B7" s="7" t="s">
        <v>18</v>
      </c>
      <c r="C7" s="8">
        <v>413</v>
      </c>
      <c r="D7" s="8">
        <v>388</v>
      </c>
      <c r="E7" s="4">
        <v>0.93946731234866832</v>
      </c>
      <c r="F7" s="8">
        <v>9</v>
      </c>
      <c r="G7" s="4">
        <v>0.96125907990314774</v>
      </c>
      <c r="H7" s="8">
        <v>14</v>
      </c>
      <c r="I7" s="8">
        <v>1</v>
      </c>
      <c r="J7" s="8">
        <v>1</v>
      </c>
    </row>
    <row r="8" spans="1:10" x14ac:dyDescent="0.3">
      <c r="A8" s="7" t="s">
        <v>19</v>
      </c>
      <c r="B8" s="7" t="s">
        <v>20</v>
      </c>
      <c r="C8" s="8">
        <v>347</v>
      </c>
      <c r="D8" s="8">
        <v>331</v>
      </c>
      <c r="E8" s="4">
        <v>0.95389048991354453</v>
      </c>
      <c r="F8" s="8">
        <v>6</v>
      </c>
      <c r="G8" s="4">
        <v>0.97118155619596547</v>
      </c>
      <c r="H8" s="8">
        <v>6</v>
      </c>
      <c r="I8" s="8">
        <v>0</v>
      </c>
      <c r="J8" s="8">
        <v>4</v>
      </c>
    </row>
    <row r="9" spans="1:10" x14ac:dyDescent="0.3">
      <c r="A9" s="7" t="s">
        <v>21</v>
      </c>
      <c r="B9" s="7" t="s">
        <v>22</v>
      </c>
      <c r="C9" s="8">
        <v>290</v>
      </c>
      <c r="D9" s="8">
        <v>275</v>
      </c>
      <c r="E9" s="4">
        <v>0.94827586206896552</v>
      </c>
      <c r="F9" s="8">
        <v>7</v>
      </c>
      <c r="G9" s="4">
        <v>0.97241379310344822</v>
      </c>
      <c r="H9" s="8">
        <v>6</v>
      </c>
      <c r="I9" s="8">
        <v>1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284</v>
      </c>
      <c r="D10" s="8">
        <v>253</v>
      </c>
      <c r="E10" s="4">
        <v>0.89084507042253525</v>
      </c>
      <c r="F10" s="8">
        <v>7</v>
      </c>
      <c r="G10" s="4">
        <v>0.91549295774647887</v>
      </c>
      <c r="H10" s="8">
        <v>12</v>
      </c>
      <c r="I10" s="8">
        <v>0</v>
      </c>
      <c r="J10" s="8">
        <v>12</v>
      </c>
    </row>
    <row r="11" spans="1:10" x14ac:dyDescent="0.3">
      <c r="A11" s="7" t="s">
        <v>25</v>
      </c>
      <c r="B11" s="7" t="s">
        <v>26</v>
      </c>
      <c r="C11" s="8">
        <v>253</v>
      </c>
      <c r="D11" s="8">
        <v>226</v>
      </c>
      <c r="E11" s="4">
        <v>0.89328063241106714</v>
      </c>
      <c r="F11" s="8">
        <v>5</v>
      </c>
      <c r="G11" s="4">
        <v>0.91304347826086951</v>
      </c>
      <c r="H11" s="8">
        <v>19</v>
      </c>
      <c r="I11" s="8">
        <v>0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253</v>
      </c>
      <c r="D12" s="8">
        <v>236</v>
      </c>
      <c r="E12" s="4">
        <v>0.93280632411067199</v>
      </c>
      <c r="F12" s="8">
        <v>6</v>
      </c>
      <c r="G12" s="4">
        <v>0.95652173913043481</v>
      </c>
      <c r="H12" s="8">
        <v>8</v>
      </c>
      <c r="I12" s="8">
        <v>1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205</v>
      </c>
      <c r="D13" s="8">
        <v>186</v>
      </c>
      <c r="E13" s="4">
        <v>0.90731707317073174</v>
      </c>
      <c r="F13" s="8">
        <v>8</v>
      </c>
      <c r="G13" s="4">
        <v>0.9463414634146341</v>
      </c>
      <c r="H13" s="8">
        <v>4</v>
      </c>
      <c r="I13" s="8">
        <v>2</v>
      </c>
      <c r="J13" s="8">
        <v>5</v>
      </c>
    </row>
    <row r="14" spans="1:10" x14ac:dyDescent="0.3">
      <c r="A14" s="7" t="s">
        <v>31</v>
      </c>
      <c r="B14" s="7" t="s">
        <v>32</v>
      </c>
      <c r="C14" s="8">
        <v>204</v>
      </c>
      <c r="D14" s="8">
        <v>189</v>
      </c>
      <c r="E14" s="4">
        <v>0.92647058823529416</v>
      </c>
      <c r="F14" s="8">
        <v>7</v>
      </c>
      <c r="G14" s="4">
        <v>0.96078431372549022</v>
      </c>
      <c r="H14" s="8">
        <v>5</v>
      </c>
      <c r="I14" s="8">
        <v>0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204</v>
      </c>
      <c r="D15" s="8">
        <v>185</v>
      </c>
      <c r="E15" s="4">
        <v>0.90686274509803921</v>
      </c>
      <c r="F15" s="8">
        <v>7</v>
      </c>
      <c r="G15" s="4">
        <v>0.94117647058823517</v>
      </c>
      <c r="H15" s="8">
        <v>9</v>
      </c>
      <c r="I15" s="8">
        <v>0</v>
      </c>
      <c r="J15" s="8">
        <v>3</v>
      </c>
    </row>
    <row r="16" spans="1:10" x14ac:dyDescent="0.3">
      <c r="A16" s="7" t="s">
        <v>35</v>
      </c>
      <c r="B16" s="7" t="s">
        <v>36</v>
      </c>
      <c r="C16" s="8">
        <v>192</v>
      </c>
      <c r="D16" s="8">
        <v>158</v>
      </c>
      <c r="E16" s="4">
        <v>0.82291666666666652</v>
      </c>
      <c r="F16" s="8">
        <v>9</v>
      </c>
      <c r="G16" s="4">
        <v>0.86979166666666652</v>
      </c>
      <c r="H16" s="8">
        <v>16</v>
      </c>
      <c r="I16" s="8">
        <v>6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191</v>
      </c>
      <c r="D17" s="8">
        <v>155</v>
      </c>
      <c r="E17" s="4">
        <v>0.81151832460732987</v>
      </c>
      <c r="F17" s="8">
        <v>11</v>
      </c>
      <c r="G17" s="4">
        <v>0.86910994764397909</v>
      </c>
      <c r="H17" s="8">
        <v>20</v>
      </c>
      <c r="I17" s="8">
        <v>0</v>
      </c>
      <c r="J17" s="8">
        <v>5</v>
      </c>
    </row>
    <row r="18" spans="1:10" x14ac:dyDescent="0.3">
      <c r="A18" s="7" t="s">
        <v>39</v>
      </c>
      <c r="B18" s="7" t="s">
        <v>40</v>
      </c>
      <c r="C18" s="8">
        <v>182</v>
      </c>
      <c r="D18" s="8">
        <v>173</v>
      </c>
      <c r="E18" s="4">
        <v>0.9505494505494505</v>
      </c>
      <c r="F18" s="8">
        <v>2</v>
      </c>
      <c r="G18" s="4">
        <v>0.96153846153846156</v>
      </c>
      <c r="H18" s="8">
        <v>6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181</v>
      </c>
      <c r="D19" s="8">
        <v>168</v>
      </c>
      <c r="E19" s="4">
        <v>0.92817679558011046</v>
      </c>
      <c r="F19" s="8">
        <v>5</v>
      </c>
      <c r="G19" s="4">
        <v>0.95580110497237569</v>
      </c>
      <c r="H19" s="8">
        <v>3</v>
      </c>
      <c r="I19" s="8">
        <v>0</v>
      </c>
      <c r="J19" s="8">
        <v>5</v>
      </c>
    </row>
    <row r="20" spans="1:10" x14ac:dyDescent="0.3">
      <c r="A20" s="7" t="s">
        <v>43</v>
      </c>
      <c r="B20" s="7" t="s">
        <v>44</v>
      </c>
      <c r="C20" s="8">
        <v>179</v>
      </c>
      <c r="D20" s="8">
        <v>171</v>
      </c>
      <c r="E20" s="4">
        <v>0.95530726256983245</v>
      </c>
      <c r="F20" s="8">
        <v>4</v>
      </c>
      <c r="G20" s="4">
        <v>0.97765363128491634</v>
      </c>
      <c r="H20" s="8">
        <v>4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178</v>
      </c>
      <c r="D21" s="8">
        <v>169</v>
      </c>
      <c r="E21" s="4">
        <v>0.949438202247191</v>
      </c>
      <c r="F21" s="8">
        <v>4</v>
      </c>
      <c r="G21" s="4">
        <v>0.9719101123595506</v>
      </c>
      <c r="H21" s="8">
        <v>4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172</v>
      </c>
      <c r="D22" s="8">
        <v>150</v>
      </c>
      <c r="E22" s="4">
        <v>0.87209302325581395</v>
      </c>
      <c r="F22" s="8">
        <v>6</v>
      </c>
      <c r="G22" s="4">
        <v>0.90697674418604646</v>
      </c>
      <c r="H22" s="8">
        <v>6</v>
      </c>
      <c r="I22" s="8">
        <v>3</v>
      </c>
      <c r="J22" s="8">
        <v>7</v>
      </c>
    </row>
    <row r="23" spans="1:10" x14ac:dyDescent="0.3">
      <c r="A23" s="7" t="s">
        <v>49</v>
      </c>
      <c r="B23" s="7" t="s">
        <v>50</v>
      </c>
      <c r="C23" s="8">
        <v>166</v>
      </c>
      <c r="D23" s="8">
        <v>152</v>
      </c>
      <c r="E23" s="4">
        <v>0.9156626506024097</v>
      </c>
      <c r="F23" s="8">
        <v>0</v>
      </c>
      <c r="G23" s="4">
        <v>0.9156626506024097</v>
      </c>
      <c r="H23" s="8">
        <v>7</v>
      </c>
      <c r="I23" s="8">
        <v>3</v>
      </c>
      <c r="J23" s="8">
        <v>4</v>
      </c>
    </row>
    <row r="24" spans="1:10" x14ac:dyDescent="0.3">
      <c r="A24" s="7" t="s">
        <v>51</v>
      </c>
      <c r="B24" s="7" t="s">
        <v>52</v>
      </c>
      <c r="C24" s="8">
        <v>161</v>
      </c>
      <c r="D24" s="8">
        <v>133</v>
      </c>
      <c r="E24" s="4">
        <v>0.82608695652173902</v>
      </c>
      <c r="F24" s="8">
        <v>7</v>
      </c>
      <c r="G24" s="4">
        <v>0.86956521739130432</v>
      </c>
      <c r="H24" s="8">
        <v>9</v>
      </c>
      <c r="I24" s="8">
        <v>4</v>
      </c>
      <c r="J24" s="8">
        <v>8</v>
      </c>
    </row>
    <row r="25" spans="1:10" x14ac:dyDescent="0.3">
      <c r="A25" s="7" t="s">
        <v>53</v>
      </c>
      <c r="B25" s="7" t="s">
        <v>54</v>
      </c>
      <c r="C25" s="8">
        <v>160</v>
      </c>
      <c r="D25" s="8">
        <v>151</v>
      </c>
      <c r="E25" s="4">
        <v>0.94374999999999998</v>
      </c>
      <c r="F25" s="8">
        <v>2</v>
      </c>
      <c r="G25" s="4">
        <v>0.95625000000000004</v>
      </c>
      <c r="H25" s="8">
        <v>5</v>
      </c>
      <c r="I25" s="8">
        <v>1</v>
      </c>
      <c r="J25" s="8">
        <v>1</v>
      </c>
    </row>
    <row r="26" spans="1:10" x14ac:dyDescent="0.3">
      <c r="A26" s="7" t="s">
        <v>55</v>
      </c>
      <c r="B26" s="7" t="s">
        <v>24</v>
      </c>
      <c r="C26" s="8">
        <v>146</v>
      </c>
      <c r="D26" s="8">
        <v>130</v>
      </c>
      <c r="E26" s="4">
        <v>0.8904109589041096</v>
      </c>
      <c r="F26" s="8">
        <v>0</v>
      </c>
      <c r="G26" s="4">
        <v>0.8904109589041096</v>
      </c>
      <c r="H26" s="8">
        <v>11</v>
      </c>
      <c r="I26" s="8">
        <v>0</v>
      </c>
      <c r="J26" s="8">
        <v>5</v>
      </c>
    </row>
    <row r="27" spans="1:10" x14ac:dyDescent="0.3">
      <c r="A27" s="7" t="s">
        <v>56</v>
      </c>
      <c r="B27" s="7" t="s">
        <v>57</v>
      </c>
      <c r="C27" s="8">
        <v>140</v>
      </c>
      <c r="D27" s="8">
        <v>128</v>
      </c>
      <c r="E27" s="4">
        <v>0.91428571428571426</v>
      </c>
      <c r="F27" s="8">
        <v>1</v>
      </c>
      <c r="G27" s="4">
        <v>0.92142857142857137</v>
      </c>
      <c r="H27" s="8">
        <v>7</v>
      </c>
      <c r="I27" s="8">
        <v>1</v>
      </c>
      <c r="J27" s="8">
        <v>3</v>
      </c>
    </row>
    <row r="28" spans="1:10" x14ac:dyDescent="0.3">
      <c r="A28" s="7" t="s">
        <v>58</v>
      </c>
      <c r="B28" s="7" t="s">
        <v>59</v>
      </c>
      <c r="C28" s="8">
        <v>134</v>
      </c>
      <c r="D28" s="8">
        <v>106</v>
      </c>
      <c r="E28" s="4">
        <v>0.79104477611940294</v>
      </c>
      <c r="F28" s="8">
        <v>9</v>
      </c>
      <c r="G28" s="4">
        <v>0.85820895522388052</v>
      </c>
      <c r="H28" s="8">
        <v>14</v>
      </c>
      <c r="I28" s="8">
        <v>1</v>
      </c>
      <c r="J28" s="8">
        <v>4</v>
      </c>
    </row>
    <row r="29" spans="1:10" x14ac:dyDescent="0.3">
      <c r="A29" s="7" t="s">
        <v>60</v>
      </c>
      <c r="B29" s="7" t="s">
        <v>61</v>
      </c>
      <c r="C29" s="8">
        <v>133</v>
      </c>
      <c r="D29" s="8">
        <v>125</v>
      </c>
      <c r="E29" s="4">
        <v>0.93984962406015038</v>
      </c>
      <c r="F29" s="8">
        <v>3</v>
      </c>
      <c r="G29" s="4">
        <v>0.96240601503759393</v>
      </c>
      <c r="H29" s="8">
        <v>3</v>
      </c>
      <c r="I29" s="8">
        <v>0</v>
      </c>
      <c r="J29" s="8">
        <v>2</v>
      </c>
    </row>
    <row r="30" spans="1:10" x14ac:dyDescent="0.3">
      <c r="A30" s="7" t="s">
        <v>62</v>
      </c>
      <c r="B30" s="7" t="s">
        <v>63</v>
      </c>
      <c r="C30" s="8">
        <v>118</v>
      </c>
      <c r="D30" s="8">
        <v>106</v>
      </c>
      <c r="E30" s="4">
        <v>0.89830508474576276</v>
      </c>
      <c r="F30" s="8">
        <v>2</v>
      </c>
      <c r="G30" s="4">
        <v>0.9152542372881356</v>
      </c>
      <c r="H30" s="8">
        <v>7</v>
      </c>
      <c r="I30" s="8">
        <v>0</v>
      </c>
      <c r="J30" s="8">
        <v>3</v>
      </c>
    </row>
    <row r="31" spans="1:10" x14ac:dyDescent="0.3">
      <c r="A31" s="7" t="s">
        <v>64</v>
      </c>
      <c r="B31" s="7" t="s">
        <v>65</v>
      </c>
      <c r="C31" s="8">
        <v>116</v>
      </c>
      <c r="D31" s="8">
        <v>103</v>
      </c>
      <c r="E31" s="4">
        <v>0.88793103448275867</v>
      </c>
      <c r="F31" s="8">
        <v>4</v>
      </c>
      <c r="G31" s="4">
        <v>0.92241379310344829</v>
      </c>
      <c r="H31" s="8">
        <v>4</v>
      </c>
      <c r="I31" s="8">
        <v>0</v>
      </c>
      <c r="J31" s="8">
        <v>5</v>
      </c>
    </row>
    <row r="32" spans="1:10" x14ac:dyDescent="0.3">
      <c r="A32" s="7" t="s">
        <v>66</v>
      </c>
      <c r="B32" s="7" t="s">
        <v>67</v>
      </c>
      <c r="C32" s="8">
        <v>102</v>
      </c>
      <c r="D32" s="8">
        <v>92</v>
      </c>
      <c r="E32" s="4">
        <v>0.90196078431372551</v>
      </c>
      <c r="F32" s="8">
        <v>4</v>
      </c>
      <c r="G32" s="4">
        <v>0.94117647058823517</v>
      </c>
      <c r="H32" s="8">
        <v>3</v>
      </c>
      <c r="I32" s="8">
        <v>0</v>
      </c>
      <c r="J32" s="8">
        <v>3</v>
      </c>
    </row>
    <row r="33" spans="1:10" x14ac:dyDescent="0.3">
      <c r="A33" s="7" t="s">
        <v>68</v>
      </c>
      <c r="B33" s="7" t="s">
        <v>69</v>
      </c>
      <c r="C33" s="8">
        <v>95</v>
      </c>
      <c r="D33" s="8">
        <v>82</v>
      </c>
      <c r="E33" s="4">
        <v>0.86315789473684223</v>
      </c>
      <c r="F33" s="8">
        <v>2</v>
      </c>
      <c r="G33" s="4">
        <v>0.88421052631578945</v>
      </c>
      <c r="H33" s="8">
        <v>1</v>
      </c>
      <c r="I33" s="8">
        <v>7</v>
      </c>
      <c r="J33" s="8">
        <v>3</v>
      </c>
    </row>
    <row r="34" spans="1:10" x14ac:dyDescent="0.3">
      <c r="A34" s="7" t="s">
        <v>70</v>
      </c>
      <c r="B34" s="7" t="s">
        <v>71</v>
      </c>
      <c r="C34" s="8">
        <v>95</v>
      </c>
      <c r="D34" s="8">
        <v>89</v>
      </c>
      <c r="E34" s="4">
        <v>0.93684210526315792</v>
      </c>
      <c r="F34" s="8">
        <v>1</v>
      </c>
      <c r="G34" s="4">
        <v>0.94736842105263153</v>
      </c>
      <c r="H34" s="8">
        <v>2</v>
      </c>
      <c r="I34" s="8">
        <v>0</v>
      </c>
      <c r="J34" s="8">
        <v>3</v>
      </c>
    </row>
    <row r="35" spans="1:10" x14ac:dyDescent="0.3">
      <c r="A35" s="7" t="s">
        <v>72</v>
      </c>
      <c r="B35" s="7" t="s">
        <v>73</v>
      </c>
      <c r="C35" s="8">
        <v>95</v>
      </c>
      <c r="D35" s="8">
        <v>90</v>
      </c>
      <c r="E35" s="4">
        <v>0.94736842105263153</v>
      </c>
      <c r="F35" s="8">
        <v>2</v>
      </c>
      <c r="G35" s="4">
        <v>0.96842105263157885</v>
      </c>
      <c r="H35" s="8">
        <v>1</v>
      </c>
      <c r="I35" s="8">
        <v>0</v>
      </c>
      <c r="J35" s="8">
        <v>2</v>
      </c>
    </row>
    <row r="36" spans="1:10" x14ac:dyDescent="0.3">
      <c r="A36" s="7" t="s">
        <v>74</v>
      </c>
      <c r="B36" s="7" t="s">
        <v>75</v>
      </c>
      <c r="C36" s="8">
        <v>95</v>
      </c>
      <c r="D36" s="8">
        <v>87</v>
      </c>
      <c r="E36" s="4">
        <v>0.9157894736842106</v>
      </c>
      <c r="F36" s="8">
        <v>2</v>
      </c>
      <c r="G36" s="4">
        <v>0.93684210526315792</v>
      </c>
      <c r="H36" s="8">
        <v>4</v>
      </c>
      <c r="I36" s="8">
        <v>0</v>
      </c>
      <c r="J36" s="8">
        <v>2</v>
      </c>
    </row>
    <row r="37" spans="1:10" x14ac:dyDescent="0.3">
      <c r="A37" s="7" t="s">
        <v>76</v>
      </c>
      <c r="B37" s="7" t="s">
        <v>77</v>
      </c>
      <c r="C37" s="8">
        <v>90</v>
      </c>
      <c r="D37" s="8">
        <v>70</v>
      </c>
      <c r="E37" s="4">
        <v>0.7777777777777779</v>
      </c>
      <c r="F37" s="8">
        <v>5</v>
      </c>
      <c r="G37" s="4">
        <v>0.83333333333333348</v>
      </c>
      <c r="H37" s="8">
        <v>6</v>
      </c>
      <c r="I37" s="8">
        <v>3</v>
      </c>
      <c r="J37" s="8">
        <v>6</v>
      </c>
    </row>
    <row r="38" spans="1:10" x14ac:dyDescent="0.3">
      <c r="A38" s="7" t="s">
        <v>78</v>
      </c>
      <c r="B38" s="7" t="s">
        <v>79</v>
      </c>
      <c r="C38" s="8">
        <v>90</v>
      </c>
      <c r="D38" s="8">
        <v>79</v>
      </c>
      <c r="E38" s="4">
        <v>0.87777777777777777</v>
      </c>
      <c r="F38" s="8">
        <v>3</v>
      </c>
      <c r="G38" s="4">
        <v>0.91111111111111109</v>
      </c>
      <c r="H38" s="8">
        <v>6</v>
      </c>
      <c r="I38" s="8">
        <v>1</v>
      </c>
      <c r="J38" s="8">
        <v>1</v>
      </c>
    </row>
    <row r="39" spans="1:10" x14ac:dyDescent="0.3">
      <c r="A39" s="7" t="s">
        <v>80</v>
      </c>
      <c r="B39" s="7" t="s">
        <v>81</v>
      </c>
      <c r="C39" s="8">
        <v>89</v>
      </c>
      <c r="D39" s="8">
        <v>86</v>
      </c>
      <c r="E39" s="4">
        <v>0.9662921348314607</v>
      </c>
      <c r="F39" s="8">
        <v>3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82</v>
      </c>
      <c r="B40" s="7" t="s">
        <v>83</v>
      </c>
      <c r="C40" s="8">
        <v>80</v>
      </c>
      <c r="D40" s="8">
        <v>75</v>
      </c>
      <c r="E40" s="4">
        <v>0.9375</v>
      </c>
      <c r="F40" s="8">
        <v>0</v>
      </c>
      <c r="G40" s="4">
        <v>0.9375</v>
      </c>
      <c r="H40" s="8">
        <v>4</v>
      </c>
      <c r="I40" s="8">
        <v>1</v>
      </c>
      <c r="J40" s="8">
        <v>0</v>
      </c>
    </row>
    <row r="41" spans="1:10" x14ac:dyDescent="0.3">
      <c r="A41" s="7" t="s">
        <v>84</v>
      </c>
      <c r="B41" s="7" t="s">
        <v>85</v>
      </c>
      <c r="C41" s="8">
        <v>79</v>
      </c>
      <c r="D41" s="8">
        <v>76</v>
      </c>
      <c r="E41" s="4">
        <v>0.96202531645569622</v>
      </c>
      <c r="F41" s="8">
        <v>2</v>
      </c>
      <c r="G41" s="4">
        <v>0.98734177215189878</v>
      </c>
      <c r="H41" s="8">
        <v>1</v>
      </c>
      <c r="I41" s="8">
        <v>0</v>
      </c>
      <c r="J41" s="8">
        <v>0</v>
      </c>
    </row>
    <row r="42" spans="1:10" x14ac:dyDescent="0.3">
      <c r="A42" s="7" t="s">
        <v>86</v>
      </c>
      <c r="B42" s="7" t="s">
        <v>87</v>
      </c>
      <c r="C42" s="8">
        <v>78</v>
      </c>
      <c r="D42" s="8">
        <v>67</v>
      </c>
      <c r="E42" s="4">
        <v>0.85897435897435903</v>
      </c>
      <c r="F42" s="8">
        <v>0</v>
      </c>
      <c r="G42" s="4">
        <v>0.85897435897435903</v>
      </c>
      <c r="H42" s="8">
        <v>9</v>
      </c>
      <c r="I42" s="8">
        <v>1</v>
      </c>
      <c r="J42" s="8">
        <v>1</v>
      </c>
    </row>
    <row r="43" spans="1:10" x14ac:dyDescent="0.3">
      <c r="A43" s="7" t="s">
        <v>88</v>
      </c>
      <c r="B43" s="7" t="s">
        <v>89</v>
      </c>
      <c r="C43" s="8">
        <v>77</v>
      </c>
      <c r="D43" s="8">
        <v>62</v>
      </c>
      <c r="E43" s="4">
        <v>0.80519480519480524</v>
      </c>
      <c r="F43" s="8">
        <v>3</v>
      </c>
      <c r="G43" s="4">
        <v>0.8441558441558441</v>
      </c>
      <c r="H43" s="8">
        <v>8</v>
      </c>
      <c r="I43" s="8">
        <v>0</v>
      </c>
      <c r="J43" s="8">
        <v>4</v>
      </c>
    </row>
    <row r="44" spans="1:10" x14ac:dyDescent="0.3">
      <c r="A44" s="7" t="s">
        <v>90</v>
      </c>
      <c r="B44" s="7" t="s">
        <v>91</v>
      </c>
      <c r="C44" s="8">
        <v>76</v>
      </c>
      <c r="D44" s="8">
        <v>64</v>
      </c>
      <c r="E44" s="4">
        <v>0.84210526315789469</v>
      </c>
      <c r="F44" s="8">
        <v>0</v>
      </c>
      <c r="G44" s="4">
        <v>0.84210526315789469</v>
      </c>
      <c r="H44" s="8">
        <v>4</v>
      </c>
      <c r="I44" s="8">
        <v>0</v>
      </c>
      <c r="J44" s="8">
        <v>8</v>
      </c>
    </row>
    <row r="45" spans="1:10" x14ac:dyDescent="0.3">
      <c r="A45" s="7" t="s">
        <v>92</v>
      </c>
      <c r="B45" s="7" t="s">
        <v>93</v>
      </c>
      <c r="C45" s="8">
        <v>75</v>
      </c>
      <c r="D45" s="8">
        <v>66</v>
      </c>
      <c r="E45" s="4">
        <v>0.88</v>
      </c>
      <c r="F45" s="8">
        <v>1</v>
      </c>
      <c r="G45" s="4">
        <v>0.89333333333333331</v>
      </c>
      <c r="H45" s="8">
        <v>2</v>
      </c>
      <c r="I45" s="8">
        <v>0</v>
      </c>
      <c r="J45" s="8">
        <v>6</v>
      </c>
    </row>
    <row r="46" spans="1:10" x14ac:dyDescent="0.3">
      <c r="A46" s="7" t="s">
        <v>94</v>
      </c>
      <c r="B46" s="7" t="s">
        <v>95</v>
      </c>
      <c r="C46" s="8">
        <v>73</v>
      </c>
      <c r="D46" s="8">
        <v>71</v>
      </c>
      <c r="E46" s="4">
        <v>0.97260273972602751</v>
      </c>
      <c r="F46" s="8">
        <v>1</v>
      </c>
      <c r="G46" s="4">
        <v>0.98630136986301364</v>
      </c>
      <c r="H46" s="8">
        <v>1</v>
      </c>
      <c r="I46" s="8">
        <v>0</v>
      </c>
      <c r="J46" s="8">
        <v>0</v>
      </c>
    </row>
    <row r="47" spans="1:10" x14ac:dyDescent="0.3">
      <c r="A47" s="7" t="s">
        <v>96</v>
      </c>
      <c r="B47" s="7" t="s">
        <v>97</v>
      </c>
      <c r="C47" s="8">
        <v>73</v>
      </c>
      <c r="D47" s="8">
        <v>66</v>
      </c>
      <c r="E47" s="4">
        <v>0.90410958904109573</v>
      </c>
      <c r="F47" s="8">
        <v>3</v>
      </c>
      <c r="G47" s="4">
        <v>0.9452054794520548</v>
      </c>
      <c r="H47" s="8">
        <v>3</v>
      </c>
      <c r="I47" s="8">
        <v>1</v>
      </c>
      <c r="J47" s="8">
        <v>0</v>
      </c>
    </row>
    <row r="48" spans="1:10" x14ac:dyDescent="0.3">
      <c r="A48" s="7" t="s">
        <v>98</v>
      </c>
      <c r="B48" s="7" t="s">
        <v>99</v>
      </c>
      <c r="C48" s="8">
        <v>72</v>
      </c>
      <c r="D48" s="8">
        <v>64</v>
      </c>
      <c r="E48" s="4">
        <v>0.88888888888888884</v>
      </c>
      <c r="F48" s="8">
        <v>2</v>
      </c>
      <c r="G48" s="4">
        <v>0.91666666666666652</v>
      </c>
      <c r="H48" s="8">
        <v>2</v>
      </c>
      <c r="I48" s="8">
        <v>0</v>
      </c>
      <c r="J48" s="8">
        <v>4</v>
      </c>
    </row>
    <row r="49" spans="1:10" x14ac:dyDescent="0.3">
      <c r="A49" s="7" t="s">
        <v>100</v>
      </c>
      <c r="B49" s="7" t="s">
        <v>101</v>
      </c>
      <c r="C49" s="8">
        <v>71</v>
      </c>
      <c r="D49" s="8">
        <v>54</v>
      </c>
      <c r="E49" s="4">
        <v>0.76056338028169013</v>
      </c>
      <c r="F49" s="8">
        <v>1</v>
      </c>
      <c r="G49" s="4">
        <v>0.77464788732394363</v>
      </c>
      <c r="H49" s="8">
        <v>3</v>
      </c>
      <c r="I49" s="8">
        <v>1</v>
      </c>
      <c r="J49" s="8">
        <v>12</v>
      </c>
    </row>
    <row r="50" spans="1:10" x14ac:dyDescent="0.3">
      <c r="A50" s="7" t="s">
        <v>102</v>
      </c>
      <c r="B50" s="7" t="s">
        <v>103</v>
      </c>
      <c r="C50" s="8">
        <v>71</v>
      </c>
      <c r="D50" s="8">
        <v>55</v>
      </c>
      <c r="E50" s="4">
        <v>0.77464788732394363</v>
      </c>
      <c r="F50" s="8">
        <v>3</v>
      </c>
      <c r="G50" s="4">
        <v>0.81690140845070436</v>
      </c>
      <c r="H50" s="8">
        <v>2</v>
      </c>
      <c r="I50" s="8">
        <v>2</v>
      </c>
      <c r="J50" s="8">
        <v>9</v>
      </c>
    </row>
    <row r="51" spans="1:10" x14ac:dyDescent="0.3">
      <c r="A51" s="7" t="s">
        <v>104</v>
      </c>
      <c r="B51" s="7" t="s">
        <v>105</v>
      </c>
      <c r="C51" s="8">
        <v>69</v>
      </c>
      <c r="D51" s="8">
        <v>66</v>
      </c>
      <c r="E51" s="4">
        <v>0.95652173913043481</v>
      </c>
      <c r="F51" s="8">
        <v>0</v>
      </c>
      <c r="G51" s="4">
        <v>0.95652173913043481</v>
      </c>
      <c r="H51" s="8">
        <v>0</v>
      </c>
      <c r="I51" s="8">
        <v>0</v>
      </c>
      <c r="J51" s="8">
        <v>3</v>
      </c>
    </row>
    <row r="52" spans="1:10" x14ac:dyDescent="0.3">
      <c r="A52" s="7" t="s">
        <v>106</v>
      </c>
      <c r="B52" s="7" t="s">
        <v>91</v>
      </c>
      <c r="C52" s="8">
        <v>69</v>
      </c>
      <c r="D52" s="8">
        <v>61</v>
      </c>
      <c r="E52" s="4">
        <v>0.88405797101449279</v>
      </c>
      <c r="F52" s="8">
        <v>1</v>
      </c>
      <c r="G52" s="4">
        <v>0.89855072463768115</v>
      </c>
      <c r="H52" s="8">
        <v>2</v>
      </c>
      <c r="I52" s="8">
        <v>0</v>
      </c>
      <c r="J52" s="8">
        <v>5</v>
      </c>
    </row>
    <row r="53" spans="1:10" x14ac:dyDescent="0.3">
      <c r="A53" s="7" t="s">
        <v>107</v>
      </c>
      <c r="B53" s="7" t="s">
        <v>108</v>
      </c>
      <c r="C53" s="8">
        <v>64</v>
      </c>
      <c r="D53" s="8">
        <v>62</v>
      </c>
      <c r="E53" s="4">
        <v>0.96875</v>
      </c>
      <c r="F53" s="8">
        <v>1</v>
      </c>
      <c r="G53" s="4">
        <v>0.984375</v>
      </c>
      <c r="H53" s="8">
        <v>1</v>
      </c>
      <c r="I53" s="8">
        <v>0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61</v>
      </c>
      <c r="D54" s="8">
        <v>50</v>
      </c>
      <c r="E54" s="4">
        <v>0.81967213114754101</v>
      </c>
      <c r="F54" s="8">
        <v>1</v>
      </c>
      <c r="G54" s="4">
        <v>0.83606557377049184</v>
      </c>
      <c r="H54" s="8">
        <v>4</v>
      </c>
      <c r="I54" s="8">
        <v>5</v>
      </c>
      <c r="J54" s="8">
        <v>1</v>
      </c>
    </row>
    <row r="55" spans="1:10" x14ac:dyDescent="0.3">
      <c r="A55" s="7" t="s">
        <v>111</v>
      </c>
      <c r="B55" s="7" t="s">
        <v>112</v>
      </c>
      <c r="C55" s="8">
        <v>59</v>
      </c>
      <c r="D55" s="8">
        <v>55</v>
      </c>
      <c r="E55" s="4">
        <v>0.93220338983050832</v>
      </c>
      <c r="F55" s="8">
        <v>0</v>
      </c>
      <c r="G55" s="4">
        <v>0.93220338983050832</v>
      </c>
      <c r="H55" s="8">
        <v>1</v>
      </c>
      <c r="I55" s="8">
        <v>0</v>
      </c>
      <c r="J55" s="8">
        <v>3</v>
      </c>
    </row>
    <row r="56" spans="1:10" x14ac:dyDescent="0.3">
      <c r="A56" s="7" t="s">
        <v>113</v>
      </c>
      <c r="B56" s="7" t="s">
        <v>114</v>
      </c>
      <c r="C56" s="8">
        <v>58</v>
      </c>
      <c r="D56" s="8">
        <v>53</v>
      </c>
      <c r="E56" s="4">
        <v>0.91379310344827591</v>
      </c>
      <c r="F56" s="8">
        <v>3</v>
      </c>
      <c r="G56" s="4">
        <v>0.96551724137931028</v>
      </c>
      <c r="H56" s="8">
        <v>0</v>
      </c>
      <c r="I56" s="8">
        <v>0</v>
      </c>
      <c r="J56" s="8">
        <v>2</v>
      </c>
    </row>
    <row r="57" spans="1:10" x14ac:dyDescent="0.3">
      <c r="A57" s="7" t="s">
        <v>115</v>
      </c>
      <c r="B57" s="7" t="s">
        <v>116</v>
      </c>
      <c r="C57" s="8">
        <v>58</v>
      </c>
      <c r="D57" s="8">
        <v>52</v>
      </c>
      <c r="E57" s="4">
        <v>0.89655172413793105</v>
      </c>
      <c r="F57" s="8">
        <v>2</v>
      </c>
      <c r="G57" s="4">
        <v>0.93103448275862066</v>
      </c>
      <c r="H57" s="8">
        <v>3</v>
      </c>
      <c r="I57" s="8">
        <v>0</v>
      </c>
      <c r="J57" s="8">
        <v>1</v>
      </c>
    </row>
    <row r="58" spans="1:10" x14ac:dyDescent="0.3">
      <c r="A58" s="7" t="s">
        <v>117</v>
      </c>
      <c r="B58" s="7" t="s">
        <v>118</v>
      </c>
      <c r="C58" s="8">
        <v>57</v>
      </c>
      <c r="D58" s="8">
        <v>50</v>
      </c>
      <c r="E58" s="4">
        <v>0.8771929824561403</v>
      </c>
      <c r="F58" s="8">
        <v>2</v>
      </c>
      <c r="G58" s="4">
        <v>0.91228070175438591</v>
      </c>
      <c r="H58" s="8">
        <v>5</v>
      </c>
      <c r="I58" s="8">
        <v>0</v>
      </c>
      <c r="J58" s="8">
        <v>0</v>
      </c>
    </row>
    <row r="59" spans="1:10" x14ac:dyDescent="0.3">
      <c r="A59" s="7" t="s">
        <v>119</v>
      </c>
      <c r="B59" s="7" t="s">
        <v>120</v>
      </c>
      <c r="C59" s="8">
        <v>52</v>
      </c>
      <c r="D59" s="8">
        <v>50</v>
      </c>
      <c r="E59" s="4">
        <v>0.96153846153846156</v>
      </c>
      <c r="F59" s="8">
        <v>1</v>
      </c>
      <c r="G59" s="4">
        <v>0.98076923076923062</v>
      </c>
      <c r="H59" s="8">
        <v>1</v>
      </c>
      <c r="I59" s="8">
        <v>0</v>
      </c>
      <c r="J59" s="8">
        <v>0</v>
      </c>
    </row>
    <row r="60" spans="1:10" x14ac:dyDescent="0.3">
      <c r="A60" s="7" t="s">
        <v>121</v>
      </c>
      <c r="B60" s="7" t="s">
        <v>122</v>
      </c>
      <c r="C60" s="8">
        <v>51</v>
      </c>
      <c r="D60" s="8">
        <v>49</v>
      </c>
      <c r="E60" s="4">
        <v>0.96078431372549022</v>
      </c>
      <c r="F60" s="8">
        <v>1</v>
      </c>
      <c r="G60" s="4">
        <v>0.98039215686274506</v>
      </c>
      <c r="H60" s="8">
        <v>1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89</v>
      </c>
      <c r="C61" s="8">
        <v>50</v>
      </c>
      <c r="D61" s="8">
        <v>38</v>
      </c>
      <c r="E61" s="4">
        <v>0.76</v>
      </c>
      <c r="F61" s="8">
        <v>1</v>
      </c>
      <c r="G61" s="4">
        <v>0.78</v>
      </c>
      <c r="H61" s="8">
        <v>4</v>
      </c>
      <c r="I61" s="8">
        <v>2</v>
      </c>
      <c r="J61" s="8">
        <v>5</v>
      </c>
    </row>
    <row r="62" spans="1:10" x14ac:dyDescent="0.3">
      <c r="A62" s="7" t="s">
        <v>124</v>
      </c>
      <c r="B62" s="7" t="s">
        <v>125</v>
      </c>
      <c r="C62" s="8">
        <v>44</v>
      </c>
      <c r="D62" s="8">
        <v>40</v>
      </c>
      <c r="E62" s="4">
        <v>0.90909090909090906</v>
      </c>
      <c r="F62" s="8">
        <v>3</v>
      </c>
      <c r="G62" s="4">
        <v>0.97727272727272729</v>
      </c>
      <c r="H62" s="8">
        <v>1</v>
      </c>
      <c r="I62" s="8">
        <v>0</v>
      </c>
      <c r="J62" s="8">
        <v>0</v>
      </c>
    </row>
    <row r="63" spans="1:10" x14ac:dyDescent="0.3">
      <c r="A63" s="7" t="s">
        <v>126</v>
      </c>
      <c r="B63" s="7" t="s">
        <v>127</v>
      </c>
      <c r="C63" s="8">
        <v>44</v>
      </c>
      <c r="D63" s="8">
        <v>42</v>
      </c>
      <c r="E63" s="4">
        <v>0.95454545454545459</v>
      </c>
      <c r="F63" s="8">
        <v>0</v>
      </c>
      <c r="G63" s="4">
        <v>0.95454545454545459</v>
      </c>
      <c r="H63" s="8">
        <v>1</v>
      </c>
      <c r="I63" s="8">
        <v>0</v>
      </c>
      <c r="J63" s="8">
        <v>1</v>
      </c>
    </row>
    <row r="64" spans="1:10" x14ac:dyDescent="0.3">
      <c r="A64" s="7" t="s">
        <v>128</v>
      </c>
      <c r="B64" s="7" t="s">
        <v>129</v>
      </c>
      <c r="C64" s="8">
        <v>44</v>
      </c>
      <c r="D64" s="8">
        <v>39</v>
      </c>
      <c r="E64" s="4">
        <v>0.88636363636363635</v>
      </c>
      <c r="F64" s="8">
        <v>1</v>
      </c>
      <c r="G64" s="4">
        <v>0.90909090909090906</v>
      </c>
      <c r="H64" s="8">
        <v>2</v>
      </c>
      <c r="I64" s="8">
        <v>0</v>
      </c>
      <c r="J64" s="8">
        <v>2</v>
      </c>
    </row>
    <row r="65" spans="1:10" x14ac:dyDescent="0.3">
      <c r="A65" s="7" t="s">
        <v>130</v>
      </c>
      <c r="B65" s="7" t="s">
        <v>131</v>
      </c>
      <c r="C65" s="8">
        <v>44</v>
      </c>
      <c r="D65" s="8">
        <v>43</v>
      </c>
      <c r="E65" s="4">
        <v>0.97727272727272729</v>
      </c>
      <c r="F65" s="8">
        <v>1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132</v>
      </c>
      <c r="B66" s="7" t="s">
        <v>133</v>
      </c>
      <c r="C66" s="8">
        <v>41</v>
      </c>
      <c r="D66" s="8">
        <v>35</v>
      </c>
      <c r="E66" s="4">
        <v>0.85365853658536583</v>
      </c>
      <c r="F66" s="8">
        <v>0</v>
      </c>
      <c r="G66" s="4">
        <v>0.85365853658536583</v>
      </c>
      <c r="H66" s="8">
        <v>4</v>
      </c>
      <c r="I66" s="8">
        <v>1</v>
      </c>
      <c r="J66" s="8">
        <v>1</v>
      </c>
    </row>
    <row r="67" spans="1:10" x14ac:dyDescent="0.3">
      <c r="A67" s="7" t="s">
        <v>134</v>
      </c>
      <c r="B67" s="7" t="s">
        <v>135</v>
      </c>
      <c r="C67" s="8">
        <v>40</v>
      </c>
      <c r="D67" s="8">
        <v>36</v>
      </c>
      <c r="E67" s="4">
        <v>0.9</v>
      </c>
      <c r="F67" s="8">
        <v>3</v>
      </c>
      <c r="G67" s="4">
        <v>0.97499999999999998</v>
      </c>
      <c r="H67" s="8">
        <v>1</v>
      </c>
      <c r="I67" s="8">
        <v>0</v>
      </c>
      <c r="J67" s="8">
        <v>0</v>
      </c>
    </row>
    <row r="68" spans="1:10" x14ac:dyDescent="0.3">
      <c r="A68" s="7" t="s">
        <v>136</v>
      </c>
      <c r="B68" s="7" t="s">
        <v>137</v>
      </c>
      <c r="C68" s="8">
        <v>37</v>
      </c>
      <c r="D68" s="8">
        <v>35</v>
      </c>
      <c r="E68" s="4">
        <v>0.94594594594594594</v>
      </c>
      <c r="F68" s="8">
        <v>0</v>
      </c>
      <c r="G68" s="4">
        <v>0.94594594594594594</v>
      </c>
      <c r="H68" s="8">
        <v>2</v>
      </c>
      <c r="I68" s="8">
        <v>0</v>
      </c>
      <c r="J68" s="8">
        <v>0</v>
      </c>
    </row>
    <row r="69" spans="1:10" x14ac:dyDescent="0.3">
      <c r="A69" s="7" t="s">
        <v>138</v>
      </c>
      <c r="B69" s="7" t="s">
        <v>139</v>
      </c>
      <c r="C69" s="8">
        <v>37</v>
      </c>
      <c r="D69" s="8">
        <v>32</v>
      </c>
      <c r="E69" s="4">
        <v>0.8648648648648648</v>
      </c>
      <c r="F69" s="8">
        <v>0</v>
      </c>
      <c r="G69" s="4">
        <v>0.8648648648648648</v>
      </c>
      <c r="H69" s="8">
        <v>1</v>
      </c>
      <c r="I69" s="8">
        <v>0</v>
      </c>
      <c r="J69" s="8">
        <v>4</v>
      </c>
    </row>
    <row r="70" spans="1:10" x14ac:dyDescent="0.3">
      <c r="A70" s="7" t="s">
        <v>140</v>
      </c>
      <c r="B70" s="7" t="s">
        <v>141</v>
      </c>
      <c r="C70" s="8">
        <v>34</v>
      </c>
      <c r="D70" s="8">
        <v>31</v>
      </c>
      <c r="E70" s="4">
        <v>0.91176470588235292</v>
      </c>
      <c r="F70" s="8">
        <v>0</v>
      </c>
      <c r="G70" s="4">
        <v>0.91176470588235292</v>
      </c>
      <c r="H70" s="8">
        <v>0</v>
      </c>
      <c r="I70" s="8">
        <v>0</v>
      </c>
      <c r="J70" s="8">
        <v>3</v>
      </c>
    </row>
    <row r="71" spans="1:10" x14ac:dyDescent="0.3">
      <c r="A71" s="7" t="s">
        <v>142</v>
      </c>
      <c r="B71" s="7" t="s">
        <v>143</v>
      </c>
      <c r="C71" s="8">
        <v>34</v>
      </c>
      <c r="D71" s="8">
        <v>32</v>
      </c>
      <c r="E71" s="4">
        <v>0.94117647058823517</v>
      </c>
      <c r="F71" s="8">
        <v>0</v>
      </c>
      <c r="G71" s="4">
        <v>0.94117647058823517</v>
      </c>
      <c r="H71" s="8">
        <v>0</v>
      </c>
      <c r="I71" s="8">
        <v>0</v>
      </c>
      <c r="J71" s="8">
        <v>2</v>
      </c>
    </row>
    <row r="72" spans="1:10" x14ac:dyDescent="0.3">
      <c r="A72" s="7" t="s">
        <v>144</v>
      </c>
      <c r="B72" s="7" t="s">
        <v>145</v>
      </c>
      <c r="C72" s="8">
        <v>32</v>
      </c>
      <c r="D72" s="8">
        <v>31</v>
      </c>
      <c r="E72" s="4">
        <v>0.96875</v>
      </c>
      <c r="F72" s="8">
        <v>0</v>
      </c>
      <c r="G72" s="4">
        <v>0.96875</v>
      </c>
      <c r="H72" s="8">
        <v>0</v>
      </c>
      <c r="I72" s="8">
        <v>1</v>
      </c>
      <c r="J72" s="8">
        <v>0</v>
      </c>
    </row>
    <row r="73" spans="1:10" x14ac:dyDescent="0.3">
      <c r="A73" s="7" t="s">
        <v>146</v>
      </c>
      <c r="B73" s="7" t="s">
        <v>147</v>
      </c>
      <c r="C73" s="8">
        <v>29</v>
      </c>
      <c r="D73" s="8">
        <v>25</v>
      </c>
      <c r="E73" s="4">
        <v>0.86206896551724133</v>
      </c>
      <c r="F73" s="8">
        <v>1</v>
      </c>
      <c r="G73" s="4">
        <v>0.89655172413793105</v>
      </c>
      <c r="H73" s="8">
        <v>1</v>
      </c>
      <c r="I73" s="8">
        <v>0</v>
      </c>
      <c r="J73" s="8">
        <v>2</v>
      </c>
    </row>
    <row r="74" spans="1:10" x14ac:dyDescent="0.3">
      <c r="A74" s="7" t="s">
        <v>148</v>
      </c>
      <c r="B74" s="7" t="s">
        <v>149</v>
      </c>
      <c r="C74" s="8">
        <v>28</v>
      </c>
      <c r="D74" s="8">
        <v>24</v>
      </c>
      <c r="E74" s="4">
        <v>0.8571428571428571</v>
      </c>
      <c r="F74" s="8">
        <v>0</v>
      </c>
      <c r="G74" s="4">
        <v>0.8571428571428571</v>
      </c>
      <c r="H74" s="8">
        <v>3</v>
      </c>
      <c r="I74" s="8">
        <v>0</v>
      </c>
      <c r="J74" s="8">
        <v>1</v>
      </c>
    </row>
    <row r="75" spans="1:10" x14ac:dyDescent="0.3">
      <c r="A75" s="7" t="s">
        <v>150</v>
      </c>
      <c r="B75" s="7" t="s">
        <v>151</v>
      </c>
      <c r="C75" s="8">
        <v>28</v>
      </c>
      <c r="D75" s="8">
        <v>25</v>
      </c>
      <c r="E75" s="4">
        <v>0.8928571428571429</v>
      </c>
      <c r="F75" s="8">
        <v>1</v>
      </c>
      <c r="G75" s="4">
        <v>0.9285714285714286</v>
      </c>
      <c r="H75" s="8">
        <v>2</v>
      </c>
      <c r="I75" s="8">
        <v>0</v>
      </c>
      <c r="J75" s="8">
        <v>0</v>
      </c>
    </row>
    <row r="76" spans="1:10" x14ac:dyDescent="0.3">
      <c r="A76" s="7" t="s">
        <v>152</v>
      </c>
      <c r="B76" s="7" t="s">
        <v>153</v>
      </c>
      <c r="C76" s="8">
        <v>23</v>
      </c>
      <c r="D76" s="8">
        <v>22</v>
      </c>
      <c r="E76" s="4">
        <v>0.95652173913043481</v>
      </c>
      <c r="F76" s="8">
        <v>1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154</v>
      </c>
      <c r="B77" s="7" t="s">
        <v>155</v>
      </c>
      <c r="C77" s="8">
        <v>23</v>
      </c>
      <c r="D77" s="8">
        <v>22</v>
      </c>
      <c r="E77" s="4">
        <v>0.95652173913043481</v>
      </c>
      <c r="F77" s="8">
        <v>0</v>
      </c>
      <c r="G77" s="4">
        <v>0.95652173913043481</v>
      </c>
      <c r="H77" s="8">
        <v>1</v>
      </c>
      <c r="I77" s="8">
        <v>0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23</v>
      </c>
      <c r="D78" s="8">
        <v>21</v>
      </c>
      <c r="E78" s="4">
        <v>0.91304347826086951</v>
      </c>
      <c r="F78" s="8">
        <v>1</v>
      </c>
      <c r="G78" s="4">
        <v>0.95652173913043481</v>
      </c>
      <c r="H78" s="8">
        <v>1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22</v>
      </c>
      <c r="D79" s="8">
        <v>21</v>
      </c>
      <c r="E79" s="4">
        <v>0.95454545454545459</v>
      </c>
      <c r="F79" s="8">
        <v>1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18</v>
      </c>
      <c r="D80" s="8">
        <v>16</v>
      </c>
      <c r="E80" s="4">
        <v>0.88888888888888884</v>
      </c>
      <c r="F80" s="8">
        <v>0</v>
      </c>
      <c r="G80" s="4">
        <v>0.88888888888888884</v>
      </c>
      <c r="H80" s="8">
        <v>2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17</v>
      </c>
      <c r="D81" s="8">
        <v>1</v>
      </c>
      <c r="E81" s="4">
        <v>5.8823529411764698E-2</v>
      </c>
      <c r="F81" s="8">
        <v>0</v>
      </c>
      <c r="G81" s="4">
        <v>5.8823529411764698E-2</v>
      </c>
      <c r="H81" s="8">
        <v>0</v>
      </c>
      <c r="I81" s="8">
        <v>1</v>
      </c>
      <c r="J81" s="8">
        <v>15</v>
      </c>
    </row>
    <row r="82" spans="1:10" x14ac:dyDescent="0.3">
      <c r="A82" s="7" t="s">
        <v>164</v>
      </c>
      <c r="B82" s="7" t="s">
        <v>165</v>
      </c>
      <c r="C82" s="8">
        <v>17</v>
      </c>
      <c r="D82" s="8">
        <v>17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17</v>
      </c>
      <c r="D83" s="8">
        <v>12</v>
      </c>
      <c r="E83" s="4">
        <v>0.70588235294117652</v>
      </c>
      <c r="F83" s="8">
        <v>2</v>
      </c>
      <c r="G83" s="4">
        <v>0.82352941176470584</v>
      </c>
      <c r="H83" s="8">
        <v>3</v>
      </c>
      <c r="I83" s="8">
        <v>0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16</v>
      </c>
      <c r="D84" s="8">
        <v>15</v>
      </c>
      <c r="E84" s="4">
        <v>0.9375</v>
      </c>
      <c r="F84" s="8">
        <v>0</v>
      </c>
      <c r="G84" s="4">
        <v>0.9375</v>
      </c>
      <c r="H84" s="8">
        <v>0</v>
      </c>
      <c r="I84" s="8">
        <v>1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16</v>
      </c>
      <c r="D85" s="8">
        <v>15</v>
      </c>
      <c r="E85" s="4">
        <v>0.9375</v>
      </c>
      <c r="F85" s="8">
        <v>0</v>
      </c>
      <c r="G85" s="4">
        <v>0.9375</v>
      </c>
      <c r="H85" s="8">
        <v>0</v>
      </c>
      <c r="I85" s="8">
        <v>1</v>
      </c>
      <c r="J85" s="8">
        <v>0</v>
      </c>
    </row>
    <row r="86" spans="1:10" x14ac:dyDescent="0.3">
      <c r="A86" s="7" t="s">
        <v>172</v>
      </c>
      <c r="B86" s="7" t="s">
        <v>173</v>
      </c>
      <c r="C86" s="8">
        <v>16</v>
      </c>
      <c r="D86" s="8">
        <v>16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13</v>
      </c>
      <c r="D87" s="8">
        <v>13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13</v>
      </c>
      <c r="D88" s="8">
        <v>6</v>
      </c>
      <c r="E88" s="4">
        <v>0.46153846153846151</v>
      </c>
      <c r="F88" s="8">
        <v>0</v>
      </c>
      <c r="G88" s="4">
        <v>0.46153846153846151</v>
      </c>
      <c r="H88" s="8">
        <v>0</v>
      </c>
      <c r="I88" s="8">
        <v>0</v>
      </c>
      <c r="J88" s="8">
        <v>7</v>
      </c>
    </row>
    <row r="89" spans="1:10" x14ac:dyDescent="0.3">
      <c r="A89" s="7" t="s">
        <v>178</v>
      </c>
      <c r="B89" s="7" t="s">
        <v>179</v>
      </c>
      <c r="C89" s="8">
        <v>13</v>
      </c>
      <c r="D89" s="8">
        <v>10</v>
      </c>
      <c r="E89" s="4">
        <v>0.76923076923076938</v>
      </c>
      <c r="F89" s="8">
        <v>3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180</v>
      </c>
      <c r="B90" s="7" t="s">
        <v>181</v>
      </c>
      <c r="C90" s="8">
        <v>13</v>
      </c>
      <c r="D90" s="8">
        <v>13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182</v>
      </c>
      <c r="B91" s="7" t="s">
        <v>183</v>
      </c>
      <c r="C91" s="8">
        <v>13</v>
      </c>
      <c r="D91" s="8">
        <v>13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184</v>
      </c>
      <c r="B92" s="7" t="s">
        <v>185</v>
      </c>
      <c r="C92" s="8">
        <v>12</v>
      </c>
      <c r="D92" s="8">
        <v>9</v>
      </c>
      <c r="E92" s="4">
        <v>0.75</v>
      </c>
      <c r="F92" s="8">
        <v>3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186</v>
      </c>
      <c r="B93" s="7" t="s">
        <v>187</v>
      </c>
      <c r="C93" s="8">
        <v>11</v>
      </c>
      <c r="D93" s="8">
        <v>7</v>
      </c>
      <c r="E93" s="4">
        <v>0.63636363636363635</v>
      </c>
      <c r="F93" s="8">
        <v>0</v>
      </c>
      <c r="G93" s="4">
        <v>0.63636363636363635</v>
      </c>
      <c r="H93" s="8">
        <v>0</v>
      </c>
      <c r="I93" s="8">
        <v>0</v>
      </c>
      <c r="J93" s="8">
        <v>4</v>
      </c>
    </row>
    <row r="94" spans="1:10" x14ac:dyDescent="0.3">
      <c r="A94" s="7" t="s">
        <v>188</v>
      </c>
      <c r="B94" s="7" t="s">
        <v>189</v>
      </c>
      <c r="C94" s="8">
        <v>10</v>
      </c>
      <c r="D94" s="8">
        <v>10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190</v>
      </c>
      <c r="B95" s="7" t="s">
        <v>191</v>
      </c>
      <c r="C95" s="8">
        <v>9</v>
      </c>
      <c r="D95" s="8">
        <v>9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192</v>
      </c>
      <c r="B96" s="7" t="s">
        <v>193</v>
      </c>
      <c r="C96" s="8">
        <v>9</v>
      </c>
      <c r="D96" s="8">
        <v>4</v>
      </c>
      <c r="E96" s="4">
        <v>0.44444444444444442</v>
      </c>
      <c r="F96" s="8">
        <v>1</v>
      </c>
      <c r="G96" s="4">
        <v>0.55555555555555558</v>
      </c>
      <c r="H96" s="8">
        <v>0</v>
      </c>
      <c r="I96" s="8">
        <v>2</v>
      </c>
      <c r="J96" s="8">
        <v>2</v>
      </c>
    </row>
    <row r="97" spans="1:10" x14ac:dyDescent="0.3">
      <c r="A97" s="7" t="s">
        <v>194</v>
      </c>
      <c r="B97" s="7" t="s">
        <v>195</v>
      </c>
      <c r="C97" s="8">
        <v>9</v>
      </c>
      <c r="D97" s="8">
        <v>8</v>
      </c>
      <c r="E97" s="4">
        <v>0.88888888888888884</v>
      </c>
      <c r="F97" s="8">
        <v>0</v>
      </c>
      <c r="G97" s="4">
        <v>0.88888888888888884</v>
      </c>
      <c r="H97" s="8">
        <v>1</v>
      </c>
      <c r="I97" s="8">
        <v>0</v>
      </c>
      <c r="J97" s="8">
        <v>0</v>
      </c>
    </row>
    <row r="98" spans="1:10" x14ac:dyDescent="0.3">
      <c r="A98" s="7" t="s">
        <v>196</v>
      </c>
      <c r="B98" s="7" t="s">
        <v>197</v>
      </c>
      <c r="C98" s="8">
        <v>8</v>
      </c>
      <c r="D98" s="8">
        <v>8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198</v>
      </c>
      <c r="B99" s="7" t="s">
        <v>199</v>
      </c>
      <c r="C99" s="8">
        <v>8</v>
      </c>
      <c r="D99" s="8">
        <v>7</v>
      </c>
      <c r="E99" s="4">
        <v>0.875</v>
      </c>
      <c r="F99" s="8">
        <v>0</v>
      </c>
      <c r="G99" s="4">
        <v>0.875</v>
      </c>
      <c r="H99" s="8">
        <v>0</v>
      </c>
      <c r="I99" s="8">
        <v>0</v>
      </c>
      <c r="J99" s="8">
        <v>1</v>
      </c>
    </row>
    <row r="100" spans="1:10" x14ac:dyDescent="0.3">
      <c r="A100" s="7" t="s">
        <v>200</v>
      </c>
      <c r="B100" s="7" t="s">
        <v>201</v>
      </c>
      <c r="C100" s="8">
        <v>7</v>
      </c>
      <c r="D100" s="8">
        <v>4</v>
      </c>
      <c r="E100" s="4">
        <v>0.5714285714285714</v>
      </c>
      <c r="F100" s="8">
        <v>0</v>
      </c>
      <c r="G100" s="4">
        <v>0.5714285714285714</v>
      </c>
      <c r="H100" s="8">
        <v>0</v>
      </c>
      <c r="I100" s="8">
        <v>0</v>
      </c>
      <c r="J100" s="8">
        <v>3</v>
      </c>
    </row>
    <row r="101" spans="1:10" x14ac:dyDescent="0.3">
      <c r="A101" s="7" t="s">
        <v>202</v>
      </c>
      <c r="B101" s="7" t="s">
        <v>203</v>
      </c>
      <c r="C101" s="8">
        <v>6</v>
      </c>
      <c r="D101" s="8">
        <v>6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204</v>
      </c>
      <c r="B102" s="7" t="s">
        <v>205</v>
      </c>
      <c r="C102" s="8">
        <v>6</v>
      </c>
      <c r="D102" s="8">
        <v>6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206</v>
      </c>
      <c r="B103" s="7" t="s">
        <v>207</v>
      </c>
      <c r="C103" s="8">
        <v>6</v>
      </c>
      <c r="D103" s="8">
        <v>6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208</v>
      </c>
      <c r="B104" s="7" t="s">
        <v>209</v>
      </c>
      <c r="C104" s="8">
        <v>5</v>
      </c>
      <c r="D104" s="8">
        <v>4</v>
      </c>
      <c r="E104" s="4">
        <v>0.8</v>
      </c>
      <c r="F104" s="8">
        <v>1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210</v>
      </c>
      <c r="B105" s="7" t="s">
        <v>211</v>
      </c>
      <c r="C105" s="8">
        <v>5</v>
      </c>
      <c r="D105" s="8">
        <v>5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212</v>
      </c>
      <c r="B106" s="7" t="s">
        <v>213</v>
      </c>
      <c r="C106" s="8">
        <v>5</v>
      </c>
      <c r="D106" s="8">
        <v>5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214</v>
      </c>
      <c r="B107" s="7" t="s">
        <v>145</v>
      </c>
      <c r="C107" s="8">
        <v>5</v>
      </c>
      <c r="D107" s="8">
        <v>5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215</v>
      </c>
      <c r="B108" s="7" t="s">
        <v>189</v>
      </c>
      <c r="C108" s="8">
        <v>4</v>
      </c>
      <c r="D108" s="8">
        <v>3</v>
      </c>
      <c r="E108" s="4">
        <v>0.75</v>
      </c>
      <c r="F108" s="8">
        <v>0</v>
      </c>
      <c r="G108" s="4">
        <v>0.75</v>
      </c>
      <c r="H108" s="8">
        <v>1</v>
      </c>
      <c r="I108" s="8">
        <v>0</v>
      </c>
      <c r="J108" s="8">
        <v>0</v>
      </c>
    </row>
    <row r="109" spans="1:10" x14ac:dyDescent="0.3">
      <c r="A109" s="7" t="s">
        <v>216</v>
      </c>
      <c r="B109" s="7" t="s">
        <v>159</v>
      </c>
      <c r="C109" s="8">
        <v>4</v>
      </c>
      <c r="D109" s="8">
        <v>4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217</v>
      </c>
      <c r="B110" s="7" t="s">
        <v>189</v>
      </c>
      <c r="C110" s="8">
        <v>3</v>
      </c>
      <c r="D110" s="8">
        <v>3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218</v>
      </c>
      <c r="B111" s="7" t="s">
        <v>219</v>
      </c>
      <c r="C111" s="8">
        <v>3</v>
      </c>
      <c r="D111" s="8">
        <v>2</v>
      </c>
      <c r="E111" s="4">
        <v>0.66666666666666652</v>
      </c>
      <c r="F111" s="8">
        <v>0</v>
      </c>
      <c r="G111" s="4">
        <v>0.66666666666666652</v>
      </c>
      <c r="H111" s="8">
        <v>0</v>
      </c>
      <c r="I111" s="8">
        <v>0</v>
      </c>
      <c r="J111" s="8">
        <v>1</v>
      </c>
    </row>
    <row r="112" spans="1:10" x14ac:dyDescent="0.3">
      <c r="A112" s="7" t="s">
        <v>220</v>
      </c>
      <c r="B112" s="7" t="s">
        <v>221</v>
      </c>
      <c r="C112" s="8">
        <v>3</v>
      </c>
      <c r="D112" s="8">
        <v>1</v>
      </c>
      <c r="E112" s="4">
        <v>0.33333333333333326</v>
      </c>
      <c r="F112" s="8">
        <v>1</v>
      </c>
      <c r="G112" s="4">
        <v>0.66666666666666652</v>
      </c>
      <c r="H112" s="8">
        <v>0</v>
      </c>
      <c r="I112" s="8">
        <v>0</v>
      </c>
      <c r="J112" s="8">
        <v>1</v>
      </c>
    </row>
    <row r="113" spans="1:10" x14ac:dyDescent="0.3">
      <c r="A113" s="7" t="s">
        <v>222</v>
      </c>
      <c r="B113" s="7" t="s">
        <v>145</v>
      </c>
      <c r="C113" s="8">
        <v>2</v>
      </c>
      <c r="D113" s="8">
        <v>2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223</v>
      </c>
      <c r="B114" s="7" t="s">
        <v>224</v>
      </c>
      <c r="C114" s="8">
        <v>2</v>
      </c>
      <c r="D114" s="8">
        <v>1</v>
      </c>
      <c r="E114" s="4">
        <v>0.5</v>
      </c>
      <c r="F114" s="8">
        <v>0</v>
      </c>
      <c r="G114" s="4">
        <v>0.5</v>
      </c>
      <c r="H114" s="8">
        <v>0</v>
      </c>
      <c r="I114" s="8">
        <v>1</v>
      </c>
      <c r="J114" s="8">
        <v>0</v>
      </c>
    </row>
    <row r="115" spans="1:10" x14ac:dyDescent="0.3">
      <c r="A115" s="7" t="s">
        <v>225</v>
      </c>
      <c r="B115" s="7" t="s">
        <v>226</v>
      </c>
      <c r="C115" s="8">
        <v>2</v>
      </c>
      <c r="D115" s="8">
        <v>2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227</v>
      </c>
      <c r="B116" s="7" t="s">
        <v>228</v>
      </c>
      <c r="C116" s="8">
        <v>2</v>
      </c>
      <c r="D116" s="8">
        <v>1</v>
      </c>
      <c r="E116" s="4">
        <v>0.5</v>
      </c>
      <c r="F116" s="8">
        <v>0</v>
      </c>
      <c r="G116" s="4">
        <v>0.5</v>
      </c>
      <c r="H116" s="8">
        <v>0</v>
      </c>
      <c r="I116" s="8">
        <v>0</v>
      </c>
      <c r="J116" s="8">
        <v>1</v>
      </c>
    </row>
    <row r="117" spans="1:10" x14ac:dyDescent="0.3">
      <c r="A117" s="7" t="s">
        <v>229</v>
      </c>
      <c r="B117" s="7" t="s">
        <v>230</v>
      </c>
      <c r="C117" s="8">
        <v>2</v>
      </c>
      <c r="D117" s="8">
        <v>2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231</v>
      </c>
      <c r="B118" s="7" t="s">
        <v>232</v>
      </c>
      <c r="C118" s="8">
        <v>1</v>
      </c>
      <c r="D118" s="8">
        <v>1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233</v>
      </c>
      <c r="B119" s="7" t="s">
        <v>234</v>
      </c>
      <c r="C119" s="8">
        <v>1</v>
      </c>
      <c r="D119" s="8">
        <v>0</v>
      </c>
      <c r="E119" s="4">
        <v>0</v>
      </c>
      <c r="F119" s="8">
        <v>0</v>
      </c>
      <c r="G119" s="4">
        <v>0</v>
      </c>
      <c r="H119" s="8">
        <v>0</v>
      </c>
      <c r="I119" s="8">
        <v>0</v>
      </c>
      <c r="J119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workbookViewId="0"/>
  </sheetViews>
  <sheetFormatPr defaultRowHeight="14.4" x14ac:dyDescent="0.3"/>
  <sheetData>
    <row r="1" spans="1:13" x14ac:dyDescent="0.3">
      <c r="A1" s="31" t="s">
        <v>235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236</v>
      </c>
      <c r="B2" s="9" t="s">
        <v>237</v>
      </c>
      <c r="C2" s="9" t="s">
        <v>238</v>
      </c>
      <c r="D2" s="9" t="s">
        <v>239</v>
      </c>
      <c r="E2" s="9" t="s">
        <v>240</v>
      </c>
      <c r="F2" s="9" t="s">
        <v>241</v>
      </c>
      <c r="G2" s="9" t="s">
        <v>242</v>
      </c>
      <c r="H2" s="9" t="s">
        <v>243</v>
      </c>
      <c r="I2" s="9" t="s">
        <v>244</v>
      </c>
      <c r="J2" s="9" t="s">
        <v>245</v>
      </c>
      <c r="K2" s="9" t="s">
        <v>246</v>
      </c>
      <c r="L2" s="9" t="s">
        <v>247</v>
      </c>
      <c r="M2" s="9" t="s">
        <v>248</v>
      </c>
    </row>
    <row r="3" spans="1:13" x14ac:dyDescent="0.3">
      <c r="A3" s="10" t="s">
        <v>87</v>
      </c>
      <c r="B3" s="10" t="s">
        <v>249</v>
      </c>
      <c r="C3" s="10" t="s">
        <v>250</v>
      </c>
      <c r="D3" s="10" t="s">
        <v>251</v>
      </c>
      <c r="E3" s="10" t="s">
        <v>252</v>
      </c>
      <c r="F3" s="10" t="s">
        <v>253</v>
      </c>
      <c r="G3" s="10" t="s">
        <v>254</v>
      </c>
      <c r="H3" s="10" t="s">
        <v>255</v>
      </c>
      <c r="I3" s="11">
        <v>3</v>
      </c>
      <c r="J3" s="10" t="s">
        <v>86</v>
      </c>
      <c r="K3" s="10" t="s">
        <v>256</v>
      </c>
      <c r="L3" s="10" t="s">
        <v>257</v>
      </c>
      <c r="M3" s="10" t="s">
        <v>258</v>
      </c>
    </row>
    <row r="4" spans="1:13" x14ac:dyDescent="0.3">
      <c r="A4" s="10" t="s">
        <v>97</v>
      </c>
      <c r="B4" s="10" t="s">
        <v>249</v>
      </c>
      <c r="C4" s="10" t="s">
        <v>250</v>
      </c>
      <c r="D4" s="10" t="s">
        <v>259</v>
      </c>
      <c r="E4" s="10" t="s">
        <v>260</v>
      </c>
      <c r="F4" s="10" t="s">
        <v>253</v>
      </c>
      <c r="G4" s="10" t="s">
        <v>261</v>
      </c>
      <c r="H4" s="10" t="s">
        <v>262</v>
      </c>
      <c r="I4" s="11">
        <v>1</v>
      </c>
      <c r="J4" s="10" t="s">
        <v>96</v>
      </c>
      <c r="K4" s="10" t="s">
        <v>263</v>
      </c>
      <c r="L4" s="10" t="s">
        <v>257</v>
      </c>
      <c r="M4" s="10" t="s">
        <v>264</v>
      </c>
    </row>
    <row r="5" spans="1:13" x14ac:dyDescent="0.3">
      <c r="A5" s="10" t="s">
        <v>28</v>
      </c>
      <c r="B5" s="10" t="s">
        <v>265</v>
      </c>
      <c r="C5" s="10" t="s">
        <v>266</v>
      </c>
      <c r="D5" s="10" t="s">
        <v>267</v>
      </c>
      <c r="E5" s="10" t="s">
        <v>268</v>
      </c>
      <c r="F5" s="10" t="s">
        <v>253</v>
      </c>
      <c r="G5" s="10" t="s">
        <v>269</v>
      </c>
      <c r="H5" s="10" t="s">
        <v>270</v>
      </c>
      <c r="I5" s="11">
        <v>5</v>
      </c>
      <c r="J5" s="10" t="s">
        <v>27</v>
      </c>
      <c r="K5" s="10" t="s">
        <v>271</v>
      </c>
      <c r="L5" s="10" t="s">
        <v>257</v>
      </c>
      <c r="M5" s="10" t="s">
        <v>272</v>
      </c>
    </row>
    <row r="6" spans="1:13" x14ac:dyDescent="0.3">
      <c r="A6" s="10" t="s">
        <v>14</v>
      </c>
      <c r="B6" s="10" t="s">
        <v>249</v>
      </c>
      <c r="C6" s="10" t="s">
        <v>250</v>
      </c>
      <c r="D6" s="10" t="s">
        <v>273</v>
      </c>
      <c r="E6" s="10" t="s">
        <v>274</v>
      </c>
      <c r="F6" s="10" t="s">
        <v>253</v>
      </c>
      <c r="G6" s="10" t="s">
        <v>275</v>
      </c>
      <c r="H6" s="10" t="s">
        <v>276</v>
      </c>
      <c r="I6" s="11">
        <v>1</v>
      </c>
      <c r="J6" s="10" t="s">
        <v>13</v>
      </c>
      <c r="K6" s="10" t="s">
        <v>277</v>
      </c>
      <c r="L6" s="10" t="s">
        <v>257</v>
      </c>
      <c r="M6" s="10" t="s">
        <v>278</v>
      </c>
    </row>
    <row r="7" spans="1:13" x14ac:dyDescent="0.3">
      <c r="A7" s="10" t="s">
        <v>14</v>
      </c>
      <c r="B7" s="10" t="s">
        <v>249</v>
      </c>
      <c r="C7" s="10" t="s">
        <v>250</v>
      </c>
      <c r="D7" s="10" t="s">
        <v>273</v>
      </c>
      <c r="E7" s="10" t="s">
        <v>279</v>
      </c>
      <c r="F7" s="10" t="s">
        <v>280</v>
      </c>
      <c r="G7" s="10" t="s">
        <v>281</v>
      </c>
      <c r="H7" s="10" t="s">
        <v>282</v>
      </c>
      <c r="I7" s="11">
        <v>1</v>
      </c>
      <c r="J7" s="10" t="s">
        <v>13</v>
      </c>
      <c r="K7" s="10" t="s">
        <v>283</v>
      </c>
      <c r="L7" s="10" t="s">
        <v>257</v>
      </c>
      <c r="M7" s="10" t="s">
        <v>284</v>
      </c>
    </row>
    <row r="8" spans="1:13" x14ac:dyDescent="0.3">
      <c r="A8" s="10" t="s">
        <v>14</v>
      </c>
      <c r="B8" s="10" t="s">
        <v>249</v>
      </c>
      <c r="C8" s="10" t="s">
        <v>250</v>
      </c>
      <c r="D8" s="10" t="s">
        <v>273</v>
      </c>
      <c r="E8" s="10" t="s">
        <v>285</v>
      </c>
      <c r="F8" s="10" t="s">
        <v>253</v>
      </c>
      <c r="G8" s="10" t="s">
        <v>286</v>
      </c>
      <c r="H8" s="10" t="s">
        <v>287</v>
      </c>
      <c r="I8" s="11">
        <v>3</v>
      </c>
      <c r="J8" s="10" t="s">
        <v>13</v>
      </c>
      <c r="K8" s="10" t="s">
        <v>288</v>
      </c>
      <c r="L8" s="10" t="s">
        <v>257</v>
      </c>
      <c r="M8" s="10" t="s">
        <v>289</v>
      </c>
    </row>
    <row r="9" spans="1:13" x14ac:dyDescent="0.3">
      <c r="A9" s="10" t="s">
        <v>14</v>
      </c>
      <c r="B9" s="10" t="s">
        <v>249</v>
      </c>
      <c r="C9" s="10" t="s">
        <v>250</v>
      </c>
      <c r="D9" s="10" t="s">
        <v>273</v>
      </c>
      <c r="E9" s="10" t="s">
        <v>290</v>
      </c>
      <c r="F9" s="10" t="s">
        <v>253</v>
      </c>
      <c r="G9" s="10" t="s">
        <v>286</v>
      </c>
      <c r="H9" s="10" t="s">
        <v>287</v>
      </c>
      <c r="I9" s="11">
        <v>2</v>
      </c>
      <c r="J9" s="10" t="s">
        <v>13</v>
      </c>
      <c r="K9" s="10" t="s">
        <v>291</v>
      </c>
      <c r="L9" s="10" t="s">
        <v>257</v>
      </c>
      <c r="M9" s="10" t="s">
        <v>289</v>
      </c>
    </row>
    <row r="10" spans="1:13" x14ac:dyDescent="0.3">
      <c r="A10" s="10" t="s">
        <v>14</v>
      </c>
      <c r="B10" s="10" t="s">
        <v>249</v>
      </c>
      <c r="C10" s="10" t="s">
        <v>250</v>
      </c>
      <c r="D10" s="10" t="s">
        <v>273</v>
      </c>
      <c r="E10" s="10" t="s">
        <v>292</v>
      </c>
      <c r="F10" s="10" t="s">
        <v>253</v>
      </c>
      <c r="G10" s="10" t="s">
        <v>293</v>
      </c>
      <c r="H10" s="10" t="s">
        <v>294</v>
      </c>
      <c r="I10" s="11">
        <v>2</v>
      </c>
      <c r="J10" s="10" t="s">
        <v>13</v>
      </c>
      <c r="K10" s="10" t="s">
        <v>295</v>
      </c>
      <c r="L10" s="10" t="s">
        <v>257</v>
      </c>
      <c r="M10" s="10" t="s">
        <v>289</v>
      </c>
    </row>
    <row r="11" spans="1:13" x14ac:dyDescent="0.3">
      <c r="A11" s="10" t="s">
        <v>22</v>
      </c>
      <c r="B11" s="10" t="s">
        <v>249</v>
      </c>
      <c r="C11" s="10" t="s">
        <v>250</v>
      </c>
      <c r="D11" s="10" t="s">
        <v>296</v>
      </c>
      <c r="E11" s="10" t="s">
        <v>297</v>
      </c>
      <c r="F11" s="10" t="s">
        <v>253</v>
      </c>
      <c r="G11" s="10" t="s">
        <v>269</v>
      </c>
      <c r="H11" s="10" t="s">
        <v>270</v>
      </c>
      <c r="I11" s="11">
        <v>2</v>
      </c>
      <c r="J11" s="10" t="s">
        <v>21</v>
      </c>
      <c r="K11" s="10" t="s">
        <v>298</v>
      </c>
      <c r="L11" s="10" t="s">
        <v>257</v>
      </c>
      <c r="M11" s="10" t="s">
        <v>272</v>
      </c>
    </row>
    <row r="12" spans="1:13" x14ac:dyDescent="0.3">
      <c r="A12" s="10" t="s">
        <v>103</v>
      </c>
      <c r="B12" s="10" t="s">
        <v>249</v>
      </c>
      <c r="C12" s="10" t="s">
        <v>250</v>
      </c>
      <c r="D12" s="10" t="s">
        <v>299</v>
      </c>
      <c r="E12" s="10" t="s">
        <v>300</v>
      </c>
      <c r="F12" s="10" t="s">
        <v>253</v>
      </c>
      <c r="G12" s="10" t="s">
        <v>301</v>
      </c>
      <c r="H12" s="10" t="s">
        <v>302</v>
      </c>
      <c r="I12" s="11">
        <v>1</v>
      </c>
      <c r="J12" s="10" t="s">
        <v>102</v>
      </c>
      <c r="K12" s="10" t="s">
        <v>303</v>
      </c>
      <c r="L12" s="10" t="s">
        <v>257</v>
      </c>
      <c r="M12" s="10" t="s">
        <v>304</v>
      </c>
    </row>
    <row r="13" spans="1:13" x14ac:dyDescent="0.3">
      <c r="A13" s="10" t="s">
        <v>103</v>
      </c>
      <c r="B13" s="10" t="s">
        <v>249</v>
      </c>
      <c r="C13" s="10" t="s">
        <v>250</v>
      </c>
      <c r="D13" s="10" t="s">
        <v>299</v>
      </c>
      <c r="E13" s="10" t="s">
        <v>305</v>
      </c>
      <c r="F13" s="10" t="s">
        <v>253</v>
      </c>
      <c r="G13" s="10" t="s">
        <v>306</v>
      </c>
      <c r="H13" s="10" t="s">
        <v>307</v>
      </c>
      <c r="I13" s="11">
        <v>1</v>
      </c>
      <c r="J13" s="10" t="s">
        <v>102</v>
      </c>
      <c r="K13" s="10" t="s">
        <v>308</v>
      </c>
      <c r="L13" s="10" t="s">
        <v>257</v>
      </c>
      <c r="M13" s="10" t="s">
        <v>304</v>
      </c>
    </row>
    <row r="14" spans="1:13" x14ac:dyDescent="0.3">
      <c r="A14" s="10" t="s">
        <v>77</v>
      </c>
      <c r="B14" s="10" t="s">
        <v>249</v>
      </c>
      <c r="C14" s="10" t="s">
        <v>250</v>
      </c>
      <c r="D14" s="10" t="s">
        <v>309</v>
      </c>
      <c r="E14" s="10" t="s">
        <v>310</v>
      </c>
      <c r="F14" s="10" t="s">
        <v>280</v>
      </c>
      <c r="G14" s="10" t="s">
        <v>306</v>
      </c>
      <c r="H14" s="10" t="s">
        <v>307</v>
      </c>
      <c r="I14" s="11">
        <v>1</v>
      </c>
      <c r="J14" s="10" t="s">
        <v>76</v>
      </c>
      <c r="K14" s="10" t="s">
        <v>311</v>
      </c>
      <c r="L14" s="10" t="s">
        <v>257</v>
      </c>
      <c r="M14" s="10" t="s">
        <v>304</v>
      </c>
    </row>
    <row r="15" spans="1:13" x14ac:dyDescent="0.3">
      <c r="A15" s="10" t="s">
        <v>77</v>
      </c>
      <c r="B15" s="10" t="s">
        <v>249</v>
      </c>
      <c r="C15" s="10" t="s">
        <v>250</v>
      </c>
      <c r="D15" s="10" t="s">
        <v>309</v>
      </c>
      <c r="E15" s="10" t="s">
        <v>312</v>
      </c>
      <c r="F15" s="10" t="s">
        <v>253</v>
      </c>
      <c r="G15" s="10" t="s">
        <v>301</v>
      </c>
      <c r="H15" s="10" t="s">
        <v>302</v>
      </c>
      <c r="I15" s="11">
        <v>1</v>
      </c>
      <c r="J15" s="10" t="s">
        <v>76</v>
      </c>
      <c r="K15" s="10" t="s">
        <v>283</v>
      </c>
      <c r="L15" s="10" t="s">
        <v>257</v>
      </c>
      <c r="M15" s="10" t="s">
        <v>304</v>
      </c>
    </row>
    <row r="16" spans="1:13" x14ac:dyDescent="0.3">
      <c r="A16" s="10" t="s">
        <v>77</v>
      </c>
      <c r="B16" s="10" t="s">
        <v>249</v>
      </c>
      <c r="C16" s="10" t="s">
        <v>250</v>
      </c>
      <c r="D16" s="10" t="s">
        <v>309</v>
      </c>
      <c r="E16" s="10" t="s">
        <v>312</v>
      </c>
      <c r="F16" s="10" t="s">
        <v>253</v>
      </c>
      <c r="G16" s="10" t="s">
        <v>306</v>
      </c>
      <c r="H16" s="10" t="s">
        <v>307</v>
      </c>
      <c r="I16" s="11">
        <v>1</v>
      </c>
      <c r="J16" s="10" t="s">
        <v>76</v>
      </c>
      <c r="K16" s="10" t="s">
        <v>283</v>
      </c>
      <c r="L16" s="10" t="s">
        <v>257</v>
      </c>
      <c r="M16" s="10" t="s">
        <v>304</v>
      </c>
    </row>
    <row r="17" spans="1:13" x14ac:dyDescent="0.3">
      <c r="A17" s="10" t="s">
        <v>171</v>
      </c>
      <c r="B17" s="10" t="s">
        <v>249</v>
      </c>
      <c r="C17" s="10" t="s">
        <v>250</v>
      </c>
      <c r="D17" s="10" t="s">
        <v>313</v>
      </c>
      <c r="E17" s="10" t="s">
        <v>314</v>
      </c>
      <c r="F17" s="10" t="s">
        <v>253</v>
      </c>
      <c r="G17" s="10" t="s">
        <v>315</v>
      </c>
      <c r="H17" s="10" t="s">
        <v>316</v>
      </c>
      <c r="I17" s="11">
        <v>1</v>
      </c>
      <c r="J17" s="10" t="s">
        <v>170</v>
      </c>
      <c r="K17" s="10" t="s">
        <v>317</v>
      </c>
      <c r="L17" s="10" t="s">
        <v>257</v>
      </c>
      <c r="M17" s="10" t="s">
        <v>318</v>
      </c>
    </row>
    <row r="18" spans="1:13" x14ac:dyDescent="0.3">
      <c r="A18" s="10" t="s">
        <v>54</v>
      </c>
      <c r="B18" s="10" t="s">
        <v>319</v>
      </c>
      <c r="C18" s="10" t="s">
        <v>266</v>
      </c>
      <c r="D18" s="10" t="s">
        <v>320</v>
      </c>
      <c r="E18" s="10" t="s">
        <v>321</v>
      </c>
      <c r="F18" s="10" t="s">
        <v>253</v>
      </c>
      <c r="G18" s="10" t="s">
        <v>322</v>
      </c>
      <c r="H18" s="10" t="s">
        <v>323</v>
      </c>
      <c r="I18" s="11">
        <v>1</v>
      </c>
      <c r="J18" s="10" t="s">
        <v>53</v>
      </c>
      <c r="K18" s="10" t="s">
        <v>324</v>
      </c>
      <c r="L18" s="10" t="s">
        <v>257</v>
      </c>
      <c r="M18" s="10" t="s">
        <v>325</v>
      </c>
    </row>
    <row r="19" spans="1:13" x14ac:dyDescent="0.3">
      <c r="A19" s="10" t="s">
        <v>50</v>
      </c>
      <c r="B19" s="10" t="s">
        <v>326</v>
      </c>
      <c r="C19" s="10" t="s">
        <v>250</v>
      </c>
      <c r="D19" s="10" t="s">
        <v>327</v>
      </c>
      <c r="E19" s="10" t="s">
        <v>328</v>
      </c>
      <c r="F19" s="10" t="s">
        <v>253</v>
      </c>
      <c r="G19" s="10" t="s">
        <v>261</v>
      </c>
      <c r="H19" s="10" t="s">
        <v>262</v>
      </c>
      <c r="I19" s="11">
        <v>2</v>
      </c>
      <c r="J19" s="10" t="s">
        <v>49</v>
      </c>
      <c r="K19" s="10" t="s">
        <v>329</v>
      </c>
      <c r="L19" s="10" t="s">
        <v>257</v>
      </c>
      <c r="M19" s="10" t="s">
        <v>264</v>
      </c>
    </row>
    <row r="20" spans="1:13" x14ac:dyDescent="0.3">
      <c r="A20" s="10" t="s">
        <v>50</v>
      </c>
      <c r="B20" s="10" t="s">
        <v>326</v>
      </c>
      <c r="C20" s="10" t="s">
        <v>250</v>
      </c>
      <c r="D20" s="10" t="s">
        <v>327</v>
      </c>
      <c r="E20" s="10" t="s">
        <v>330</v>
      </c>
      <c r="F20" s="10" t="s">
        <v>253</v>
      </c>
      <c r="G20" s="10" t="s">
        <v>331</v>
      </c>
      <c r="H20" s="10" t="s">
        <v>332</v>
      </c>
      <c r="I20" s="11">
        <v>10</v>
      </c>
      <c r="J20" s="10" t="s">
        <v>49</v>
      </c>
      <c r="K20" s="10" t="s">
        <v>333</v>
      </c>
      <c r="L20" s="10" t="s">
        <v>257</v>
      </c>
      <c r="M20" s="10" t="s">
        <v>334</v>
      </c>
    </row>
    <row r="21" spans="1:13" x14ac:dyDescent="0.3">
      <c r="A21" s="10" t="s">
        <v>50</v>
      </c>
      <c r="B21" s="10" t="s">
        <v>326</v>
      </c>
      <c r="C21" s="10" t="s">
        <v>250</v>
      </c>
      <c r="D21" s="10" t="s">
        <v>327</v>
      </c>
      <c r="E21" s="10" t="s">
        <v>330</v>
      </c>
      <c r="F21" s="10" t="s">
        <v>253</v>
      </c>
      <c r="G21" s="10" t="s">
        <v>335</v>
      </c>
      <c r="H21" s="10" t="s">
        <v>336</v>
      </c>
      <c r="I21" s="11">
        <v>2</v>
      </c>
      <c r="J21" s="10" t="s">
        <v>49</v>
      </c>
      <c r="K21" s="10" t="s">
        <v>333</v>
      </c>
      <c r="L21" s="10" t="s">
        <v>257</v>
      </c>
      <c r="M21" s="10" t="s">
        <v>337</v>
      </c>
    </row>
    <row r="22" spans="1:13" x14ac:dyDescent="0.3">
      <c r="A22" s="10" t="s">
        <v>57</v>
      </c>
      <c r="B22" s="10" t="s">
        <v>338</v>
      </c>
      <c r="C22" s="10" t="s">
        <v>250</v>
      </c>
      <c r="D22" s="10" t="s">
        <v>339</v>
      </c>
      <c r="E22" s="10" t="s">
        <v>340</v>
      </c>
      <c r="F22" s="10" t="s">
        <v>253</v>
      </c>
      <c r="G22" s="10" t="s">
        <v>269</v>
      </c>
      <c r="H22" s="10" t="s">
        <v>270</v>
      </c>
      <c r="I22" s="11">
        <v>1</v>
      </c>
      <c r="J22" s="10" t="s">
        <v>56</v>
      </c>
      <c r="K22" s="10" t="s">
        <v>333</v>
      </c>
      <c r="L22" s="10" t="s">
        <v>257</v>
      </c>
      <c r="M22" s="10" t="s">
        <v>272</v>
      </c>
    </row>
    <row r="23" spans="1:13" x14ac:dyDescent="0.3">
      <c r="A23" s="10" t="s">
        <v>89</v>
      </c>
      <c r="B23" s="10" t="s">
        <v>265</v>
      </c>
      <c r="C23" s="10" t="s">
        <v>266</v>
      </c>
      <c r="D23" s="10" t="s">
        <v>267</v>
      </c>
      <c r="E23" s="10" t="s">
        <v>341</v>
      </c>
      <c r="F23" s="10" t="s">
        <v>253</v>
      </c>
      <c r="G23" s="10" t="s">
        <v>301</v>
      </c>
      <c r="H23" s="10" t="s">
        <v>302</v>
      </c>
      <c r="I23" s="11">
        <v>1</v>
      </c>
      <c r="J23" s="10" t="s">
        <v>123</v>
      </c>
      <c r="K23" s="10" t="s">
        <v>303</v>
      </c>
      <c r="L23" s="10" t="s">
        <v>257</v>
      </c>
      <c r="M23" s="10" t="s">
        <v>304</v>
      </c>
    </row>
    <row r="24" spans="1:13" x14ac:dyDescent="0.3">
      <c r="A24" s="10" t="s">
        <v>89</v>
      </c>
      <c r="B24" s="10" t="s">
        <v>265</v>
      </c>
      <c r="C24" s="10" t="s">
        <v>266</v>
      </c>
      <c r="D24" s="10" t="s">
        <v>267</v>
      </c>
      <c r="E24" s="10" t="s">
        <v>341</v>
      </c>
      <c r="F24" s="10" t="s">
        <v>253</v>
      </c>
      <c r="G24" s="10" t="s">
        <v>306</v>
      </c>
      <c r="H24" s="10" t="s">
        <v>307</v>
      </c>
      <c r="I24" s="11">
        <v>1</v>
      </c>
      <c r="J24" s="10" t="s">
        <v>123</v>
      </c>
      <c r="K24" s="10" t="s">
        <v>303</v>
      </c>
      <c r="L24" s="10" t="s">
        <v>257</v>
      </c>
      <c r="M24" s="10" t="s">
        <v>304</v>
      </c>
    </row>
    <row r="25" spans="1:13" x14ac:dyDescent="0.3">
      <c r="A25" s="10" t="s">
        <v>48</v>
      </c>
      <c r="B25" s="10" t="s">
        <v>249</v>
      </c>
      <c r="C25" s="10" t="s">
        <v>250</v>
      </c>
      <c r="D25" s="10" t="s">
        <v>342</v>
      </c>
      <c r="E25" s="10" t="s">
        <v>343</v>
      </c>
      <c r="F25" s="10" t="s">
        <v>280</v>
      </c>
      <c r="G25" s="10" t="s">
        <v>306</v>
      </c>
      <c r="H25" s="10" t="s">
        <v>307</v>
      </c>
      <c r="I25" s="11">
        <v>1</v>
      </c>
      <c r="J25" s="10" t="s">
        <v>47</v>
      </c>
      <c r="K25" s="10" t="s">
        <v>317</v>
      </c>
      <c r="L25" s="10" t="s">
        <v>257</v>
      </c>
      <c r="M25" s="10" t="s">
        <v>304</v>
      </c>
    </row>
    <row r="26" spans="1:13" x14ac:dyDescent="0.3">
      <c r="A26" s="10" t="s">
        <v>48</v>
      </c>
      <c r="B26" s="10" t="s">
        <v>249</v>
      </c>
      <c r="C26" s="10" t="s">
        <v>250</v>
      </c>
      <c r="D26" s="10" t="s">
        <v>342</v>
      </c>
      <c r="E26" s="10" t="s">
        <v>344</v>
      </c>
      <c r="F26" s="10" t="s">
        <v>253</v>
      </c>
      <c r="G26" s="10" t="s">
        <v>306</v>
      </c>
      <c r="H26" s="10" t="s">
        <v>307</v>
      </c>
      <c r="I26" s="11">
        <v>1</v>
      </c>
      <c r="J26" s="10" t="s">
        <v>47</v>
      </c>
      <c r="K26" s="10" t="s">
        <v>345</v>
      </c>
      <c r="L26" s="10" t="s">
        <v>257</v>
      </c>
      <c r="M26" s="10" t="s">
        <v>304</v>
      </c>
    </row>
    <row r="27" spans="1:13" x14ac:dyDescent="0.3">
      <c r="A27" s="10" t="s">
        <v>48</v>
      </c>
      <c r="B27" s="10" t="s">
        <v>249</v>
      </c>
      <c r="C27" s="10" t="s">
        <v>250</v>
      </c>
      <c r="D27" s="10" t="s">
        <v>342</v>
      </c>
      <c r="E27" s="10" t="s">
        <v>344</v>
      </c>
      <c r="F27" s="10" t="s">
        <v>253</v>
      </c>
      <c r="G27" s="10" t="s">
        <v>346</v>
      </c>
      <c r="H27" s="10" t="s">
        <v>347</v>
      </c>
      <c r="I27" s="11">
        <v>2</v>
      </c>
      <c r="J27" s="10" t="s">
        <v>47</v>
      </c>
      <c r="K27" s="10" t="s">
        <v>345</v>
      </c>
      <c r="L27" s="10" t="s">
        <v>257</v>
      </c>
      <c r="M27" s="10" t="s">
        <v>348</v>
      </c>
    </row>
    <row r="28" spans="1:13" x14ac:dyDescent="0.3">
      <c r="A28" s="10" t="s">
        <v>83</v>
      </c>
      <c r="B28" s="10" t="s">
        <v>349</v>
      </c>
      <c r="C28" s="10" t="s">
        <v>266</v>
      </c>
      <c r="D28" s="10" t="s">
        <v>350</v>
      </c>
      <c r="E28" s="10" t="s">
        <v>351</v>
      </c>
      <c r="F28" s="10" t="s">
        <v>253</v>
      </c>
      <c r="G28" s="10" t="s">
        <v>254</v>
      </c>
      <c r="H28" s="10" t="s">
        <v>255</v>
      </c>
      <c r="I28" s="11">
        <v>1</v>
      </c>
      <c r="J28" s="10" t="s">
        <v>82</v>
      </c>
      <c r="K28" s="10" t="s">
        <v>352</v>
      </c>
      <c r="L28" s="10" t="s">
        <v>257</v>
      </c>
      <c r="M28" s="10" t="s">
        <v>258</v>
      </c>
    </row>
    <row r="29" spans="1:13" x14ac:dyDescent="0.3">
      <c r="A29" s="10" t="s">
        <v>40</v>
      </c>
      <c r="B29" s="10" t="s">
        <v>249</v>
      </c>
      <c r="C29" s="10" t="s">
        <v>250</v>
      </c>
      <c r="D29" s="10" t="s">
        <v>353</v>
      </c>
      <c r="E29" s="10" t="s">
        <v>354</v>
      </c>
      <c r="F29" s="10" t="s">
        <v>253</v>
      </c>
      <c r="G29" s="10" t="s">
        <v>355</v>
      </c>
      <c r="H29" s="10" t="s">
        <v>356</v>
      </c>
      <c r="I29" s="11">
        <v>10</v>
      </c>
      <c r="J29" s="10" t="s">
        <v>39</v>
      </c>
      <c r="K29" s="10" t="s">
        <v>303</v>
      </c>
      <c r="L29" s="10" t="s">
        <v>257</v>
      </c>
      <c r="M29" s="10" t="s">
        <v>357</v>
      </c>
    </row>
    <row r="30" spans="1:13" x14ac:dyDescent="0.3">
      <c r="A30" s="10" t="s">
        <v>224</v>
      </c>
      <c r="B30" s="10" t="s">
        <v>358</v>
      </c>
      <c r="C30" s="10" t="s">
        <v>250</v>
      </c>
      <c r="D30" s="10" t="s">
        <v>359</v>
      </c>
      <c r="E30" s="10" t="s">
        <v>360</v>
      </c>
      <c r="F30" s="10" t="s">
        <v>253</v>
      </c>
      <c r="G30" s="10" t="s">
        <v>361</v>
      </c>
      <c r="H30" s="10" t="s">
        <v>362</v>
      </c>
      <c r="I30" s="11">
        <v>5</v>
      </c>
      <c r="J30" s="10" t="s">
        <v>223</v>
      </c>
      <c r="K30" s="10" t="s">
        <v>363</v>
      </c>
      <c r="L30" s="10" t="s">
        <v>257</v>
      </c>
      <c r="M30" s="10" t="s">
        <v>364</v>
      </c>
    </row>
    <row r="31" spans="1:13" x14ac:dyDescent="0.3">
      <c r="A31" s="10" t="s">
        <v>145</v>
      </c>
      <c r="B31" s="10" t="s">
        <v>249</v>
      </c>
      <c r="C31" s="10" t="s">
        <v>250</v>
      </c>
      <c r="D31" s="10" t="s">
        <v>365</v>
      </c>
      <c r="E31" s="10" t="s">
        <v>366</v>
      </c>
      <c r="F31" s="10" t="s">
        <v>253</v>
      </c>
      <c r="G31" s="10" t="s">
        <v>367</v>
      </c>
      <c r="H31" s="10" t="s">
        <v>368</v>
      </c>
      <c r="I31" s="11">
        <v>2</v>
      </c>
      <c r="J31" s="10" t="s">
        <v>144</v>
      </c>
      <c r="K31" s="10" t="s">
        <v>369</v>
      </c>
      <c r="L31" s="10" t="s">
        <v>257</v>
      </c>
      <c r="M31" s="10" t="s">
        <v>370</v>
      </c>
    </row>
    <row r="32" spans="1:13" x14ac:dyDescent="0.3">
      <c r="A32" s="10" t="s">
        <v>36</v>
      </c>
      <c r="B32" s="10" t="s">
        <v>249</v>
      </c>
      <c r="C32" s="10" t="s">
        <v>250</v>
      </c>
      <c r="D32" s="10" t="s">
        <v>371</v>
      </c>
      <c r="E32" s="10" t="s">
        <v>372</v>
      </c>
      <c r="F32" s="10" t="s">
        <v>253</v>
      </c>
      <c r="G32" s="10" t="s">
        <v>373</v>
      </c>
      <c r="H32" s="10" t="s">
        <v>374</v>
      </c>
      <c r="I32" s="11">
        <v>1</v>
      </c>
      <c r="J32" s="10" t="s">
        <v>35</v>
      </c>
      <c r="K32" s="10" t="s">
        <v>375</v>
      </c>
      <c r="L32" s="10" t="s">
        <v>257</v>
      </c>
      <c r="M32" s="10" t="s">
        <v>376</v>
      </c>
    </row>
    <row r="33" spans="1:13" x14ac:dyDescent="0.3">
      <c r="A33" s="10" t="s">
        <v>36</v>
      </c>
      <c r="B33" s="10" t="s">
        <v>249</v>
      </c>
      <c r="C33" s="10" t="s">
        <v>250</v>
      </c>
      <c r="D33" s="10" t="s">
        <v>371</v>
      </c>
      <c r="E33" s="10" t="s">
        <v>377</v>
      </c>
      <c r="F33" s="10" t="s">
        <v>253</v>
      </c>
      <c r="G33" s="10" t="s">
        <v>378</v>
      </c>
      <c r="H33" s="10" t="s">
        <v>379</v>
      </c>
      <c r="I33" s="11">
        <v>1</v>
      </c>
      <c r="J33" s="10" t="s">
        <v>35</v>
      </c>
      <c r="K33" s="10" t="s">
        <v>380</v>
      </c>
      <c r="L33" s="10" t="s">
        <v>257</v>
      </c>
      <c r="M33" s="10" t="s">
        <v>381</v>
      </c>
    </row>
    <row r="34" spans="1:13" x14ac:dyDescent="0.3">
      <c r="A34" s="10" t="s">
        <v>36</v>
      </c>
      <c r="B34" s="10" t="s">
        <v>249</v>
      </c>
      <c r="C34" s="10" t="s">
        <v>250</v>
      </c>
      <c r="D34" s="10" t="s">
        <v>371</v>
      </c>
      <c r="E34" s="10" t="s">
        <v>377</v>
      </c>
      <c r="F34" s="10" t="s">
        <v>253</v>
      </c>
      <c r="G34" s="10" t="s">
        <v>382</v>
      </c>
      <c r="H34" s="10" t="s">
        <v>383</v>
      </c>
      <c r="I34" s="11">
        <v>1</v>
      </c>
      <c r="J34" s="10" t="s">
        <v>35</v>
      </c>
      <c r="K34" s="10" t="s">
        <v>380</v>
      </c>
      <c r="L34" s="10" t="s">
        <v>257</v>
      </c>
      <c r="M34" s="10" t="s">
        <v>384</v>
      </c>
    </row>
    <row r="35" spans="1:13" x14ac:dyDescent="0.3">
      <c r="A35" s="10" t="s">
        <v>36</v>
      </c>
      <c r="B35" s="10" t="s">
        <v>249</v>
      </c>
      <c r="C35" s="10" t="s">
        <v>250</v>
      </c>
      <c r="D35" s="10" t="s">
        <v>371</v>
      </c>
      <c r="E35" s="10" t="s">
        <v>377</v>
      </c>
      <c r="F35" s="10" t="s">
        <v>253</v>
      </c>
      <c r="G35" s="10" t="s">
        <v>385</v>
      </c>
      <c r="H35" s="10" t="s">
        <v>386</v>
      </c>
      <c r="I35" s="11">
        <v>1</v>
      </c>
      <c r="J35" s="10" t="s">
        <v>35</v>
      </c>
      <c r="K35" s="10" t="s">
        <v>380</v>
      </c>
      <c r="L35" s="10" t="s">
        <v>257</v>
      </c>
      <c r="M35" s="10" t="s">
        <v>384</v>
      </c>
    </row>
    <row r="36" spans="1:13" x14ac:dyDescent="0.3">
      <c r="A36" s="10" t="s">
        <v>36</v>
      </c>
      <c r="B36" s="10" t="s">
        <v>249</v>
      </c>
      <c r="C36" s="10" t="s">
        <v>250</v>
      </c>
      <c r="D36" s="10" t="s">
        <v>371</v>
      </c>
      <c r="E36" s="10" t="s">
        <v>387</v>
      </c>
      <c r="F36" s="10" t="s">
        <v>253</v>
      </c>
      <c r="G36" s="10" t="s">
        <v>388</v>
      </c>
      <c r="H36" s="10" t="s">
        <v>389</v>
      </c>
      <c r="I36" s="11">
        <v>1</v>
      </c>
      <c r="J36" s="10" t="s">
        <v>35</v>
      </c>
      <c r="K36" s="10" t="s">
        <v>390</v>
      </c>
      <c r="L36" s="10" t="s">
        <v>257</v>
      </c>
      <c r="M36" s="10" t="s">
        <v>391</v>
      </c>
    </row>
    <row r="37" spans="1:13" x14ac:dyDescent="0.3">
      <c r="A37" s="10" t="s">
        <v>36</v>
      </c>
      <c r="B37" s="10" t="s">
        <v>249</v>
      </c>
      <c r="C37" s="10" t="s">
        <v>250</v>
      </c>
      <c r="D37" s="10" t="s">
        <v>371</v>
      </c>
      <c r="E37" s="10" t="s">
        <v>392</v>
      </c>
      <c r="F37" s="10" t="s">
        <v>253</v>
      </c>
      <c r="G37" s="10" t="s">
        <v>393</v>
      </c>
      <c r="H37" s="10" t="s">
        <v>394</v>
      </c>
      <c r="I37" s="11">
        <v>1</v>
      </c>
      <c r="J37" s="10" t="s">
        <v>35</v>
      </c>
      <c r="K37" s="10" t="s">
        <v>395</v>
      </c>
      <c r="L37" s="10" t="s">
        <v>257</v>
      </c>
      <c r="M37" s="10" t="s">
        <v>381</v>
      </c>
    </row>
    <row r="38" spans="1:13" x14ac:dyDescent="0.3">
      <c r="A38" s="10" t="s">
        <v>193</v>
      </c>
      <c r="B38" s="10" t="s">
        <v>326</v>
      </c>
      <c r="C38" s="10" t="s">
        <v>250</v>
      </c>
      <c r="D38" s="10" t="s">
        <v>396</v>
      </c>
      <c r="E38" s="10" t="s">
        <v>397</v>
      </c>
      <c r="F38" s="10" t="s">
        <v>253</v>
      </c>
      <c r="G38" s="10" t="s">
        <v>398</v>
      </c>
      <c r="H38" s="10" t="s">
        <v>399</v>
      </c>
      <c r="I38" s="11">
        <v>4</v>
      </c>
      <c r="J38" s="10" t="s">
        <v>192</v>
      </c>
      <c r="K38" s="10" t="s">
        <v>400</v>
      </c>
      <c r="L38" s="10" t="s">
        <v>257</v>
      </c>
      <c r="M38" s="10" t="s">
        <v>401</v>
      </c>
    </row>
    <row r="39" spans="1:13" x14ac:dyDescent="0.3">
      <c r="A39" s="10" t="s">
        <v>193</v>
      </c>
      <c r="B39" s="10" t="s">
        <v>326</v>
      </c>
      <c r="C39" s="10" t="s">
        <v>250</v>
      </c>
      <c r="D39" s="10" t="s">
        <v>396</v>
      </c>
      <c r="E39" s="10" t="s">
        <v>397</v>
      </c>
      <c r="F39" s="10" t="s">
        <v>253</v>
      </c>
      <c r="G39" s="10" t="s">
        <v>402</v>
      </c>
      <c r="H39" s="10" t="s">
        <v>403</v>
      </c>
      <c r="I39" s="11">
        <v>2</v>
      </c>
      <c r="J39" s="10" t="s">
        <v>192</v>
      </c>
      <c r="K39" s="10" t="s">
        <v>400</v>
      </c>
      <c r="L39" s="10" t="s">
        <v>257</v>
      </c>
      <c r="M39" s="10" t="s">
        <v>401</v>
      </c>
    </row>
    <row r="40" spans="1:13" x14ac:dyDescent="0.3">
      <c r="A40" s="10" t="s">
        <v>133</v>
      </c>
      <c r="B40" s="10" t="s">
        <v>249</v>
      </c>
      <c r="C40" s="10" t="s">
        <v>250</v>
      </c>
      <c r="D40" s="10" t="s">
        <v>404</v>
      </c>
      <c r="E40" s="10" t="s">
        <v>405</v>
      </c>
      <c r="F40" s="10" t="s">
        <v>253</v>
      </c>
      <c r="G40" s="10" t="s">
        <v>254</v>
      </c>
      <c r="H40" s="10" t="s">
        <v>255</v>
      </c>
      <c r="I40" s="11">
        <v>1</v>
      </c>
      <c r="J40" s="10" t="s">
        <v>132</v>
      </c>
      <c r="K40" s="10" t="s">
        <v>308</v>
      </c>
      <c r="L40" s="10" t="s">
        <v>257</v>
      </c>
      <c r="M40" s="10" t="s">
        <v>258</v>
      </c>
    </row>
    <row r="41" spans="1:13" x14ac:dyDescent="0.3">
      <c r="A41" s="10" t="s">
        <v>110</v>
      </c>
      <c r="B41" s="10" t="s">
        <v>326</v>
      </c>
      <c r="C41" s="10" t="s">
        <v>250</v>
      </c>
      <c r="D41" s="10" t="s">
        <v>406</v>
      </c>
      <c r="E41" s="10" t="s">
        <v>407</v>
      </c>
      <c r="F41" s="10" t="s">
        <v>253</v>
      </c>
      <c r="G41" s="10" t="s">
        <v>408</v>
      </c>
      <c r="H41" s="10" t="s">
        <v>409</v>
      </c>
      <c r="I41" s="11">
        <v>2</v>
      </c>
      <c r="J41" s="10" t="s">
        <v>109</v>
      </c>
      <c r="K41" s="10" t="s">
        <v>410</v>
      </c>
      <c r="L41" s="10" t="s">
        <v>257</v>
      </c>
      <c r="M41" s="10" t="s">
        <v>289</v>
      </c>
    </row>
    <row r="42" spans="1:13" x14ac:dyDescent="0.3">
      <c r="A42" s="10" t="s">
        <v>110</v>
      </c>
      <c r="B42" s="10" t="s">
        <v>326</v>
      </c>
      <c r="C42" s="10" t="s">
        <v>250</v>
      </c>
      <c r="D42" s="10" t="s">
        <v>406</v>
      </c>
      <c r="E42" s="10" t="s">
        <v>407</v>
      </c>
      <c r="F42" s="10" t="s">
        <v>253</v>
      </c>
      <c r="G42" s="10" t="s">
        <v>411</v>
      </c>
      <c r="H42" s="10" t="s">
        <v>412</v>
      </c>
      <c r="I42" s="11">
        <v>3</v>
      </c>
      <c r="J42" s="10" t="s">
        <v>109</v>
      </c>
      <c r="K42" s="10" t="s">
        <v>410</v>
      </c>
      <c r="L42" s="10" t="s">
        <v>257</v>
      </c>
      <c r="M42" s="10" t="s">
        <v>289</v>
      </c>
    </row>
    <row r="43" spans="1:13" x14ac:dyDescent="0.3">
      <c r="A43" s="10" t="s">
        <v>110</v>
      </c>
      <c r="B43" s="10" t="s">
        <v>326</v>
      </c>
      <c r="C43" s="10" t="s">
        <v>250</v>
      </c>
      <c r="D43" s="10" t="s">
        <v>406</v>
      </c>
      <c r="E43" s="10" t="s">
        <v>407</v>
      </c>
      <c r="F43" s="10" t="s">
        <v>253</v>
      </c>
      <c r="G43" s="10" t="s">
        <v>413</v>
      </c>
      <c r="H43" s="10" t="s">
        <v>414</v>
      </c>
      <c r="I43" s="11">
        <v>3</v>
      </c>
      <c r="J43" s="10" t="s">
        <v>109</v>
      </c>
      <c r="K43" s="10" t="s">
        <v>410</v>
      </c>
      <c r="L43" s="10" t="s">
        <v>257</v>
      </c>
      <c r="M43" s="10" t="s">
        <v>289</v>
      </c>
    </row>
    <row r="44" spans="1:13" x14ac:dyDescent="0.3">
      <c r="A44" s="10" t="s">
        <v>110</v>
      </c>
      <c r="B44" s="10" t="s">
        <v>326</v>
      </c>
      <c r="C44" s="10" t="s">
        <v>250</v>
      </c>
      <c r="D44" s="10" t="s">
        <v>406</v>
      </c>
      <c r="E44" s="10" t="s">
        <v>415</v>
      </c>
      <c r="F44" s="10" t="s">
        <v>253</v>
      </c>
      <c r="G44" s="10" t="s">
        <v>416</v>
      </c>
      <c r="H44" s="10" t="s">
        <v>417</v>
      </c>
      <c r="I44" s="11">
        <v>2</v>
      </c>
      <c r="J44" s="10" t="s">
        <v>109</v>
      </c>
      <c r="K44" s="10" t="s">
        <v>418</v>
      </c>
      <c r="L44" s="10" t="s">
        <v>257</v>
      </c>
      <c r="M44" s="10" t="s">
        <v>289</v>
      </c>
    </row>
    <row r="45" spans="1:13" x14ac:dyDescent="0.3">
      <c r="A45" s="10" t="s">
        <v>110</v>
      </c>
      <c r="B45" s="10" t="s">
        <v>326</v>
      </c>
      <c r="C45" s="10" t="s">
        <v>250</v>
      </c>
      <c r="D45" s="10" t="s">
        <v>406</v>
      </c>
      <c r="E45" s="10" t="s">
        <v>419</v>
      </c>
      <c r="F45" s="10" t="s">
        <v>253</v>
      </c>
      <c r="G45" s="10" t="s">
        <v>335</v>
      </c>
      <c r="H45" s="10" t="s">
        <v>336</v>
      </c>
      <c r="I45" s="11">
        <v>1</v>
      </c>
      <c r="J45" s="10" t="s">
        <v>109</v>
      </c>
      <c r="K45" s="10" t="s">
        <v>420</v>
      </c>
      <c r="L45" s="10" t="s">
        <v>257</v>
      </c>
      <c r="M45" s="10" t="s">
        <v>337</v>
      </c>
    </row>
    <row r="46" spans="1:13" x14ac:dyDescent="0.3">
      <c r="A46" s="10" t="s">
        <v>18</v>
      </c>
      <c r="B46" s="10" t="s">
        <v>421</v>
      </c>
      <c r="C46" s="10" t="s">
        <v>250</v>
      </c>
      <c r="D46" s="10" t="s">
        <v>422</v>
      </c>
      <c r="E46" s="10" t="s">
        <v>423</v>
      </c>
      <c r="F46" s="10" t="s">
        <v>253</v>
      </c>
      <c r="G46" s="10" t="s">
        <v>424</v>
      </c>
      <c r="H46" s="10" t="s">
        <v>425</v>
      </c>
      <c r="I46" s="11">
        <v>1</v>
      </c>
      <c r="J46" s="10" t="s">
        <v>17</v>
      </c>
      <c r="K46" s="10" t="s">
        <v>390</v>
      </c>
      <c r="L46" s="10" t="s">
        <v>257</v>
      </c>
      <c r="M46" s="10" t="s">
        <v>426</v>
      </c>
    </row>
    <row r="47" spans="1:13" x14ac:dyDescent="0.3">
      <c r="A47" s="10" t="s">
        <v>169</v>
      </c>
      <c r="B47" s="10" t="s">
        <v>249</v>
      </c>
      <c r="C47" s="10" t="s">
        <v>250</v>
      </c>
      <c r="D47" s="10" t="s">
        <v>259</v>
      </c>
      <c r="E47" s="10" t="s">
        <v>427</v>
      </c>
      <c r="F47" s="10" t="s">
        <v>253</v>
      </c>
      <c r="G47" s="10" t="s">
        <v>428</v>
      </c>
      <c r="H47" s="10" t="s">
        <v>429</v>
      </c>
      <c r="I47" s="11">
        <v>6</v>
      </c>
      <c r="J47" s="10" t="s">
        <v>168</v>
      </c>
      <c r="K47" s="10" t="s">
        <v>329</v>
      </c>
      <c r="L47" s="10" t="s">
        <v>257</v>
      </c>
      <c r="M47" s="10" t="s">
        <v>401</v>
      </c>
    </row>
    <row r="48" spans="1:13" x14ac:dyDescent="0.3">
      <c r="A48" s="10" t="s">
        <v>30</v>
      </c>
      <c r="B48" s="10" t="s">
        <v>430</v>
      </c>
      <c r="C48" s="10" t="s">
        <v>250</v>
      </c>
      <c r="D48" s="10" t="s">
        <v>431</v>
      </c>
      <c r="E48" s="10" t="s">
        <v>432</v>
      </c>
      <c r="F48" s="10" t="s">
        <v>253</v>
      </c>
      <c r="G48" s="10" t="s">
        <v>433</v>
      </c>
      <c r="H48" s="10" t="s">
        <v>434</v>
      </c>
      <c r="I48" s="11">
        <v>1</v>
      </c>
      <c r="J48" s="10" t="s">
        <v>29</v>
      </c>
      <c r="K48" s="10" t="s">
        <v>435</v>
      </c>
      <c r="L48" s="10" t="s">
        <v>257</v>
      </c>
      <c r="M48" s="10" t="s">
        <v>325</v>
      </c>
    </row>
    <row r="49" spans="1:13" x14ac:dyDescent="0.3">
      <c r="A49" s="10" t="s">
        <v>30</v>
      </c>
      <c r="B49" s="10" t="s">
        <v>430</v>
      </c>
      <c r="C49" s="10" t="s">
        <v>250</v>
      </c>
      <c r="D49" s="10" t="s">
        <v>431</v>
      </c>
      <c r="E49" s="10" t="s">
        <v>436</v>
      </c>
      <c r="F49" s="10" t="s">
        <v>253</v>
      </c>
      <c r="G49" s="10" t="s">
        <v>322</v>
      </c>
      <c r="H49" s="10" t="s">
        <v>323</v>
      </c>
      <c r="I49" s="11">
        <v>1</v>
      </c>
      <c r="J49" s="10" t="s">
        <v>29</v>
      </c>
      <c r="K49" s="10" t="s">
        <v>345</v>
      </c>
      <c r="L49" s="10" t="s">
        <v>257</v>
      </c>
      <c r="M49" s="10" t="s">
        <v>325</v>
      </c>
    </row>
    <row r="50" spans="1:13" x14ac:dyDescent="0.3">
      <c r="A50" s="10" t="s">
        <v>101</v>
      </c>
      <c r="B50" s="10" t="s">
        <v>249</v>
      </c>
      <c r="C50" s="10" t="s">
        <v>250</v>
      </c>
      <c r="D50" s="10" t="s">
        <v>437</v>
      </c>
      <c r="E50" s="10" t="s">
        <v>438</v>
      </c>
      <c r="F50" s="10" t="s">
        <v>253</v>
      </c>
      <c r="G50" s="10" t="s">
        <v>439</v>
      </c>
      <c r="H50" s="10" t="s">
        <v>440</v>
      </c>
      <c r="I50" s="11">
        <v>4</v>
      </c>
      <c r="J50" s="10" t="s">
        <v>100</v>
      </c>
      <c r="K50" s="10" t="s">
        <v>441</v>
      </c>
      <c r="L50" s="10" t="s">
        <v>257</v>
      </c>
      <c r="M50" s="10" t="s">
        <v>442</v>
      </c>
    </row>
    <row r="51" spans="1:13" x14ac:dyDescent="0.3">
      <c r="A51" s="10" t="s">
        <v>59</v>
      </c>
      <c r="B51" s="10" t="s">
        <v>443</v>
      </c>
      <c r="C51" s="10" t="s">
        <v>250</v>
      </c>
      <c r="D51" s="10" t="s">
        <v>444</v>
      </c>
      <c r="E51" s="10" t="s">
        <v>445</v>
      </c>
      <c r="F51" s="10" t="s">
        <v>253</v>
      </c>
      <c r="G51" s="10" t="s">
        <v>446</v>
      </c>
      <c r="H51" s="10" t="s">
        <v>447</v>
      </c>
      <c r="I51" s="11">
        <v>1</v>
      </c>
      <c r="J51" s="10" t="s">
        <v>58</v>
      </c>
      <c r="K51" s="10" t="s">
        <v>448</v>
      </c>
      <c r="L51" s="10" t="s">
        <v>257</v>
      </c>
      <c r="M51" s="10" t="s">
        <v>426</v>
      </c>
    </row>
    <row r="52" spans="1:13" x14ac:dyDescent="0.3">
      <c r="A52" s="10" t="s">
        <v>69</v>
      </c>
      <c r="B52" s="10" t="s">
        <v>249</v>
      </c>
      <c r="C52" s="10" t="s">
        <v>250</v>
      </c>
      <c r="D52" s="10" t="s">
        <v>449</v>
      </c>
      <c r="E52" s="10" t="s">
        <v>450</v>
      </c>
      <c r="F52" s="10" t="s">
        <v>253</v>
      </c>
      <c r="G52" s="10" t="s">
        <v>451</v>
      </c>
      <c r="H52" s="10" t="s">
        <v>452</v>
      </c>
      <c r="I52" s="11">
        <v>1</v>
      </c>
      <c r="J52" s="10" t="s">
        <v>68</v>
      </c>
      <c r="K52" s="10" t="s">
        <v>453</v>
      </c>
      <c r="L52" s="10" t="s">
        <v>257</v>
      </c>
      <c r="M52" s="10" t="s">
        <v>454</v>
      </c>
    </row>
    <row r="53" spans="1:13" x14ac:dyDescent="0.3">
      <c r="A53" s="10" t="s">
        <v>69</v>
      </c>
      <c r="B53" s="10" t="s">
        <v>249</v>
      </c>
      <c r="C53" s="10" t="s">
        <v>250</v>
      </c>
      <c r="D53" s="10" t="s">
        <v>449</v>
      </c>
      <c r="E53" s="10" t="s">
        <v>455</v>
      </c>
      <c r="F53" s="10" t="s">
        <v>253</v>
      </c>
      <c r="G53" s="10" t="s">
        <v>456</v>
      </c>
      <c r="H53" s="10" t="s">
        <v>457</v>
      </c>
      <c r="I53" s="11">
        <v>1</v>
      </c>
      <c r="J53" s="10" t="s">
        <v>68</v>
      </c>
      <c r="K53" s="10" t="s">
        <v>458</v>
      </c>
      <c r="L53" s="10" t="s">
        <v>257</v>
      </c>
      <c r="M53" s="10" t="s">
        <v>459</v>
      </c>
    </row>
    <row r="54" spans="1:13" x14ac:dyDescent="0.3">
      <c r="A54" s="10" t="s">
        <v>69</v>
      </c>
      <c r="B54" s="10" t="s">
        <v>249</v>
      </c>
      <c r="C54" s="10" t="s">
        <v>250</v>
      </c>
      <c r="D54" s="10" t="s">
        <v>449</v>
      </c>
      <c r="E54" s="10" t="s">
        <v>460</v>
      </c>
      <c r="F54" s="10" t="s">
        <v>253</v>
      </c>
      <c r="G54" s="10" t="s">
        <v>461</v>
      </c>
      <c r="H54" s="10" t="s">
        <v>462</v>
      </c>
      <c r="I54" s="11">
        <v>1</v>
      </c>
      <c r="J54" s="10" t="s">
        <v>68</v>
      </c>
      <c r="K54" s="10" t="s">
        <v>303</v>
      </c>
      <c r="L54" s="10" t="s">
        <v>257</v>
      </c>
      <c r="M54" s="10" t="s">
        <v>384</v>
      </c>
    </row>
    <row r="55" spans="1:13" x14ac:dyDescent="0.3">
      <c r="A55" s="10" t="s">
        <v>69</v>
      </c>
      <c r="B55" s="10" t="s">
        <v>249</v>
      </c>
      <c r="C55" s="10" t="s">
        <v>250</v>
      </c>
      <c r="D55" s="10" t="s">
        <v>449</v>
      </c>
      <c r="E55" s="10" t="s">
        <v>460</v>
      </c>
      <c r="F55" s="10" t="s">
        <v>253</v>
      </c>
      <c r="G55" s="10" t="s">
        <v>463</v>
      </c>
      <c r="H55" s="10" t="s">
        <v>464</v>
      </c>
      <c r="I55" s="11">
        <v>1</v>
      </c>
      <c r="J55" s="10" t="s">
        <v>68</v>
      </c>
      <c r="K55" s="10" t="s">
        <v>303</v>
      </c>
      <c r="L55" s="10" t="s">
        <v>257</v>
      </c>
      <c r="M55" s="10" t="s">
        <v>384</v>
      </c>
    </row>
    <row r="56" spans="1:13" x14ac:dyDescent="0.3">
      <c r="A56" s="10" t="s">
        <v>69</v>
      </c>
      <c r="B56" s="10" t="s">
        <v>249</v>
      </c>
      <c r="C56" s="10" t="s">
        <v>250</v>
      </c>
      <c r="D56" s="10" t="s">
        <v>449</v>
      </c>
      <c r="E56" s="10" t="s">
        <v>465</v>
      </c>
      <c r="F56" s="10" t="s">
        <v>253</v>
      </c>
      <c r="G56" s="10" t="s">
        <v>463</v>
      </c>
      <c r="H56" s="10" t="s">
        <v>464</v>
      </c>
      <c r="I56" s="11">
        <v>1</v>
      </c>
      <c r="J56" s="10" t="s">
        <v>68</v>
      </c>
      <c r="K56" s="10" t="s">
        <v>291</v>
      </c>
      <c r="L56" s="10" t="s">
        <v>257</v>
      </c>
      <c r="M56" s="10" t="s">
        <v>384</v>
      </c>
    </row>
    <row r="57" spans="1:13" x14ac:dyDescent="0.3">
      <c r="A57" s="10" t="s">
        <v>69</v>
      </c>
      <c r="B57" s="10" t="s">
        <v>249</v>
      </c>
      <c r="C57" s="10" t="s">
        <v>250</v>
      </c>
      <c r="D57" s="10" t="s">
        <v>449</v>
      </c>
      <c r="E57" s="10" t="s">
        <v>465</v>
      </c>
      <c r="F57" s="10" t="s">
        <v>253</v>
      </c>
      <c r="G57" s="10" t="s">
        <v>461</v>
      </c>
      <c r="H57" s="10" t="s">
        <v>462</v>
      </c>
      <c r="I57" s="11">
        <v>1</v>
      </c>
      <c r="J57" s="10" t="s">
        <v>68</v>
      </c>
      <c r="K57" s="10" t="s">
        <v>291</v>
      </c>
      <c r="L57" s="10" t="s">
        <v>257</v>
      </c>
      <c r="M57" s="10" t="s">
        <v>384</v>
      </c>
    </row>
    <row r="58" spans="1:13" x14ac:dyDescent="0.3">
      <c r="A58" s="10" t="s">
        <v>69</v>
      </c>
      <c r="B58" s="10" t="s">
        <v>249</v>
      </c>
      <c r="C58" s="10" t="s">
        <v>250</v>
      </c>
      <c r="D58" s="10" t="s">
        <v>449</v>
      </c>
      <c r="E58" s="10" t="s">
        <v>466</v>
      </c>
      <c r="F58" s="10" t="s">
        <v>253</v>
      </c>
      <c r="G58" s="10" t="s">
        <v>467</v>
      </c>
      <c r="H58" s="10" t="s">
        <v>468</v>
      </c>
      <c r="I58" s="11">
        <v>1</v>
      </c>
      <c r="J58" s="10" t="s">
        <v>68</v>
      </c>
      <c r="K58" s="10" t="s">
        <v>400</v>
      </c>
      <c r="L58" s="10" t="s">
        <v>257</v>
      </c>
      <c r="M58" s="10" t="s">
        <v>384</v>
      </c>
    </row>
    <row r="59" spans="1:13" x14ac:dyDescent="0.3">
      <c r="A59" s="10" t="s">
        <v>79</v>
      </c>
      <c r="B59" s="10" t="s">
        <v>249</v>
      </c>
      <c r="C59" s="10" t="s">
        <v>250</v>
      </c>
      <c r="D59" s="10" t="s">
        <v>469</v>
      </c>
      <c r="E59" s="10" t="s">
        <v>470</v>
      </c>
      <c r="F59" s="10" t="s">
        <v>253</v>
      </c>
      <c r="G59" s="10" t="s">
        <v>471</v>
      </c>
      <c r="H59" s="10" t="s">
        <v>472</v>
      </c>
      <c r="I59" s="11">
        <v>2</v>
      </c>
      <c r="J59" s="10" t="s">
        <v>78</v>
      </c>
      <c r="K59" s="10" t="s">
        <v>345</v>
      </c>
      <c r="L59" s="10" t="s">
        <v>257</v>
      </c>
      <c r="M59" s="10" t="s">
        <v>459</v>
      </c>
    </row>
    <row r="60" spans="1:13" x14ac:dyDescent="0.3">
      <c r="A60" s="10" t="s">
        <v>163</v>
      </c>
      <c r="B60" s="10" t="s">
        <v>249</v>
      </c>
      <c r="C60" s="10" t="s">
        <v>250</v>
      </c>
      <c r="D60" s="10" t="s">
        <v>473</v>
      </c>
      <c r="E60" s="10" t="s">
        <v>474</v>
      </c>
      <c r="F60" s="10" t="s">
        <v>280</v>
      </c>
      <c r="G60" s="10" t="s">
        <v>475</v>
      </c>
      <c r="H60" s="10" t="s">
        <v>476</v>
      </c>
      <c r="I60" s="11">
        <v>4</v>
      </c>
      <c r="J60" s="10" t="s">
        <v>162</v>
      </c>
      <c r="K60" s="10" t="s">
        <v>477</v>
      </c>
      <c r="L60" s="10" t="s">
        <v>257</v>
      </c>
      <c r="M60" s="10" t="s">
        <v>478</v>
      </c>
    </row>
    <row r="61" spans="1:13" x14ac:dyDescent="0.3">
      <c r="A61" s="10" t="s">
        <v>52</v>
      </c>
      <c r="B61" s="10" t="s">
        <v>249</v>
      </c>
      <c r="C61" s="10" t="s">
        <v>250</v>
      </c>
      <c r="D61" s="10" t="s">
        <v>259</v>
      </c>
      <c r="E61" s="10" t="s">
        <v>479</v>
      </c>
      <c r="F61" s="10" t="s">
        <v>253</v>
      </c>
      <c r="G61" s="10" t="s">
        <v>331</v>
      </c>
      <c r="H61" s="10" t="s">
        <v>332</v>
      </c>
      <c r="I61" s="11">
        <v>10</v>
      </c>
      <c r="J61" s="10" t="s">
        <v>51</v>
      </c>
      <c r="K61" s="10" t="s">
        <v>288</v>
      </c>
      <c r="L61" s="10" t="s">
        <v>257</v>
      </c>
      <c r="M61" s="10" t="s">
        <v>334</v>
      </c>
    </row>
    <row r="62" spans="1:13" x14ac:dyDescent="0.3">
      <c r="A62" s="10" t="s">
        <v>52</v>
      </c>
      <c r="B62" s="10" t="s">
        <v>249</v>
      </c>
      <c r="C62" s="10" t="s">
        <v>250</v>
      </c>
      <c r="D62" s="10" t="s">
        <v>259</v>
      </c>
      <c r="E62" s="10" t="s">
        <v>479</v>
      </c>
      <c r="F62" s="10" t="s">
        <v>253</v>
      </c>
      <c r="G62" s="10" t="s">
        <v>335</v>
      </c>
      <c r="H62" s="10" t="s">
        <v>336</v>
      </c>
      <c r="I62" s="11">
        <v>2</v>
      </c>
      <c r="J62" s="10" t="s">
        <v>51</v>
      </c>
      <c r="K62" s="10" t="s">
        <v>288</v>
      </c>
      <c r="L62" s="10" t="s">
        <v>257</v>
      </c>
      <c r="M62" s="10" t="s">
        <v>337</v>
      </c>
    </row>
    <row r="63" spans="1:13" x14ac:dyDescent="0.3">
      <c r="A63" s="10" t="s">
        <v>52</v>
      </c>
      <c r="B63" s="10" t="s">
        <v>249</v>
      </c>
      <c r="C63" s="10" t="s">
        <v>250</v>
      </c>
      <c r="D63" s="10" t="s">
        <v>259</v>
      </c>
      <c r="E63" s="10" t="s">
        <v>480</v>
      </c>
      <c r="F63" s="10" t="s">
        <v>253</v>
      </c>
      <c r="G63" s="10" t="s">
        <v>481</v>
      </c>
      <c r="H63" s="10" t="s">
        <v>482</v>
      </c>
      <c r="I63" s="11">
        <v>1</v>
      </c>
      <c r="J63" s="10" t="s">
        <v>51</v>
      </c>
      <c r="K63" s="10" t="s">
        <v>483</v>
      </c>
      <c r="L63" s="10" t="s">
        <v>257</v>
      </c>
      <c r="M63" s="10" t="s">
        <v>264</v>
      </c>
    </row>
    <row r="64" spans="1:13" x14ac:dyDescent="0.3">
      <c r="A64" s="10" t="s">
        <v>52</v>
      </c>
      <c r="B64" s="10" t="s">
        <v>249</v>
      </c>
      <c r="C64" s="10" t="s">
        <v>250</v>
      </c>
      <c r="D64" s="10" t="s">
        <v>259</v>
      </c>
      <c r="E64" s="10" t="s">
        <v>480</v>
      </c>
      <c r="F64" s="10" t="s">
        <v>253</v>
      </c>
      <c r="G64" s="10" t="s">
        <v>451</v>
      </c>
      <c r="H64" s="10" t="s">
        <v>452</v>
      </c>
      <c r="I64" s="11">
        <v>3</v>
      </c>
      <c r="J64" s="10" t="s">
        <v>51</v>
      </c>
      <c r="K64" s="10" t="s">
        <v>483</v>
      </c>
      <c r="L64" s="10" t="s">
        <v>257</v>
      </c>
      <c r="M64" s="10" t="s">
        <v>454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2"/>
  <sheetViews>
    <sheetView workbookViewId="0"/>
  </sheetViews>
  <sheetFormatPr defaultRowHeight="14.4" x14ac:dyDescent="0.3"/>
  <sheetData>
    <row r="1" spans="1:13" x14ac:dyDescent="0.3">
      <c r="A1" s="32" t="s">
        <v>484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236</v>
      </c>
      <c r="B2" s="12" t="s">
        <v>237</v>
      </c>
      <c r="C2" s="12" t="s">
        <v>238</v>
      </c>
      <c r="D2" s="12" t="s">
        <v>239</v>
      </c>
      <c r="E2" s="12" t="s">
        <v>240</v>
      </c>
      <c r="F2" s="12" t="s">
        <v>241</v>
      </c>
      <c r="G2" s="12" t="s">
        <v>242</v>
      </c>
      <c r="H2" s="12" t="s">
        <v>243</v>
      </c>
      <c r="I2" s="12" t="s">
        <v>244</v>
      </c>
      <c r="J2" s="12" t="s">
        <v>245</v>
      </c>
      <c r="K2" s="12" t="s">
        <v>246</v>
      </c>
      <c r="L2" s="12" t="s">
        <v>247</v>
      </c>
      <c r="M2" s="12" t="s">
        <v>248</v>
      </c>
    </row>
    <row r="3" spans="1:13" x14ac:dyDescent="0.3">
      <c r="A3" s="13" t="s">
        <v>127</v>
      </c>
      <c r="B3" s="13" t="s">
        <v>485</v>
      </c>
      <c r="C3" s="13" t="s">
        <v>250</v>
      </c>
      <c r="D3" s="13" t="s">
        <v>486</v>
      </c>
      <c r="E3" s="13" t="s">
        <v>487</v>
      </c>
      <c r="F3" s="13" t="s">
        <v>253</v>
      </c>
      <c r="G3" s="13" t="s">
        <v>488</v>
      </c>
      <c r="H3" s="13" t="s">
        <v>489</v>
      </c>
      <c r="I3" s="14">
        <v>2</v>
      </c>
      <c r="J3" s="13" t="s">
        <v>126</v>
      </c>
      <c r="K3" s="13" t="s">
        <v>352</v>
      </c>
      <c r="L3" s="13" t="s">
        <v>490</v>
      </c>
      <c r="M3" s="13" t="s">
        <v>491</v>
      </c>
    </row>
    <row r="4" spans="1:13" x14ac:dyDescent="0.3">
      <c r="A4" s="13" t="s">
        <v>87</v>
      </c>
      <c r="B4" s="13" t="s">
        <v>249</v>
      </c>
      <c r="C4" s="13" t="s">
        <v>250</v>
      </c>
      <c r="D4" s="13" t="s">
        <v>251</v>
      </c>
      <c r="E4" s="13" t="s">
        <v>492</v>
      </c>
      <c r="F4" s="13" t="s">
        <v>253</v>
      </c>
      <c r="G4" s="13" t="s">
        <v>493</v>
      </c>
      <c r="H4" s="13" t="s">
        <v>494</v>
      </c>
      <c r="I4" s="14">
        <v>2</v>
      </c>
      <c r="J4" s="13" t="s">
        <v>86</v>
      </c>
      <c r="K4" s="13" t="s">
        <v>329</v>
      </c>
      <c r="L4" s="13" t="s">
        <v>490</v>
      </c>
      <c r="M4" s="13" t="s">
        <v>495</v>
      </c>
    </row>
    <row r="5" spans="1:13" x14ac:dyDescent="0.3">
      <c r="A5" s="13" t="s">
        <v>61</v>
      </c>
      <c r="B5" s="13" t="s">
        <v>349</v>
      </c>
      <c r="C5" s="13" t="s">
        <v>266</v>
      </c>
      <c r="D5" s="13" t="s">
        <v>350</v>
      </c>
      <c r="E5" s="13" t="s">
        <v>496</v>
      </c>
      <c r="F5" s="13" t="s">
        <v>253</v>
      </c>
      <c r="G5" s="13" t="s">
        <v>497</v>
      </c>
      <c r="H5" s="13" t="s">
        <v>498</v>
      </c>
      <c r="I5" s="14">
        <v>1</v>
      </c>
      <c r="J5" s="13" t="s">
        <v>60</v>
      </c>
      <c r="K5" s="13" t="s">
        <v>333</v>
      </c>
      <c r="L5" s="13" t="s">
        <v>490</v>
      </c>
      <c r="M5" s="13" t="s">
        <v>499</v>
      </c>
    </row>
    <row r="6" spans="1:13" x14ac:dyDescent="0.3">
      <c r="A6" s="13" t="s">
        <v>61</v>
      </c>
      <c r="B6" s="13" t="s">
        <v>349</v>
      </c>
      <c r="C6" s="13" t="s">
        <v>266</v>
      </c>
      <c r="D6" s="13" t="s">
        <v>350</v>
      </c>
      <c r="E6" s="13" t="s">
        <v>500</v>
      </c>
      <c r="F6" s="13" t="s">
        <v>253</v>
      </c>
      <c r="G6" s="13" t="s">
        <v>501</v>
      </c>
      <c r="H6" s="13" t="s">
        <v>502</v>
      </c>
      <c r="I6" s="14">
        <v>10</v>
      </c>
      <c r="J6" s="13" t="s">
        <v>60</v>
      </c>
      <c r="K6" s="13" t="s">
        <v>324</v>
      </c>
      <c r="L6" s="13" t="s">
        <v>490</v>
      </c>
      <c r="M6" s="13" t="s">
        <v>503</v>
      </c>
    </row>
    <row r="7" spans="1:13" x14ac:dyDescent="0.3">
      <c r="A7" s="13" t="s">
        <v>112</v>
      </c>
      <c r="B7" s="13" t="s">
        <v>326</v>
      </c>
      <c r="C7" s="13" t="s">
        <v>250</v>
      </c>
      <c r="D7" s="13" t="s">
        <v>504</v>
      </c>
      <c r="E7" s="13" t="s">
        <v>505</v>
      </c>
      <c r="F7" s="13" t="s">
        <v>253</v>
      </c>
      <c r="G7" s="13" t="s">
        <v>506</v>
      </c>
      <c r="H7" s="13" t="s">
        <v>507</v>
      </c>
      <c r="I7" s="14">
        <v>1</v>
      </c>
      <c r="J7" s="13" t="s">
        <v>111</v>
      </c>
      <c r="K7" s="13" t="s">
        <v>508</v>
      </c>
      <c r="L7" s="13" t="s">
        <v>490</v>
      </c>
      <c r="M7" s="13" t="s">
        <v>503</v>
      </c>
    </row>
    <row r="8" spans="1:13" x14ac:dyDescent="0.3">
      <c r="A8" s="13" t="s">
        <v>112</v>
      </c>
      <c r="B8" s="13" t="s">
        <v>326</v>
      </c>
      <c r="C8" s="13" t="s">
        <v>250</v>
      </c>
      <c r="D8" s="13" t="s">
        <v>504</v>
      </c>
      <c r="E8" s="13" t="s">
        <v>505</v>
      </c>
      <c r="F8" s="13" t="s">
        <v>253</v>
      </c>
      <c r="G8" s="13" t="s">
        <v>509</v>
      </c>
      <c r="H8" s="13" t="s">
        <v>510</v>
      </c>
      <c r="I8" s="14">
        <v>1</v>
      </c>
      <c r="J8" s="13" t="s">
        <v>111</v>
      </c>
      <c r="K8" s="13" t="s">
        <v>508</v>
      </c>
      <c r="L8" s="13" t="s">
        <v>490</v>
      </c>
      <c r="M8" s="13" t="s">
        <v>503</v>
      </c>
    </row>
    <row r="9" spans="1:13" x14ac:dyDescent="0.3">
      <c r="A9" s="13" t="s">
        <v>112</v>
      </c>
      <c r="B9" s="13" t="s">
        <v>326</v>
      </c>
      <c r="C9" s="13" t="s">
        <v>250</v>
      </c>
      <c r="D9" s="13" t="s">
        <v>504</v>
      </c>
      <c r="E9" s="13" t="s">
        <v>511</v>
      </c>
      <c r="F9" s="13" t="s">
        <v>253</v>
      </c>
      <c r="G9" s="13" t="s">
        <v>512</v>
      </c>
      <c r="H9" s="13" t="s">
        <v>513</v>
      </c>
      <c r="I9" s="14">
        <v>1</v>
      </c>
      <c r="J9" s="13" t="s">
        <v>111</v>
      </c>
      <c r="K9" s="13" t="s">
        <v>311</v>
      </c>
      <c r="L9" s="13" t="s">
        <v>490</v>
      </c>
      <c r="M9" s="13" t="s">
        <v>503</v>
      </c>
    </row>
    <row r="10" spans="1:13" x14ac:dyDescent="0.3">
      <c r="A10" s="13" t="s">
        <v>28</v>
      </c>
      <c r="B10" s="13" t="s">
        <v>265</v>
      </c>
      <c r="C10" s="13" t="s">
        <v>266</v>
      </c>
      <c r="D10" s="13" t="s">
        <v>267</v>
      </c>
      <c r="E10" s="13" t="s">
        <v>514</v>
      </c>
      <c r="F10" s="13" t="s">
        <v>280</v>
      </c>
      <c r="G10" s="13" t="s">
        <v>515</v>
      </c>
      <c r="H10" s="13" t="s">
        <v>516</v>
      </c>
      <c r="I10" s="14">
        <v>1</v>
      </c>
      <c r="J10" s="13" t="s">
        <v>27</v>
      </c>
      <c r="K10" s="13" t="s">
        <v>375</v>
      </c>
      <c r="L10" s="13" t="s">
        <v>490</v>
      </c>
      <c r="M10" s="13" t="s">
        <v>517</v>
      </c>
    </row>
    <row r="11" spans="1:13" x14ac:dyDescent="0.3">
      <c r="A11" s="13" t="s">
        <v>28</v>
      </c>
      <c r="B11" s="13" t="s">
        <v>265</v>
      </c>
      <c r="C11" s="13" t="s">
        <v>266</v>
      </c>
      <c r="D11" s="13" t="s">
        <v>267</v>
      </c>
      <c r="E11" s="13" t="s">
        <v>518</v>
      </c>
      <c r="F11" s="13" t="s">
        <v>253</v>
      </c>
      <c r="G11" s="13" t="s">
        <v>497</v>
      </c>
      <c r="H11" s="13" t="s">
        <v>498</v>
      </c>
      <c r="I11" s="14">
        <v>1</v>
      </c>
      <c r="J11" s="13" t="s">
        <v>27</v>
      </c>
      <c r="K11" s="13" t="s">
        <v>519</v>
      </c>
      <c r="L11" s="13" t="s">
        <v>490</v>
      </c>
      <c r="M11" s="13" t="s">
        <v>499</v>
      </c>
    </row>
    <row r="12" spans="1:13" x14ac:dyDescent="0.3">
      <c r="A12" s="13" t="s">
        <v>105</v>
      </c>
      <c r="B12" s="13" t="s">
        <v>520</v>
      </c>
      <c r="C12" s="13" t="s">
        <v>250</v>
      </c>
      <c r="D12" s="13" t="s">
        <v>521</v>
      </c>
      <c r="E12" s="13" t="s">
        <v>522</v>
      </c>
      <c r="F12" s="13" t="s">
        <v>253</v>
      </c>
      <c r="G12" s="13" t="s">
        <v>523</v>
      </c>
      <c r="H12" s="13" t="s">
        <v>524</v>
      </c>
      <c r="I12" s="14">
        <v>1</v>
      </c>
      <c r="J12" s="13" t="s">
        <v>104</v>
      </c>
      <c r="K12" s="13" t="s">
        <v>329</v>
      </c>
      <c r="L12" s="13" t="s">
        <v>490</v>
      </c>
      <c r="M12" s="13" t="s">
        <v>525</v>
      </c>
    </row>
    <row r="13" spans="1:13" x14ac:dyDescent="0.3">
      <c r="A13" s="13" t="s">
        <v>105</v>
      </c>
      <c r="B13" s="13" t="s">
        <v>520</v>
      </c>
      <c r="C13" s="13" t="s">
        <v>250</v>
      </c>
      <c r="D13" s="13" t="s">
        <v>521</v>
      </c>
      <c r="E13" s="13" t="s">
        <v>526</v>
      </c>
      <c r="F13" s="13" t="s">
        <v>253</v>
      </c>
      <c r="G13" s="13" t="s">
        <v>509</v>
      </c>
      <c r="H13" s="13" t="s">
        <v>510</v>
      </c>
      <c r="I13" s="14">
        <v>1</v>
      </c>
      <c r="J13" s="13" t="s">
        <v>104</v>
      </c>
      <c r="K13" s="13" t="s">
        <v>458</v>
      </c>
      <c r="L13" s="13" t="s">
        <v>490</v>
      </c>
      <c r="M13" s="13" t="s">
        <v>503</v>
      </c>
    </row>
    <row r="14" spans="1:13" x14ac:dyDescent="0.3">
      <c r="A14" s="13" t="s">
        <v>105</v>
      </c>
      <c r="B14" s="13" t="s">
        <v>520</v>
      </c>
      <c r="C14" s="13" t="s">
        <v>250</v>
      </c>
      <c r="D14" s="13" t="s">
        <v>521</v>
      </c>
      <c r="E14" s="13" t="s">
        <v>527</v>
      </c>
      <c r="F14" s="13" t="s">
        <v>253</v>
      </c>
      <c r="G14" s="13" t="s">
        <v>509</v>
      </c>
      <c r="H14" s="13" t="s">
        <v>510</v>
      </c>
      <c r="I14" s="14">
        <v>1</v>
      </c>
      <c r="J14" s="13" t="s">
        <v>104</v>
      </c>
      <c r="K14" s="13" t="s">
        <v>311</v>
      </c>
      <c r="L14" s="13" t="s">
        <v>490</v>
      </c>
      <c r="M14" s="13" t="s">
        <v>503</v>
      </c>
    </row>
    <row r="15" spans="1:13" x14ac:dyDescent="0.3">
      <c r="A15" s="13" t="s">
        <v>116</v>
      </c>
      <c r="B15" s="13" t="s">
        <v>265</v>
      </c>
      <c r="C15" s="13" t="s">
        <v>266</v>
      </c>
      <c r="D15" s="13" t="s">
        <v>528</v>
      </c>
      <c r="E15" s="13" t="s">
        <v>529</v>
      </c>
      <c r="F15" s="13" t="s">
        <v>253</v>
      </c>
      <c r="G15" s="13" t="s">
        <v>530</v>
      </c>
      <c r="H15" s="13" t="s">
        <v>531</v>
      </c>
      <c r="I15" s="14">
        <v>1</v>
      </c>
      <c r="J15" s="13" t="s">
        <v>115</v>
      </c>
      <c r="K15" s="13" t="s">
        <v>532</v>
      </c>
      <c r="L15" s="13" t="s">
        <v>490</v>
      </c>
      <c r="M15" s="13" t="s">
        <v>533</v>
      </c>
    </row>
    <row r="16" spans="1:13" x14ac:dyDescent="0.3">
      <c r="A16" s="13" t="s">
        <v>14</v>
      </c>
      <c r="B16" s="13" t="s">
        <v>249</v>
      </c>
      <c r="C16" s="13" t="s">
        <v>250</v>
      </c>
      <c r="D16" s="13" t="s">
        <v>273</v>
      </c>
      <c r="E16" s="13" t="s">
        <v>534</v>
      </c>
      <c r="F16" s="13" t="s">
        <v>253</v>
      </c>
      <c r="G16" s="13" t="s">
        <v>535</v>
      </c>
      <c r="H16" s="13" t="s">
        <v>536</v>
      </c>
      <c r="I16" s="14">
        <v>1</v>
      </c>
      <c r="J16" s="13" t="s">
        <v>13</v>
      </c>
      <c r="K16" s="13" t="s">
        <v>532</v>
      </c>
      <c r="L16" s="13" t="s">
        <v>490</v>
      </c>
      <c r="M16" s="13" t="s">
        <v>537</v>
      </c>
    </row>
    <row r="17" spans="1:13" x14ac:dyDescent="0.3">
      <c r="A17" s="13" t="s">
        <v>14</v>
      </c>
      <c r="B17" s="13" t="s">
        <v>249</v>
      </c>
      <c r="C17" s="13" t="s">
        <v>250</v>
      </c>
      <c r="D17" s="13" t="s">
        <v>273</v>
      </c>
      <c r="E17" s="13" t="s">
        <v>538</v>
      </c>
      <c r="F17" s="13" t="s">
        <v>253</v>
      </c>
      <c r="G17" s="13" t="s">
        <v>535</v>
      </c>
      <c r="H17" s="13" t="s">
        <v>536</v>
      </c>
      <c r="I17" s="14">
        <v>1</v>
      </c>
      <c r="J17" s="13" t="s">
        <v>13</v>
      </c>
      <c r="K17" s="13" t="s">
        <v>539</v>
      </c>
      <c r="L17" s="13" t="s">
        <v>490</v>
      </c>
      <c r="M17" s="13" t="s">
        <v>537</v>
      </c>
    </row>
    <row r="18" spans="1:13" x14ac:dyDescent="0.3">
      <c r="A18" s="13" t="s">
        <v>14</v>
      </c>
      <c r="B18" s="13" t="s">
        <v>249</v>
      </c>
      <c r="C18" s="13" t="s">
        <v>250</v>
      </c>
      <c r="D18" s="13" t="s">
        <v>273</v>
      </c>
      <c r="E18" s="13" t="s">
        <v>290</v>
      </c>
      <c r="F18" s="13" t="s">
        <v>253</v>
      </c>
      <c r="G18" s="13" t="s">
        <v>535</v>
      </c>
      <c r="H18" s="13" t="s">
        <v>536</v>
      </c>
      <c r="I18" s="14">
        <v>1</v>
      </c>
      <c r="J18" s="13" t="s">
        <v>13</v>
      </c>
      <c r="K18" s="13" t="s">
        <v>291</v>
      </c>
      <c r="L18" s="13" t="s">
        <v>490</v>
      </c>
      <c r="M18" s="13" t="s">
        <v>537</v>
      </c>
    </row>
    <row r="19" spans="1:13" x14ac:dyDescent="0.3">
      <c r="A19" s="13" t="s">
        <v>14</v>
      </c>
      <c r="B19" s="13" t="s">
        <v>249</v>
      </c>
      <c r="C19" s="13" t="s">
        <v>250</v>
      </c>
      <c r="D19" s="13" t="s">
        <v>273</v>
      </c>
      <c r="E19" s="13" t="s">
        <v>292</v>
      </c>
      <c r="F19" s="13" t="s">
        <v>253</v>
      </c>
      <c r="G19" s="13" t="s">
        <v>540</v>
      </c>
      <c r="H19" s="13" t="s">
        <v>541</v>
      </c>
      <c r="I19" s="14">
        <v>1</v>
      </c>
      <c r="J19" s="13" t="s">
        <v>13</v>
      </c>
      <c r="K19" s="13" t="s">
        <v>295</v>
      </c>
      <c r="L19" s="13" t="s">
        <v>490</v>
      </c>
      <c r="M19" s="13" t="s">
        <v>537</v>
      </c>
    </row>
    <row r="20" spans="1:13" x14ac:dyDescent="0.3">
      <c r="A20" s="13" t="s">
        <v>22</v>
      </c>
      <c r="B20" s="13" t="s">
        <v>249</v>
      </c>
      <c r="C20" s="13" t="s">
        <v>250</v>
      </c>
      <c r="D20" s="13" t="s">
        <v>296</v>
      </c>
      <c r="E20" s="13" t="s">
        <v>542</v>
      </c>
      <c r="F20" s="13" t="s">
        <v>253</v>
      </c>
      <c r="G20" s="13" t="s">
        <v>543</v>
      </c>
      <c r="H20" s="13" t="s">
        <v>544</v>
      </c>
      <c r="I20" s="14">
        <v>1</v>
      </c>
      <c r="J20" s="13" t="s">
        <v>21</v>
      </c>
      <c r="K20" s="13" t="s">
        <v>545</v>
      </c>
      <c r="L20" s="13" t="s">
        <v>490</v>
      </c>
      <c r="M20" s="13" t="s">
        <v>546</v>
      </c>
    </row>
    <row r="21" spans="1:13" x14ac:dyDescent="0.3">
      <c r="A21" s="13" t="s">
        <v>103</v>
      </c>
      <c r="B21" s="13" t="s">
        <v>249</v>
      </c>
      <c r="C21" s="13" t="s">
        <v>250</v>
      </c>
      <c r="D21" s="13" t="s">
        <v>299</v>
      </c>
      <c r="E21" s="13" t="s">
        <v>547</v>
      </c>
      <c r="F21" s="13" t="s">
        <v>253</v>
      </c>
      <c r="G21" s="13" t="s">
        <v>548</v>
      </c>
      <c r="H21" s="13" t="s">
        <v>549</v>
      </c>
      <c r="I21" s="14">
        <v>1</v>
      </c>
      <c r="J21" s="13" t="s">
        <v>102</v>
      </c>
      <c r="K21" s="13" t="s">
        <v>317</v>
      </c>
      <c r="L21" s="13" t="s">
        <v>490</v>
      </c>
      <c r="M21" s="13" t="s">
        <v>503</v>
      </c>
    </row>
    <row r="22" spans="1:13" x14ac:dyDescent="0.3">
      <c r="A22" s="13" t="s">
        <v>103</v>
      </c>
      <c r="B22" s="13" t="s">
        <v>249</v>
      </c>
      <c r="C22" s="13" t="s">
        <v>250</v>
      </c>
      <c r="D22" s="13" t="s">
        <v>299</v>
      </c>
      <c r="E22" s="13" t="s">
        <v>547</v>
      </c>
      <c r="F22" s="13" t="s">
        <v>253</v>
      </c>
      <c r="G22" s="13" t="s">
        <v>550</v>
      </c>
      <c r="H22" s="13" t="s">
        <v>551</v>
      </c>
      <c r="I22" s="14">
        <v>2</v>
      </c>
      <c r="J22" s="13" t="s">
        <v>102</v>
      </c>
      <c r="K22" s="13" t="s">
        <v>317</v>
      </c>
      <c r="L22" s="13" t="s">
        <v>490</v>
      </c>
      <c r="M22" s="13" t="s">
        <v>503</v>
      </c>
    </row>
    <row r="23" spans="1:13" x14ac:dyDescent="0.3">
      <c r="A23" s="13" t="s">
        <v>103</v>
      </c>
      <c r="B23" s="13" t="s">
        <v>249</v>
      </c>
      <c r="C23" s="13" t="s">
        <v>250</v>
      </c>
      <c r="D23" s="13" t="s">
        <v>299</v>
      </c>
      <c r="E23" s="13" t="s">
        <v>552</v>
      </c>
      <c r="F23" s="13" t="s">
        <v>253</v>
      </c>
      <c r="G23" s="13" t="s">
        <v>550</v>
      </c>
      <c r="H23" s="13" t="s">
        <v>551</v>
      </c>
      <c r="I23" s="14">
        <v>2</v>
      </c>
      <c r="J23" s="13" t="s">
        <v>102</v>
      </c>
      <c r="K23" s="13" t="s">
        <v>553</v>
      </c>
      <c r="L23" s="13" t="s">
        <v>490</v>
      </c>
      <c r="M23" s="13" t="s">
        <v>503</v>
      </c>
    </row>
    <row r="24" spans="1:13" x14ac:dyDescent="0.3">
      <c r="A24" s="13" t="s">
        <v>103</v>
      </c>
      <c r="B24" s="13" t="s">
        <v>249</v>
      </c>
      <c r="C24" s="13" t="s">
        <v>250</v>
      </c>
      <c r="D24" s="13" t="s">
        <v>299</v>
      </c>
      <c r="E24" s="13" t="s">
        <v>554</v>
      </c>
      <c r="F24" s="13" t="s">
        <v>253</v>
      </c>
      <c r="G24" s="13" t="s">
        <v>550</v>
      </c>
      <c r="H24" s="13" t="s">
        <v>551</v>
      </c>
      <c r="I24" s="14">
        <v>2</v>
      </c>
      <c r="J24" s="13" t="s">
        <v>102</v>
      </c>
      <c r="K24" s="13" t="s">
        <v>435</v>
      </c>
      <c r="L24" s="13" t="s">
        <v>490</v>
      </c>
      <c r="M24" s="13" t="s">
        <v>503</v>
      </c>
    </row>
    <row r="25" spans="1:13" x14ac:dyDescent="0.3">
      <c r="A25" s="13" t="s">
        <v>103</v>
      </c>
      <c r="B25" s="13" t="s">
        <v>249</v>
      </c>
      <c r="C25" s="13" t="s">
        <v>250</v>
      </c>
      <c r="D25" s="13" t="s">
        <v>299</v>
      </c>
      <c r="E25" s="13" t="s">
        <v>300</v>
      </c>
      <c r="F25" s="13" t="s">
        <v>253</v>
      </c>
      <c r="G25" s="13" t="s">
        <v>550</v>
      </c>
      <c r="H25" s="13" t="s">
        <v>551</v>
      </c>
      <c r="I25" s="14">
        <v>2</v>
      </c>
      <c r="J25" s="13" t="s">
        <v>102</v>
      </c>
      <c r="K25" s="13" t="s">
        <v>303</v>
      </c>
      <c r="L25" s="13" t="s">
        <v>490</v>
      </c>
      <c r="M25" s="13" t="s">
        <v>503</v>
      </c>
    </row>
    <row r="26" spans="1:13" x14ac:dyDescent="0.3">
      <c r="A26" s="13" t="s">
        <v>103</v>
      </c>
      <c r="B26" s="13" t="s">
        <v>249</v>
      </c>
      <c r="C26" s="13" t="s">
        <v>250</v>
      </c>
      <c r="D26" s="13" t="s">
        <v>299</v>
      </c>
      <c r="E26" s="13" t="s">
        <v>555</v>
      </c>
      <c r="F26" s="13" t="s">
        <v>253</v>
      </c>
      <c r="G26" s="13" t="s">
        <v>550</v>
      </c>
      <c r="H26" s="13" t="s">
        <v>551</v>
      </c>
      <c r="I26" s="14">
        <v>2</v>
      </c>
      <c r="J26" s="13" t="s">
        <v>102</v>
      </c>
      <c r="K26" s="13" t="s">
        <v>441</v>
      </c>
      <c r="L26" s="13" t="s">
        <v>490</v>
      </c>
      <c r="M26" s="13" t="s">
        <v>503</v>
      </c>
    </row>
    <row r="27" spans="1:13" x14ac:dyDescent="0.3">
      <c r="A27" s="13" t="s">
        <v>103</v>
      </c>
      <c r="B27" s="13" t="s">
        <v>249</v>
      </c>
      <c r="C27" s="13" t="s">
        <v>250</v>
      </c>
      <c r="D27" s="13" t="s">
        <v>299</v>
      </c>
      <c r="E27" s="13" t="s">
        <v>556</v>
      </c>
      <c r="F27" s="13" t="s">
        <v>253</v>
      </c>
      <c r="G27" s="13" t="s">
        <v>550</v>
      </c>
      <c r="H27" s="13" t="s">
        <v>551</v>
      </c>
      <c r="I27" s="14">
        <v>2</v>
      </c>
      <c r="J27" s="13" t="s">
        <v>102</v>
      </c>
      <c r="K27" s="13" t="s">
        <v>256</v>
      </c>
      <c r="L27" s="13" t="s">
        <v>490</v>
      </c>
      <c r="M27" s="13" t="s">
        <v>503</v>
      </c>
    </row>
    <row r="28" spans="1:13" x14ac:dyDescent="0.3">
      <c r="A28" s="13" t="s">
        <v>103</v>
      </c>
      <c r="B28" s="13" t="s">
        <v>249</v>
      </c>
      <c r="C28" s="13" t="s">
        <v>250</v>
      </c>
      <c r="D28" s="13" t="s">
        <v>299</v>
      </c>
      <c r="E28" s="13" t="s">
        <v>557</v>
      </c>
      <c r="F28" s="13" t="s">
        <v>253</v>
      </c>
      <c r="G28" s="13" t="s">
        <v>550</v>
      </c>
      <c r="H28" s="13" t="s">
        <v>551</v>
      </c>
      <c r="I28" s="14">
        <v>2</v>
      </c>
      <c r="J28" s="13" t="s">
        <v>102</v>
      </c>
      <c r="K28" s="13" t="s">
        <v>400</v>
      </c>
      <c r="L28" s="13" t="s">
        <v>490</v>
      </c>
      <c r="M28" s="13" t="s">
        <v>503</v>
      </c>
    </row>
    <row r="29" spans="1:13" x14ac:dyDescent="0.3">
      <c r="A29" s="13" t="s">
        <v>103</v>
      </c>
      <c r="B29" s="13" t="s">
        <v>249</v>
      </c>
      <c r="C29" s="13" t="s">
        <v>250</v>
      </c>
      <c r="D29" s="13" t="s">
        <v>299</v>
      </c>
      <c r="E29" s="13" t="s">
        <v>558</v>
      </c>
      <c r="F29" s="13" t="s">
        <v>253</v>
      </c>
      <c r="G29" s="13" t="s">
        <v>550</v>
      </c>
      <c r="H29" s="13" t="s">
        <v>551</v>
      </c>
      <c r="I29" s="14">
        <v>2</v>
      </c>
      <c r="J29" s="13" t="s">
        <v>102</v>
      </c>
      <c r="K29" s="13" t="s">
        <v>324</v>
      </c>
      <c r="L29" s="13" t="s">
        <v>490</v>
      </c>
      <c r="M29" s="13" t="s">
        <v>503</v>
      </c>
    </row>
    <row r="30" spans="1:13" x14ac:dyDescent="0.3">
      <c r="A30" s="13" t="s">
        <v>77</v>
      </c>
      <c r="B30" s="13" t="s">
        <v>249</v>
      </c>
      <c r="C30" s="13" t="s">
        <v>250</v>
      </c>
      <c r="D30" s="13" t="s">
        <v>309</v>
      </c>
      <c r="E30" s="13" t="s">
        <v>559</v>
      </c>
      <c r="F30" s="13" t="s">
        <v>253</v>
      </c>
      <c r="G30" s="13" t="s">
        <v>550</v>
      </c>
      <c r="H30" s="13" t="s">
        <v>551</v>
      </c>
      <c r="I30" s="14">
        <v>1</v>
      </c>
      <c r="J30" s="13" t="s">
        <v>76</v>
      </c>
      <c r="K30" s="13" t="s">
        <v>277</v>
      </c>
      <c r="L30" s="13" t="s">
        <v>490</v>
      </c>
      <c r="M30" s="13" t="s">
        <v>503</v>
      </c>
    </row>
    <row r="31" spans="1:13" x14ac:dyDescent="0.3">
      <c r="A31" s="13" t="s">
        <v>77</v>
      </c>
      <c r="B31" s="13" t="s">
        <v>249</v>
      </c>
      <c r="C31" s="13" t="s">
        <v>250</v>
      </c>
      <c r="D31" s="13" t="s">
        <v>309</v>
      </c>
      <c r="E31" s="13" t="s">
        <v>559</v>
      </c>
      <c r="F31" s="13" t="s">
        <v>253</v>
      </c>
      <c r="G31" s="13" t="s">
        <v>548</v>
      </c>
      <c r="H31" s="13" t="s">
        <v>549</v>
      </c>
      <c r="I31" s="14">
        <v>2</v>
      </c>
      <c r="J31" s="13" t="s">
        <v>76</v>
      </c>
      <c r="K31" s="13" t="s">
        <v>277</v>
      </c>
      <c r="L31" s="13" t="s">
        <v>490</v>
      </c>
      <c r="M31" s="13" t="s">
        <v>503</v>
      </c>
    </row>
    <row r="32" spans="1:13" x14ac:dyDescent="0.3">
      <c r="A32" s="13" t="s">
        <v>77</v>
      </c>
      <c r="B32" s="13" t="s">
        <v>249</v>
      </c>
      <c r="C32" s="13" t="s">
        <v>250</v>
      </c>
      <c r="D32" s="13" t="s">
        <v>309</v>
      </c>
      <c r="E32" s="13" t="s">
        <v>560</v>
      </c>
      <c r="F32" s="13" t="s">
        <v>253</v>
      </c>
      <c r="G32" s="13" t="s">
        <v>561</v>
      </c>
      <c r="H32" s="13" t="s">
        <v>562</v>
      </c>
      <c r="I32" s="14">
        <v>1</v>
      </c>
      <c r="J32" s="13" t="s">
        <v>76</v>
      </c>
      <c r="K32" s="13" t="s">
        <v>563</v>
      </c>
      <c r="L32" s="13" t="s">
        <v>490</v>
      </c>
      <c r="M32" s="13" t="s">
        <v>564</v>
      </c>
    </row>
    <row r="33" spans="1:13" x14ac:dyDescent="0.3">
      <c r="A33" s="13" t="s">
        <v>77</v>
      </c>
      <c r="B33" s="13" t="s">
        <v>249</v>
      </c>
      <c r="C33" s="13" t="s">
        <v>250</v>
      </c>
      <c r="D33" s="13" t="s">
        <v>309</v>
      </c>
      <c r="E33" s="13" t="s">
        <v>565</v>
      </c>
      <c r="F33" s="13" t="s">
        <v>253</v>
      </c>
      <c r="G33" s="13" t="s">
        <v>550</v>
      </c>
      <c r="H33" s="13" t="s">
        <v>551</v>
      </c>
      <c r="I33" s="14">
        <v>1</v>
      </c>
      <c r="J33" s="13" t="s">
        <v>76</v>
      </c>
      <c r="K33" s="13" t="s">
        <v>303</v>
      </c>
      <c r="L33" s="13" t="s">
        <v>490</v>
      </c>
      <c r="M33" s="13" t="s">
        <v>503</v>
      </c>
    </row>
    <row r="34" spans="1:13" x14ac:dyDescent="0.3">
      <c r="A34" s="13" t="s">
        <v>77</v>
      </c>
      <c r="B34" s="13" t="s">
        <v>249</v>
      </c>
      <c r="C34" s="13" t="s">
        <v>250</v>
      </c>
      <c r="D34" s="13" t="s">
        <v>309</v>
      </c>
      <c r="E34" s="13" t="s">
        <v>566</v>
      </c>
      <c r="F34" s="13" t="s">
        <v>253</v>
      </c>
      <c r="G34" s="13" t="s">
        <v>561</v>
      </c>
      <c r="H34" s="13" t="s">
        <v>562</v>
      </c>
      <c r="I34" s="14">
        <v>1</v>
      </c>
      <c r="J34" s="13" t="s">
        <v>76</v>
      </c>
      <c r="K34" s="13" t="s">
        <v>483</v>
      </c>
      <c r="L34" s="13" t="s">
        <v>490</v>
      </c>
      <c r="M34" s="13" t="s">
        <v>564</v>
      </c>
    </row>
    <row r="35" spans="1:13" x14ac:dyDescent="0.3">
      <c r="A35" s="13" t="s">
        <v>77</v>
      </c>
      <c r="B35" s="13" t="s">
        <v>249</v>
      </c>
      <c r="C35" s="13" t="s">
        <v>250</v>
      </c>
      <c r="D35" s="13" t="s">
        <v>309</v>
      </c>
      <c r="E35" s="13" t="s">
        <v>566</v>
      </c>
      <c r="F35" s="13" t="s">
        <v>253</v>
      </c>
      <c r="G35" s="13" t="s">
        <v>567</v>
      </c>
      <c r="H35" s="13" t="s">
        <v>568</v>
      </c>
      <c r="I35" s="14">
        <v>1</v>
      </c>
      <c r="J35" s="13" t="s">
        <v>76</v>
      </c>
      <c r="K35" s="13" t="s">
        <v>483</v>
      </c>
      <c r="L35" s="13" t="s">
        <v>490</v>
      </c>
      <c r="M35" s="13" t="s">
        <v>569</v>
      </c>
    </row>
    <row r="36" spans="1:13" x14ac:dyDescent="0.3">
      <c r="A36" s="13" t="s">
        <v>54</v>
      </c>
      <c r="B36" s="13" t="s">
        <v>319</v>
      </c>
      <c r="C36" s="13" t="s">
        <v>266</v>
      </c>
      <c r="D36" s="13" t="s">
        <v>320</v>
      </c>
      <c r="E36" s="13" t="s">
        <v>321</v>
      </c>
      <c r="F36" s="13" t="s">
        <v>253</v>
      </c>
      <c r="G36" s="13" t="s">
        <v>501</v>
      </c>
      <c r="H36" s="13" t="s">
        <v>502</v>
      </c>
      <c r="I36" s="14">
        <v>10</v>
      </c>
      <c r="J36" s="13" t="s">
        <v>53</v>
      </c>
      <c r="K36" s="13" t="s">
        <v>324</v>
      </c>
      <c r="L36" s="13" t="s">
        <v>490</v>
      </c>
      <c r="M36" s="13" t="s">
        <v>503</v>
      </c>
    </row>
    <row r="37" spans="1:13" x14ac:dyDescent="0.3">
      <c r="A37" s="13" t="s">
        <v>141</v>
      </c>
      <c r="B37" s="13" t="s">
        <v>249</v>
      </c>
      <c r="C37" s="13" t="s">
        <v>250</v>
      </c>
      <c r="D37" s="13" t="s">
        <v>570</v>
      </c>
      <c r="E37" s="13" t="s">
        <v>571</v>
      </c>
      <c r="F37" s="13" t="s">
        <v>253</v>
      </c>
      <c r="G37" s="13" t="s">
        <v>509</v>
      </c>
      <c r="H37" s="13" t="s">
        <v>510</v>
      </c>
      <c r="I37" s="14">
        <v>2</v>
      </c>
      <c r="J37" s="13" t="s">
        <v>140</v>
      </c>
      <c r="K37" s="13" t="s">
        <v>545</v>
      </c>
      <c r="L37" s="13" t="s">
        <v>490</v>
      </c>
      <c r="M37" s="13" t="s">
        <v>503</v>
      </c>
    </row>
    <row r="38" spans="1:13" x14ac:dyDescent="0.3">
      <c r="A38" s="13" t="s">
        <v>141</v>
      </c>
      <c r="B38" s="13" t="s">
        <v>249</v>
      </c>
      <c r="C38" s="13" t="s">
        <v>250</v>
      </c>
      <c r="D38" s="13" t="s">
        <v>570</v>
      </c>
      <c r="E38" s="13" t="s">
        <v>572</v>
      </c>
      <c r="F38" s="13" t="s">
        <v>253</v>
      </c>
      <c r="G38" s="13" t="s">
        <v>506</v>
      </c>
      <c r="H38" s="13" t="s">
        <v>507</v>
      </c>
      <c r="I38" s="14">
        <v>2</v>
      </c>
      <c r="J38" s="13" t="s">
        <v>140</v>
      </c>
      <c r="K38" s="13" t="s">
        <v>363</v>
      </c>
      <c r="L38" s="13" t="s">
        <v>490</v>
      </c>
      <c r="M38" s="13" t="s">
        <v>503</v>
      </c>
    </row>
    <row r="39" spans="1:13" x14ac:dyDescent="0.3">
      <c r="A39" s="13" t="s">
        <v>141</v>
      </c>
      <c r="B39" s="13" t="s">
        <v>249</v>
      </c>
      <c r="C39" s="13" t="s">
        <v>250</v>
      </c>
      <c r="D39" s="13" t="s">
        <v>570</v>
      </c>
      <c r="E39" s="13" t="s">
        <v>573</v>
      </c>
      <c r="F39" s="13" t="s">
        <v>253</v>
      </c>
      <c r="G39" s="13" t="s">
        <v>509</v>
      </c>
      <c r="H39" s="13" t="s">
        <v>510</v>
      </c>
      <c r="I39" s="14">
        <v>2</v>
      </c>
      <c r="J39" s="13" t="s">
        <v>140</v>
      </c>
      <c r="K39" s="13" t="s">
        <v>369</v>
      </c>
      <c r="L39" s="13" t="s">
        <v>490</v>
      </c>
      <c r="M39" s="13" t="s">
        <v>503</v>
      </c>
    </row>
    <row r="40" spans="1:13" x14ac:dyDescent="0.3">
      <c r="A40" s="13" t="s">
        <v>71</v>
      </c>
      <c r="B40" s="13" t="s">
        <v>249</v>
      </c>
      <c r="C40" s="13" t="s">
        <v>250</v>
      </c>
      <c r="D40" s="13" t="s">
        <v>342</v>
      </c>
      <c r="E40" s="13" t="s">
        <v>574</v>
      </c>
      <c r="F40" s="13" t="s">
        <v>253</v>
      </c>
      <c r="G40" s="13" t="s">
        <v>575</v>
      </c>
      <c r="H40" s="13" t="s">
        <v>576</v>
      </c>
      <c r="I40" s="14">
        <v>2</v>
      </c>
      <c r="J40" s="13" t="s">
        <v>70</v>
      </c>
      <c r="K40" s="13" t="s">
        <v>329</v>
      </c>
      <c r="L40" s="13" t="s">
        <v>490</v>
      </c>
      <c r="M40" s="13" t="s">
        <v>503</v>
      </c>
    </row>
    <row r="41" spans="1:13" x14ac:dyDescent="0.3">
      <c r="A41" s="13" t="s">
        <v>71</v>
      </c>
      <c r="B41" s="13" t="s">
        <v>249</v>
      </c>
      <c r="C41" s="13" t="s">
        <v>250</v>
      </c>
      <c r="D41" s="13" t="s">
        <v>342</v>
      </c>
      <c r="E41" s="13" t="s">
        <v>577</v>
      </c>
      <c r="F41" s="13" t="s">
        <v>253</v>
      </c>
      <c r="G41" s="13" t="s">
        <v>575</v>
      </c>
      <c r="H41" s="13" t="s">
        <v>576</v>
      </c>
      <c r="I41" s="14">
        <v>2</v>
      </c>
      <c r="J41" s="13" t="s">
        <v>70</v>
      </c>
      <c r="K41" s="13" t="s">
        <v>578</v>
      </c>
      <c r="L41" s="13" t="s">
        <v>490</v>
      </c>
      <c r="M41" s="13" t="s">
        <v>503</v>
      </c>
    </row>
    <row r="42" spans="1:13" x14ac:dyDescent="0.3">
      <c r="A42" s="13" t="s">
        <v>71</v>
      </c>
      <c r="B42" s="13" t="s">
        <v>249</v>
      </c>
      <c r="C42" s="13" t="s">
        <v>250</v>
      </c>
      <c r="D42" s="13" t="s">
        <v>342</v>
      </c>
      <c r="E42" s="13" t="s">
        <v>579</v>
      </c>
      <c r="F42" s="13" t="s">
        <v>253</v>
      </c>
      <c r="G42" s="13" t="s">
        <v>575</v>
      </c>
      <c r="H42" s="13" t="s">
        <v>576</v>
      </c>
      <c r="I42" s="14">
        <v>3</v>
      </c>
      <c r="J42" s="13" t="s">
        <v>70</v>
      </c>
      <c r="K42" s="13" t="s">
        <v>448</v>
      </c>
      <c r="L42" s="13" t="s">
        <v>490</v>
      </c>
      <c r="M42" s="13" t="s">
        <v>503</v>
      </c>
    </row>
    <row r="43" spans="1:13" x14ac:dyDescent="0.3">
      <c r="A43" s="13" t="s">
        <v>228</v>
      </c>
      <c r="B43" s="13" t="s">
        <v>249</v>
      </c>
      <c r="C43" s="13" t="s">
        <v>250</v>
      </c>
      <c r="D43" s="13" t="s">
        <v>313</v>
      </c>
      <c r="E43" s="13" t="s">
        <v>580</v>
      </c>
      <c r="F43" s="13" t="s">
        <v>253</v>
      </c>
      <c r="G43" s="13" t="s">
        <v>575</v>
      </c>
      <c r="H43" s="13" t="s">
        <v>576</v>
      </c>
      <c r="I43" s="14">
        <v>4</v>
      </c>
      <c r="J43" s="13" t="s">
        <v>227</v>
      </c>
      <c r="K43" s="13" t="s">
        <v>277</v>
      </c>
      <c r="L43" s="13" t="s">
        <v>490</v>
      </c>
      <c r="M43" s="13" t="s">
        <v>503</v>
      </c>
    </row>
    <row r="44" spans="1:13" x14ac:dyDescent="0.3">
      <c r="A44" s="13" t="s">
        <v>143</v>
      </c>
      <c r="B44" s="13" t="s">
        <v>249</v>
      </c>
      <c r="C44" s="13" t="s">
        <v>250</v>
      </c>
      <c r="D44" s="13" t="s">
        <v>581</v>
      </c>
      <c r="E44" s="13" t="s">
        <v>582</v>
      </c>
      <c r="F44" s="13" t="s">
        <v>253</v>
      </c>
      <c r="G44" s="13" t="s">
        <v>583</v>
      </c>
      <c r="H44" s="13" t="s">
        <v>584</v>
      </c>
      <c r="I44" s="14">
        <v>1</v>
      </c>
      <c r="J44" s="13" t="s">
        <v>142</v>
      </c>
      <c r="K44" s="13" t="s">
        <v>395</v>
      </c>
      <c r="L44" s="13" t="s">
        <v>490</v>
      </c>
      <c r="M44" s="13" t="s">
        <v>585</v>
      </c>
    </row>
    <row r="45" spans="1:13" x14ac:dyDescent="0.3">
      <c r="A45" s="13" t="s">
        <v>143</v>
      </c>
      <c r="B45" s="13" t="s">
        <v>249</v>
      </c>
      <c r="C45" s="13" t="s">
        <v>250</v>
      </c>
      <c r="D45" s="13" t="s">
        <v>581</v>
      </c>
      <c r="E45" s="13" t="s">
        <v>586</v>
      </c>
      <c r="F45" s="13" t="s">
        <v>253</v>
      </c>
      <c r="G45" s="13" t="s">
        <v>587</v>
      </c>
      <c r="H45" s="13" t="s">
        <v>588</v>
      </c>
      <c r="I45" s="14">
        <v>1</v>
      </c>
      <c r="J45" s="13" t="s">
        <v>142</v>
      </c>
      <c r="K45" s="13" t="s">
        <v>283</v>
      </c>
      <c r="L45" s="13" t="s">
        <v>490</v>
      </c>
      <c r="M45" s="13" t="s">
        <v>589</v>
      </c>
    </row>
    <row r="46" spans="1:13" x14ac:dyDescent="0.3">
      <c r="A46" s="13" t="s">
        <v>50</v>
      </c>
      <c r="B46" s="13" t="s">
        <v>326</v>
      </c>
      <c r="C46" s="13" t="s">
        <v>250</v>
      </c>
      <c r="D46" s="13" t="s">
        <v>327</v>
      </c>
      <c r="E46" s="13" t="s">
        <v>590</v>
      </c>
      <c r="F46" s="13" t="s">
        <v>253</v>
      </c>
      <c r="G46" s="13" t="s">
        <v>591</v>
      </c>
      <c r="H46" s="13" t="s">
        <v>592</v>
      </c>
      <c r="I46" s="14">
        <v>1</v>
      </c>
      <c r="J46" s="13" t="s">
        <v>49</v>
      </c>
      <c r="K46" s="13" t="s">
        <v>593</v>
      </c>
      <c r="L46" s="13" t="s">
        <v>490</v>
      </c>
      <c r="M46" s="13" t="s">
        <v>503</v>
      </c>
    </row>
    <row r="47" spans="1:13" x14ac:dyDescent="0.3">
      <c r="A47" s="13" t="s">
        <v>50</v>
      </c>
      <c r="B47" s="13" t="s">
        <v>326</v>
      </c>
      <c r="C47" s="13" t="s">
        <v>250</v>
      </c>
      <c r="D47" s="13" t="s">
        <v>327</v>
      </c>
      <c r="E47" s="13" t="s">
        <v>330</v>
      </c>
      <c r="F47" s="13" t="s">
        <v>253</v>
      </c>
      <c r="G47" s="13" t="s">
        <v>594</v>
      </c>
      <c r="H47" s="13" t="s">
        <v>595</v>
      </c>
      <c r="I47" s="14">
        <v>19</v>
      </c>
      <c r="J47" s="13" t="s">
        <v>49</v>
      </c>
      <c r="K47" s="13" t="s">
        <v>333</v>
      </c>
      <c r="L47" s="13" t="s">
        <v>490</v>
      </c>
      <c r="M47" s="13" t="s">
        <v>596</v>
      </c>
    </row>
    <row r="48" spans="1:13" x14ac:dyDescent="0.3">
      <c r="A48" s="13" t="s">
        <v>50</v>
      </c>
      <c r="B48" s="13" t="s">
        <v>326</v>
      </c>
      <c r="C48" s="13" t="s">
        <v>250</v>
      </c>
      <c r="D48" s="13" t="s">
        <v>327</v>
      </c>
      <c r="E48" s="13" t="s">
        <v>330</v>
      </c>
      <c r="F48" s="13" t="s">
        <v>253</v>
      </c>
      <c r="G48" s="13" t="s">
        <v>597</v>
      </c>
      <c r="H48" s="13" t="s">
        <v>598</v>
      </c>
      <c r="I48" s="14">
        <v>9</v>
      </c>
      <c r="J48" s="13" t="s">
        <v>49</v>
      </c>
      <c r="K48" s="13" t="s">
        <v>333</v>
      </c>
      <c r="L48" s="13" t="s">
        <v>490</v>
      </c>
      <c r="M48" s="13" t="s">
        <v>599</v>
      </c>
    </row>
    <row r="49" spans="1:13" x14ac:dyDescent="0.3">
      <c r="A49" s="13" t="s">
        <v>50</v>
      </c>
      <c r="B49" s="13" t="s">
        <v>326</v>
      </c>
      <c r="C49" s="13" t="s">
        <v>250</v>
      </c>
      <c r="D49" s="13" t="s">
        <v>327</v>
      </c>
      <c r="E49" s="13" t="s">
        <v>330</v>
      </c>
      <c r="F49" s="13" t="s">
        <v>253</v>
      </c>
      <c r="G49" s="13" t="s">
        <v>600</v>
      </c>
      <c r="H49" s="13" t="s">
        <v>601</v>
      </c>
      <c r="I49" s="14">
        <v>1</v>
      </c>
      <c r="J49" s="13" t="s">
        <v>49</v>
      </c>
      <c r="K49" s="13" t="s">
        <v>333</v>
      </c>
      <c r="L49" s="13" t="s">
        <v>490</v>
      </c>
      <c r="M49" s="13" t="s">
        <v>599</v>
      </c>
    </row>
    <row r="50" spans="1:13" x14ac:dyDescent="0.3">
      <c r="A50" s="13" t="s">
        <v>201</v>
      </c>
      <c r="B50" s="13" t="s">
        <v>249</v>
      </c>
      <c r="C50" s="13" t="s">
        <v>250</v>
      </c>
      <c r="D50" s="13" t="s">
        <v>342</v>
      </c>
      <c r="E50" s="13" t="s">
        <v>602</v>
      </c>
      <c r="F50" s="13" t="s">
        <v>253</v>
      </c>
      <c r="G50" s="13" t="s">
        <v>575</v>
      </c>
      <c r="H50" s="13" t="s">
        <v>576</v>
      </c>
      <c r="I50" s="14">
        <v>7</v>
      </c>
      <c r="J50" s="13" t="s">
        <v>200</v>
      </c>
      <c r="K50" s="13" t="s">
        <v>263</v>
      </c>
      <c r="L50" s="13" t="s">
        <v>490</v>
      </c>
      <c r="M50" s="13" t="s">
        <v>503</v>
      </c>
    </row>
    <row r="51" spans="1:13" x14ac:dyDescent="0.3">
      <c r="A51" s="13" t="s">
        <v>201</v>
      </c>
      <c r="B51" s="13" t="s">
        <v>249</v>
      </c>
      <c r="C51" s="13" t="s">
        <v>250</v>
      </c>
      <c r="D51" s="13" t="s">
        <v>342</v>
      </c>
      <c r="E51" s="13" t="s">
        <v>603</v>
      </c>
      <c r="F51" s="13" t="s">
        <v>253</v>
      </c>
      <c r="G51" s="13" t="s">
        <v>575</v>
      </c>
      <c r="H51" s="13" t="s">
        <v>576</v>
      </c>
      <c r="I51" s="14">
        <v>7</v>
      </c>
      <c r="J51" s="13" t="s">
        <v>200</v>
      </c>
      <c r="K51" s="13" t="s">
        <v>345</v>
      </c>
      <c r="L51" s="13" t="s">
        <v>490</v>
      </c>
      <c r="M51" s="13" t="s">
        <v>503</v>
      </c>
    </row>
    <row r="52" spans="1:13" x14ac:dyDescent="0.3">
      <c r="A52" s="13" t="s">
        <v>201</v>
      </c>
      <c r="B52" s="13" t="s">
        <v>249</v>
      </c>
      <c r="C52" s="13" t="s">
        <v>250</v>
      </c>
      <c r="D52" s="13" t="s">
        <v>342</v>
      </c>
      <c r="E52" s="13" t="s">
        <v>604</v>
      </c>
      <c r="F52" s="13" t="s">
        <v>253</v>
      </c>
      <c r="G52" s="13" t="s">
        <v>575</v>
      </c>
      <c r="H52" s="13" t="s">
        <v>576</v>
      </c>
      <c r="I52" s="14">
        <v>5</v>
      </c>
      <c r="J52" s="13" t="s">
        <v>200</v>
      </c>
      <c r="K52" s="13" t="s">
        <v>448</v>
      </c>
      <c r="L52" s="13" t="s">
        <v>490</v>
      </c>
      <c r="M52" s="13" t="s">
        <v>503</v>
      </c>
    </row>
    <row r="53" spans="1:13" x14ac:dyDescent="0.3">
      <c r="A53" s="13" t="s">
        <v>20</v>
      </c>
      <c r="B53" s="13" t="s">
        <v>605</v>
      </c>
      <c r="C53" s="13" t="s">
        <v>250</v>
      </c>
      <c r="D53" s="13" t="s">
        <v>606</v>
      </c>
      <c r="E53" s="13" t="s">
        <v>607</v>
      </c>
      <c r="F53" s="13" t="s">
        <v>253</v>
      </c>
      <c r="G53" s="13" t="s">
        <v>608</v>
      </c>
      <c r="H53" s="13" t="s">
        <v>609</v>
      </c>
      <c r="I53" s="14">
        <v>1</v>
      </c>
      <c r="J53" s="13" t="s">
        <v>19</v>
      </c>
      <c r="K53" s="13" t="s">
        <v>277</v>
      </c>
      <c r="L53" s="13" t="s">
        <v>490</v>
      </c>
      <c r="M53" s="13" t="s">
        <v>499</v>
      </c>
    </row>
    <row r="54" spans="1:13" x14ac:dyDescent="0.3">
      <c r="A54" s="13" t="s">
        <v>20</v>
      </c>
      <c r="B54" s="13" t="s">
        <v>605</v>
      </c>
      <c r="C54" s="13" t="s">
        <v>250</v>
      </c>
      <c r="D54" s="13" t="s">
        <v>606</v>
      </c>
      <c r="E54" s="13" t="s">
        <v>610</v>
      </c>
      <c r="F54" s="13" t="s">
        <v>253</v>
      </c>
      <c r="G54" s="13" t="s">
        <v>608</v>
      </c>
      <c r="H54" s="13" t="s">
        <v>609</v>
      </c>
      <c r="I54" s="14">
        <v>1</v>
      </c>
      <c r="J54" s="13" t="s">
        <v>19</v>
      </c>
      <c r="K54" s="13" t="s">
        <v>611</v>
      </c>
      <c r="L54" s="13" t="s">
        <v>490</v>
      </c>
      <c r="M54" s="13" t="s">
        <v>499</v>
      </c>
    </row>
    <row r="55" spans="1:13" x14ac:dyDescent="0.3">
      <c r="A55" s="13" t="s">
        <v>20</v>
      </c>
      <c r="B55" s="13" t="s">
        <v>605</v>
      </c>
      <c r="C55" s="13" t="s">
        <v>250</v>
      </c>
      <c r="D55" s="13" t="s">
        <v>606</v>
      </c>
      <c r="E55" s="13" t="s">
        <v>612</v>
      </c>
      <c r="F55" s="13" t="s">
        <v>253</v>
      </c>
      <c r="G55" s="13" t="s">
        <v>497</v>
      </c>
      <c r="H55" s="13" t="s">
        <v>498</v>
      </c>
      <c r="I55" s="14">
        <v>1</v>
      </c>
      <c r="J55" s="13" t="s">
        <v>19</v>
      </c>
      <c r="K55" s="13" t="s">
        <v>613</v>
      </c>
      <c r="L55" s="13" t="s">
        <v>490</v>
      </c>
      <c r="M55" s="13" t="s">
        <v>499</v>
      </c>
    </row>
    <row r="56" spans="1:13" x14ac:dyDescent="0.3">
      <c r="A56" s="13" t="s">
        <v>20</v>
      </c>
      <c r="B56" s="13" t="s">
        <v>605</v>
      </c>
      <c r="C56" s="13" t="s">
        <v>250</v>
      </c>
      <c r="D56" s="13" t="s">
        <v>606</v>
      </c>
      <c r="E56" s="13" t="s">
        <v>614</v>
      </c>
      <c r="F56" s="13" t="s">
        <v>253</v>
      </c>
      <c r="G56" s="13" t="s">
        <v>615</v>
      </c>
      <c r="H56" s="13" t="s">
        <v>616</v>
      </c>
      <c r="I56" s="14">
        <v>1</v>
      </c>
      <c r="J56" s="13" t="s">
        <v>19</v>
      </c>
      <c r="K56" s="13" t="s">
        <v>345</v>
      </c>
      <c r="L56" s="13" t="s">
        <v>490</v>
      </c>
      <c r="M56" s="13" t="s">
        <v>503</v>
      </c>
    </row>
    <row r="57" spans="1:13" x14ac:dyDescent="0.3">
      <c r="A57" s="13" t="s">
        <v>34</v>
      </c>
      <c r="B57" s="13" t="s">
        <v>617</v>
      </c>
      <c r="C57" s="13" t="s">
        <v>266</v>
      </c>
      <c r="D57" s="13" t="s">
        <v>618</v>
      </c>
      <c r="E57" s="13" t="s">
        <v>619</v>
      </c>
      <c r="F57" s="13" t="s">
        <v>253</v>
      </c>
      <c r="G57" s="13" t="s">
        <v>543</v>
      </c>
      <c r="H57" s="13" t="s">
        <v>544</v>
      </c>
      <c r="I57" s="14">
        <v>1</v>
      </c>
      <c r="J57" s="13" t="s">
        <v>33</v>
      </c>
      <c r="K57" s="13" t="s">
        <v>620</v>
      </c>
      <c r="L57" s="13" t="s">
        <v>490</v>
      </c>
      <c r="M57" s="13" t="s">
        <v>546</v>
      </c>
    </row>
    <row r="58" spans="1:13" x14ac:dyDescent="0.3">
      <c r="A58" s="13" t="s">
        <v>34</v>
      </c>
      <c r="B58" s="13" t="s">
        <v>617</v>
      </c>
      <c r="C58" s="13" t="s">
        <v>266</v>
      </c>
      <c r="D58" s="13" t="s">
        <v>618</v>
      </c>
      <c r="E58" s="13" t="s">
        <v>621</v>
      </c>
      <c r="F58" s="13" t="s">
        <v>253</v>
      </c>
      <c r="G58" s="13" t="s">
        <v>608</v>
      </c>
      <c r="H58" s="13" t="s">
        <v>609</v>
      </c>
      <c r="I58" s="14">
        <v>1</v>
      </c>
      <c r="J58" s="13" t="s">
        <v>33</v>
      </c>
      <c r="K58" s="13" t="s">
        <v>317</v>
      </c>
      <c r="L58" s="13" t="s">
        <v>490</v>
      </c>
      <c r="M58" s="13" t="s">
        <v>499</v>
      </c>
    </row>
    <row r="59" spans="1:13" x14ac:dyDescent="0.3">
      <c r="A59" s="13" t="s">
        <v>34</v>
      </c>
      <c r="B59" s="13" t="s">
        <v>617</v>
      </c>
      <c r="C59" s="13" t="s">
        <v>266</v>
      </c>
      <c r="D59" s="13" t="s">
        <v>618</v>
      </c>
      <c r="E59" s="13" t="s">
        <v>621</v>
      </c>
      <c r="F59" s="13" t="s">
        <v>253</v>
      </c>
      <c r="G59" s="13" t="s">
        <v>497</v>
      </c>
      <c r="H59" s="13" t="s">
        <v>498</v>
      </c>
      <c r="I59" s="14">
        <v>1</v>
      </c>
      <c r="J59" s="13" t="s">
        <v>33</v>
      </c>
      <c r="K59" s="13" t="s">
        <v>317</v>
      </c>
      <c r="L59" s="13" t="s">
        <v>490</v>
      </c>
      <c r="M59" s="13" t="s">
        <v>499</v>
      </c>
    </row>
    <row r="60" spans="1:13" x14ac:dyDescent="0.3">
      <c r="A60" s="13" t="s">
        <v>73</v>
      </c>
      <c r="B60" s="13" t="s">
        <v>249</v>
      </c>
      <c r="C60" s="13" t="s">
        <v>250</v>
      </c>
      <c r="D60" s="13" t="s">
        <v>313</v>
      </c>
      <c r="E60" s="13" t="s">
        <v>622</v>
      </c>
      <c r="F60" s="13" t="s">
        <v>253</v>
      </c>
      <c r="G60" s="13" t="s">
        <v>575</v>
      </c>
      <c r="H60" s="13" t="s">
        <v>576</v>
      </c>
      <c r="I60" s="14">
        <v>3</v>
      </c>
      <c r="J60" s="13" t="s">
        <v>72</v>
      </c>
      <c r="K60" s="13" t="s">
        <v>453</v>
      </c>
      <c r="L60" s="13" t="s">
        <v>490</v>
      </c>
      <c r="M60" s="13" t="s">
        <v>503</v>
      </c>
    </row>
    <row r="61" spans="1:13" x14ac:dyDescent="0.3">
      <c r="A61" s="13" t="s">
        <v>73</v>
      </c>
      <c r="B61" s="13" t="s">
        <v>249</v>
      </c>
      <c r="C61" s="13" t="s">
        <v>250</v>
      </c>
      <c r="D61" s="13" t="s">
        <v>313</v>
      </c>
      <c r="E61" s="13" t="s">
        <v>623</v>
      </c>
      <c r="F61" s="13" t="s">
        <v>253</v>
      </c>
      <c r="G61" s="13" t="s">
        <v>575</v>
      </c>
      <c r="H61" s="13" t="s">
        <v>576</v>
      </c>
      <c r="I61" s="14">
        <v>4</v>
      </c>
      <c r="J61" s="13" t="s">
        <v>72</v>
      </c>
      <c r="K61" s="13" t="s">
        <v>333</v>
      </c>
      <c r="L61" s="13" t="s">
        <v>490</v>
      </c>
      <c r="M61" s="13" t="s">
        <v>503</v>
      </c>
    </row>
    <row r="62" spans="1:13" x14ac:dyDescent="0.3">
      <c r="A62" s="13" t="s">
        <v>93</v>
      </c>
      <c r="B62" s="13" t="s">
        <v>430</v>
      </c>
      <c r="C62" s="13" t="s">
        <v>250</v>
      </c>
      <c r="D62" s="13" t="s">
        <v>624</v>
      </c>
      <c r="E62" s="13" t="s">
        <v>625</v>
      </c>
      <c r="F62" s="13" t="s">
        <v>253</v>
      </c>
      <c r="G62" s="13" t="s">
        <v>506</v>
      </c>
      <c r="H62" s="13" t="s">
        <v>507</v>
      </c>
      <c r="I62" s="14">
        <v>2</v>
      </c>
      <c r="J62" s="13" t="s">
        <v>92</v>
      </c>
      <c r="K62" s="13" t="s">
        <v>508</v>
      </c>
      <c r="L62" s="13" t="s">
        <v>490</v>
      </c>
      <c r="M62" s="13" t="s">
        <v>503</v>
      </c>
    </row>
    <row r="63" spans="1:13" x14ac:dyDescent="0.3">
      <c r="A63" s="13" t="s">
        <v>93</v>
      </c>
      <c r="B63" s="13" t="s">
        <v>430</v>
      </c>
      <c r="C63" s="13" t="s">
        <v>250</v>
      </c>
      <c r="D63" s="13" t="s">
        <v>624</v>
      </c>
      <c r="E63" s="13" t="s">
        <v>626</v>
      </c>
      <c r="F63" s="13" t="s">
        <v>253</v>
      </c>
      <c r="G63" s="13" t="s">
        <v>506</v>
      </c>
      <c r="H63" s="13" t="s">
        <v>507</v>
      </c>
      <c r="I63" s="14">
        <v>2</v>
      </c>
      <c r="J63" s="13" t="s">
        <v>92</v>
      </c>
      <c r="K63" s="13" t="s">
        <v>627</v>
      </c>
      <c r="L63" s="13" t="s">
        <v>490</v>
      </c>
      <c r="M63" s="13" t="s">
        <v>503</v>
      </c>
    </row>
    <row r="64" spans="1:13" x14ac:dyDescent="0.3">
      <c r="A64" s="13" t="s">
        <v>93</v>
      </c>
      <c r="B64" s="13" t="s">
        <v>430</v>
      </c>
      <c r="C64" s="13" t="s">
        <v>250</v>
      </c>
      <c r="D64" s="13" t="s">
        <v>624</v>
      </c>
      <c r="E64" s="13" t="s">
        <v>628</v>
      </c>
      <c r="F64" s="13" t="s">
        <v>253</v>
      </c>
      <c r="G64" s="13" t="s">
        <v>509</v>
      </c>
      <c r="H64" s="13" t="s">
        <v>510</v>
      </c>
      <c r="I64" s="14">
        <v>1</v>
      </c>
      <c r="J64" s="13" t="s">
        <v>92</v>
      </c>
      <c r="K64" s="13" t="s">
        <v>303</v>
      </c>
      <c r="L64" s="13" t="s">
        <v>490</v>
      </c>
      <c r="M64" s="13" t="s">
        <v>503</v>
      </c>
    </row>
    <row r="65" spans="1:13" x14ac:dyDescent="0.3">
      <c r="A65" s="13" t="s">
        <v>93</v>
      </c>
      <c r="B65" s="13" t="s">
        <v>430</v>
      </c>
      <c r="C65" s="13" t="s">
        <v>250</v>
      </c>
      <c r="D65" s="13" t="s">
        <v>624</v>
      </c>
      <c r="E65" s="13" t="s">
        <v>629</v>
      </c>
      <c r="F65" s="13" t="s">
        <v>253</v>
      </c>
      <c r="G65" s="13" t="s">
        <v>506</v>
      </c>
      <c r="H65" s="13" t="s">
        <v>507</v>
      </c>
      <c r="I65" s="14">
        <v>1</v>
      </c>
      <c r="J65" s="13" t="s">
        <v>92</v>
      </c>
      <c r="K65" s="13" t="s">
        <v>369</v>
      </c>
      <c r="L65" s="13" t="s">
        <v>490</v>
      </c>
      <c r="M65" s="13" t="s">
        <v>503</v>
      </c>
    </row>
    <row r="66" spans="1:13" x14ac:dyDescent="0.3">
      <c r="A66" s="13" t="s">
        <v>93</v>
      </c>
      <c r="B66" s="13" t="s">
        <v>430</v>
      </c>
      <c r="C66" s="13" t="s">
        <v>250</v>
      </c>
      <c r="D66" s="13" t="s">
        <v>624</v>
      </c>
      <c r="E66" s="13" t="s">
        <v>629</v>
      </c>
      <c r="F66" s="13" t="s">
        <v>253</v>
      </c>
      <c r="G66" s="13" t="s">
        <v>509</v>
      </c>
      <c r="H66" s="13" t="s">
        <v>510</v>
      </c>
      <c r="I66" s="14">
        <v>1</v>
      </c>
      <c r="J66" s="13" t="s">
        <v>92</v>
      </c>
      <c r="K66" s="13" t="s">
        <v>369</v>
      </c>
      <c r="L66" s="13" t="s">
        <v>490</v>
      </c>
      <c r="M66" s="13" t="s">
        <v>503</v>
      </c>
    </row>
    <row r="67" spans="1:13" x14ac:dyDescent="0.3">
      <c r="A67" s="13" t="s">
        <v>93</v>
      </c>
      <c r="B67" s="13" t="s">
        <v>430</v>
      </c>
      <c r="C67" s="13" t="s">
        <v>250</v>
      </c>
      <c r="D67" s="13" t="s">
        <v>624</v>
      </c>
      <c r="E67" s="13" t="s">
        <v>630</v>
      </c>
      <c r="F67" s="13" t="s">
        <v>253</v>
      </c>
      <c r="G67" s="13" t="s">
        <v>631</v>
      </c>
      <c r="H67" s="13" t="s">
        <v>632</v>
      </c>
      <c r="I67" s="14">
        <v>1</v>
      </c>
      <c r="J67" s="13" t="s">
        <v>92</v>
      </c>
      <c r="K67" s="13" t="s">
        <v>633</v>
      </c>
      <c r="L67" s="13" t="s">
        <v>490</v>
      </c>
      <c r="M67" s="13" t="s">
        <v>634</v>
      </c>
    </row>
    <row r="68" spans="1:13" x14ac:dyDescent="0.3">
      <c r="A68" s="13" t="s">
        <v>26</v>
      </c>
      <c r="B68" s="13" t="s">
        <v>249</v>
      </c>
      <c r="C68" s="13" t="s">
        <v>250</v>
      </c>
      <c r="D68" s="13" t="s">
        <v>259</v>
      </c>
      <c r="E68" s="13" t="s">
        <v>635</v>
      </c>
      <c r="F68" s="13" t="s">
        <v>253</v>
      </c>
      <c r="G68" s="13" t="s">
        <v>497</v>
      </c>
      <c r="H68" s="13" t="s">
        <v>498</v>
      </c>
      <c r="I68" s="14">
        <v>1</v>
      </c>
      <c r="J68" s="13" t="s">
        <v>25</v>
      </c>
      <c r="K68" s="13" t="s">
        <v>263</v>
      </c>
      <c r="L68" s="13" t="s">
        <v>490</v>
      </c>
      <c r="M68" s="13" t="s">
        <v>499</v>
      </c>
    </row>
    <row r="69" spans="1:13" x14ac:dyDescent="0.3">
      <c r="A69" s="13" t="s">
        <v>26</v>
      </c>
      <c r="B69" s="13" t="s">
        <v>249</v>
      </c>
      <c r="C69" s="13" t="s">
        <v>250</v>
      </c>
      <c r="D69" s="13" t="s">
        <v>259</v>
      </c>
      <c r="E69" s="13" t="s">
        <v>636</v>
      </c>
      <c r="F69" s="13" t="s">
        <v>253</v>
      </c>
      <c r="G69" s="13" t="s">
        <v>637</v>
      </c>
      <c r="H69" s="13" t="s">
        <v>638</v>
      </c>
      <c r="I69" s="14">
        <v>1</v>
      </c>
      <c r="J69" s="13" t="s">
        <v>25</v>
      </c>
      <c r="K69" s="13" t="s">
        <v>263</v>
      </c>
      <c r="L69" s="13" t="s">
        <v>490</v>
      </c>
      <c r="M69" s="13" t="s">
        <v>264</v>
      </c>
    </row>
    <row r="70" spans="1:13" x14ac:dyDescent="0.3">
      <c r="A70" s="13" t="s">
        <v>26</v>
      </c>
      <c r="B70" s="13" t="s">
        <v>249</v>
      </c>
      <c r="C70" s="13" t="s">
        <v>250</v>
      </c>
      <c r="D70" s="13" t="s">
        <v>259</v>
      </c>
      <c r="E70" s="13" t="s">
        <v>639</v>
      </c>
      <c r="F70" s="13" t="s">
        <v>253</v>
      </c>
      <c r="G70" s="13" t="s">
        <v>615</v>
      </c>
      <c r="H70" s="13" t="s">
        <v>616</v>
      </c>
      <c r="I70" s="14">
        <v>1</v>
      </c>
      <c r="J70" s="13" t="s">
        <v>25</v>
      </c>
      <c r="K70" s="13" t="s">
        <v>395</v>
      </c>
      <c r="L70" s="13" t="s">
        <v>490</v>
      </c>
      <c r="M70" s="13" t="s">
        <v>503</v>
      </c>
    </row>
    <row r="71" spans="1:13" x14ac:dyDescent="0.3">
      <c r="A71" s="13" t="s">
        <v>42</v>
      </c>
      <c r="B71" s="13" t="s">
        <v>640</v>
      </c>
      <c r="C71" s="13" t="s">
        <v>250</v>
      </c>
      <c r="D71" s="13" t="s">
        <v>641</v>
      </c>
      <c r="E71" s="13" t="s">
        <v>642</v>
      </c>
      <c r="F71" s="13" t="s">
        <v>253</v>
      </c>
      <c r="G71" s="13" t="s">
        <v>497</v>
      </c>
      <c r="H71" s="13" t="s">
        <v>498</v>
      </c>
      <c r="I71" s="14">
        <v>1</v>
      </c>
      <c r="J71" s="13" t="s">
        <v>41</v>
      </c>
      <c r="K71" s="13" t="s">
        <v>545</v>
      </c>
      <c r="L71" s="13" t="s">
        <v>490</v>
      </c>
      <c r="M71" s="13" t="s">
        <v>499</v>
      </c>
    </row>
    <row r="72" spans="1:13" x14ac:dyDescent="0.3">
      <c r="A72" s="13" t="s">
        <v>42</v>
      </c>
      <c r="B72" s="13" t="s">
        <v>640</v>
      </c>
      <c r="C72" s="13" t="s">
        <v>250</v>
      </c>
      <c r="D72" s="13" t="s">
        <v>641</v>
      </c>
      <c r="E72" s="13" t="s">
        <v>642</v>
      </c>
      <c r="F72" s="13" t="s">
        <v>253</v>
      </c>
      <c r="G72" s="13" t="s">
        <v>608</v>
      </c>
      <c r="H72" s="13" t="s">
        <v>609</v>
      </c>
      <c r="I72" s="14">
        <v>1</v>
      </c>
      <c r="J72" s="13" t="s">
        <v>41</v>
      </c>
      <c r="K72" s="13" t="s">
        <v>545</v>
      </c>
      <c r="L72" s="13" t="s">
        <v>490</v>
      </c>
      <c r="M72" s="13" t="s">
        <v>499</v>
      </c>
    </row>
    <row r="73" spans="1:13" x14ac:dyDescent="0.3">
      <c r="A73" s="13" t="s">
        <v>42</v>
      </c>
      <c r="B73" s="13" t="s">
        <v>640</v>
      </c>
      <c r="C73" s="13" t="s">
        <v>250</v>
      </c>
      <c r="D73" s="13" t="s">
        <v>641</v>
      </c>
      <c r="E73" s="13" t="s">
        <v>643</v>
      </c>
      <c r="F73" s="13" t="s">
        <v>253</v>
      </c>
      <c r="G73" s="13" t="s">
        <v>615</v>
      </c>
      <c r="H73" s="13" t="s">
        <v>616</v>
      </c>
      <c r="I73" s="14">
        <v>1</v>
      </c>
      <c r="J73" s="13" t="s">
        <v>41</v>
      </c>
      <c r="K73" s="13" t="s">
        <v>271</v>
      </c>
      <c r="L73" s="13" t="s">
        <v>490</v>
      </c>
      <c r="M73" s="13" t="s">
        <v>503</v>
      </c>
    </row>
    <row r="74" spans="1:13" x14ac:dyDescent="0.3">
      <c r="A74" s="13" t="s">
        <v>42</v>
      </c>
      <c r="B74" s="13" t="s">
        <v>640</v>
      </c>
      <c r="C74" s="13" t="s">
        <v>250</v>
      </c>
      <c r="D74" s="13" t="s">
        <v>641</v>
      </c>
      <c r="E74" s="13" t="s">
        <v>644</v>
      </c>
      <c r="F74" s="13" t="s">
        <v>253</v>
      </c>
      <c r="G74" s="13" t="s">
        <v>645</v>
      </c>
      <c r="H74" s="13" t="s">
        <v>646</v>
      </c>
      <c r="I74" s="14">
        <v>1</v>
      </c>
      <c r="J74" s="13" t="s">
        <v>41</v>
      </c>
      <c r="K74" s="13" t="s">
        <v>303</v>
      </c>
      <c r="L74" s="13" t="s">
        <v>490</v>
      </c>
      <c r="M74" s="13" t="s">
        <v>647</v>
      </c>
    </row>
    <row r="75" spans="1:13" x14ac:dyDescent="0.3">
      <c r="A75" s="13" t="s">
        <v>42</v>
      </c>
      <c r="B75" s="13" t="s">
        <v>640</v>
      </c>
      <c r="C75" s="13" t="s">
        <v>250</v>
      </c>
      <c r="D75" s="13" t="s">
        <v>641</v>
      </c>
      <c r="E75" s="13" t="s">
        <v>648</v>
      </c>
      <c r="F75" s="13" t="s">
        <v>253</v>
      </c>
      <c r="G75" s="13" t="s">
        <v>649</v>
      </c>
      <c r="H75" s="13" t="s">
        <v>650</v>
      </c>
      <c r="I75" s="14">
        <v>4</v>
      </c>
      <c r="J75" s="13" t="s">
        <v>41</v>
      </c>
      <c r="K75" s="13" t="s">
        <v>483</v>
      </c>
      <c r="L75" s="13" t="s">
        <v>490</v>
      </c>
      <c r="M75" s="13" t="s">
        <v>503</v>
      </c>
    </row>
    <row r="76" spans="1:13" x14ac:dyDescent="0.3">
      <c r="A76" s="13" t="s">
        <v>57</v>
      </c>
      <c r="B76" s="13" t="s">
        <v>338</v>
      </c>
      <c r="C76" s="13" t="s">
        <v>250</v>
      </c>
      <c r="D76" s="13" t="s">
        <v>339</v>
      </c>
      <c r="E76" s="13" t="s">
        <v>651</v>
      </c>
      <c r="F76" s="13" t="s">
        <v>253</v>
      </c>
      <c r="G76" s="13" t="s">
        <v>608</v>
      </c>
      <c r="H76" s="13" t="s">
        <v>609</v>
      </c>
      <c r="I76" s="14">
        <v>1</v>
      </c>
      <c r="J76" s="13" t="s">
        <v>56</v>
      </c>
      <c r="K76" s="13" t="s">
        <v>563</v>
      </c>
      <c r="L76" s="13" t="s">
        <v>490</v>
      </c>
      <c r="M76" s="13" t="s">
        <v>499</v>
      </c>
    </row>
    <row r="77" spans="1:13" x14ac:dyDescent="0.3">
      <c r="A77" s="13" t="s">
        <v>57</v>
      </c>
      <c r="B77" s="13" t="s">
        <v>338</v>
      </c>
      <c r="C77" s="13" t="s">
        <v>250</v>
      </c>
      <c r="D77" s="13" t="s">
        <v>339</v>
      </c>
      <c r="E77" s="13" t="s">
        <v>652</v>
      </c>
      <c r="F77" s="13" t="s">
        <v>253</v>
      </c>
      <c r="G77" s="13" t="s">
        <v>497</v>
      </c>
      <c r="H77" s="13" t="s">
        <v>498</v>
      </c>
      <c r="I77" s="14">
        <v>1</v>
      </c>
      <c r="J77" s="13" t="s">
        <v>56</v>
      </c>
      <c r="K77" s="13" t="s">
        <v>483</v>
      </c>
      <c r="L77" s="13" t="s">
        <v>490</v>
      </c>
      <c r="M77" s="13" t="s">
        <v>499</v>
      </c>
    </row>
    <row r="78" spans="1:13" x14ac:dyDescent="0.3">
      <c r="A78" s="13" t="s">
        <v>57</v>
      </c>
      <c r="B78" s="13" t="s">
        <v>338</v>
      </c>
      <c r="C78" s="13" t="s">
        <v>250</v>
      </c>
      <c r="D78" s="13" t="s">
        <v>339</v>
      </c>
      <c r="E78" s="13" t="s">
        <v>652</v>
      </c>
      <c r="F78" s="13" t="s">
        <v>253</v>
      </c>
      <c r="G78" s="13" t="s">
        <v>608</v>
      </c>
      <c r="H78" s="13" t="s">
        <v>609</v>
      </c>
      <c r="I78" s="14">
        <v>1</v>
      </c>
      <c r="J78" s="13" t="s">
        <v>56</v>
      </c>
      <c r="K78" s="13" t="s">
        <v>483</v>
      </c>
      <c r="L78" s="13" t="s">
        <v>490</v>
      </c>
      <c r="M78" s="13" t="s">
        <v>499</v>
      </c>
    </row>
    <row r="79" spans="1:13" x14ac:dyDescent="0.3">
      <c r="A79" s="13" t="s">
        <v>89</v>
      </c>
      <c r="B79" s="13" t="s">
        <v>265</v>
      </c>
      <c r="C79" s="13" t="s">
        <v>266</v>
      </c>
      <c r="D79" s="13" t="s">
        <v>267</v>
      </c>
      <c r="E79" s="13" t="s">
        <v>653</v>
      </c>
      <c r="F79" s="13" t="s">
        <v>253</v>
      </c>
      <c r="G79" s="13" t="s">
        <v>550</v>
      </c>
      <c r="H79" s="13" t="s">
        <v>551</v>
      </c>
      <c r="I79" s="14">
        <v>2</v>
      </c>
      <c r="J79" s="13" t="s">
        <v>123</v>
      </c>
      <c r="K79" s="13" t="s">
        <v>627</v>
      </c>
      <c r="L79" s="13" t="s">
        <v>490</v>
      </c>
      <c r="M79" s="13" t="s">
        <v>503</v>
      </c>
    </row>
    <row r="80" spans="1:13" x14ac:dyDescent="0.3">
      <c r="A80" s="13" t="s">
        <v>89</v>
      </c>
      <c r="B80" s="13" t="s">
        <v>265</v>
      </c>
      <c r="C80" s="13" t="s">
        <v>266</v>
      </c>
      <c r="D80" s="13" t="s">
        <v>267</v>
      </c>
      <c r="E80" s="13" t="s">
        <v>341</v>
      </c>
      <c r="F80" s="13" t="s">
        <v>253</v>
      </c>
      <c r="G80" s="13" t="s">
        <v>654</v>
      </c>
      <c r="H80" s="13" t="s">
        <v>655</v>
      </c>
      <c r="I80" s="14">
        <v>1</v>
      </c>
      <c r="J80" s="13" t="s">
        <v>123</v>
      </c>
      <c r="K80" s="13" t="s">
        <v>303</v>
      </c>
      <c r="L80" s="13" t="s">
        <v>490</v>
      </c>
      <c r="M80" s="13" t="s">
        <v>656</v>
      </c>
    </row>
    <row r="81" spans="1:13" x14ac:dyDescent="0.3">
      <c r="A81" s="13" t="s">
        <v>89</v>
      </c>
      <c r="B81" s="13" t="s">
        <v>265</v>
      </c>
      <c r="C81" s="13" t="s">
        <v>266</v>
      </c>
      <c r="D81" s="13" t="s">
        <v>267</v>
      </c>
      <c r="E81" s="13" t="s">
        <v>657</v>
      </c>
      <c r="F81" s="13" t="s">
        <v>253</v>
      </c>
      <c r="G81" s="13" t="s">
        <v>548</v>
      </c>
      <c r="H81" s="13" t="s">
        <v>549</v>
      </c>
      <c r="I81" s="14">
        <v>1</v>
      </c>
      <c r="J81" s="13" t="s">
        <v>123</v>
      </c>
      <c r="K81" s="13" t="s">
        <v>283</v>
      </c>
      <c r="L81" s="13" t="s">
        <v>490</v>
      </c>
      <c r="M81" s="13" t="s">
        <v>503</v>
      </c>
    </row>
    <row r="82" spans="1:13" x14ac:dyDescent="0.3">
      <c r="A82" s="13" t="s">
        <v>89</v>
      </c>
      <c r="B82" s="13" t="s">
        <v>265</v>
      </c>
      <c r="C82" s="13" t="s">
        <v>266</v>
      </c>
      <c r="D82" s="13" t="s">
        <v>267</v>
      </c>
      <c r="E82" s="13" t="s">
        <v>658</v>
      </c>
      <c r="F82" s="13" t="s">
        <v>253</v>
      </c>
      <c r="G82" s="13" t="s">
        <v>548</v>
      </c>
      <c r="H82" s="13" t="s">
        <v>549</v>
      </c>
      <c r="I82" s="14">
        <v>1</v>
      </c>
      <c r="J82" s="13" t="s">
        <v>123</v>
      </c>
      <c r="K82" s="13" t="s">
        <v>295</v>
      </c>
      <c r="L82" s="13" t="s">
        <v>490</v>
      </c>
      <c r="M82" s="13" t="s">
        <v>503</v>
      </c>
    </row>
    <row r="83" spans="1:13" x14ac:dyDescent="0.3">
      <c r="A83" s="13" t="s">
        <v>89</v>
      </c>
      <c r="B83" s="13" t="s">
        <v>265</v>
      </c>
      <c r="C83" s="13" t="s">
        <v>266</v>
      </c>
      <c r="D83" s="13" t="s">
        <v>267</v>
      </c>
      <c r="E83" s="13" t="s">
        <v>658</v>
      </c>
      <c r="F83" s="13" t="s">
        <v>253</v>
      </c>
      <c r="G83" s="13" t="s">
        <v>561</v>
      </c>
      <c r="H83" s="13" t="s">
        <v>562</v>
      </c>
      <c r="I83" s="14">
        <v>1</v>
      </c>
      <c r="J83" s="13" t="s">
        <v>123</v>
      </c>
      <c r="K83" s="13" t="s">
        <v>295</v>
      </c>
      <c r="L83" s="13" t="s">
        <v>490</v>
      </c>
      <c r="M83" s="13" t="s">
        <v>564</v>
      </c>
    </row>
    <row r="84" spans="1:13" x14ac:dyDescent="0.3">
      <c r="A84" s="13" t="s">
        <v>48</v>
      </c>
      <c r="B84" s="13" t="s">
        <v>249</v>
      </c>
      <c r="C84" s="13" t="s">
        <v>250</v>
      </c>
      <c r="D84" s="13" t="s">
        <v>342</v>
      </c>
      <c r="E84" s="13" t="s">
        <v>659</v>
      </c>
      <c r="F84" s="13" t="s">
        <v>253</v>
      </c>
      <c r="G84" s="13" t="s">
        <v>497</v>
      </c>
      <c r="H84" s="13" t="s">
        <v>498</v>
      </c>
      <c r="I84" s="14">
        <v>1</v>
      </c>
      <c r="J84" s="13" t="s">
        <v>47</v>
      </c>
      <c r="K84" s="13" t="s">
        <v>593</v>
      </c>
      <c r="L84" s="13" t="s">
        <v>490</v>
      </c>
      <c r="M84" s="13" t="s">
        <v>499</v>
      </c>
    </row>
    <row r="85" spans="1:13" x14ac:dyDescent="0.3">
      <c r="A85" s="13" t="s">
        <v>48</v>
      </c>
      <c r="B85" s="13" t="s">
        <v>249</v>
      </c>
      <c r="C85" s="13" t="s">
        <v>250</v>
      </c>
      <c r="D85" s="13" t="s">
        <v>342</v>
      </c>
      <c r="E85" s="13" t="s">
        <v>659</v>
      </c>
      <c r="F85" s="13" t="s">
        <v>253</v>
      </c>
      <c r="G85" s="13" t="s">
        <v>608</v>
      </c>
      <c r="H85" s="13" t="s">
        <v>609</v>
      </c>
      <c r="I85" s="14">
        <v>1</v>
      </c>
      <c r="J85" s="13" t="s">
        <v>47</v>
      </c>
      <c r="K85" s="13" t="s">
        <v>593</v>
      </c>
      <c r="L85" s="13" t="s">
        <v>490</v>
      </c>
      <c r="M85" s="13" t="s">
        <v>499</v>
      </c>
    </row>
    <row r="86" spans="1:13" x14ac:dyDescent="0.3">
      <c r="A86" s="13" t="s">
        <v>48</v>
      </c>
      <c r="B86" s="13" t="s">
        <v>249</v>
      </c>
      <c r="C86" s="13" t="s">
        <v>250</v>
      </c>
      <c r="D86" s="13" t="s">
        <v>342</v>
      </c>
      <c r="E86" s="13" t="s">
        <v>660</v>
      </c>
      <c r="F86" s="13" t="s">
        <v>253</v>
      </c>
      <c r="G86" s="13" t="s">
        <v>661</v>
      </c>
      <c r="H86" s="13" t="s">
        <v>662</v>
      </c>
      <c r="I86" s="14">
        <v>1</v>
      </c>
      <c r="J86" s="13" t="s">
        <v>47</v>
      </c>
      <c r="K86" s="13" t="s">
        <v>329</v>
      </c>
      <c r="L86" s="13" t="s">
        <v>490</v>
      </c>
      <c r="M86" s="13" t="s">
        <v>537</v>
      </c>
    </row>
    <row r="87" spans="1:13" x14ac:dyDescent="0.3">
      <c r="A87" s="13" t="s">
        <v>48</v>
      </c>
      <c r="B87" s="13" t="s">
        <v>249</v>
      </c>
      <c r="C87" s="13" t="s">
        <v>250</v>
      </c>
      <c r="D87" s="13" t="s">
        <v>342</v>
      </c>
      <c r="E87" s="13" t="s">
        <v>663</v>
      </c>
      <c r="F87" s="13" t="s">
        <v>253</v>
      </c>
      <c r="G87" s="13" t="s">
        <v>608</v>
      </c>
      <c r="H87" s="13" t="s">
        <v>609</v>
      </c>
      <c r="I87" s="14">
        <v>1</v>
      </c>
      <c r="J87" s="13" t="s">
        <v>47</v>
      </c>
      <c r="K87" s="13" t="s">
        <v>303</v>
      </c>
      <c r="L87" s="13" t="s">
        <v>490</v>
      </c>
      <c r="M87" s="13" t="s">
        <v>499</v>
      </c>
    </row>
    <row r="88" spans="1:13" x14ac:dyDescent="0.3">
      <c r="A88" s="13" t="s">
        <v>48</v>
      </c>
      <c r="B88" s="13" t="s">
        <v>249</v>
      </c>
      <c r="C88" s="13" t="s">
        <v>250</v>
      </c>
      <c r="D88" s="13" t="s">
        <v>342</v>
      </c>
      <c r="E88" s="13" t="s">
        <v>664</v>
      </c>
      <c r="F88" s="13" t="s">
        <v>253</v>
      </c>
      <c r="G88" s="13" t="s">
        <v>497</v>
      </c>
      <c r="H88" s="13" t="s">
        <v>498</v>
      </c>
      <c r="I88" s="14">
        <v>2</v>
      </c>
      <c r="J88" s="13" t="s">
        <v>47</v>
      </c>
      <c r="K88" s="13" t="s">
        <v>333</v>
      </c>
      <c r="L88" s="13" t="s">
        <v>490</v>
      </c>
      <c r="M88" s="13" t="s">
        <v>499</v>
      </c>
    </row>
    <row r="89" spans="1:13" x14ac:dyDescent="0.3">
      <c r="A89" s="13" t="s">
        <v>48</v>
      </c>
      <c r="B89" s="13" t="s">
        <v>249</v>
      </c>
      <c r="C89" s="13" t="s">
        <v>250</v>
      </c>
      <c r="D89" s="13" t="s">
        <v>342</v>
      </c>
      <c r="E89" s="13" t="s">
        <v>664</v>
      </c>
      <c r="F89" s="13" t="s">
        <v>253</v>
      </c>
      <c r="G89" s="13" t="s">
        <v>608</v>
      </c>
      <c r="H89" s="13" t="s">
        <v>609</v>
      </c>
      <c r="I89" s="14">
        <v>1</v>
      </c>
      <c r="J89" s="13" t="s">
        <v>47</v>
      </c>
      <c r="K89" s="13" t="s">
        <v>333</v>
      </c>
      <c r="L89" s="13" t="s">
        <v>490</v>
      </c>
      <c r="M89" s="13" t="s">
        <v>499</v>
      </c>
    </row>
    <row r="90" spans="1:13" x14ac:dyDescent="0.3">
      <c r="A90" s="13" t="s">
        <v>48</v>
      </c>
      <c r="B90" s="13" t="s">
        <v>249</v>
      </c>
      <c r="C90" s="13" t="s">
        <v>250</v>
      </c>
      <c r="D90" s="13" t="s">
        <v>342</v>
      </c>
      <c r="E90" s="13" t="s">
        <v>665</v>
      </c>
      <c r="F90" s="13" t="s">
        <v>253</v>
      </c>
      <c r="G90" s="13" t="s">
        <v>631</v>
      </c>
      <c r="H90" s="13" t="s">
        <v>632</v>
      </c>
      <c r="I90" s="14">
        <v>1</v>
      </c>
      <c r="J90" s="13" t="s">
        <v>47</v>
      </c>
      <c r="K90" s="13" t="s">
        <v>324</v>
      </c>
      <c r="L90" s="13" t="s">
        <v>490</v>
      </c>
      <c r="M90" s="13" t="s">
        <v>634</v>
      </c>
    </row>
    <row r="91" spans="1:13" x14ac:dyDescent="0.3">
      <c r="A91" s="13" t="s">
        <v>221</v>
      </c>
      <c r="B91" s="13" t="s">
        <v>358</v>
      </c>
      <c r="C91" s="13" t="s">
        <v>250</v>
      </c>
      <c r="D91" s="13" t="s">
        <v>359</v>
      </c>
      <c r="E91" s="13" t="s">
        <v>666</v>
      </c>
      <c r="F91" s="13" t="s">
        <v>253</v>
      </c>
      <c r="G91" s="13" t="s">
        <v>631</v>
      </c>
      <c r="H91" s="13" t="s">
        <v>632</v>
      </c>
      <c r="I91" s="14">
        <v>2</v>
      </c>
      <c r="J91" s="13" t="s">
        <v>220</v>
      </c>
      <c r="K91" s="13" t="s">
        <v>298</v>
      </c>
      <c r="L91" s="13" t="s">
        <v>490</v>
      </c>
      <c r="M91" s="13" t="s">
        <v>634</v>
      </c>
    </row>
    <row r="92" spans="1:13" x14ac:dyDescent="0.3">
      <c r="A92" s="13" t="s">
        <v>147</v>
      </c>
      <c r="B92" s="13" t="s">
        <v>430</v>
      </c>
      <c r="C92" s="13" t="s">
        <v>250</v>
      </c>
      <c r="D92" s="13" t="s">
        <v>667</v>
      </c>
      <c r="E92" s="13" t="s">
        <v>668</v>
      </c>
      <c r="F92" s="13" t="s">
        <v>253</v>
      </c>
      <c r="G92" s="13" t="s">
        <v>600</v>
      </c>
      <c r="H92" s="13" t="s">
        <v>601</v>
      </c>
      <c r="I92" s="14">
        <v>2</v>
      </c>
      <c r="J92" s="13" t="s">
        <v>146</v>
      </c>
      <c r="K92" s="13" t="s">
        <v>563</v>
      </c>
      <c r="L92" s="13" t="s">
        <v>490</v>
      </c>
      <c r="M92" s="13" t="s">
        <v>599</v>
      </c>
    </row>
    <row r="93" spans="1:13" x14ac:dyDescent="0.3">
      <c r="A93" s="13" t="s">
        <v>147</v>
      </c>
      <c r="B93" s="13" t="s">
        <v>430</v>
      </c>
      <c r="C93" s="13" t="s">
        <v>250</v>
      </c>
      <c r="D93" s="13" t="s">
        <v>667</v>
      </c>
      <c r="E93" s="13" t="s">
        <v>669</v>
      </c>
      <c r="F93" s="13" t="s">
        <v>253</v>
      </c>
      <c r="G93" s="13" t="s">
        <v>561</v>
      </c>
      <c r="H93" s="13" t="s">
        <v>562</v>
      </c>
      <c r="I93" s="14">
        <v>12</v>
      </c>
      <c r="J93" s="13" t="s">
        <v>146</v>
      </c>
      <c r="K93" s="13" t="s">
        <v>271</v>
      </c>
      <c r="L93" s="13" t="s">
        <v>490</v>
      </c>
      <c r="M93" s="13" t="s">
        <v>564</v>
      </c>
    </row>
    <row r="94" spans="1:13" x14ac:dyDescent="0.3">
      <c r="A94" s="13" t="s">
        <v>32</v>
      </c>
      <c r="B94" s="13" t="s">
        <v>326</v>
      </c>
      <c r="C94" s="13" t="s">
        <v>250</v>
      </c>
      <c r="D94" s="13" t="s">
        <v>406</v>
      </c>
      <c r="E94" s="13" t="s">
        <v>670</v>
      </c>
      <c r="F94" s="13" t="s">
        <v>253</v>
      </c>
      <c r="G94" s="13" t="s">
        <v>671</v>
      </c>
      <c r="H94" s="13" t="s">
        <v>672</v>
      </c>
      <c r="I94" s="14">
        <v>2</v>
      </c>
      <c r="J94" s="13" t="s">
        <v>31</v>
      </c>
      <c r="K94" s="13" t="s">
        <v>673</v>
      </c>
      <c r="L94" s="13" t="s">
        <v>490</v>
      </c>
      <c r="M94" s="13" t="s">
        <v>674</v>
      </c>
    </row>
    <row r="95" spans="1:13" x14ac:dyDescent="0.3">
      <c r="A95" s="13" t="s">
        <v>32</v>
      </c>
      <c r="B95" s="13" t="s">
        <v>326</v>
      </c>
      <c r="C95" s="13" t="s">
        <v>250</v>
      </c>
      <c r="D95" s="13" t="s">
        <v>406</v>
      </c>
      <c r="E95" s="13" t="s">
        <v>675</v>
      </c>
      <c r="F95" s="13" t="s">
        <v>253</v>
      </c>
      <c r="G95" s="13" t="s">
        <v>671</v>
      </c>
      <c r="H95" s="13" t="s">
        <v>672</v>
      </c>
      <c r="I95" s="14">
        <v>2</v>
      </c>
      <c r="J95" s="13" t="s">
        <v>31</v>
      </c>
      <c r="K95" s="13" t="s">
        <v>539</v>
      </c>
      <c r="L95" s="13" t="s">
        <v>490</v>
      </c>
      <c r="M95" s="13" t="s">
        <v>674</v>
      </c>
    </row>
    <row r="96" spans="1:13" x14ac:dyDescent="0.3">
      <c r="A96" s="13" t="s">
        <v>32</v>
      </c>
      <c r="B96" s="13" t="s">
        <v>326</v>
      </c>
      <c r="C96" s="13" t="s">
        <v>250</v>
      </c>
      <c r="D96" s="13" t="s">
        <v>406</v>
      </c>
      <c r="E96" s="13" t="s">
        <v>676</v>
      </c>
      <c r="F96" s="13" t="s">
        <v>253</v>
      </c>
      <c r="G96" s="13" t="s">
        <v>671</v>
      </c>
      <c r="H96" s="13" t="s">
        <v>672</v>
      </c>
      <c r="I96" s="14">
        <v>1</v>
      </c>
      <c r="J96" s="13" t="s">
        <v>31</v>
      </c>
      <c r="K96" s="13" t="s">
        <v>308</v>
      </c>
      <c r="L96" s="13" t="s">
        <v>490</v>
      </c>
      <c r="M96" s="13" t="s">
        <v>674</v>
      </c>
    </row>
    <row r="97" spans="1:13" x14ac:dyDescent="0.3">
      <c r="A97" s="13" t="s">
        <v>63</v>
      </c>
      <c r="B97" s="13" t="s">
        <v>605</v>
      </c>
      <c r="C97" s="13" t="s">
        <v>250</v>
      </c>
      <c r="D97" s="13" t="s">
        <v>677</v>
      </c>
      <c r="E97" s="13" t="s">
        <v>678</v>
      </c>
      <c r="F97" s="13" t="s">
        <v>253</v>
      </c>
      <c r="G97" s="13" t="s">
        <v>671</v>
      </c>
      <c r="H97" s="13" t="s">
        <v>672</v>
      </c>
      <c r="I97" s="14">
        <v>3</v>
      </c>
      <c r="J97" s="13" t="s">
        <v>62</v>
      </c>
      <c r="K97" s="13" t="s">
        <v>532</v>
      </c>
      <c r="L97" s="13" t="s">
        <v>490</v>
      </c>
      <c r="M97" s="13" t="s">
        <v>674</v>
      </c>
    </row>
    <row r="98" spans="1:13" x14ac:dyDescent="0.3">
      <c r="A98" s="13" t="s">
        <v>63</v>
      </c>
      <c r="B98" s="13" t="s">
        <v>605</v>
      </c>
      <c r="C98" s="13" t="s">
        <v>250</v>
      </c>
      <c r="D98" s="13" t="s">
        <v>677</v>
      </c>
      <c r="E98" s="13" t="s">
        <v>679</v>
      </c>
      <c r="F98" s="13" t="s">
        <v>253</v>
      </c>
      <c r="G98" s="13" t="s">
        <v>671</v>
      </c>
      <c r="H98" s="13" t="s">
        <v>672</v>
      </c>
      <c r="I98" s="14">
        <v>3</v>
      </c>
      <c r="J98" s="13" t="s">
        <v>62</v>
      </c>
      <c r="K98" s="13" t="s">
        <v>291</v>
      </c>
      <c r="L98" s="13" t="s">
        <v>490</v>
      </c>
      <c r="M98" s="13" t="s">
        <v>674</v>
      </c>
    </row>
    <row r="99" spans="1:13" x14ac:dyDescent="0.3">
      <c r="A99" s="13" t="s">
        <v>63</v>
      </c>
      <c r="B99" s="13" t="s">
        <v>605</v>
      </c>
      <c r="C99" s="13" t="s">
        <v>250</v>
      </c>
      <c r="D99" s="13" t="s">
        <v>677</v>
      </c>
      <c r="E99" s="13" t="s">
        <v>680</v>
      </c>
      <c r="F99" s="13" t="s">
        <v>253</v>
      </c>
      <c r="G99" s="13" t="s">
        <v>681</v>
      </c>
      <c r="H99" s="13" t="s">
        <v>682</v>
      </c>
      <c r="I99" s="14">
        <v>1</v>
      </c>
      <c r="J99" s="13" t="s">
        <v>62</v>
      </c>
      <c r="K99" s="13" t="s">
        <v>683</v>
      </c>
      <c r="L99" s="13" t="s">
        <v>490</v>
      </c>
      <c r="M99" s="13" t="s">
        <v>684</v>
      </c>
    </row>
    <row r="100" spans="1:13" x14ac:dyDescent="0.3">
      <c r="A100" s="13" t="s">
        <v>219</v>
      </c>
      <c r="B100" s="13" t="s">
        <v>358</v>
      </c>
      <c r="C100" s="13" t="s">
        <v>250</v>
      </c>
      <c r="D100" s="13" t="s">
        <v>359</v>
      </c>
      <c r="E100" s="13" t="s">
        <v>685</v>
      </c>
      <c r="F100" s="13" t="s">
        <v>253</v>
      </c>
      <c r="G100" s="13" t="s">
        <v>631</v>
      </c>
      <c r="H100" s="13" t="s">
        <v>632</v>
      </c>
      <c r="I100" s="14">
        <v>1</v>
      </c>
      <c r="J100" s="13" t="s">
        <v>218</v>
      </c>
      <c r="K100" s="13" t="s">
        <v>686</v>
      </c>
      <c r="L100" s="13" t="s">
        <v>490</v>
      </c>
      <c r="M100" s="13" t="s">
        <v>634</v>
      </c>
    </row>
    <row r="101" spans="1:13" x14ac:dyDescent="0.3">
      <c r="A101" s="13" t="s">
        <v>89</v>
      </c>
      <c r="B101" s="13" t="s">
        <v>430</v>
      </c>
      <c r="C101" s="13" t="s">
        <v>250</v>
      </c>
      <c r="D101" s="13" t="s">
        <v>687</v>
      </c>
      <c r="E101" s="13" t="s">
        <v>688</v>
      </c>
      <c r="F101" s="13" t="s">
        <v>280</v>
      </c>
      <c r="G101" s="13" t="s">
        <v>550</v>
      </c>
      <c r="H101" s="13" t="s">
        <v>551</v>
      </c>
      <c r="I101" s="14">
        <v>1</v>
      </c>
      <c r="J101" s="13" t="s">
        <v>88</v>
      </c>
      <c r="K101" s="13" t="s">
        <v>508</v>
      </c>
      <c r="L101" s="13" t="s">
        <v>490</v>
      </c>
      <c r="M101" s="13" t="s">
        <v>503</v>
      </c>
    </row>
    <row r="102" spans="1:13" x14ac:dyDescent="0.3">
      <c r="A102" s="13" t="s">
        <v>89</v>
      </c>
      <c r="B102" s="13" t="s">
        <v>430</v>
      </c>
      <c r="C102" s="13" t="s">
        <v>250</v>
      </c>
      <c r="D102" s="13" t="s">
        <v>687</v>
      </c>
      <c r="E102" s="13" t="s">
        <v>689</v>
      </c>
      <c r="F102" s="13" t="s">
        <v>253</v>
      </c>
      <c r="G102" s="13" t="s">
        <v>548</v>
      </c>
      <c r="H102" s="13" t="s">
        <v>549</v>
      </c>
      <c r="I102" s="14">
        <v>2</v>
      </c>
      <c r="J102" s="13" t="s">
        <v>88</v>
      </c>
      <c r="K102" s="13" t="s">
        <v>686</v>
      </c>
      <c r="L102" s="13" t="s">
        <v>490</v>
      </c>
      <c r="M102" s="13" t="s">
        <v>503</v>
      </c>
    </row>
    <row r="103" spans="1:13" x14ac:dyDescent="0.3">
      <c r="A103" s="13" t="s">
        <v>89</v>
      </c>
      <c r="B103" s="13" t="s">
        <v>430</v>
      </c>
      <c r="C103" s="13" t="s">
        <v>250</v>
      </c>
      <c r="D103" s="13" t="s">
        <v>687</v>
      </c>
      <c r="E103" s="13" t="s">
        <v>690</v>
      </c>
      <c r="F103" s="13" t="s">
        <v>253</v>
      </c>
      <c r="G103" s="13" t="s">
        <v>550</v>
      </c>
      <c r="H103" s="13" t="s">
        <v>551</v>
      </c>
      <c r="I103" s="14">
        <v>1</v>
      </c>
      <c r="J103" s="13" t="s">
        <v>88</v>
      </c>
      <c r="K103" s="13" t="s">
        <v>363</v>
      </c>
      <c r="L103" s="13" t="s">
        <v>490</v>
      </c>
      <c r="M103" s="13" t="s">
        <v>503</v>
      </c>
    </row>
    <row r="104" spans="1:13" x14ac:dyDescent="0.3">
      <c r="A104" s="13" t="s">
        <v>89</v>
      </c>
      <c r="B104" s="13" t="s">
        <v>430</v>
      </c>
      <c r="C104" s="13" t="s">
        <v>250</v>
      </c>
      <c r="D104" s="13" t="s">
        <v>687</v>
      </c>
      <c r="E104" s="13" t="s">
        <v>691</v>
      </c>
      <c r="F104" s="13" t="s">
        <v>253</v>
      </c>
      <c r="G104" s="13" t="s">
        <v>561</v>
      </c>
      <c r="H104" s="13" t="s">
        <v>562</v>
      </c>
      <c r="I104" s="14">
        <v>1</v>
      </c>
      <c r="J104" s="13" t="s">
        <v>88</v>
      </c>
      <c r="K104" s="13" t="s">
        <v>324</v>
      </c>
      <c r="L104" s="13" t="s">
        <v>490</v>
      </c>
      <c r="M104" s="13" t="s">
        <v>564</v>
      </c>
    </row>
    <row r="105" spans="1:13" x14ac:dyDescent="0.3">
      <c r="A105" s="13" t="s">
        <v>149</v>
      </c>
      <c r="B105" s="13" t="s">
        <v>249</v>
      </c>
      <c r="C105" s="13" t="s">
        <v>250</v>
      </c>
      <c r="D105" s="13" t="s">
        <v>469</v>
      </c>
      <c r="E105" s="13" t="s">
        <v>692</v>
      </c>
      <c r="F105" s="13" t="s">
        <v>253</v>
      </c>
      <c r="G105" s="13" t="s">
        <v>671</v>
      </c>
      <c r="H105" s="13" t="s">
        <v>672</v>
      </c>
      <c r="I105" s="14">
        <v>2</v>
      </c>
      <c r="J105" s="13" t="s">
        <v>148</v>
      </c>
      <c r="K105" s="13" t="s">
        <v>539</v>
      </c>
      <c r="L105" s="13" t="s">
        <v>490</v>
      </c>
      <c r="M105" s="13" t="s">
        <v>674</v>
      </c>
    </row>
    <row r="106" spans="1:13" x14ac:dyDescent="0.3">
      <c r="A106" s="13" t="s">
        <v>36</v>
      </c>
      <c r="B106" s="13" t="s">
        <v>249</v>
      </c>
      <c r="C106" s="13" t="s">
        <v>250</v>
      </c>
      <c r="D106" s="13" t="s">
        <v>371</v>
      </c>
      <c r="E106" s="13" t="s">
        <v>693</v>
      </c>
      <c r="F106" s="13" t="s">
        <v>253</v>
      </c>
      <c r="G106" s="13" t="s">
        <v>694</v>
      </c>
      <c r="H106" s="13" t="s">
        <v>695</v>
      </c>
      <c r="I106" s="14">
        <v>1</v>
      </c>
      <c r="J106" s="13" t="s">
        <v>35</v>
      </c>
      <c r="K106" s="13" t="s">
        <v>545</v>
      </c>
      <c r="L106" s="13" t="s">
        <v>490</v>
      </c>
      <c r="M106" s="13" t="s">
        <v>696</v>
      </c>
    </row>
    <row r="107" spans="1:13" x14ac:dyDescent="0.3">
      <c r="A107" s="13" t="s">
        <v>36</v>
      </c>
      <c r="B107" s="13" t="s">
        <v>249</v>
      </c>
      <c r="C107" s="13" t="s">
        <v>250</v>
      </c>
      <c r="D107" s="13" t="s">
        <v>371</v>
      </c>
      <c r="E107" s="13" t="s">
        <v>697</v>
      </c>
      <c r="F107" s="13" t="s">
        <v>253</v>
      </c>
      <c r="G107" s="13" t="s">
        <v>698</v>
      </c>
      <c r="H107" s="13" t="s">
        <v>699</v>
      </c>
      <c r="I107" s="14">
        <v>2</v>
      </c>
      <c r="J107" s="13" t="s">
        <v>35</v>
      </c>
      <c r="K107" s="13" t="s">
        <v>700</v>
      </c>
      <c r="L107" s="13" t="s">
        <v>490</v>
      </c>
      <c r="M107" s="13" t="s">
        <v>701</v>
      </c>
    </row>
    <row r="108" spans="1:13" x14ac:dyDescent="0.3">
      <c r="A108" s="13" t="s">
        <v>36</v>
      </c>
      <c r="B108" s="13" t="s">
        <v>249</v>
      </c>
      <c r="C108" s="13" t="s">
        <v>250</v>
      </c>
      <c r="D108" s="13" t="s">
        <v>371</v>
      </c>
      <c r="E108" s="13" t="s">
        <v>702</v>
      </c>
      <c r="F108" s="13" t="s">
        <v>253</v>
      </c>
      <c r="G108" s="13" t="s">
        <v>703</v>
      </c>
      <c r="H108" s="13" t="s">
        <v>704</v>
      </c>
      <c r="I108" s="14">
        <v>2</v>
      </c>
      <c r="J108" s="13" t="s">
        <v>35</v>
      </c>
      <c r="K108" s="13" t="s">
        <v>532</v>
      </c>
      <c r="L108" s="13" t="s">
        <v>490</v>
      </c>
      <c r="M108" s="13" t="s">
        <v>503</v>
      </c>
    </row>
    <row r="109" spans="1:13" x14ac:dyDescent="0.3">
      <c r="A109" s="13" t="s">
        <v>91</v>
      </c>
      <c r="B109" s="13" t="s">
        <v>265</v>
      </c>
      <c r="C109" s="13" t="s">
        <v>266</v>
      </c>
      <c r="D109" s="13" t="s">
        <v>705</v>
      </c>
      <c r="E109" s="13" t="s">
        <v>706</v>
      </c>
      <c r="F109" s="13" t="s">
        <v>253</v>
      </c>
      <c r="G109" s="13" t="s">
        <v>506</v>
      </c>
      <c r="H109" s="13" t="s">
        <v>507</v>
      </c>
      <c r="I109" s="14">
        <v>2</v>
      </c>
      <c r="J109" s="13" t="s">
        <v>90</v>
      </c>
      <c r="K109" s="13" t="s">
        <v>545</v>
      </c>
      <c r="L109" s="13" t="s">
        <v>490</v>
      </c>
      <c r="M109" s="13" t="s">
        <v>503</v>
      </c>
    </row>
    <row r="110" spans="1:13" x14ac:dyDescent="0.3">
      <c r="A110" s="13" t="s">
        <v>91</v>
      </c>
      <c r="B110" s="13" t="s">
        <v>265</v>
      </c>
      <c r="C110" s="13" t="s">
        <v>266</v>
      </c>
      <c r="D110" s="13" t="s">
        <v>705</v>
      </c>
      <c r="E110" s="13" t="s">
        <v>707</v>
      </c>
      <c r="F110" s="13" t="s">
        <v>253</v>
      </c>
      <c r="G110" s="13" t="s">
        <v>506</v>
      </c>
      <c r="H110" s="13" t="s">
        <v>507</v>
      </c>
      <c r="I110" s="14">
        <v>2</v>
      </c>
      <c r="J110" s="13" t="s">
        <v>90</v>
      </c>
      <c r="K110" s="13" t="s">
        <v>453</v>
      </c>
      <c r="L110" s="13" t="s">
        <v>490</v>
      </c>
      <c r="M110" s="13" t="s">
        <v>503</v>
      </c>
    </row>
    <row r="111" spans="1:13" x14ac:dyDescent="0.3">
      <c r="A111" s="13" t="s">
        <v>91</v>
      </c>
      <c r="B111" s="13" t="s">
        <v>265</v>
      </c>
      <c r="C111" s="13" t="s">
        <v>266</v>
      </c>
      <c r="D111" s="13" t="s">
        <v>705</v>
      </c>
      <c r="E111" s="13" t="s">
        <v>707</v>
      </c>
      <c r="F111" s="13" t="s">
        <v>253</v>
      </c>
      <c r="G111" s="13" t="s">
        <v>509</v>
      </c>
      <c r="H111" s="13" t="s">
        <v>510</v>
      </c>
      <c r="I111" s="14">
        <v>1</v>
      </c>
      <c r="J111" s="13" t="s">
        <v>90</v>
      </c>
      <c r="K111" s="13" t="s">
        <v>453</v>
      </c>
      <c r="L111" s="13" t="s">
        <v>490</v>
      </c>
      <c r="M111" s="13" t="s">
        <v>503</v>
      </c>
    </row>
    <row r="112" spans="1:13" x14ac:dyDescent="0.3">
      <c r="A112" s="13" t="s">
        <v>91</v>
      </c>
      <c r="B112" s="13" t="s">
        <v>265</v>
      </c>
      <c r="C112" s="13" t="s">
        <v>266</v>
      </c>
      <c r="D112" s="13" t="s">
        <v>705</v>
      </c>
      <c r="E112" s="13" t="s">
        <v>708</v>
      </c>
      <c r="F112" s="13" t="s">
        <v>253</v>
      </c>
      <c r="G112" s="13" t="s">
        <v>509</v>
      </c>
      <c r="H112" s="13" t="s">
        <v>510</v>
      </c>
      <c r="I112" s="14">
        <v>1</v>
      </c>
      <c r="J112" s="13" t="s">
        <v>90</v>
      </c>
      <c r="K112" s="13" t="s">
        <v>709</v>
      </c>
      <c r="L112" s="13" t="s">
        <v>490</v>
      </c>
      <c r="M112" s="13" t="s">
        <v>503</v>
      </c>
    </row>
    <row r="113" spans="1:13" x14ac:dyDescent="0.3">
      <c r="A113" s="13" t="s">
        <v>91</v>
      </c>
      <c r="B113" s="13" t="s">
        <v>265</v>
      </c>
      <c r="C113" s="13" t="s">
        <v>266</v>
      </c>
      <c r="D113" s="13" t="s">
        <v>705</v>
      </c>
      <c r="E113" s="13" t="s">
        <v>710</v>
      </c>
      <c r="F113" s="13" t="s">
        <v>253</v>
      </c>
      <c r="G113" s="13" t="s">
        <v>509</v>
      </c>
      <c r="H113" s="13" t="s">
        <v>510</v>
      </c>
      <c r="I113" s="14">
        <v>1</v>
      </c>
      <c r="J113" s="13" t="s">
        <v>90</v>
      </c>
      <c r="K113" s="13" t="s">
        <v>441</v>
      </c>
      <c r="L113" s="13" t="s">
        <v>490</v>
      </c>
      <c r="M113" s="13" t="s">
        <v>503</v>
      </c>
    </row>
    <row r="114" spans="1:13" x14ac:dyDescent="0.3">
      <c r="A114" s="13" t="s">
        <v>91</v>
      </c>
      <c r="B114" s="13" t="s">
        <v>265</v>
      </c>
      <c r="C114" s="13" t="s">
        <v>266</v>
      </c>
      <c r="D114" s="13" t="s">
        <v>705</v>
      </c>
      <c r="E114" s="13" t="s">
        <v>711</v>
      </c>
      <c r="F114" s="13" t="s">
        <v>253</v>
      </c>
      <c r="G114" s="13" t="s">
        <v>506</v>
      </c>
      <c r="H114" s="13" t="s">
        <v>507</v>
      </c>
      <c r="I114" s="14">
        <v>2</v>
      </c>
      <c r="J114" s="13" t="s">
        <v>90</v>
      </c>
      <c r="K114" s="13" t="s">
        <v>256</v>
      </c>
      <c r="L114" s="13" t="s">
        <v>490</v>
      </c>
      <c r="M114" s="13" t="s">
        <v>503</v>
      </c>
    </row>
    <row r="115" spans="1:13" x14ac:dyDescent="0.3">
      <c r="A115" s="13" t="s">
        <v>91</v>
      </c>
      <c r="B115" s="13" t="s">
        <v>265</v>
      </c>
      <c r="C115" s="13" t="s">
        <v>266</v>
      </c>
      <c r="D115" s="13" t="s">
        <v>705</v>
      </c>
      <c r="E115" s="13" t="s">
        <v>712</v>
      </c>
      <c r="F115" s="13" t="s">
        <v>280</v>
      </c>
      <c r="G115" s="13" t="s">
        <v>713</v>
      </c>
      <c r="H115" s="13" t="s">
        <v>714</v>
      </c>
      <c r="I115" s="14">
        <v>2</v>
      </c>
      <c r="J115" s="13" t="s">
        <v>90</v>
      </c>
      <c r="K115" s="13" t="s">
        <v>308</v>
      </c>
      <c r="L115" s="13" t="s">
        <v>490</v>
      </c>
      <c r="M115" s="13" t="s">
        <v>503</v>
      </c>
    </row>
    <row r="116" spans="1:13" x14ac:dyDescent="0.3">
      <c r="A116" s="13" t="s">
        <v>91</v>
      </c>
      <c r="B116" s="13" t="s">
        <v>265</v>
      </c>
      <c r="C116" s="13" t="s">
        <v>266</v>
      </c>
      <c r="D116" s="13" t="s">
        <v>705</v>
      </c>
      <c r="E116" s="13" t="s">
        <v>715</v>
      </c>
      <c r="F116" s="13" t="s">
        <v>253</v>
      </c>
      <c r="G116" s="13" t="s">
        <v>506</v>
      </c>
      <c r="H116" s="13" t="s">
        <v>507</v>
      </c>
      <c r="I116" s="14">
        <v>1</v>
      </c>
      <c r="J116" s="13" t="s">
        <v>90</v>
      </c>
      <c r="K116" s="13" t="s">
        <v>683</v>
      </c>
      <c r="L116" s="13" t="s">
        <v>490</v>
      </c>
      <c r="M116" s="13" t="s">
        <v>503</v>
      </c>
    </row>
    <row r="117" spans="1:13" x14ac:dyDescent="0.3">
      <c r="A117" s="13" t="s">
        <v>91</v>
      </c>
      <c r="B117" s="13" t="s">
        <v>716</v>
      </c>
      <c r="C117" s="13" t="s">
        <v>266</v>
      </c>
      <c r="D117" s="13" t="s">
        <v>717</v>
      </c>
      <c r="E117" s="13" t="s">
        <v>718</v>
      </c>
      <c r="F117" s="13" t="s">
        <v>253</v>
      </c>
      <c r="G117" s="13" t="s">
        <v>512</v>
      </c>
      <c r="H117" s="13" t="s">
        <v>513</v>
      </c>
      <c r="I117" s="14">
        <v>1</v>
      </c>
      <c r="J117" s="13" t="s">
        <v>106</v>
      </c>
      <c r="K117" s="13" t="s">
        <v>317</v>
      </c>
      <c r="L117" s="13" t="s">
        <v>490</v>
      </c>
      <c r="M117" s="13" t="s">
        <v>503</v>
      </c>
    </row>
    <row r="118" spans="1:13" x14ac:dyDescent="0.3">
      <c r="A118" s="13" t="s">
        <v>91</v>
      </c>
      <c r="B118" s="13" t="s">
        <v>716</v>
      </c>
      <c r="C118" s="13" t="s">
        <v>266</v>
      </c>
      <c r="D118" s="13" t="s">
        <v>717</v>
      </c>
      <c r="E118" s="13" t="s">
        <v>718</v>
      </c>
      <c r="F118" s="13" t="s">
        <v>253</v>
      </c>
      <c r="G118" s="13" t="s">
        <v>509</v>
      </c>
      <c r="H118" s="13" t="s">
        <v>510</v>
      </c>
      <c r="I118" s="14">
        <v>1</v>
      </c>
      <c r="J118" s="13" t="s">
        <v>106</v>
      </c>
      <c r="K118" s="13" t="s">
        <v>317</v>
      </c>
      <c r="L118" s="13" t="s">
        <v>490</v>
      </c>
      <c r="M118" s="13" t="s">
        <v>503</v>
      </c>
    </row>
    <row r="119" spans="1:13" x14ac:dyDescent="0.3">
      <c r="A119" s="13" t="s">
        <v>91</v>
      </c>
      <c r="B119" s="13" t="s">
        <v>716</v>
      </c>
      <c r="C119" s="13" t="s">
        <v>266</v>
      </c>
      <c r="D119" s="13" t="s">
        <v>717</v>
      </c>
      <c r="E119" s="13" t="s">
        <v>719</v>
      </c>
      <c r="F119" s="13" t="s">
        <v>253</v>
      </c>
      <c r="G119" s="13" t="s">
        <v>512</v>
      </c>
      <c r="H119" s="13" t="s">
        <v>513</v>
      </c>
      <c r="I119" s="14">
        <v>1</v>
      </c>
      <c r="J119" s="13" t="s">
        <v>106</v>
      </c>
      <c r="K119" s="13" t="s">
        <v>563</v>
      </c>
      <c r="L119" s="13" t="s">
        <v>490</v>
      </c>
      <c r="M119" s="13" t="s">
        <v>503</v>
      </c>
    </row>
    <row r="120" spans="1:13" x14ac:dyDescent="0.3">
      <c r="A120" s="13" t="s">
        <v>91</v>
      </c>
      <c r="B120" s="13" t="s">
        <v>716</v>
      </c>
      <c r="C120" s="13" t="s">
        <v>266</v>
      </c>
      <c r="D120" s="13" t="s">
        <v>717</v>
      </c>
      <c r="E120" s="13" t="s">
        <v>719</v>
      </c>
      <c r="F120" s="13" t="s">
        <v>253</v>
      </c>
      <c r="G120" s="13" t="s">
        <v>509</v>
      </c>
      <c r="H120" s="13" t="s">
        <v>510</v>
      </c>
      <c r="I120" s="14">
        <v>1</v>
      </c>
      <c r="J120" s="13" t="s">
        <v>106</v>
      </c>
      <c r="K120" s="13" t="s">
        <v>563</v>
      </c>
      <c r="L120" s="13" t="s">
        <v>490</v>
      </c>
      <c r="M120" s="13" t="s">
        <v>503</v>
      </c>
    </row>
    <row r="121" spans="1:13" x14ac:dyDescent="0.3">
      <c r="A121" s="13" t="s">
        <v>91</v>
      </c>
      <c r="B121" s="13" t="s">
        <v>716</v>
      </c>
      <c r="C121" s="13" t="s">
        <v>266</v>
      </c>
      <c r="D121" s="13" t="s">
        <v>717</v>
      </c>
      <c r="E121" s="13" t="s">
        <v>720</v>
      </c>
      <c r="F121" s="13" t="s">
        <v>253</v>
      </c>
      <c r="G121" s="13" t="s">
        <v>509</v>
      </c>
      <c r="H121" s="13" t="s">
        <v>510</v>
      </c>
      <c r="I121" s="14">
        <v>2</v>
      </c>
      <c r="J121" s="13" t="s">
        <v>106</v>
      </c>
      <c r="K121" s="13" t="s">
        <v>308</v>
      </c>
      <c r="L121" s="13" t="s">
        <v>490</v>
      </c>
      <c r="M121" s="13" t="s">
        <v>503</v>
      </c>
    </row>
    <row r="122" spans="1:13" x14ac:dyDescent="0.3">
      <c r="A122" s="13" t="s">
        <v>193</v>
      </c>
      <c r="B122" s="13" t="s">
        <v>326</v>
      </c>
      <c r="C122" s="13" t="s">
        <v>250</v>
      </c>
      <c r="D122" s="13" t="s">
        <v>396</v>
      </c>
      <c r="E122" s="13" t="s">
        <v>721</v>
      </c>
      <c r="F122" s="13" t="s">
        <v>253</v>
      </c>
      <c r="G122" s="13" t="s">
        <v>722</v>
      </c>
      <c r="H122" s="13" t="s">
        <v>723</v>
      </c>
      <c r="I122" s="14">
        <v>4</v>
      </c>
      <c r="J122" s="13" t="s">
        <v>192</v>
      </c>
      <c r="K122" s="13" t="s">
        <v>545</v>
      </c>
      <c r="L122" s="13" t="s">
        <v>490</v>
      </c>
      <c r="M122" s="13" t="s">
        <v>401</v>
      </c>
    </row>
    <row r="123" spans="1:13" x14ac:dyDescent="0.3">
      <c r="A123" s="13" t="s">
        <v>193</v>
      </c>
      <c r="B123" s="13" t="s">
        <v>326</v>
      </c>
      <c r="C123" s="13" t="s">
        <v>250</v>
      </c>
      <c r="D123" s="13" t="s">
        <v>396</v>
      </c>
      <c r="E123" s="13" t="s">
        <v>397</v>
      </c>
      <c r="F123" s="13" t="s">
        <v>253</v>
      </c>
      <c r="G123" s="13" t="s">
        <v>724</v>
      </c>
      <c r="H123" s="13" t="s">
        <v>725</v>
      </c>
      <c r="I123" s="14">
        <v>4</v>
      </c>
      <c r="J123" s="13" t="s">
        <v>192</v>
      </c>
      <c r="K123" s="13" t="s">
        <v>400</v>
      </c>
      <c r="L123" s="13" t="s">
        <v>490</v>
      </c>
      <c r="M123" s="13" t="s">
        <v>401</v>
      </c>
    </row>
    <row r="124" spans="1:13" x14ac:dyDescent="0.3">
      <c r="A124" s="13" t="s">
        <v>133</v>
      </c>
      <c r="B124" s="13" t="s">
        <v>249</v>
      </c>
      <c r="C124" s="13" t="s">
        <v>250</v>
      </c>
      <c r="D124" s="13" t="s">
        <v>404</v>
      </c>
      <c r="E124" s="13" t="s">
        <v>726</v>
      </c>
      <c r="F124" s="13" t="s">
        <v>253</v>
      </c>
      <c r="G124" s="13" t="s">
        <v>493</v>
      </c>
      <c r="H124" s="13" t="s">
        <v>494</v>
      </c>
      <c r="I124" s="14">
        <v>2</v>
      </c>
      <c r="J124" s="13" t="s">
        <v>132</v>
      </c>
      <c r="K124" s="13" t="s">
        <v>508</v>
      </c>
      <c r="L124" s="13" t="s">
        <v>490</v>
      </c>
      <c r="M124" s="13" t="s">
        <v>495</v>
      </c>
    </row>
    <row r="125" spans="1:13" x14ac:dyDescent="0.3">
      <c r="A125" s="13" t="s">
        <v>110</v>
      </c>
      <c r="B125" s="13" t="s">
        <v>326</v>
      </c>
      <c r="C125" s="13" t="s">
        <v>250</v>
      </c>
      <c r="D125" s="13" t="s">
        <v>406</v>
      </c>
      <c r="E125" s="13" t="s">
        <v>727</v>
      </c>
      <c r="F125" s="13" t="s">
        <v>280</v>
      </c>
      <c r="G125" s="13" t="s">
        <v>728</v>
      </c>
      <c r="H125" s="13" t="s">
        <v>729</v>
      </c>
      <c r="I125" s="14">
        <v>2</v>
      </c>
      <c r="J125" s="13" t="s">
        <v>109</v>
      </c>
      <c r="K125" s="13" t="s">
        <v>613</v>
      </c>
      <c r="L125" s="13" t="s">
        <v>490</v>
      </c>
      <c r="M125" s="13" t="s">
        <v>517</v>
      </c>
    </row>
    <row r="126" spans="1:13" x14ac:dyDescent="0.3">
      <c r="A126" s="13" t="s">
        <v>18</v>
      </c>
      <c r="B126" s="13" t="s">
        <v>421</v>
      </c>
      <c r="C126" s="13" t="s">
        <v>250</v>
      </c>
      <c r="D126" s="13" t="s">
        <v>422</v>
      </c>
      <c r="E126" s="13" t="s">
        <v>730</v>
      </c>
      <c r="F126" s="13" t="s">
        <v>253</v>
      </c>
      <c r="G126" s="13" t="s">
        <v>608</v>
      </c>
      <c r="H126" s="13" t="s">
        <v>609</v>
      </c>
      <c r="I126" s="14">
        <v>1</v>
      </c>
      <c r="J126" s="13" t="s">
        <v>17</v>
      </c>
      <c r="K126" s="13" t="s">
        <v>291</v>
      </c>
      <c r="L126" s="13" t="s">
        <v>490</v>
      </c>
      <c r="M126" s="13" t="s">
        <v>499</v>
      </c>
    </row>
    <row r="127" spans="1:13" x14ac:dyDescent="0.3">
      <c r="A127" s="13" t="s">
        <v>199</v>
      </c>
      <c r="B127" s="13" t="s">
        <v>265</v>
      </c>
      <c r="C127" s="13" t="s">
        <v>266</v>
      </c>
      <c r="D127" s="13" t="s">
        <v>731</v>
      </c>
      <c r="E127" s="13" t="s">
        <v>732</v>
      </c>
      <c r="F127" s="13" t="s">
        <v>253</v>
      </c>
      <c r="G127" s="13" t="s">
        <v>733</v>
      </c>
      <c r="H127" s="13" t="s">
        <v>734</v>
      </c>
      <c r="I127" s="14">
        <v>4</v>
      </c>
      <c r="J127" s="13" t="s">
        <v>198</v>
      </c>
      <c r="K127" s="13" t="s">
        <v>317</v>
      </c>
      <c r="L127" s="13" t="s">
        <v>490</v>
      </c>
      <c r="M127" s="13" t="s">
        <v>503</v>
      </c>
    </row>
    <row r="128" spans="1:13" x14ac:dyDescent="0.3">
      <c r="A128" s="13" t="s">
        <v>30</v>
      </c>
      <c r="B128" s="13" t="s">
        <v>430</v>
      </c>
      <c r="C128" s="13" t="s">
        <v>250</v>
      </c>
      <c r="D128" s="13" t="s">
        <v>431</v>
      </c>
      <c r="E128" s="13" t="s">
        <v>432</v>
      </c>
      <c r="F128" s="13" t="s">
        <v>253</v>
      </c>
      <c r="G128" s="13" t="s">
        <v>735</v>
      </c>
      <c r="H128" s="13" t="s">
        <v>736</v>
      </c>
      <c r="I128" s="14">
        <v>1</v>
      </c>
      <c r="J128" s="13" t="s">
        <v>29</v>
      </c>
      <c r="K128" s="13" t="s">
        <v>435</v>
      </c>
      <c r="L128" s="13" t="s">
        <v>490</v>
      </c>
      <c r="M128" s="13" t="s">
        <v>503</v>
      </c>
    </row>
    <row r="129" spans="1:13" x14ac:dyDescent="0.3">
      <c r="A129" s="13" t="s">
        <v>30</v>
      </c>
      <c r="B129" s="13" t="s">
        <v>430</v>
      </c>
      <c r="C129" s="13" t="s">
        <v>250</v>
      </c>
      <c r="D129" s="13" t="s">
        <v>431</v>
      </c>
      <c r="E129" s="13" t="s">
        <v>737</v>
      </c>
      <c r="F129" s="13" t="s">
        <v>253</v>
      </c>
      <c r="G129" s="13" t="s">
        <v>671</v>
      </c>
      <c r="H129" s="13" t="s">
        <v>672</v>
      </c>
      <c r="I129" s="14">
        <v>4</v>
      </c>
      <c r="J129" s="13" t="s">
        <v>29</v>
      </c>
      <c r="K129" s="13" t="s">
        <v>395</v>
      </c>
      <c r="L129" s="13" t="s">
        <v>490</v>
      </c>
      <c r="M129" s="13" t="s">
        <v>674</v>
      </c>
    </row>
    <row r="130" spans="1:13" x14ac:dyDescent="0.3">
      <c r="A130" s="13" t="s">
        <v>30</v>
      </c>
      <c r="B130" s="13" t="s">
        <v>430</v>
      </c>
      <c r="C130" s="13" t="s">
        <v>250</v>
      </c>
      <c r="D130" s="13" t="s">
        <v>431</v>
      </c>
      <c r="E130" s="13" t="s">
        <v>738</v>
      </c>
      <c r="F130" s="13" t="s">
        <v>253</v>
      </c>
      <c r="G130" s="13" t="s">
        <v>671</v>
      </c>
      <c r="H130" s="13" t="s">
        <v>672</v>
      </c>
      <c r="I130" s="14">
        <v>3</v>
      </c>
      <c r="J130" s="13" t="s">
        <v>29</v>
      </c>
      <c r="K130" s="13" t="s">
        <v>539</v>
      </c>
      <c r="L130" s="13" t="s">
        <v>490</v>
      </c>
      <c r="M130" s="13" t="s">
        <v>674</v>
      </c>
    </row>
    <row r="131" spans="1:13" x14ac:dyDescent="0.3">
      <c r="A131" s="13" t="s">
        <v>30</v>
      </c>
      <c r="B131" s="13" t="s">
        <v>430</v>
      </c>
      <c r="C131" s="13" t="s">
        <v>250</v>
      </c>
      <c r="D131" s="13" t="s">
        <v>431</v>
      </c>
      <c r="E131" s="13" t="s">
        <v>739</v>
      </c>
      <c r="F131" s="13" t="s">
        <v>253</v>
      </c>
      <c r="G131" s="13" t="s">
        <v>740</v>
      </c>
      <c r="H131" s="13" t="s">
        <v>741</v>
      </c>
      <c r="I131" s="14">
        <v>6</v>
      </c>
      <c r="J131" s="13" t="s">
        <v>29</v>
      </c>
      <c r="K131" s="13" t="s">
        <v>742</v>
      </c>
      <c r="L131" s="13" t="s">
        <v>490</v>
      </c>
      <c r="M131" s="13" t="s">
        <v>599</v>
      </c>
    </row>
    <row r="132" spans="1:13" x14ac:dyDescent="0.3">
      <c r="A132" s="13" t="s">
        <v>30</v>
      </c>
      <c r="B132" s="13" t="s">
        <v>430</v>
      </c>
      <c r="C132" s="13" t="s">
        <v>250</v>
      </c>
      <c r="D132" s="13" t="s">
        <v>431</v>
      </c>
      <c r="E132" s="13" t="s">
        <v>743</v>
      </c>
      <c r="F132" s="13" t="s">
        <v>253</v>
      </c>
      <c r="G132" s="13" t="s">
        <v>671</v>
      </c>
      <c r="H132" s="13" t="s">
        <v>672</v>
      </c>
      <c r="I132" s="14">
        <v>5</v>
      </c>
      <c r="J132" s="13" t="s">
        <v>29</v>
      </c>
      <c r="K132" s="13" t="s">
        <v>311</v>
      </c>
      <c r="L132" s="13" t="s">
        <v>490</v>
      </c>
      <c r="M132" s="13" t="s">
        <v>674</v>
      </c>
    </row>
    <row r="133" spans="1:13" x14ac:dyDescent="0.3">
      <c r="A133" s="13" t="s">
        <v>101</v>
      </c>
      <c r="B133" s="13" t="s">
        <v>249</v>
      </c>
      <c r="C133" s="13" t="s">
        <v>250</v>
      </c>
      <c r="D133" s="13" t="s">
        <v>437</v>
      </c>
      <c r="E133" s="13" t="s">
        <v>744</v>
      </c>
      <c r="F133" s="13" t="s">
        <v>253</v>
      </c>
      <c r="G133" s="13" t="s">
        <v>671</v>
      </c>
      <c r="H133" s="13" t="s">
        <v>672</v>
      </c>
      <c r="I133" s="14">
        <v>140</v>
      </c>
      <c r="J133" s="13" t="s">
        <v>100</v>
      </c>
      <c r="K133" s="13" t="s">
        <v>545</v>
      </c>
      <c r="L133" s="13" t="s">
        <v>490</v>
      </c>
      <c r="M133" s="13" t="s">
        <v>674</v>
      </c>
    </row>
    <row r="134" spans="1:13" x14ac:dyDescent="0.3">
      <c r="A134" s="13" t="s">
        <v>101</v>
      </c>
      <c r="B134" s="13" t="s">
        <v>249</v>
      </c>
      <c r="C134" s="13" t="s">
        <v>250</v>
      </c>
      <c r="D134" s="13" t="s">
        <v>437</v>
      </c>
      <c r="E134" s="13" t="s">
        <v>745</v>
      </c>
      <c r="F134" s="13" t="s">
        <v>253</v>
      </c>
      <c r="G134" s="13" t="s">
        <v>735</v>
      </c>
      <c r="H134" s="13" t="s">
        <v>736</v>
      </c>
      <c r="I134" s="14">
        <v>4</v>
      </c>
      <c r="J134" s="13" t="s">
        <v>100</v>
      </c>
      <c r="K134" s="13" t="s">
        <v>593</v>
      </c>
      <c r="L134" s="13" t="s">
        <v>490</v>
      </c>
      <c r="M134" s="13" t="s">
        <v>503</v>
      </c>
    </row>
    <row r="135" spans="1:13" x14ac:dyDescent="0.3">
      <c r="A135" s="13" t="s">
        <v>101</v>
      </c>
      <c r="B135" s="13" t="s">
        <v>249</v>
      </c>
      <c r="C135" s="13" t="s">
        <v>250</v>
      </c>
      <c r="D135" s="13" t="s">
        <v>437</v>
      </c>
      <c r="E135" s="13" t="s">
        <v>746</v>
      </c>
      <c r="F135" s="13" t="s">
        <v>253</v>
      </c>
      <c r="G135" s="13" t="s">
        <v>671</v>
      </c>
      <c r="H135" s="13" t="s">
        <v>672</v>
      </c>
      <c r="I135" s="14">
        <v>75</v>
      </c>
      <c r="J135" s="13" t="s">
        <v>100</v>
      </c>
      <c r="K135" s="13" t="s">
        <v>380</v>
      </c>
      <c r="L135" s="13" t="s">
        <v>490</v>
      </c>
      <c r="M135" s="13" t="s">
        <v>674</v>
      </c>
    </row>
    <row r="136" spans="1:13" x14ac:dyDescent="0.3">
      <c r="A136" s="13" t="s">
        <v>101</v>
      </c>
      <c r="B136" s="13" t="s">
        <v>249</v>
      </c>
      <c r="C136" s="13" t="s">
        <v>250</v>
      </c>
      <c r="D136" s="13" t="s">
        <v>437</v>
      </c>
      <c r="E136" s="13" t="s">
        <v>747</v>
      </c>
      <c r="F136" s="13" t="s">
        <v>253</v>
      </c>
      <c r="G136" s="13" t="s">
        <v>748</v>
      </c>
      <c r="H136" s="13" t="s">
        <v>749</v>
      </c>
      <c r="I136" s="14">
        <v>6</v>
      </c>
      <c r="J136" s="13" t="s">
        <v>100</v>
      </c>
      <c r="K136" s="13" t="s">
        <v>477</v>
      </c>
      <c r="L136" s="13" t="s">
        <v>490</v>
      </c>
      <c r="M136" s="13" t="s">
        <v>503</v>
      </c>
    </row>
    <row r="137" spans="1:13" x14ac:dyDescent="0.3">
      <c r="A137" s="13" t="s">
        <v>101</v>
      </c>
      <c r="B137" s="13" t="s">
        <v>249</v>
      </c>
      <c r="C137" s="13" t="s">
        <v>250</v>
      </c>
      <c r="D137" s="13" t="s">
        <v>437</v>
      </c>
      <c r="E137" s="13" t="s">
        <v>747</v>
      </c>
      <c r="F137" s="13" t="s">
        <v>253</v>
      </c>
      <c r="G137" s="13" t="s">
        <v>750</v>
      </c>
      <c r="H137" s="13" t="s">
        <v>751</v>
      </c>
      <c r="I137" s="14">
        <v>6</v>
      </c>
      <c r="J137" s="13" t="s">
        <v>100</v>
      </c>
      <c r="K137" s="13" t="s">
        <v>477</v>
      </c>
      <c r="L137" s="13" t="s">
        <v>490</v>
      </c>
      <c r="M137" s="13" t="s">
        <v>503</v>
      </c>
    </row>
    <row r="138" spans="1:13" x14ac:dyDescent="0.3">
      <c r="A138" s="13" t="s">
        <v>101</v>
      </c>
      <c r="B138" s="13" t="s">
        <v>249</v>
      </c>
      <c r="C138" s="13" t="s">
        <v>250</v>
      </c>
      <c r="D138" s="13" t="s">
        <v>437</v>
      </c>
      <c r="E138" s="13" t="s">
        <v>752</v>
      </c>
      <c r="F138" s="13" t="s">
        <v>253</v>
      </c>
      <c r="G138" s="13" t="s">
        <v>671</v>
      </c>
      <c r="H138" s="13" t="s">
        <v>672</v>
      </c>
      <c r="I138" s="14">
        <v>60</v>
      </c>
      <c r="J138" s="13" t="s">
        <v>100</v>
      </c>
      <c r="K138" s="13" t="s">
        <v>753</v>
      </c>
      <c r="L138" s="13" t="s">
        <v>490</v>
      </c>
      <c r="M138" s="13" t="s">
        <v>674</v>
      </c>
    </row>
    <row r="139" spans="1:13" x14ac:dyDescent="0.3">
      <c r="A139" s="13" t="s">
        <v>101</v>
      </c>
      <c r="B139" s="13" t="s">
        <v>249</v>
      </c>
      <c r="C139" s="13" t="s">
        <v>250</v>
      </c>
      <c r="D139" s="13" t="s">
        <v>437</v>
      </c>
      <c r="E139" s="13" t="s">
        <v>754</v>
      </c>
      <c r="F139" s="13" t="s">
        <v>253</v>
      </c>
      <c r="G139" s="13" t="s">
        <v>735</v>
      </c>
      <c r="H139" s="13" t="s">
        <v>736</v>
      </c>
      <c r="I139" s="14">
        <v>2</v>
      </c>
      <c r="J139" s="13" t="s">
        <v>100</v>
      </c>
      <c r="K139" s="13" t="s">
        <v>627</v>
      </c>
      <c r="L139" s="13" t="s">
        <v>490</v>
      </c>
      <c r="M139" s="13" t="s">
        <v>503</v>
      </c>
    </row>
    <row r="140" spans="1:13" x14ac:dyDescent="0.3">
      <c r="A140" s="13" t="s">
        <v>101</v>
      </c>
      <c r="B140" s="13" t="s">
        <v>249</v>
      </c>
      <c r="C140" s="13" t="s">
        <v>250</v>
      </c>
      <c r="D140" s="13" t="s">
        <v>437</v>
      </c>
      <c r="E140" s="13" t="s">
        <v>754</v>
      </c>
      <c r="F140" s="13" t="s">
        <v>253</v>
      </c>
      <c r="G140" s="13" t="s">
        <v>671</v>
      </c>
      <c r="H140" s="13" t="s">
        <v>672</v>
      </c>
      <c r="I140" s="14">
        <v>70</v>
      </c>
      <c r="J140" s="13" t="s">
        <v>100</v>
      </c>
      <c r="K140" s="13" t="s">
        <v>627</v>
      </c>
      <c r="L140" s="13" t="s">
        <v>490</v>
      </c>
      <c r="M140" s="13" t="s">
        <v>674</v>
      </c>
    </row>
    <row r="141" spans="1:13" x14ac:dyDescent="0.3">
      <c r="A141" s="13" t="s">
        <v>101</v>
      </c>
      <c r="B141" s="13" t="s">
        <v>249</v>
      </c>
      <c r="C141" s="13" t="s">
        <v>250</v>
      </c>
      <c r="D141" s="13" t="s">
        <v>437</v>
      </c>
      <c r="E141" s="13" t="s">
        <v>755</v>
      </c>
      <c r="F141" s="13" t="s">
        <v>253</v>
      </c>
      <c r="G141" s="13" t="s">
        <v>671</v>
      </c>
      <c r="H141" s="13" t="s">
        <v>672</v>
      </c>
      <c r="I141" s="14">
        <v>80</v>
      </c>
      <c r="J141" s="13" t="s">
        <v>100</v>
      </c>
      <c r="K141" s="13" t="s">
        <v>686</v>
      </c>
      <c r="L141" s="13" t="s">
        <v>490</v>
      </c>
      <c r="M141" s="13" t="s">
        <v>674</v>
      </c>
    </row>
    <row r="142" spans="1:13" x14ac:dyDescent="0.3">
      <c r="A142" s="13" t="s">
        <v>101</v>
      </c>
      <c r="B142" s="13" t="s">
        <v>249</v>
      </c>
      <c r="C142" s="13" t="s">
        <v>250</v>
      </c>
      <c r="D142" s="13" t="s">
        <v>437</v>
      </c>
      <c r="E142" s="13" t="s">
        <v>756</v>
      </c>
      <c r="F142" s="13" t="s">
        <v>757</v>
      </c>
      <c r="G142" s="13" t="s">
        <v>671</v>
      </c>
      <c r="H142" s="13" t="s">
        <v>672</v>
      </c>
      <c r="I142" s="14">
        <v>80</v>
      </c>
      <c r="J142" s="13" t="s">
        <v>100</v>
      </c>
      <c r="K142" s="13" t="s">
        <v>578</v>
      </c>
      <c r="L142" s="13" t="s">
        <v>490</v>
      </c>
      <c r="M142" s="13" t="s">
        <v>674</v>
      </c>
    </row>
    <row r="143" spans="1:13" x14ac:dyDescent="0.3">
      <c r="A143" s="13" t="s">
        <v>101</v>
      </c>
      <c r="B143" s="13" t="s">
        <v>249</v>
      </c>
      <c r="C143" s="13" t="s">
        <v>250</v>
      </c>
      <c r="D143" s="13" t="s">
        <v>437</v>
      </c>
      <c r="E143" s="13" t="s">
        <v>758</v>
      </c>
      <c r="F143" s="13" t="s">
        <v>253</v>
      </c>
      <c r="G143" s="13" t="s">
        <v>671</v>
      </c>
      <c r="H143" s="13" t="s">
        <v>672</v>
      </c>
      <c r="I143" s="14">
        <v>80</v>
      </c>
      <c r="J143" s="13" t="s">
        <v>100</v>
      </c>
      <c r="K143" s="13" t="s">
        <v>400</v>
      </c>
      <c r="L143" s="13" t="s">
        <v>490</v>
      </c>
      <c r="M143" s="13" t="s">
        <v>674</v>
      </c>
    </row>
    <row r="144" spans="1:13" x14ac:dyDescent="0.3">
      <c r="A144" s="13" t="s">
        <v>101</v>
      </c>
      <c r="B144" s="13" t="s">
        <v>249</v>
      </c>
      <c r="C144" s="13" t="s">
        <v>250</v>
      </c>
      <c r="D144" s="13" t="s">
        <v>437</v>
      </c>
      <c r="E144" s="13" t="s">
        <v>759</v>
      </c>
      <c r="F144" s="13" t="s">
        <v>253</v>
      </c>
      <c r="G144" s="13" t="s">
        <v>671</v>
      </c>
      <c r="H144" s="13" t="s">
        <v>672</v>
      </c>
      <c r="I144" s="14">
        <v>70</v>
      </c>
      <c r="J144" s="13" t="s">
        <v>100</v>
      </c>
      <c r="K144" s="13" t="s">
        <v>308</v>
      </c>
      <c r="L144" s="13" t="s">
        <v>490</v>
      </c>
      <c r="M144" s="13" t="s">
        <v>674</v>
      </c>
    </row>
    <row r="145" spans="1:13" x14ac:dyDescent="0.3">
      <c r="A145" s="13" t="s">
        <v>67</v>
      </c>
      <c r="B145" s="13" t="s">
        <v>760</v>
      </c>
      <c r="C145" s="13" t="s">
        <v>250</v>
      </c>
      <c r="D145" s="13" t="s">
        <v>761</v>
      </c>
      <c r="E145" s="13" t="s">
        <v>762</v>
      </c>
      <c r="F145" s="13" t="s">
        <v>253</v>
      </c>
      <c r="G145" s="13" t="s">
        <v>608</v>
      </c>
      <c r="H145" s="13" t="s">
        <v>609</v>
      </c>
      <c r="I145" s="14">
        <v>2</v>
      </c>
      <c r="J145" s="13" t="s">
        <v>66</v>
      </c>
      <c r="K145" s="13" t="s">
        <v>420</v>
      </c>
      <c r="L145" s="13" t="s">
        <v>490</v>
      </c>
      <c r="M145" s="13" t="s">
        <v>499</v>
      </c>
    </row>
    <row r="146" spans="1:13" x14ac:dyDescent="0.3">
      <c r="A146" s="13" t="s">
        <v>67</v>
      </c>
      <c r="B146" s="13" t="s">
        <v>760</v>
      </c>
      <c r="C146" s="13" t="s">
        <v>250</v>
      </c>
      <c r="D146" s="13" t="s">
        <v>761</v>
      </c>
      <c r="E146" s="13" t="s">
        <v>763</v>
      </c>
      <c r="F146" s="13" t="s">
        <v>253</v>
      </c>
      <c r="G146" s="13" t="s">
        <v>575</v>
      </c>
      <c r="H146" s="13" t="s">
        <v>576</v>
      </c>
      <c r="I146" s="14">
        <v>1</v>
      </c>
      <c r="J146" s="13" t="s">
        <v>66</v>
      </c>
      <c r="K146" s="13" t="s">
        <v>448</v>
      </c>
      <c r="L146" s="13" t="s">
        <v>490</v>
      </c>
      <c r="M146" s="13" t="s">
        <v>503</v>
      </c>
    </row>
    <row r="147" spans="1:13" x14ac:dyDescent="0.3">
      <c r="A147" s="13" t="s">
        <v>67</v>
      </c>
      <c r="B147" s="13" t="s">
        <v>760</v>
      </c>
      <c r="C147" s="13" t="s">
        <v>250</v>
      </c>
      <c r="D147" s="13" t="s">
        <v>761</v>
      </c>
      <c r="E147" s="13" t="s">
        <v>763</v>
      </c>
      <c r="F147" s="13" t="s">
        <v>253</v>
      </c>
      <c r="G147" s="13" t="s">
        <v>764</v>
      </c>
      <c r="H147" s="13" t="s">
        <v>765</v>
      </c>
      <c r="I147" s="14">
        <v>1</v>
      </c>
      <c r="J147" s="13" t="s">
        <v>66</v>
      </c>
      <c r="K147" s="13" t="s">
        <v>448</v>
      </c>
      <c r="L147" s="13" t="s">
        <v>490</v>
      </c>
      <c r="M147" s="13" t="s">
        <v>503</v>
      </c>
    </row>
    <row r="148" spans="1:13" x14ac:dyDescent="0.3">
      <c r="A148" s="13" t="s">
        <v>46</v>
      </c>
      <c r="B148" s="13" t="s">
        <v>265</v>
      </c>
      <c r="C148" s="13" t="s">
        <v>266</v>
      </c>
      <c r="D148" s="13" t="s">
        <v>267</v>
      </c>
      <c r="E148" s="13" t="s">
        <v>766</v>
      </c>
      <c r="F148" s="13" t="s">
        <v>253</v>
      </c>
      <c r="G148" s="13" t="s">
        <v>488</v>
      </c>
      <c r="H148" s="13" t="s">
        <v>489</v>
      </c>
      <c r="I148" s="14">
        <v>15</v>
      </c>
      <c r="J148" s="13" t="s">
        <v>45</v>
      </c>
      <c r="K148" s="13" t="s">
        <v>709</v>
      </c>
      <c r="L148" s="13" t="s">
        <v>490</v>
      </c>
      <c r="M148" s="13" t="s">
        <v>491</v>
      </c>
    </row>
    <row r="149" spans="1:13" x14ac:dyDescent="0.3">
      <c r="A149" s="13" t="s">
        <v>59</v>
      </c>
      <c r="B149" s="13" t="s">
        <v>443</v>
      </c>
      <c r="C149" s="13" t="s">
        <v>250</v>
      </c>
      <c r="D149" s="13" t="s">
        <v>444</v>
      </c>
      <c r="E149" s="13" t="s">
        <v>767</v>
      </c>
      <c r="F149" s="13" t="s">
        <v>253</v>
      </c>
      <c r="G149" s="13" t="s">
        <v>575</v>
      </c>
      <c r="H149" s="13" t="s">
        <v>576</v>
      </c>
      <c r="I149" s="14">
        <v>3</v>
      </c>
      <c r="J149" s="13" t="s">
        <v>58</v>
      </c>
      <c r="K149" s="13" t="s">
        <v>532</v>
      </c>
      <c r="L149" s="13" t="s">
        <v>490</v>
      </c>
      <c r="M149" s="13" t="s">
        <v>503</v>
      </c>
    </row>
    <row r="150" spans="1:13" x14ac:dyDescent="0.3">
      <c r="A150" s="13" t="s">
        <v>59</v>
      </c>
      <c r="B150" s="13" t="s">
        <v>443</v>
      </c>
      <c r="C150" s="13" t="s">
        <v>250</v>
      </c>
      <c r="D150" s="13" t="s">
        <v>444</v>
      </c>
      <c r="E150" s="13" t="s">
        <v>768</v>
      </c>
      <c r="F150" s="13" t="s">
        <v>253</v>
      </c>
      <c r="G150" s="13" t="s">
        <v>575</v>
      </c>
      <c r="H150" s="13" t="s">
        <v>576</v>
      </c>
      <c r="I150" s="14">
        <v>10</v>
      </c>
      <c r="J150" s="13" t="s">
        <v>58</v>
      </c>
      <c r="K150" s="13" t="s">
        <v>263</v>
      </c>
      <c r="L150" s="13" t="s">
        <v>490</v>
      </c>
      <c r="M150" s="13" t="s">
        <v>503</v>
      </c>
    </row>
    <row r="151" spans="1:13" x14ac:dyDescent="0.3">
      <c r="A151" s="13" t="s">
        <v>59</v>
      </c>
      <c r="B151" s="13" t="s">
        <v>443</v>
      </c>
      <c r="C151" s="13" t="s">
        <v>250</v>
      </c>
      <c r="D151" s="13" t="s">
        <v>444</v>
      </c>
      <c r="E151" s="13" t="s">
        <v>769</v>
      </c>
      <c r="F151" s="13" t="s">
        <v>253</v>
      </c>
      <c r="G151" s="13" t="s">
        <v>615</v>
      </c>
      <c r="H151" s="13" t="s">
        <v>616</v>
      </c>
      <c r="I151" s="14">
        <v>1</v>
      </c>
      <c r="J151" s="13" t="s">
        <v>58</v>
      </c>
      <c r="K151" s="13" t="s">
        <v>288</v>
      </c>
      <c r="L151" s="13" t="s">
        <v>490</v>
      </c>
      <c r="M151" s="13" t="s">
        <v>503</v>
      </c>
    </row>
    <row r="152" spans="1:13" x14ac:dyDescent="0.3">
      <c r="A152" s="13" t="s">
        <v>59</v>
      </c>
      <c r="B152" s="13" t="s">
        <v>443</v>
      </c>
      <c r="C152" s="13" t="s">
        <v>250</v>
      </c>
      <c r="D152" s="13" t="s">
        <v>444</v>
      </c>
      <c r="E152" s="13" t="s">
        <v>770</v>
      </c>
      <c r="F152" s="13" t="s">
        <v>253</v>
      </c>
      <c r="G152" s="13" t="s">
        <v>713</v>
      </c>
      <c r="H152" s="13" t="s">
        <v>714</v>
      </c>
      <c r="I152" s="14">
        <v>4</v>
      </c>
      <c r="J152" s="13" t="s">
        <v>58</v>
      </c>
      <c r="K152" s="13" t="s">
        <v>519</v>
      </c>
      <c r="L152" s="13" t="s">
        <v>490</v>
      </c>
      <c r="M152" s="13" t="s">
        <v>503</v>
      </c>
    </row>
    <row r="153" spans="1:13" x14ac:dyDescent="0.3">
      <c r="A153" s="13" t="s">
        <v>234</v>
      </c>
      <c r="B153" s="13" t="s">
        <v>249</v>
      </c>
      <c r="C153" s="13" t="s">
        <v>250</v>
      </c>
      <c r="D153" s="13" t="s">
        <v>342</v>
      </c>
      <c r="E153" s="13" t="s">
        <v>771</v>
      </c>
      <c r="F153" s="13" t="s">
        <v>253</v>
      </c>
      <c r="G153" s="13" t="s">
        <v>772</v>
      </c>
      <c r="H153" s="13" t="s">
        <v>773</v>
      </c>
      <c r="I153" s="14">
        <v>1</v>
      </c>
      <c r="J153" s="13" t="s">
        <v>233</v>
      </c>
      <c r="K153" s="13" t="s">
        <v>345</v>
      </c>
      <c r="L153" s="13" t="s">
        <v>490</v>
      </c>
      <c r="M153" s="13" t="s">
        <v>774</v>
      </c>
    </row>
    <row r="154" spans="1:13" x14ac:dyDescent="0.3">
      <c r="A154" s="13" t="s">
        <v>139</v>
      </c>
      <c r="B154" s="13" t="s">
        <v>775</v>
      </c>
      <c r="C154" s="13" t="s">
        <v>266</v>
      </c>
      <c r="D154" s="13" t="s">
        <v>776</v>
      </c>
      <c r="E154" s="13" t="s">
        <v>777</v>
      </c>
      <c r="F154" s="13" t="s">
        <v>253</v>
      </c>
      <c r="G154" s="13" t="s">
        <v>512</v>
      </c>
      <c r="H154" s="13" t="s">
        <v>513</v>
      </c>
      <c r="I154" s="14">
        <v>1</v>
      </c>
      <c r="J154" s="13" t="s">
        <v>138</v>
      </c>
      <c r="K154" s="13" t="s">
        <v>390</v>
      </c>
      <c r="L154" s="13" t="s">
        <v>490</v>
      </c>
      <c r="M154" s="13" t="s">
        <v>503</v>
      </c>
    </row>
    <row r="155" spans="1:13" x14ac:dyDescent="0.3">
      <c r="A155" s="13" t="s">
        <v>139</v>
      </c>
      <c r="B155" s="13" t="s">
        <v>775</v>
      </c>
      <c r="C155" s="13" t="s">
        <v>266</v>
      </c>
      <c r="D155" s="13" t="s">
        <v>776</v>
      </c>
      <c r="E155" s="13" t="s">
        <v>777</v>
      </c>
      <c r="F155" s="13" t="s">
        <v>253</v>
      </c>
      <c r="G155" s="13" t="s">
        <v>506</v>
      </c>
      <c r="H155" s="13" t="s">
        <v>507</v>
      </c>
      <c r="I155" s="14">
        <v>1</v>
      </c>
      <c r="J155" s="13" t="s">
        <v>138</v>
      </c>
      <c r="K155" s="13" t="s">
        <v>390</v>
      </c>
      <c r="L155" s="13" t="s">
        <v>490</v>
      </c>
      <c r="M155" s="13" t="s">
        <v>503</v>
      </c>
    </row>
    <row r="156" spans="1:13" x14ac:dyDescent="0.3">
      <c r="A156" s="13" t="s">
        <v>139</v>
      </c>
      <c r="B156" s="13" t="s">
        <v>775</v>
      </c>
      <c r="C156" s="13" t="s">
        <v>266</v>
      </c>
      <c r="D156" s="13" t="s">
        <v>776</v>
      </c>
      <c r="E156" s="13" t="s">
        <v>777</v>
      </c>
      <c r="F156" s="13" t="s">
        <v>253</v>
      </c>
      <c r="G156" s="13" t="s">
        <v>509</v>
      </c>
      <c r="H156" s="13" t="s">
        <v>510</v>
      </c>
      <c r="I156" s="14">
        <v>1</v>
      </c>
      <c r="J156" s="13" t="s">
        <v>138</v>
      </c>
      <c r="K156" s="13" t="s">
        <v>390</v>
      </c>
      <c r="L156" s="13" t="s">
        <v>490</v>
      </c>
      <c r="M156" s="13" t="s">
        <v>503</v>
      </c>
    </row>
    <row r="157" spans="1:13" x14ac:dyDescent="0.3">
      <c r="A157" s="13" t="s">
        <v>139</v>
      </c>
      <c r="B157" s="13" t="s">
        <v>775</v>
      </c>
      <c r="C157" s="13" t="s">
        <v>266</v>
      </c>
      <c r="D157" s="13" t="s">
        <v>776</v>
      </c>
      <c r="E157" s="13" t="s">
        <v>778</v>
      </c>
      <c r="F157" s="13" t="s">
        <v>253</v>
      </c>
      <c r="G157" s="13" t="s">
        <v>523</v>
      </c>
      <c r="H157" s="13" t="s">
        <v>524</v>
      </c>
      <c r="I157" s="14">
        <v>1</v>
      </c>
      <c r="J157" s="13" t="s">
        <v>138</v>
      </c>
      <c r="K157" s="13" t="s">
        <v>308</v>
      </c>
      <c r="L157" s="13" t="s">
        <v>490</v>
      </c>
      <c r="M157" s="13" t="s">
        <v>525</v>
      </c>
    </row>
    <row r="158" spans="1:13" x14ac:dyDescent="0.3">
      <c r="A158" s="13" t="s">
        <v>24</v>
      </c>
      <c r="B158" s="13" t="s">
        <v>265</v>
      </c>
      <c r="C158" s="13" t="s">
        <v>266</v>
      </c>
      <c r="D158" s="13" t="s">
        <v>267</v>
      </c>
      <c r="E158" s="13" t="s">
        <v>779</v>
      </c>
      <c r="F158" s="13" t="s">
        <v>253</v>
      </c>
      <c r="G158" s="13" t="s">
        <v>780</v>
      </c>
      <c r="H158" s="13" t="s">
        <v>781</v>
      </c>
      <c r="I158" s="14">
        <v>4</v>
      </c>
      <c r="J158" s="13" t="s">
        <v>55</v>
      </c>
      <c r="K158" s="13" t="s">
        <v>532</v>
      </c>
      <c r="L158" s="13" t="s">
        <v>490</v>
      </c>
      <c r="M158" s="13" t="s">
        <v>674</v>
      </c>
    </row>
    <row r="159" spans="1:13" x14ac:dyDescent="0.3">
      <c r="A159" s="13" t="s">
        <v>24</v>
      </c>
      <c r="B159" s="13" t="s">
        <v>265</v>
      </c>
      <c r="C159" s="13" t="s">
        <v>266</v>
      </c>
      <c r="D159" s="13" t="s">
        <v>267</v>
      </c>
      <c r="E159" s="13" t="s">
        <v>782</v>
      </c>
      <c r="F159" s="13" t="s">
        <v>253</v>
      </c>
      <c r="G159" s="13" t="s">
        <v>780</v>
      </c>
      <c r="H159" s="13" t="s">
        <v>781</v>
      </c>
      <c r="I159" s="14">
        <v>5</v>
      </c>
      <c r="J159" s="13" t="s">
        <v>55</v>
      </c>
      <c r="K159" s="13" t="s">
        <v>783</v>
      </c>
      <c r="L159" s="13" t="s">
        <v>490</v>
      </c>
      <c r="M159" s="13" t="s">
        <v>674</v>
      </c>
    </row>
    <row r="160" spans="1:13" x14ac:dyDescent="0.3">
      <c r="A160" s="13" t="s">
        <v>24</v>
      </c>
      <c r="B160" s="13" t="s">
        <v>265</v>
      </c>
      <c r="C160" s="13" t="s">
        <v>266</v>
      </c>
      <c r="D160" s="13" t="s">
        <v>267</v>
      </c>
      <c r="E160" s="13" t="s">
        <v>784</v>
      </c>
      <c r="F160" s="13" t="s">
        <v>253</v>
      </c>
      <c r="G160" s="13" t="s">
        <v>780</v>
      </c>
      <c r="H160" s="13" t="s">
        <v>781</v>
      </c>
      <c r="I160" s="14">
        <v>2</v>
      </c>
      <c r="J160" s="13" t="s">
        <v>55</v>
      </c>
      <c r="K160" s="13" t="s">
        <v>333</v>
      </c>
      <c r="L160" s="13" t="s">
        <v>490</v>
      </c>
      <c r="M160" s="13" t="s">
        <v>674</v>
      </c>
    </row>
    <row r="161" spans="1:13" x14ac:dyDescent="0.3">
      <c r="A161" s="13" t="s">
        <v>24</v>
      </c>
      <c r="B161" s="13" t="s">
        <v>265</v>
      </c>
      <c r="C161" s="13" t="s">
        <v>266</v>
      </c>
      <c r="D161" s="13" t="s">
        <v>267</v>
      </c>
      <c r="E161" s="13" t="s">
        <v>785</v>
      </c>
      <c r="F161" s="13" t="s">
        <v>253</v>
      </c>
      <c r="G161" s="13" t="s">
        <v>671</v>
      </c>
      <c r="H161" s="13" t="s">
        <v>672</v>
      </c>
      <c r="I161" s="14">
        <v>4</v>
      </c>
      <c r="J161" s="13" t="s">
        <v>55</v>
      </c>
      <c r="K161" s="13" t="s">
        <v>308</v>
      </c>
      <c r="L161" s="13" t="s">
        <v>490</v>
      </c>
      <c r="M161" s="13" t="s">
        <v>674</v>
      </c>
    </row>
    <row r="162" spans="1:13" x14ac:dyDescent="0.3">
      <c r="A162" s="13" t="s">
        <v>24</v>
      </c>
      <c r="B162" s="13" t="s">
        <v>265</v>
      </c>
      <c r="C162" s="13" t="s">
        <v>266</v>
      </c>
      <c r="D162" s="13" t="s">
        <v>267</v>
      </c>
      <c r="E162" s="13" t="s">
        <v>786</v>
      </c>
      <c r="F162" s="13" t="s">
        <v>253</v>
      </c>
      <c r="G162" s="13" t="s">
        <v>671</v>
      </c>
      <c r="H162" s="13" t="s">
        <v>672</v>
      </c>
      <c r="I162" s="14">
        <v>6</v>
      </c>
      <c r="J162" s="13" t="s">
        <v>55</v>
      </c>
      <c r="K162" s="13" t="s">
        <v>298</v>
      </c>
      <c r="L162" s="13" t="s">
        <v>490</v>
      </c>
      <c r="M162" s="13" t="s">
        <v>674</v>
      </c>
    </row>
    <row r="163" spans="1:13" x14ac:dyDescent="0.3">
      <c r="A163" s="13" t="s">
        <v>114</v>
      </c>
      <c r="B163" s="13" t="s">
        <v>326</v>
      </c>
      <c r="C163" s="13" t="s">
        <v>250</v>
      </c>
      <c r="D163" s="13" t="s">
        <v>422</v>
      </c>
      <c r="E163" s="13" t="s">
        <v>787</v>
      </c>
      <c r="F163" s="13" t="s">
        <v>253</v>
      </c>
      <c r="G163" s="13" t="s">
        <v>788</v>
      </c>
      <c r="H163" s="13" t="s">
        <v>789</v>
      </c>
      <c r="I163" s="14">
        <v>1</v>
      </c>
      <c r="J163" s="13" t="s">
        <v>113</v>
      </c>
      <c r="K163" s="13" t="s">
        <v>686</v>
      </c>
      <c r="L163" s="13" t="s">
        <v>490</v>
      </c>
      <c r="M163" s="13" t="s">
        <v>790</v>
      </c>
    </row>
    <row r="164" spans="1:13" x14ac:dyDescent="0.3">
      <c r="A164" s="13" t="s">
        <v>114</v>
      </c>
      <c r="B164" s="13" t="s">
        <v>326</v>
      </c>
      <c r="C164" s="13" t="s">
        <v>250</v>
      </c>
      <c r="D164" s="13" t="s">
        <v>422</v>
      </c>
      <c r="E164" s="13" t="s">
        <v>791</v>
      </c>
      <c r="F164" s="13" t="s">
        <v>253</v>
      </c>
      <c r="G164" s="13" t="s">
        <v>788</v>
      </c>
      <c r="H164" s="13" t="s">
        <v>789</v>
      </c>
      <c r="I164" s="14">
        <v>1</v>
      </c>
      <c r="J164" s="13" t="s">
        <v>113</v>
      </c>
      <c r="K164" s="13" t="s">
        <v>792</v>
      </c>
      <c r="L164" s="13" t="s">
        <v>490</v>
      </c>
      <c r="M164" s="13" t="s">
        <v>790</v>
      </c>
    </row>
    <row r="165" spans="1:13" x14ac:dyDescent="0.3">
      <c r="A165" s="13" t="s">
        <v>65</v>
      </c>
      <c r="B165" s="13" t="s">
        <v>249</v>
      </c>
      <c r="C165" s="13" t="s">
        <v>250</v>
      </c>
      <c r="D165" s="13" t="s">
        <v>469</v>
      </c>
      <c r="E165" s="13" t="s">
        <v>793</v>
      </c>
      <c r="F165" s="13" t="s">
        <v>253</v>
      </c>
      <c r="G165" s="13" t="s">
        <v>794</v>
      </c>
      <c r="H165" s="13" t="s">
        <v>795</v>
      </c>
      <c r="I165" s="14">
        <v>3</v>
      </c>
      <c r="J165" s="13" t="s">
        <v>64</v>
      </c>
      <c r="K165" s="13" t="s">
        <v>593</v>
      </c>
      <c r="L165" s="13" t="s">
        <v>490</v>
      </c>
      <c r="M165" s="13" t="s">
        <v>796</v>
      </c>
    </row>
    <row r="166" spans="1:13" x14ac:dyDescent="0.3">
      <c r="A166" s="13" t="s">
        <v>65</v>
      </c>
      <c r="B166" s="13" t="s">
        <v>249</v>
      </c>
      <c r="C166" s="13" t="s">
        <v>250</v>
      </c>
      <c r="D166" s="13" t="s">
        <v>469</v>
      </c>
      <c r="E166" s="13" t="s">
        <v>793</v>
      </c>
      <c r="F166" s="13" t="s">
        <v>253</v>
      </c>
      <c r="G166" s="13" t="s">
        <v>797</v>
      </c>
      <c r="H166" s="13" t="s">
        <v>798</v>
      </c>
      <c r="I166" s="14">
        <v>3</v>
      </c>
      <c r="J166" s="13" t="s">
        <v>64</v>
      </c>
      <c r="K166" s="13" t="s">
        <v>593</v>
      </c>
      <c r="L166" s="13" t="s">
        <v>490</v>
      </c>
      <c r="M166" s="13" t="s">
        <v>796</v>
      </c>
    </row>
    <row r="167" spans="1:13" x14ac:dyDescent="0.3">
      <c r="A167" s="13" t="s">
        <v>65</v>
      </c>
      <c r="B167" s="13" t="s">
        <v>249</v>
      </c>
      <c r="C167" s="13" t="s">
        <v>250</v>
      </c>
      <c r="D167" s="13" t="s">
        <v>469</v>
      </c>
      <c r="E167" s="13" t="s">
        <v>799</v>
      </c>
      <c r="F167" s="13" t="s">
        <v>280</v>
      </c>
      <c r="G167" s="13" t="s">
        <v>515</v>
      </c>
      <c r="H167" s="13" t="s">
        <v>516</v>
      </c>
      <c r="I167" s="14">
        <v>1</v>
      </c>
      <c r="J167" s="13" t="s">
        <v>64</v>
      </c>
      <c r="K167" s="13" t="s">
        <v>311</v>
      </c>
      <c r="L167" s="13" t="s">
        <v>490</v>
      </c>
      <c r="M167" s="13" t="s">
        <v>517</v>
      </c>
    </row>
    <row r="168" spans="1:13" x14ac:dyDescent="0.3">
      <c r="A168" s="13" t="s">
        <v>65</v>
      </c>
      <c r="B168" s="13" t="s">
        <v>249</v>
      </c>
      <c r="C168" s="13" t="s">
        <v>250</v>
      </c>
      <c r="D168" s="13" t="s">
        <v>469</v>
      </c>
      <c r="E168" s="13" t="s">
        <v>799</v>
      </c>
      <c r="F168" s="13" t="s">
        <v>280</v>
      </c>
      <c r="G168" s="13" t="s">
        <v>728</v>
      </c>
      <c r="H168" s="13" t="s">
        <v>729</v>
      </c>
      <c r="I168" s="14">
        <v>1</v>
      </c>
      <c r="J168" s="13" t="s">
        <v>64</v>
      </c>
      <c r="K168" s="13" t="s">
        <v>311</v>
      </c>
      <c r="L168" s="13" t="s">
        <v>490</v>
      </c>
      <c r="M168" s="13" t="s">
        <v>517</v>
      </c>
    </row>
    <row r="169" spans="1:13" x14ac:dyDescent="0.3">
      <c r="A169" s="13" t="s">
        <v>65</v>
      </c>
      <c r="B169" s="13" t="s">
        <v>249</v>
      </c>
      <c r="C169" s="13" t="s">
        <v>250</v>
      </c>
      <c r="D169" s="13" t="s">
        <v>469</v>
      </c>
      <c r="E169" s="13" t="s">
        <v>800</v>
      </c>
      <c r="F169" s="13" t="s">
        <v>253</v>
      </c>
      <c r="G169" s="13" t="s">
        <v>801</v>
      </c>
      <c r="H169" s="13" t="s">
        <v>802</v>
      </c>
      <c r="I169" s="14">
        <v>1</v>
      </c>
      <c r="J169" s="13" t="s">
        <v>64</v>
      </c>
      <c r="K169" s="13" t="s">
        <v>291</v>
      </c>
      <c r="L169" s="13" t="s">
        <v>490</v>
      </c>
      <c r="M169" s="13" t="s">
        <v>634</v>
      </c>
    </row>
    <row r="170" spans="1:13" x14ac:dyDescent="0.3">
      <c r="A170" s="13" t="s">
        <v>38</v>
      </c>
      <c r="B170" s="13" t="s">
        <v>249</v>
      </c>
      <c r="C170" s="13" t="s">
        <v>250</v>
      </c>
      <c r="D170" s="13" t="s">
        <v>803</v>
      </c>
      <c r="E170" s="13" t="s">
        <v>804</v>
      </c>
      <c r="F170" s="13" t="s">
        <v>253</v>
      </c>
      <c r="G170" s="13" t="s">
        <v>805</v>
      </c>
      <c r="H170" s="13" t="s">
        <v>806</v>
      </c>
      <c r="I170" s="14">
        <v>4</v>
      </c>
      <c r="J170" s="13" t="s">
        <v>37</v>
      </c>
      <c r="K170" s="13" t="s">
        <v>380</v>
      </c>
      <c r="L170" s="13" t="s">
        <v>490</v>
      </c>
      <c r="M170" s="13" t="s">
        <v>674</v>
      </c>
    </row>
    <row r="171" spans="1:13" x14ac:dyDescent="0.3">
      <c r="A171" s="13" t="s">
        <v>38</v>
      </c>
      <c r="B171" s="13" t="s">
        <v>249</v>
      </c>
      <c r="C171" s="13" t="s">
        <v>250</v>
      </c>
      <c r="D171" s="13" t="s">
        <v>803</v>
      </c>
      <c r="E171" s="13" t="s">
        <v>807</v>
      </c>
      <c r="F171" s="13" t="s">
        <v>253</v>
      </c>
      <c r="G171" s="13" t="s">
        <v>780</v>
      </c>
      <c r="H171" s="13" t="s">
        <v>781</v>
      </c>
      <c r="I171" s="14">
        <v>8</v>
      </c>
      <c r="J171" s="13" t="s">
        <v>37</v>
      </c>
      <c r="K171" s="13" t="s">
        <v>753</v>
      </c>
      <c r="L171" s="13" t="s">
        <v>490</v>
      </c>
      <c r="M171" s="13" t="s">
        <v>674</v>
      </c>
    </row>
    <row r="172" spans="1:13" x14ac:dyDescent="0.3">
      <c r="A172" s="13" t="s">
        <v>38</v>
      </c>
      <c r="B172" s="13" t="s">
        <v>249</v>
      </c>
      <c r="C172" s="13" t="s">
        <v>250</v>
      </c>
      <c r="D172" s="13" t="s">
        <v>803</v>
      </c>
      <c r="E172" s="13" t="s">
        <v>807</v>
      </c>
      <c r="F172" s="13" t="s">
        <v>253</v>
      </c>
      <c r="G172" s="13" t="s">
        <v>805</v>
      </c>
      <c r="H172" s="13" t="s">
        <v>806</v>
      </c>
      <c r="I172" s="14">
        <v>4</v>
      </c>
      <c r="J172" s="13" t="s">
        <v>37</v>
      </c>
      <c r="K172" s="13" t="s">
        <v>753</v>
      </c>
      <c r="L172" s="13" t="s">
        <v>490</v>
      </c>
      <c r="M172" s="13" t="s">
        <v>674</v>
      </c>
    </row>
    <row r="173" spans="1:13" x14ac:dyDescent="0.3">
      <c r="A173" s="13" t="s">
        <v>38</v>
      </c>
      <c r="B173" s="13" t="s">
        <v>249</v>
      </c>
      <c r="C173" s="13" t="s">
        <v>250</v>
      </c>
      <c r="D173" s="13" t="s">
        <v>803</v>
      </c>
      <c r="E173" s="13" t="s">
        <v>808</v>
      </c>
      <c r="F173" s="13" t="s">
        <v>253</v>
      </c>
      <c r="G173" s="13" t="s">
        <v>780</v>
      </c>
      <c r="H173" s="13" t="s">
        <v>781</v>
      </c>
      <c r="I173" s="14">
        <v>10</v>
      </c>
      <c r="J173" s="13" t="s">
        <v>37</v>
      </c>
      <c r="K173" s="13" t="s">
        <v>333</v>
      </c>
      <c r="L173" s="13" t="s">
        <v>490</v>
      </c>
      <c r="M173" s="13" t="s">
        <v>674</v>
      </c>
    </row>
    <row r="174" spans="1:13" x14ac:dyDescent="0.3">
      <c r="A174" s="13" t="s">
        <v>38</v>
      </c>
      <c r="B174" s="13" t="s">
        <v>249</v>
      </c>
      <c r="C174" s="13" t="s">
        <v>250</v>
      </c>
      <c r="D174" s="13" t="s">
        <v>803</v>
      </c>
      <c r="E174" s="13" t="s">
        <v>808</v>
      </c>
      <c r="F174" s="13" t="s">
        <v>253</v>
      </c>
      <c r="G174" s="13" t="s">
        <v>805</v>
      </c>
      <c r="H174" s="13" t="s">
        <v>806</v>
      </c>
      <c r="I174" s="14">
        <v>4</v>
      </c>
      <c r="J174" s="13" t="s">
        <v>37</v>
      </c>
      <c r="K174" s="13" t="s">
        <v>333</v>
      </c>
      <c r="L174" s="13" t="s">
        <v>490</v>
      </c>
      <c r="M174" s="13" t="s">
        <v>674</v>
      </c>
    </row>
    <row r="175" spans="1:13" x14ac:dyDescent="0.3">
      <c r="A175" s="13" t="s">
        <v>75</v>
      </c>
      <c r="B175" s="13" t="s">
        <v>249</v>
      </c>
      <c r="C175" s="13" t="s">
        <v>250</v>
      </c>
      <c r="D175" s="13" t="s">
        <v>809</v>
      </c>
      <c r="E175" s="13" t="s">
        <v>810</v>
      </c>
      <c r="F175" s="13" t="s">
        <v>253</v>
      </c>
      <c r="G175" s="13" t="s">
        <v>811</v>
      </c>
      <c r="H175" s="13" t="s">
        <v>812</v>
      </c>
      <c r="I175" s="14">
        <v>1</v>
      </c>
      <c r="J175" s="13" t="s">
        <v>74</v>
      </c>
      <c r="K175" s="13" t="s">
        <v>317</v>
      </c>
      <c r="L175" s="13" t="s">
        <v>490</v>
      </c>
      <c r="M175" s="13" t="s">
        <v>813</v>
      </c>
    </row>
    <row r="176" spans="1:13" x14ac:dyDescent="0.3">
      <c r="A176" s="13" t="s">
        <v>75</v>
      </c>
      <c r="B176" s="13" t="s">
        <v>249</v>
      </c>
      <c r="C176" s="13" t="s">
        <v>250</v>
      </c>
      <c r="D176" s="13" t="s">
        <v>809</v>
      </c>
      <c r="E176" s="13" t="s">
        <v>814</v>
      </c>
      <c r="F176" s="13" t="s">
        <v>253</v>
      </c>
      <c r="G176" s="13" t="s">
        <v>815</v>
      </c>
      <c r="H176" s="13" t="s">
        <v>816</v>
      </c>
      <c r="I176" s="14">
        <v>1</v>
      </c>
      <c r="J176" s="13" t="s">
        <v>74</v>
      </c>
      <c r="K176" s="13" t="s">
        <v>352</v>
      </c>
      <c r="L176" s="13" t="s">
        <v>490</v>
      </c>
      <c r="M176" s="13" t="s">
        <v>813</v>
      </c>
    </row>
    <row r="177" spans="1:13" x14ac:dyDescent="0.3">
      <c r="A177" s="13" t="s">
        <v>69</v>
      </c>
      <c r="B177" s="13" t="s">
        <v>249</v>
      </c>
      <c r="C177" s="13" t="s">
        <v>250</v>
      </c>
      <c r="D177" s="13" t="s">
        <v>449</v>
      </c>
      <c r="E177" s="13" t="s">
        <v>817</v>
      </c>
      <c r="F177" s="13" t="s">
        <v>757</v>
      </c>
      <c r="G177" s="13" t="s">
        <v>818</v>
      </c>
      <c r="H177" s="13" t="s">
        <v>819</v>
      </c>
      <c r="I177" s="14">
        <v>1</v>
      </c>
      <c r="J177" s="13" t="s">
        <v>68</v>
      </c>
      <c r="K177" s="13" t="s">
        <v>308</v>
      </c>
      <c r="L177" s="13" t="s">
        <v>490</v>
      </c>
      <c r="M177" s="13" t="s">
        <v>820</v>
      </c>
    </row>
    <row r="178" spans="1:13" x14ac:dyDescent="0.3">
      <c r="A178" s="13" t="s">
        <v>69</v>
      </c>
      <c r="B178" s="13" t="s">
        <v>249</v>
      </c>
      <c r="C178" s="13" t="s">
        <v>250</v>
      </c>
      <c r="D178" s="13" t="s">
        <v>449</v>
      </c>
      <c r="E178" s="13" t="s">
        <v>821</v>
      </c>
      <c r="F178" s="13" t="s">
        <v>253</v>
      </c>
      <c r="G178" s="13" t="s">
        <v>615</v>
      </c>
      <c r="H178" s="13" t="s">
        <v>616</v>
      </c>
      <c r="I178" s="14">
        <v>2</v>
      </c>
      <c r="J178" s="13" t="s">
        <v>68</v>
      </c>
      <c r="K178" s="13" t="s">
        <v>483</v>
      </c>
      <c r="L178" s="13" t="s">
        <v>490</v>
      </c>
      <c r="M178" s="13" t="s">
        <v>503</v>
      </c>
    </row>
    <row r="179" spans="1:13" x14ac:dyDescent="0.3">
      <c r="A179" s="13" t="s">
        <v>69</v>
      </c>
      <c r="B179" s="13" t="s">
        <v>249</v>
      </c>
      <c r="C179" s="13" t="s">
        <v>250</v>
      </c>
      <c r="D179" s="13" t="s">
        <v>449</v>
      </c>
      <c r="E179" s="13" t="s">
        <v>822</v>
      </c>
      <c r="F179" s="13" t="s">
        <v>757</v>
      </c>
      <c r="G179" s="13" t="s">
        <v>823</v>
      </c>
      <c r="H179" s="13" t="s">
        <v>824</v>
      </c>
      <c r="I179" s="14">
        <v>1</v>
      </c>
      <c r="J179" s="13" t="s">
        <v>68</v>
      </c>
      <c r="K179" s="13" t="s">
        <v>448</v>
      </c>
      <c r="L179" s="13" t="s">
        <v>490</v>
      </c>
      <c r="M179" s="13" t="s">
        <v>357</v>
      </c>
    </row>
    <row r="180" spans="1:13" x14ac:dyDescent="0.3">
      <c r="A180" s="13" t="s">
        <v>79</v>
      </c>
      <c r="B180" s="13" t="s">
        <v>249</v>
      </c>
      <c r="C180" s="13" t="s">
        <v>250</v>
      </c>
      <c r="D180" s="13" t="s">
        <v>469</v>
      </c>
      <c r="E180" s="13" t="s">
        <v>825</v>
      </c>
      <c r="F180" s="13" t="s">
        <v>253</v>
      </c>
      <c r="G180" s="13" t="s">
        <v>826</v>
      </c>
      <c r="H180" s="13" t="s">
        <v>827</v>
      </c>
      <c r="I180" s="14">
        <v>4</v>
      </c>
      <c r="J180" s="13" t="s">
        <v>78</v>
      </c>
      <c r="K180" s="13" t="s">
        <v>363</v>
      </c>
      <c r="L180" s="13" t="s">
        <v>490</v>
      </c>
      <c r="M180" s="13" t="s">
        <v>564</v>
      </c>
    </row>
    <row r="181" spans="1:13" x14ac:dyDescent="0.3">
      <c r="A181" s="13" t="s">
        <v>99</v>
      </c>
      <c r="B181" s="13" t="s">
        <v>828</v>
      </c>
      <c r="C181" s="13" t="s">
        <v>266</v>
      </c>
      <c r="D181" s="13" t="s">
        <v>829</v>
      </c>
      <c r="E181" s="13" t="s">
        <v>830</v>
      </c>
      <c r="F181" s="13" t="s">
        <v>253</v>
      </c>
      <c r="G181" s="13" t="s">
        <v>506</v>
      </c>
      <c r="H181" s="13" t="s">
        <v>507</v>
      </c>
      <c r="I181" s="14">
        <v>3</v>
      </c>
      <c r="J181" s="13" t="s">
        <v>98</v>
      </c>
      <c r="K181" s="13" t="s">
        <v>831</v>
      </c>
      <c r="L181" s="13" t="s">
        <v>490</v>
      </c>
      <c r="M181" s="13" t="s">
        <v>503</v>
      </c>
    </row>
    <row r="182" spans="1:13" x14ac:dyDescent="0.3">
      <c r="A182" s="13" t="s">
        <v>99</v>
      </c>
      <c r="B182" s="13" t="s">
        <v>828</v>
      </c>
      <c r="C182" s="13" t="s">
        <v>266</v>
      </c>
      <c r="D182" s="13" t="s">
        <v>829</v>
      </c>
      <c r="E182" s="13" t="s">
        <v>830</v>
      </c>
      <c r="F182" s="13" t="s">
        <v>253</v>
      </c>
      <c r="G182" s="13" t="s">
        <v>631</v>
      </c>
      <c r="H182" s="13" t="s">
        <v>632</v>
      </c>
      <c r="I182" s="14">
        <v>1</v>
      </c>
      <c r="J182" s="13" t="s">
        <v>98</v>
      </c>
      <c r="K182" s="13" t="s">
        <v>831</v>
      </c>
      <c r="L182" s="13" t="s">
        <v>490</v>
      </c>
      <c r="M182" s="13" t="s">
        <v>634</v>
      </c>
    </row>
    <row r="183" spans="1:13" x14ac:dyDescent="0.3">
      <c r="A183" s="13" t="s">
        <v>99</v>
      </c>
      <c r="B183" s="13" t="s">
        <v>828</v>
      </c>
      <c r="C183" s="13" t="s">
        <v>266</v>
      </c>
      <c r="D183" s="13" t="s">
        <v>829</v>
      </c>
      <c r="E183" s="13" t="s">
        <v>832</v>
      </c>
      <c r="F183" s="13" t="s">
        <v>253</v>
      </c>
      <c r="G183" s="13" t="s">
        <v>637</v>
      </c>
      <c r="H183" s="13" t="s">
        <v>638</v>
      </c>
      <c r="I183" s="14">
        <v>1</v>
      </c>
      <c r="J183" s="13" t="s">
        <v>98</v>
      </c>
      <c r="K183" s="13" t="s">
        <v>673</v>
      </c>
      <c r="L183" s="13" t="s">
        <v>490</v>
      </c>
      <c r="M183" s="13" t="s">
        <v>264</v>
      </c>
    </row>
    <row r="184" spans="1:13" x14ac:dyDescent="0.3">
      <c r="A184" s="13" t="s">
        <v>99</v>
      </c>
      <c r="B184" s="13" t="s">
        <v>828</v>
      </c>
      <c r="C184" s="13" t="s">
        <v>266</v>
      </c>
      <c r="D184" s="13" t="s">
        <v>829</v>
      </c>
      <c r="E184" s="13" t="s">
        <v>833</v>
      </c>
      <c r="F184" s="13" t="s">
        <v>253</v>
      </c>
      <c r="G184" s="13" t="s">
        <v>506</v>
      </c>
      <c r="H184" s="13" t="s">
        <v>507</v>
      </c>
      <c r="I184" s="14">
        <v>1</v>
      </c>
      <c r="J184" s="13" t="s">
        <v>98</v>
      </c>
      <c r="K184" s="13" t="s">
        <v>324</v>
      </c>
      <c r="L184" s="13" t="s">
        <v>490</v>
      </c>
      <c r="M184" s="13" t="s">
        <v>503</v>
      </c>
    </row>
    <row r="185" spans="1:13" x14ac:dyDescent="0.3">
      <c r="A185" s="13" t="s">
        <v>177</v>
      </c>
      <c r="B185" s="13" t="s">
        <v>249</v>
      </c>
      <c r="C185" s="13" t="s">
        <v>250</v>
      </c>
      <c r="D185" s="13" t="s">
        <v>834</v>
      </c>
      <c r="E185" s="13" t="s">
        <v>835</v>
      </c>
      <c r="F185" s="13" t="s">
        <v>253</v>
      </c>
      <c r="G185" s="13" t="s">
        <v>671</v>
      </c>
      <c r="H185" s="13" t="s">
        <v>672</v>
      </c>
      <c r="I185" s="14">
        <v>20</v>
      </c>
      <c r="J185" s="13" t="s">
        <v>176</v>
      </c>
      <c r="K185" s="13" t="s">
        <v>375</v>
      </c>
      <c r="L185" s="13" t="s">
        <v>490</v>
      </c>
      <c r="M185" s="13" t="s">
        <v>674</v>
      </c>
    </row>
    <row r="186" spans="1:13" x14ac:dyDescent="0.3">
      <c r="A186" s="13" t="s">
        <v>177</v>
      </c>
      <c r="B186" s="13" t="s">
        <v>249</v>
      </c>
      <c r="C186" s="13" t="s">
        <v>250</v>
      </c>
      <c r="D186" s="13" t="s">
        <v>834</v>
      </c>
      <c r="E186" s="13" t="s">
        <v>836</v>
      </c>
      <c r="F186" s="13" t="s">
        <v>253</v>
      </c>
      <c r="G186" s="13" t="s">
        <v>671</v>
      </c>
      <c r="H186" s="13" t="s">
        <v>672</v>
      </c>
      <c r="I186" s="14">
        <v>20</v>
      </c>
      <c r="J186" s="13" t="s">
        <v>176</v>
      </c>
      <c r="K186" s="13" t="s">
        <v>263</v>
      </c>
      <c r="L186" s="13" t="s">
        <v>490</v>
      </c>
      <c r="M186" s="13" t="s">
        <v>674</v>
      </c>
    </row>
    <row r="187" spans="1:13" x14ac:dyDescent="0.3">
      <c r="A187" s="13" t="s">
        <v>177</v>
      </c>
      <c r="B187" s="13" t="s">
        <v>249</v>
      </c>
      <c r="C187" s="13" t="s">
        <v>250</v>
      </c>
      <c r="D187" s="13" t="s">
        <v>834</v>
      </c>
      <c r="E187" s="13" t="s">
        <v>837</v>
      </c>
      <c r="F187" s="13" t="s">
        <v>253</v>
      </c>
      <c r="G187" s="13" t="s">
        <v>671</v>
      </c>
      <c r="H187" s="13" t="s">
        <v>672</v>
      </c>
      <c r="I187" s="14">
        <v>20</v>
      </c>
      <c r="J187" s="13" t="s">
        <v>176</v>
      </c>
      <c r="K187" s="13" t="s">
        <v>783</v>
      </c>
      <c r="L187" s="13" t="s">
        <v>490</v>
      </c>
      <c r="M187" s="13" t="s">
        <v>674</v>
      </c>
    </row>
    <row r="188" spans="1:13" x14ac:dyDescent="0.3">
      <c r="A188" s="13" t="s">
        <v>177</v>
      </c>
      <c r="B188" s="13" t="s">
        <v>249</v>
      </c>
      <c r="C188" s="13" t="s">
        <v>250</v>
      </c>
      <c r="D188" s="13" t="s">
        <v>834</v>
      </c>
      <c r="E188" s="13" t="s">
        <v>838</v>
      </c>
      <c r="F188" s="13" t="s">
        <v>253</v>
      </c>
      <c r="G188" s="13" t="s">
        <v>671</v>
      </c>
      <c r="H188" s="13" t="s">
        <v>672</v>
      </c>
      <c r="I188" s="14">
        <v>20</v>
      </c>
      <c r="J188" s="13" t="s">
        <v>176</v>
      </c>
      <c r="K188" s="13" t="s">
        <v>709</v>
      </c>
      <c r="L188" s="13" t="s">
        <v>490</v>
      </c>
      <c r="M188" s="13" t="s">
        <v>674</v>
      </c>
    </row>
    <row r="189" spans="1:13" x14ac:dyDescent="0.3">
      <c r="A189" s="13" t="s">
        <v>177</v>
      </c>
      <c r="B189" s="13" t="s">
        <v>249</v>
      </c>
      <c r="C189" s="13" t="s">
        <v>250</v>
      </c>
      <c r="D189" s="13" t="s">
        <v>834</v>
      </c>
      <c r="E189" s="13" t="s">
        <v>839</v>
      </c>
      <c r="F189" s="13" t="s">
        <v>253</v>
      </c>
      <c r="G189" s="13" t="s">
        <v>671</v>
      </c>
      <c r="H189" s="13" t="s">
        <v>672</v>
      </c>
      <c r="I189" s="14">
        <v>20</v>
      </c>
      <c r="J189" s="13" t="s">
        <v>176</v>
      </c>
      <c r="K189" s="13" t="s">
        <v>578</v>
      </c>
      <c r="L189" s="13" t="s">
        <v>490</v>
      </c>
      <c r="M189" s="13" t="s">
        <v>674</v>
      </c>
    </row>
    <row r="190" spans="1:13" x14ac:dyDescent="0.3">
      <c r="A190" s="13" t="s">
        <v>177</v>
      </c>
      <c r="B190" s="13" t="s">
        <v>249</v>
      </c>
      <c r="C190" s="13" t="s">
        <v>250</v>
      </c>
      <c r="D190" s="13" t="s">
        <v>834</v>
      </c>
      <c r="E190" s="13" t="s">
        <v>840</v>
      </c>
      <c r="F190" s="13" t="s">
        <v>253</v>
      </c>
      <c r="G190" s="13" t="s">
        <v>671</v>
      </c>
      <c r="H190" s="13" t="s">
        <v>672</v>
      </c>
      <c r="I190" s="14">
        <v>20</v>
      </c>
      <c r="J190" s="13" t="s">
        <v>176</v>
      </c>
      <c r="K190" s="13" t="s">
        <v>308</v>
      </c>
      <c r="L190" s="13" t="s">
        <v>490</v>
      </c>
      <c r="M190" s="13" t="s">
        <v>674</v>
      </c>
    </row>
    <row r="191" spans="1:13" x14ac:dyDescent="0.3">
      <c r="A191" s="13" t="s">
        <v>177</v>
      </c>
      <c r="B191" s="13" t="s">
        <v>249</v>
      </c>
      <c r="C191" s="13" t="s">
        <v>250</v>
      </c>
      <c r="D191" s="13" t="s">
        <v>834</v>
      </c>
      <c r="E191" s="13" t="s">
        <v>841</v>
      </c>
      <c r="F191" s="13" t="s">
        <v>253</v>
      </c>
      <c r="G191" s="13" t="s">
        <v>671</v>
      </c>
      <c r="H191" s="13" t="s">
        <v>672</v>
      </c>
      <c r="I191" s="14">
        <v>20</v>
      </c>
      <c r="J191" s="13" t="s">
        <v>176</v>
      </c>
      <c r="K191" s="13" t="s">
        <v>295</v>
      </c>
      <c r="L191" s="13" t="s">
        <v>490</v>
      </c>
      <c r="M191" s="13" t="s">
        <v>674</v>
      </c>
    </row>
    <row r="192" spans="1:13" x14ac:dyDescent="0.3">
      <c r="A192" s="13" t="s">
        <v>163</v>
      </c>
      <c r="B192" s="13" t="s">
        <v>249</v>
      </c>
      <c r="C192" s="13" t="s">
        <v>250</v>
      </c>
      <c r="D192" s="13" t="s">
        <v>473</v>
      </c>
      <c r="E192" s="13" t="s">
        <v>842</v>
      </c>
      <c r="F192" s="13" t="s">
        <v>280</v>
      </c>
      <c r="G192" s="13" t="s">
        <v>645</v>
      </c>
      <c r="H192" s="13" t="s">
        <v>646</v>
      </c>
      <c r="I192" s="14">
        <v>1</v>
      </c>
      <c r="J192" s="13" t="s">
        <v>162</v>
      </c>
      <c r="K192" s="13" t="s">
        <v>317</v>
      </c>
      <c r="L192" s="13" t="s">
        <v>490</v>
      </c>
      <c r="M192" s="13" t="s">
        <v>647</v>
      </c>
    </row>
    <row r="193" spans="1:13" x14ac:dyDescent="0.3">
      <c r="A193" s="13" t="s">
        <v>163</v>
      </c>
      <c r="B193" s="13" t="s">
        <v>249</v>
      </c>
      <c r="C193" s="13" t="s">
        <v>250</v>
      </c>
      <c r="D193" s="13" t="s">
        <v>473</v>
      </c>
      <c r="E193" s="13" t="s">
        <v>842</v>
      </c>
      <c r="F193" s="13" t="s">
        <v>280</v>
      </c>
      <c r="G193" s="13" t="s">
        <v>843</v>
      </c>
      <c r="H193" s="13" t="s">
        <v>844</v>
      </c>
      <c r="I193" s="14">
        <v>1</v>
      </c>
      <c r="J193" s="13" t="s">
        <v>162</v>
      </c>
      <c r="K193" s="13" t="s">
        <v>317</v>
      </c>
      <c r="L193" s="13" t="s">
        <v>490</v>
      </c>
      <c r="M193" s="13" t="s">
        <v>845</v>
      </c>
    </row>
    <row r="194" spans="1:13" x14ac:dyDescent="0.3">
      <c r="A194" s="13" t="s">
        <v>163</v>
      </c>
      <c r="B194" s="13" t="s">
        <v>249</v>
      </c>
      <c r="C194" s="13" t="s">
        <v>250</v>
      </c>
      <c r="D194" s="13" t="s">
        <v>473</v>
      </c>
      <c r="E194" s="13" t="s">
        <v>842</v>
      </c>
      <c r="F194" s="13" t="s">
        <v>280</v>
      </c>
      <c r="G194" s="13" t="s">
        <v>846</v>
      </c>
      <c r="H194" s="13" t="s">
        <v>847</v>
      </c>
      <c r="I194" s="14">
        <v>1</v>
      </c>
      <c r="J194" s="13" t="s">
        <v>162</v>
      </c>
      <c r="K194" s="13" t="s">
        <v>317</v>
      </c>
      <c r="L194" s="13" t="s">
        <v>490</v>
      </c>
      <c r="M194" s="13" t="s">
        <v>701</v>
      </c>
    </row>
    <row r="195" spans="1:13" x14ac:dyDescent="0.3">
      <c r="A195" s="13" t="s">
        <v>163</v>
      </c>
      <c r="B195" s="13" t="s">
        <v>249</v>
      </c>
      <c r="C195" s="13" t="s">
        <v>250</v>
      </c>
      <c r="D195" s="13" t="s">
        <v>473</v>
      </c>
      <c r="E195" s="13" t="s">
        <v>842</v>
      </c>
      <c r="F195" s="13" t="s">
        <v>280</v>
      </c>
      <c r="G195" s="13" t="s">
        <v>848</v>
      </c>
      <c r="H195" s="13" t="s">
        <v>849</v>
      </c>
      <c r="I195" s="14">
        <v>1</v>
      </c>
      <c r="J195" s="13" t="s">
        <v>162</v>
      </c>
      <c r="K195" s="13" t="s">
        <v>317</v>
      </c>
      <c r="L195" s="13" t="s">
        <v>490</v>
      </c>
      <c r="M195" s="13" t="s">
        <v>701</v>
      </c>
    </row>
    <row r="196" spans="1:13" x14ac:dyDescent="0.3">
      <c r="A196" s="13" t="s">
        <v>163</v>
      </c>
      <c r="B196" s="13" t="s">
        <v>249</v>
      </c>
      <c r="C196" s="13" t="s">
        <v>250</v>
      </c>
      <c r="D196" s="13" t="s">
        <v>473</v>
      </c>
      <c r="E196" s="13" t="s">
        <v>842</v>
      </c>
      <c r="F196" s="13" t="s">
        <v>280</v>
      </c>
      <c r="G196" s="13" t="s">
        <v>850</v>
      </c>
      <c r="H196" s="13" t="s">
        <v>851</v>
      </c>
      <c r="I196" s="14">
        <v>1</v>
      </c>
      <c r="J196" s="13" t="s">
        <v>162</v>
      </c>
      <c r="K196" s="13" t="s">
        <v>317</v>
      </c>
      <c r="L196" s="13" t="s">
        <v>490</v>
      </c>
      <c r="M196" s="13" t="s">
        <v>852</v>
      </c>
    </row>
    <row r="197" spans="1:13" x14ac:dyDescent="0.3">
      <c r="A197" s="13" t="s">
        <v>163</v>
      </c>
      <c r="B197" s="13" t="s">
        <v>249</v>
      </c>
      <c r="C197" s="13" t="s">
        <v>250</v>
      </c>
      <c r="D197" s="13" t="s">
        <v>473</v>
      </c>
      <c r="E197" s="13" t="s">
        <v>842</v>
      </c>
      <c r="F197" s="13" t="s">
        <v>280</v>
      </c>
      <c r="G197" s="13" t="s">
        <v>853</v>
      </c>
      <c r="H197" s="13" t="s">
        <v>854</v>
      </c>
      <c r="I197" s="14">
        <v>1</v>
      </c>
      <c r="J197" s="13" t="s">
        <v>162</v>
      </c>
      <c r="K197" s="13" t="s">
        <v>317</v>
      </c>
      <c r="L197" s="13" t="s">
        <v>490</v>
      </c>
      <c r="M197" s="13" t="s">
        <v>855</v>
      </c>
    </row>
    <row r="198" spans="1:13" x14ac:dyDescent="0.3">
      <c r="A198" s="13" t="s">
        <v>163</v>
      </c>
      <c r="B198" s="13" t="s">
        <v>249</v>
      </c>
      <c r="C198" s="13" t="s">
        <v>250</v>
      </c>
      <c r="D198" s="13" t="s">
        <v>473</v>
      </c>
      <c r="E198" s="13" t="s">
        <v>856</v>
      </c>
      <c r="F198" s="13" t="s">
        <v>280</v>
      </c>
      <c r="G198" s="13" t="s">
        <v>846</v>
      </c>
      <c r="H198" s="13" t="s">
        <v>847</v>
      </c>
      <c r="I198" s="14">
        <v>1</v>
      </c>
      <c r="J198" s="13" t="s">
        <v>162</v>
      </c>
      <c r="K198" s="13" t="s">
        <v>317</v>
      </c>
      <c r="L198" s="13" t="s">
        <v>490</v>
      </c>
      <c r="M198" s="13" t="s">
        <v>701</v>
      </c>
    </row>
    <row r="199" spans="1:13" x14ac:dyDescent="0.3">
      <c r="A199" s="13" t="s">
        <v>163</v>
      </c>
      <c r="B199" s="13" t="s">
        <v>249</v>
      </c>
      <c r="C199" s="13" t="s">
        <v>250</v>
      </c>
      <c r="D199" s="13" t="s">
        <v>473</v>
      </c>
      <c r="E199" s="13" t="s">
        <v>856</v>
      </c>
      <c r="F199" s="13" t="s">
        <v>280</v>
      </c>
      <c r="G199" s="13" t="s">
        <v>848</v>
      </c>
      <c r="H199" s="13" t="s">
        <v>849</v>
      </c>
      <c r="I199" s="14">
        <v>1</v>
      </c>
      <c r="J199" s="13" t="s">
        <v>162</v>
      </c>
      <c r="K199" s="13" t="s">
        <v>317</v>
      </c>
      <c r="L199" s="13" t="s">
        <v>490</v>
      </c>
      <c r="M199" s="13" t="s">
        <v>701</v>
      </c>
    </row>
    <row r="200" spans="1:13" x14ac:dyDescent="0.3">
      <c r="A200" s="13" t="s">
        <v>163</v>
      </c>
      <c r="B200" s="13" t="s">
        <v>249</v>
      </c>
      <c r="C200" s="13" t="s">
        <v>250</v>
      </c>
      <c r="D200" s="13" t="s">
        <v>473</v>
      </c>
      <c r="E200" s="13" t="s">
        <v>856</v>
      </c>
      <c r="F200" s="13" t="s">
        <v>280</v>
      </c>
      <c r="G200" s="13" t="s">
        <v>843</v>
      </c>
      <c r="H200" s="13" t="s">
        <v>844</v>
      </c>
      <c r="I200" s="14">
        <v>1</v>
      </c>
      <c r="J200" s="13" t="s">
        <v>162</v>
      </c>
      <c r="K200" s="13" t="s">
        <v>317</v>
      </c>
      <c r="L200" s="13" t="s">
        <v>490</v>
      </c>
      <c r="M200" s="13" t="s">
        <v>845</v>
      </c>
    </row>
    <row r="201" spans="1:13" x14ac:dyDescent="0.3">
      <c r="A201" s="13" t="s">
        <v>163</v>
      </c>
      <c r="B201" s="13" t="s">
        <v>249</v>
      </c>
      <c r="C201" s="13" t="s">
        <v>250</v>
      </c>
      <c r="D201" s="13" t="s">
        <v>473</v>
      </c>
      <c r="E201" s="13" t="s">
        <v>856</v>
      </c>
      <c r="F201" s="13" t="s">
        <v>280</v>
      </c>
      <c r="G201" s="13" t="s">
        <v>853</v>
      </c>
      <c r="H201" s="13" t="s">
        <v>854</v>
      </c>
      <c r="I201" s="14">
        <v>1</v>
      </c>
      <c r="J201" s="13" t="s">
        <v>162</v>
      </c>
      <c r="K201" s="13" t="s">
        <v>317</v>
      </c>
      <c r="L201" s="13" t="s">
        <v>490</v>
      </c>
      <c r="M201" s="13" t="s">
        <v>855</v>
      </c>
    </row>
    <row r="202" spans="1:13" x14ac:dyDescent="0.3">
      <c r="A202" s="13" t="s">
        <v>163</v>
      </c>
      <c r="B202" s="13" t="s">
        <v>249</v>
      </c>
      <c r="C202" s="13" t="s">
        <v>250</v>
      </c>
      <c r="D202" s="13" t="s">
        <v>473</v>
      </c>
      <c r="E202" s="13" t="s">
        <v>856</v>
      </c>
      <c r="F202" s="13" t="s">
        <v>280</v>
      </c>
      <c r="G202" s="13" t="s">
        <v>850</v>
      </c>
      <c r="H202" s="13" t="s">
        <v>851</v>
      </c>
      <c r="I202" s="14">
        <v>1</v>
      </c>
      <c r="J202" s="13" t="s">
        <v>162</v>
      </c>
      <c r="K202" s="13" t="s">
        <v>317</v>
      </c>
      <c r="L202" s="13" t="s">
        <v>490</v>
      </c>
      <c r="M202" s="13" t="s">
        <v>852</v>
      </c>
    </row>
    <row r="203" spans="1:13" x14ac:dyDescent="0.3">
      <c r="A203" s="13" t="s">
        <v>163</v>
      </c>
      <c r="B203" s="13" t="s">
        <v>249</v>
      </c>
      <c r="C203" s="13" t="s">
        <v>250</v>
      </c>
      <c r="D203" s="13" t="s">
        <v>473</v>
      </c>
      <c r="E203" s="13" t="s">
        <v>856</v>
      </c>
      <c r="F203" s="13" t="s">
        <v>280</v>
      </c>
      <c r="G203" s="13" t="s">
        <v>645</v>
      </c>
      <c r="H203" s="13" t="s">
        <v>646</v>
      </c>
      <c r="I203" s="14">
        <v>1</v>
      </c>
      <c r="J203" s="13" t="s">
        <v>162</v>
      </c>
      <c r="K203" s="13" t="s">
        <v>317</v>
      </c>
      <c r="L203" s="13" t="s">
        <v>490</v>
      </c>
      <c r="M203" s="13" t="s">
        <v>647</v>
      </c>
    </row>
    <row r="204" spans="1:13" x14ac:dyDescent="0.3">
      <c r="A204" s="13" t="s">
        <v>163</v>
      </c>
      <c r="B204" s="13" t="s">
        <v>249</v>
      </c>
      <c r="C204" s="13" t="s">
        <v>250</v>
      </c>
      <c r="D204" s="13" t="s">
        <v>473</v>
      </c>
      <c r="E204" s="13" t="s">
        <v>474</v>
      </c>
      <c r="F204" s="13" t="s">
        <v>280</v>
      </c>
      <c r="G204" s="13" t="s">
        <v>597</v>
      </c>
      <c r="H204" s="13" t="s">
        <v>598</v>
      </c>
      <c r="I204" s="14">
        <v>20</v>
      </c>
      <c r="J204" s="13" t="s">
        <v>162</v>
      </c>
      <c r="K204" s="13" t="s">
        <v>477</v>
      </c>
      <c r="L204" s="13" t="s">
        <v>490</v>
      </c>
      <c r="M204" s="13" t="s">
        <v>599</v>
      </c>
    </row>
    <row r="205" spans="1:13" x14ac:dyDescent="0.3">
      <c r="A205" s="13" t="s">
        <v>163</v>
      </c>
      <c r="B205" s="13" t="s">
        <v>249</v>
      </c>
      <c r="C205" s="13" t="s">
        <v>250</v>
      </c>
      <c r="D205" s="13" t="s">
        <v>473</v>
      </c>
      <c r="E205" s="13" t="s">
        <v>857</v>
      </c>
      <c r="F205" s="13" t="s">
        <v>280</v>
      </c>
      <c r="G205" s="13" t="s">
        <v>858</v>
      </c>
      <c r="H205" s="13" t="s">
        <v>859</v>
      </c>
      <c r="I205" s="14">
        <v>1</v>
      </c>
      <c r="J205" s="13" t="s">
        <v>162</v>
      </c>
      <c r="K205" s="13" t="s">
        <v>783</v>
      </c>
      <c r="L205" s="13" t="s">
        <v>490</v>
      </c>
      <c r="M205" s="13" t="s">
        <v>860</v>
      </c>
    </row>
    <row r="206" spans="1:13" x14ac:dyDescent="0.3">
      <c r="A206" s="13" t="s">
        <v>163</v>
      </c>
      <c r="B206" s="13" t="s">
        <v>249</v>
      </c>
      <c r="C206" s="13" t="s">
        <v>250</v>
      </c>
      <c r="D206" s="13" t="s">
        <v>473</v>
      </c>
      <c r="E206" s="13" t="s">
        <v>861</v>
      </c>
      <c r="F206" s="13" t="s">
        <v>280</v>
      </c>
      <c r="G206" s="13" t="s">
        <v>858</v>
      </c>
      <c r="H206" s="13" t="s">
        <v>859</v>
      </c>
      <c r="I206" s="14">
        <v>1</v>
      </c>
      <c r="J206" s="13" t="s">
        <v>162</v>
      </c>
      <c r="K206" s="13" t="s">
        <v>783</v>
      </c>
      <c r="L206" s="13" t="s">
        <v>490</v>
      </c>
      <c r="M206" s="13" t="s">
        <v>860</v>
      </c>
    </row>
    <row r="207" spans="1:13" x14ac:dyDescent="0.3">
      <c r="A207" s="13" t="s">
        <v>129</v>
      </c>
      <c r="B207" s="13" t="s">
        <v>716</v>
      </c>
      <c r="C207" s="13" t="s">
        <v>266</v>
      </c>
      <c r="D207" s="13" t="s">
        <v>862</v>
      </c>
      <c r="E207" s="13" t="s">
        <v>863</v>
      </c>
      <c r="F207" s="13" t="s">
        <v>253</v>
      </c>
      <c r="G207" s="13" t="s">
        <v>750</v>
      </c>
      <c r="H207" s="13" t="s">
        <v>751</v>
      </c>
      <c r="I207" s="14">
        <v>1</v>
      </c>
      <c r="J207" s="13" t="s">
        <v>128</v>
      </c>
      <c r="K207" s="13" t="s">
        <v>263</v>
      </c>
      <c r="L207" s="13" t="s">
        <v>490</v>
      </c>
      <c r="M207" s="13" t="s">
        <v>503</v>
      </c>
    </row>
    <row r="208" spans="1:13" x14ac:dyDescent="0.3">
      <c r="A208" s="13" t="s">
        <v>129</v>
      </c>
      <c r="B208" s="13" t="s">
        <v>716</v>
      </c>
      <c r="C208" s="13" t="s">
        <v>266</v>
      </c>
      <c r="D208" s="13" t="s">
        <v>862</v>
      </c>
      <c r="E208" s="13" t="s">
        <v>864</v>
      </c>
      <c r="F208" s="13" t="s">
        <v>253</v>
      </c>
      <c r="G208" s="13" t="s">
        <v>865</v>
      </c>
      <c r="H208" s="13" t="s">
        <v>866</v>
      </c>
      <c r="I208" s="14">
        <v>4</v>
      </c>
      <c r="J208" s="13" t="s">
        <v>128</v>
      </c>
      <c r="K208" s="13" t="s">
        <v>420</v>
      </c>
      <c r="L208" s="13" t="s">
        <v>490</v>
      </c>
      <c r="M208" s="13" t="s">
        <v>517</v>
      </c>
    </row>
    <row r="209" spans="1:13" x14ac:dyDescent="0.3">
      <c r="A209" s="13" t="s">
        <v>24</v>
      </c>
      <c r="B209" s="13" t="s">
        <v>249</v>
      </c>
      <c r="C209" s="13" t="s">
        <v>250</v>
      </c>
      <c r="D209" s="13" t="s">
        <v>469</v>
      </c>
      <c r="E209" s="13" t="s">
        <v>867</v>
      </c>
      <c r="F209" s="13" t="s">
        <v>253</v>
      </c>
      <c r="G209" s="13" t="s">
        <v>805</v>
      </c>
      <c r="H209" s="13" t="s">
        <v>806</v>
      </c>
      <c r="I209" s="14">
        <v>7</v>
      </c>
      <c r="J209" s="13" t="s">
        <v>23</v>
      </c>
      <c r="K209" s="13" t="s">
        <v>418</v>
      </c>
      <c r="L209" s="13" t="s">
        <v>490</v>
      </c>
      <c r="M209" s="13" t="s">
        <v>674</v>
      </c>
    </row>
    <row r="210" spans="1:13" x14ac:dyDescent="0.3">
      <c r="A210" s="13" t="s">
        <v>24</v>
      </c>
      <c r="B210" s="13" t="s">
        <v>249</v>
      </c>
      <c r="C210" s="13" t="s">
        <v>250</v>
      </c>
      <c r="D210" s="13" t="s">
        <v>469</v>
      </c>
      <c r="E210" s="13" t="s">
        <v>867</v>
      </c>
      <c r="F210" s="13" t="s">
        <v>253</v>
      </c>
      <c r="G210" s="13" t="s">
        <v>780</v>
      </c>
      <c r="H210" s="13" t="s">
        <v>781</v>
      </c>
      <c r="I210" s="14">
        <v>5</v>
      </c>
      <c r="J210" s="13" t="s">
        <v>23</v>
      </c>
      <c r="K210" s="13" t="s">
        <v>418</v>
      </c>
      <c r="L210" s="13" t="s">
        <v>490</v>
      </c>
      <c r="M210" s="13" t="s">
        <v>674</v>
      </c>
    </row>
    <row r="211" spans="1:13" x14ac:dyDescent="0.3">
      <c r="A211" s="13" t="s">
        <v>24</v>
      </c>
      <c r="B211" s="13" t="s">
        <v>249</v>
      </c>
      <c r="C211" s="13" t="s">
        <v>250</v>
      </c>
      <c r="D211" s="13" t="s">
        <v>469</v>
      </c>
      <c r="E211" s="13" t="s">
        <v>868</v>
      </c>
      <c r="F211" s="13" t="s">
        <v>253</v>
      </c>
      <c r="G211" s="13" t="s">
        <v>805</v>
      </c>
      <c r="H211" s="13" t="s">
        <v>806</v>
      </c>
      <c r="I211" s="14">
        <v>5</v>
      </c>
      <c r="J211" s="13" t="s">
        <v>23</v>
      </c>
      <c r="K211" s="13" t="s">
        <v>563</v>
      </c>
      <c r="L211" s="13" t="s">
        <v>490</v>
      </c>
      <c r="M211" s="13" t="s">
        <v>674</v>
      </c>
    </row>
    <row r="212" spans="1:13" x14ac:dyDescent="0.3">
      <c r="A212" s="13" t="s">
        <v>24</v>
      </c>
      <c r="B212" s="13" t="s">
        <v>249</v>
      </c>
      <c r="C212" s="13" t="s">
        <v>250</v>
      </c>
      <c r="D212" s="13" t="s">
        <v>469</v>
      </c>
      <c r="E212" s="13" t="s">
        <v>869</v>
      </c>
      <c r="F212" s="13" t="s">
        <v>253</v>
      </c>
      <c r="G212" s="13" t="s">
        <v>805</v>
      </c>
      <c r="H212" s="13" t="s">
        <v>806</v>
      </c>
      <c r="I212" s="14">
        <v>5</v>
      </c>
      <c r="J212" s="13" t="s">
        <v>23</v>
      </c>
      <c r="K212" s="13" t="s">
        <v>673</v>
      </c>
      <c r="L212" s="13" t="s">
        <v>490</v>
      </c>
      <c r="M212" s="13" t="s">
        <v>674</v>
      </c>
    </row>
    <row r="213" spans="1:13" x14ac:dyDescent="0.3">
      <c r="A213" s="13" t="s">
        <v>24</v>
      </c>
      <c r="B213" s="13" t="s">
        <v>249</v>
      </c>
      <c r="C213" s="13" t="s">
        <v>250</v>
      </c>
      <c r="D213" s="13" t="s">
        <v>469</v>
      </c>
      <c r="E213" s="13" t="s">
        <v>870</v>
      </c>
      <c r="F213" s="13" t="s">
        <v>253</v>
      </c>
      <c r="G213" s="13" t="s">
        <v>805</v>
      </c>
      <c r="H213" s="13" t="s">
        <v>806</v>
      </c>
      <c r="I213" s="14">
        <v>10</v>
      </c>
      <c r="J213" s="13" t="s">
        <v>23</v>
      </c>
      <c r="K213" s="13" t="s">
        <v>753</v>
      </c>
      <c r="L213" s="13" t="s">
        <v>490</v>
      </c>
      <c r="M213" s="13" t="s">
        <v>674</v>
      </c>
    </row>
    <row r="214" spans="1:13" x14ac:dyDescent="0.3">
      <c r="A214" s="13" t="s">
        <v>24</v>
      </c>
      <c r="B214" s="13" t="s">
        <v>249</v>
      </c>
      <c r="C214" s="13" t="s">
        <v>250</v>
      </c>
      <c r="D214" s="13" t="s">
        <v>469</v>
      </c>
      <c r="E214" s="13" t="s">
        <v>871</v>
      </c>
      <c r="F214" s="13" t="s">
        <v>253</v>
      </c>
      <c r="G214" s="13" t="s">
        <v>805</v>
      </c>
      <c r="H214" s="13" t="s">
        <v>806</v>
      </c>
      <c r="I214" s="14">
        <v>3</v>
      </c>
      <c r="J214" s="13" t="s">
        <v>23</v>
      </c>
      <c r="K214" s="13" t="s">
        <v>458</v>
      </c>
      <c r="L214" s="13" t="s">
        <v>490</v>
      </c>
      <c r="M214" s="13" t="s">
        <v>674</v>
      </c>
    </row>
    <row r="215" spans="1:13" x14ac:dyDescent="0.3">
      <c r="A215" s="13" t="s">
        <v>24</v>
      </c>
      <c r="B215" s="13" t="s">
        <v>249</v>
      </c>
      <c r="C215" s="13" t="s">
        <v>250</v>
      </c>
      <c r="D215" s="13" t="s">
        <v>469</v>
      </c>
      <c r="E215" s="13" t="s">
        <v>872</v>
      </c>
      <c r="F215" s="13" t="s">
        <v>253</v>
      </c>
      <c r="G215" s="13" t="s">
        <v>805</v>
      </c>
      <c r="H215" s="13" t="s">
        <v>806</v>
      </c>
      <c r="I215" s="14">
        <v>5</v>
      </c>
      <c r="J215" s="13" t="s">
        <v>23</v>
      </c>
      <c r="K215" s="13" t="s">
        <v>709</v>
      </c>
      <c r="L215" s="13" t="s">
        <v>490</v>
      </c>
      <c r="M215" s="13" t="s">
        <v>674</v>
      </c>
    </row>
    <row r="216" spans="1:13" x14ac:dyDescent="0.3">
      <c r="A216" s="13" t="s">
        <v>24</v>
      </c>
      <c r="B216" s="13" t="s">
        <v>249</v>
      </c>
      <c r="C216" s="13" t="s">
        <v>250</v>
      </c>
      <c r="D216" s="13" t="s">
        <v>469</v>
      </c>
      <c r="E216" s="13" t="s">
        <v>873</v>
      </c>
      <c r="F216" s="13" t="s">
        <v>253</v>
      </c>
      <c r="G216" s="13" t="s">
        <v>805</v>
      </c>
      <c r="H216" s="13" t="s">
        <v>806</v>
      </c>
      <c r="I216" s="14">
        <v>4</v>
      </c>
      <c r="J216" s="13" t="s">
        <v>23</v>
      </c>
      <c r="K216" s="13" t="s">
        <v>874</v>
      </c>
      <c r="L216" s="13" t="s">
        <v>490</v>
      </c>
      <c r="M216" s="13" t="s">
        <v>674</v>
      </c>
    </row>
    <row r="217" spans="1:13" x14ac:dyDescent="0.3">
      <c r="A217" s="13" t="s">
        <v>24</v>
      </c>
      <c r="B217" s="13" t="s">
        <v>249</v>
      </c>
      <c r="C217" s="13" t="s">
        <v>250</v>
      </c>
      <c r="D217" s="13" t="s">
        <v>469</v>
      </c>
      <c r="E217" s="13" t="s">
        <v>875</v>
      </c>
      <c r="F217" s="13" t="s">
        <v>253</v>
      </c>
      <c r="G217" s="13" t="s">
        <v>805</v>
      </c>
      <c r="H217" s="13" t="s">
        <v>806</v>
      </c>
      <c r="I217" s="14">
        <v>5</v>
      </c>
      <c r="J217" s="13" t="s">
        <v>23</v>
      </c>
      <c r="K217" s="13" t="s">
        <v>352</v>
      </c>
      <c r="L217" s="13" t="s">
        <v>490</v>
      </c>
      <c r="M217" s="13" t="s">
        <v>674</v>
      </c>
    </row>
    <row r="218" spans="1:13" x14ac:dyDescent="0.3">
      <c r="A218" s="13" t="s">
        <v>24</v>
      </c>
      <c r="B218" s="13" t="s">
        <v>249</v>
      </c>
      <c r="C218" s="13" t="s">
        <v>250</v>
      </c>
      <c r="D218" s="13" t="s">
        <v>469</v>
      </c>
      <c r="E218" s="13" t="s">
        <v>876</v>
      </c>
      <c r="F218" s="13" t="s">
        <v>253</v>
      </c>
      <c r="G218" s="13" t="s">
        <v>805</v>
      </c>
      <c r="H218" s="13" t="s">
        <v>806</v>
      </c>
      <c r="I218" s="14">
        <v>6</v>
      </c>
      <c r="J218" s="13" t="s">
        <v>23</v>
      </c>
      <c r="K218" s="13" t="s">
        <v>308</v>
      </c>
      <c r="L218" s="13" t="s">
        <v>490</v>
      </c>
      <c r="M218" s="13" t="s">
        <v>674</v>
      </c>
    </row>
    <row r="219" spans="1:13" x14ac:dyDescent="0.3">
      <c r="A219" s="13" t="s">
        <v>24</v>
      </c>
      <c r="B219" s="13" t="s">
        <v>249</v>
      </c>
      <c r="C219" s="13" t="s">
        <v>250</v>
      </c>
      <c r="D219" s="13" t="s">
        <v>469</v>
      </c>
      <c r="E219" s="13" t="s">
        <v>877</v>
      </c>
      <c r="F219" s="13" t="s">
        <v>253</v>
      </c>
      <c r="G219" s="13" t="s">
        <v>805</v>
      </c>
      <c r="H219" s="13" t="s">
        <v>806</v>
      </c>
      <c r="I219" s="14">
        <v>8</v>
      </c>
      <c r="J219" s="13" t="s">
        <v>23</v>
      </c>
      <c r="K219" s="13" t="s">
        <v>298</v>
      </c>
      <c r="L219" s="13" t="s">
        <v>490</v>
      </c>
      <c r="M219" s="13" t="s">
        <v>674</v>
      </c>
    </row>
    <row r="220" spans="1:13" x14ac:dyDescent="0.3">
      <c r="A220" s="13" t="s">
        <v>24</v>
      </c>
      <c r="B220" s="13" t="s">
        <v>249</v>
      </c>
      <c r="C220" s="13" t="s">
        <v>250</v>
      </c>
      <c r="D220" s="13" t="s">
        <v>469</v>
      </c>
      <c r="E220" s="13" t="s">
        <v>878</v>
      </c>
      <c r="F220" s="13" t="s">
        <v>253</v>
      </c>
      <c r="G220" s="13" t="s">
        <v>805</v>
      </c>
      <c r="H220" s="13" t="s">
        <v>806</v>
      </c>
      <c r="I220" s="14">
        <v>7</v>
      </c>
      <c r="J220" s="13" t="s">
        <v>23</v>
      </c>
      <c r="K220" s="13" t="s">
        <v>683</v>
      </c>
      <c r="L220" s="13" t="s">
        <v>490</v>
      </c>
      <c r="M220" s="13" t="s">
        <v>674</v>
      </c>
    </row>
    <row r="221" spans="1:13" x14ac:dyDescent="0.3">
      <c r="A221" s="13" t="s">
        <v>187</v>
      </c>
      <c r="B221" s="13" t="s">
        <v>249</v>
      </c>
      <c r="C221" s="13" t="s">
        <v>250</v>
      </c>
      <c r="D221" s="13" t="s">
        <v>342</v>
      </c>
      <c r="E221" s="13" t="s">
        <v>879</v>
      </c>
      <c r="F221" s="13" t="s">
        <v>253</v>
      </c>
      <c r="G221" s="13" t="s">
        <v>575</v>
      </c>
      <c r="H221" s="13" t="s">
        <v>576</v>
      </c>
      <c r="I221" s="14">
        <v>4</v>
      </c>
      <c r="J221" s="13" t="s">
        <v>186</v>
      </c>
      <c r="K221" s="13" t="s">
        <v>410</v>
      </c>
      <c r="L221" s="13" t="s">
        <v>490</v>
      </c>
      <c r="M221" s="13" t="s">
        <v>503</v>
      </c>
    </row>
    <row r="222" spans="1:13" x14ac:dyDescent="0.3">
      <c r="A222" s="13" t="s">
        <v>187</v>
      </c>
      <c r="B222" s="13" t="s">
        <v>249</v>
      </c>
      <c r="C222" s="13" t="s">
        <v>250</v>
      </c>
      <c r="D222" s="13" t="s">
        <v>342</v>
      </c>
      <c r="E222" s="13" t="s">
        <v>880</v>
      </c>
      <c r="F222" s="13" t="s">
        <v>253</v>
      </c>
      <c r="G222" s="13" t="s">
        <v>575</v>
      </c>
      <c r="H222" s="13" t="s">
        <v>576</v>
      </c>
      <c r="I222" s="14">
        <v>6</v>
      </c>
      <c r="J222" s="13" t="s">
        <v>186</v>
      </c>
      <c r="K222" s="13" t="s">
        <v>390</v>
      </c>
      <c r="L222" s="13" t="s">
        <v>490</v>
      </c>
      <c r="M222" s="13" t="s">
        <v>503</v>
      </c>
    </row>
    <row r="223" spans="1:13" x14ac:dyDescent="0.3">
      <c r="A223" s="13" t="s">
        <v>187</v>
      </c>
      <c r="B223" s="13" t="s">
        <v>249</v>
      </c>
      <c r="C223" s="13" t="s">
        <v>250</v>
      </c>
      <c r="D223" s="13" t="s">
        <v>342</v>
      </c>
      <c r="E223" s="13" t="s">
        <v>881</v>
      </c>
      <c r="F223" s="13" t="s">
        <v>253</v>
      </c>
      <c r="G223" s="13" t="s">
        <v>575</v>
      </c>
      <c r="H223" s="13" t="s">
        <v>576</v>
      </c>
      <c r="I223" s="14">
        <v>4</v>
      </c>
      <c r="J223" s="13" t="s">
        <v>186</v>
      </c>
      <c r="K223" s="13" t="s">
        <v>283</v>
      </c>
      <c r="L223" s="13" t="s">
        <v>490</v>
      </c>
      <c r="M223" s="13" t="s">
        <v>503</v>
      </c>
    </row>
    <row r="224" spans="1:13" x14ac:dyDescent="0.3">
      <c r="A224" s="13" t="s">
        <v>187</v>
      </c>
      <c r="B224" s="13" t="s">
        <v>249</v>
      </c>
      <c r="C224" s="13" t="s">
        <v>250</v>
      </c>
      <c r="D224" s="13" t="s">
        <v>342</v>
      </c>
      <c r="E224" s="13" t="s">
        <v>882</v>
      </c>
      <c r="F224" s="13" t="s">
        <v>253</v>
      </c>
      <c r="G224" s="13" t="s">
        <v>575</v>
      </c>
      <c r="H224" s="13" t="s">
        <v>576</v>
      </c>
      <c r="I224" s="14">
        <v>5</v>
      </c>
      <c r="J224" s="13" t="s">
        <v>186</v>
      </c>
      <c r="K224" s="13" t="s">
        <v>683</v>
      </c>
      <c r="L224" s="13" t="s">
        <v>490</v>
      </c>
      <c r="M224" s="13" t="s">
        <v>503</v>
      </c>
    </row>
    <row r="225" spans="1:13" x14ac:dyDescent="0.3">
      <c r="A225" s="13" t="s">
        <v>52</v>
      </c>
      <c r="B225" s="13" t="s">
        <v>249</v>
      </c>
      <c r="C225" s="13" t="s">
        <v>250</v>
      </c>
      <c r="D225" s="13" t="s">
        <v>259</v>
      </c>
      <c r="E225" s="13" t="s">
        <v>479</v>
      </c>
      <c r="F225" s="13" t="s">
        <v>253</v>
      </c>
      <c r="G225" s="13" t="s">
        <v>594</v>
      </c>
      <c r="H225" s="13" t="s">
        <v>595</v>
      </c>
      <c r="I225" s="14">
        <v>19</v>
      </c>
      <c r="J225" s="13" t="s">
        <v>51</v>
      </c>
      <c r="K225" s="13" t="s">
        <v>288</v>
      </c>
      <c r="L225" s="13" t="s">
        <v>490</v>
      </c>
      <c r="M225" s="13" t="s">
        <v>596</v>
      </c>
    </row>
    <row r="226" spans="1:13" x14ac:dyDescent="0.3">
      <c r="A226" s="13" t="s">
        <v>52</v>
      </c>
      <c r="B226" s="13" t="s">
        <v>249</v>
      </c>
      <c r="C226" s="13" t="s">
        <v>250</v>
      </c>
      <c r="D226" s="13" t="s">
        <v>259</v>
      </c>
      <c r="E226" s="13" t="s">
        <v>479</v>
      </c>
      <c r="F226" s="13" t="s">
        <v>253</v>
      </c>
      <c r="G226" s="13" t="s">
        <v>597</v>
      </c>
      <c r="H226" s="13" t="s">
        <v>598</v>
      </c>
      <c r="I226" s="14">
        <v>9</v>
      </c>
      <c r="J226" s="13" t="s">
        <v>51</v>
      </c>
      <c r="K226" s="13" t="s">
        <v>288</v>
      </c>
      <c r="L226" s="13" t="s">
        <v>490</v>
      </c>
      <c r="M226" s="13" t="s">
        <v>599</v>
      </c>
    </row>
    <row r="227" spans="1:13" x14ac:dyDescent="0.3">
      <c r="A227" s="13" t="s">
        <v>52</v>
      </c>
      <c r="B227" s="13" t="s">
        <v>249</v>
      </c>
      <c r="C227" s="13" t="s">
        <v>250</v>
      </c>
      <c r="D227" s="13" t="s">
        <v>259</v>
      </c>
      <c r="E227" s="13" t="s">
        <v>479</v>
      </c>
      <c r="F227" s="13" t="s">
        <v>253</v>
      </c>
      <c r="G227" s="13" t="s">
        <v>600</v>
      </c>
      <c r="H227" s="13" t="s">
        <v>601</v>
      </c>
      <c r="I227" s="14">
        <v>1</v>
      </c>
      <c r="J227" s="13" t="s">
        <v>51</v>
      </c>
      <c r="K227" s="13" t="s">
        <v>288</v>
      </c>
      <c r="L227" s="13" t="s">
        <v>490</v>
      </c>
      <c r="M227" s="13" t="s">
        <v>599</v>
      </c>
    </row>
    <row r="228" spans="1:13" x14ac:dyDescent="0.3">
      <c r="A228" s="13" t="s">
        <v>52</v>
      </c>
      <c r="B228" s="13" t="s">
        <v>249</v>
      </c>
      <c r="C228" s="13" t="s">
        <v>250</v>
      </c>
      <c r="D228" s="13" t="s">
        <v>259</v>
      </c>
      <c r="E228" s="13" t="s">
        <v>883</v>
      </c>
      <c r="F228" s="13" t="s">
        <v>253</v>
      </c>
      <c r="G228" s="13" t="s">
        <v>884</v>
      </c>
      <c r="H228" s="13" t="s">
        <v>885</v>
      </c>
      <c r="I228" s="14">
        <v>1</v>
      </c>
      <c r="J228" s="13" t="s">
        <v>51</v>
      </c>
      <c r="K228" s="13" t="s">
        <v>420</v>
      </c>
      <c r="L228" s="13" t="s">
        <v>490</v>
      </c>
      <c r="M228" s="13" t="s">
        <v>886</v>
      </c>
    </row>
    <row r="229" spans="1:13" x14ac:dyDescent="0.3">
      <c r="A229" s="13" t="s">
        <v>52</v>
      </c>
      <c r="B229" s="13" t="s">
        <v>249</v>
      </c>
      <c r="C229" s="13" t="s">
        <v>250</v>
      </c>
      <c r="D229" s="13" t="s">
        <v>259</v>
      </c>
      <c r="E229" s="13" t="s">
        <v>480</v>
      </c>
      <c r="F229" s="13" t="s">
        <v>253</v>
      </c>
      <c r="G229" s="13" t="s">
        <v>515</v>
      </c>
      <c r="H229" s="13" t="s">
        <v>516</v>
      </c>
      <c r="I229" s="14">
        <v>5</v>
      </c>
      <c r="J229" s="13" t="s">
        <v>51</v>
      </c>
      <c r="K229" s="13" t="s">
        <v>483</v>
      </c>
      <c r="L229" s="13" t="s">
        <v>490</v>
      </c>
      <c r="M229" s="13" t="s">
        <v>517</v>
      </c>
    </row>
    <row r="230" spans="1:13" x14ac:dyDescent="0.3">
      <c r="A230" s="13" t="s">
        <v>52</v>
      </c>
      <c r="B230" s="13" t="s">
        <v>249</v>
      </c>
      <c r="C230" s="13" t="s">
        <v>250</v>
      </c>
      <c r="D230" s="13" t="s">
        <v>259</v>
      </c>
      <c r="E230" s="13" t="s">
        <v>480</v>
      </c>
      <c r="F230" s="13" t="s">
        <v>253</v>
      </c>
      <c r="G230" s="13" t="s">
        <v>615</v>
      </c>
      <c r="H230" s="13" t="s">
        <v>616</v>
      </c>
      <c r="I230" s="14">
        <v>1</v>
      </c>
      <c r="J230" s="13" t="s">
        <v>51</v>
      </c>
      <c r="K230" s="13" t="s">
        <v>483</v>
      </c>
      <c r="L230" s="13" t="s">
        <v>490</v>
      </c>
      <c r="M230" s="13" t="s">
        <v>503</v>
      </c>
    </row>
    <row r="231" spans="1:13" x14ac:dyDescent="0.3">
      <c r="A231" s="13" t="s">
        <v>52</v>
      </c>
      <c r="B231" s="13" t="s">
        <v>249</v>
      </c>
      <c r="C231" s="13" t="s">
        <v>250</v>
      </c>
      <c r="D231" s="13" t="s">
        <v>259</v>
      </c>
      <c r="E231" s="13" t="s">
        <v>887</v>
      </c>
      <c r="F231" s="13" t="s">
        <v>253</v>
      </c>
      <c r="G231" s="13" t="s">
        <v>645</v>
      </c>
      <c r="H231" s="13" t="s">
        <v>646</v>
      </c>
      <c r="I231" s="14">
        <v>1</v>
      </c>
      <c r="J231" s="13" t="s">
        <v>51</v>
      </c>
      <c r="K231" s="13" t="s">
        <v>888</v>
      </c>
      <c r="L231" s="13" t="s">
        <v>490</v>
      </c>
      <c r="M231" s="13" t="s">
        <v>647</v>
      </c>
    </row>
    <row r="232" spans="1:13" x14ac:dyDescent="0.3">
      <c r="A232" s="13" t="s">
        <v>52</v>
      </c>
      <c r="B232" s="13" t="s">
        <v>249</v>
      </c>
      <c r="C232" s="13" t="s">
        <v>250</v>
      </c>
      <c r="D232" s="13" t="s">
        <v>259</v>
      </c>
      <c r="E232" s="13" t="s">
        <v>889</v>
      </c>
      <c r="F232" s="13" t="s">
        <v>253</v>
      </c>
      <c r="G232" s="13" t="s">
        <v>890</v>
      </c>
      <c r="H232" s="13" t="s">
        <v>891</v>
      </c>
      <c r="I232" s="14">
        <v>1</v>
      </c>
      <c r="J232" s="13" t="s">
        <v>51</v>
      </c>
      <c r="K232" s="13" t="s">
        <v>295</v>
      </c>
      <c r="L232" s="13" t="s">
        <v>490</v>
      </c>
      <c r="M232" s="13" t="s">
        <v>634</v>
      </c>
    </row>
    <row r="233" spans="1:13" x14ac:dyDescent="0.3">
      <c r="A233" s="13" t="s">
        <v>16</v>
      </c>
      <c r="B233" s="13" t="s">
        <v>265</v>
      </c>
      <c r="C233" s="13" t="s">
        <v>266</v>
      </c>
      <c r="D233" s="13" t="s">
        <v>892</v>
      </c>
      <c r="E233" s="13" t="s">
        <v>893</v>
      </c>
      <c r="F233" s="13" t="s">
        <v>253</v>
      </c>
      <c r="G233" s="13" t="s">
        <v>894</v>
      </c>
      <c r="H233" s="13" t="s">
        <v>895</v>
      </c>
      <c r="I233" s="14">
        <v>2</v>
      </c>
      <c r="J233" s="13" t="s">
        <v>15</v>
      </c>
      <c r="K233" s="13" t="s">
        <v>317</v>
      </c>
      <c r="L233" s="13" t="s">
        <v>490</v>
      </c>
      <c r="M233" s="13" t="s">
        <v>499</v>
      </c>
    </row>
    <row r="234" spans="1:13" x14ac:dyDescent="0.3">
      <c r="A234" s="13" t="s">
        <v>16</v>
      </c>
      <c r="B234" s="13" t="s">
        <v>265</v>
      </c>
      <c r="C234" s="13" t="s">
        <v>266</v>
      </c>
      <c r="D234" s="13" t="s">
        <v>892</v>
      </c>
      <c r="E234" s="13" t="s">
        <v>896</v>
      </c>
      <c r="F234" s="13" t="s">
        <v>253</v>
      </c>
      <c r="G234" s="13" t="s">
        <v>608</v>
      </c>
      <c r="H234" s="13" t="s">
        <v>609</v>
      </c>
      <c r="I234" s="14">
        <v>1</v>
      </c>
      <c r="J234" s="13" t="s">
        <v>15</v>
      </c>
      <c r="K234" s="13" t="s">
        <v>897</v>
      </c>
      <c r="L234" s="13" t="s">
        <v>490</v>
      </c>
      <c r="M234" s="13" t="s">
        <v>499</v>
      </c>
    </row>
    <row r="235" spans="1:13" x14ac:dyDescent="0.3">
      <c r="A235" s="13" t="s">
        <v>16</v>
      </c>
      <c r="B235" s="13" t="s">
        <v>265</v>
      </c>
      <c r="C235" s="13" t="s">
        <v>266</v>
      </c>
      <c r="D235" s="13" t="s">
        <v>892</v>
      </c>
      <c r="E235" s="13" t="s">
        <v>898</v>
      </c>
      <c r="F235" s="13" t="s">
        <v>253</v>
      </c>
      <c r="G235" s="13" t="s">
        <v>899</v>
      </c>
      <c r="H235" s="13" t="s">
        <v>900</v>
      </c>
      <c r="I235" s="14">
        <v>2</v>
      </c>
      <c r="J235" s="13" t="s">
        <v>15</v>
      </c>
      <c r="K235" s="13" t="s">
        <v>901</v>
      </c>
      <c r="L235" s="13" t="s">
        <v>490</v>
      </c>
      <c r="M235" s="13" t="s">
        <v>902</v>
      </c>
    </row>
    <row r="236" spans="1:13" x14ac:dyDescent="0.3">
      <c r="A236" s="13" t="s">
        <v>16</v>
      </c>
      <c r="B236" s="13" t="s">
        <v>265</v>
      </c>
      <c r="C236" s="13" t="s">
        <v>266</v>
      </c>
      <c r="D236" s="13" t="s">
        <v>892</v>
      </c>
      <c r="E236" s="13" t="s">
        <v>903</v>
      </c>
      <c r="F236" s="13" t="s">
        <v>253</v>
      </c>
      <c r="G236" s="13" t="s">
        <v>899</v>
      </c>
      <c r="H236" s="13" t="s">
        <v>900</v>
      </c>
      <c r="I236" s="14">
        <v>2</v>
      </c>
      <c r="J236" s="13" t="s">
        <v>15</v>
      </c>
      <c r="K236" s="13" t="s">
        <v>271</v>
      </c>
      <c r="L236" s="13" t="s">
        <v>490</v>
      </c>
      <c r="M236" s="13" t="s">
        <v>902</v>
      </c>
    </row>
    <row r="237" spans="1:13" x14ac:dyDescent="0.3">
      <c r="A237" s="13" t="s">
        <v>16</v>
      </c>
      <c r="B237" s="13" t="s">
        <v>265</v>
      </c>
      <c r="C237" s="13" t="s">
        <v>266</v>
      </c>
      <c r="D237" s="13" t="s">
        <v>892</v>
      </c>
      <c r="E237" s="13" t="s">
        <v>904</v>
      </c>
      <c r="F237" s="13" t="s">
        <v>253</v>
      </c>
      <c r="G237" s="13" t="s">
        <v>899</v>
      </c>
      <c r="H237" s="13" t="s">
        <v>900</v>
      </c>
      <c r="I237" s="14">
        <v>1</v>
      </c>
      <c r="J237" s="13" t="s">
        <v>15</v>
      </c>
      <c r="K237" s="13" t="s">
        <v>792</v>
      </c>
      <c r="L237" s="13" t="s">
        <v>490</v>
      </c>
      <c r="M237" s="13" t="s">
        <v>902</v>
      </c>
    </row>
    <row r="238" spans="1:13" x14ac:dyDescent="0.3">
      <c r="A238" s="13" t="s">
        <v>16</v>
      </c>
      <c r="B238" s="13" t="s">
        <v>265</v>
      </c>
      <c r="C238" s="13" t="s">
        <v>266</v>
      </c>
      <c r="D238" s="13" t="s">
        <v>892</v>
      </c>
      <c r="E238" s="13" t="s">
        <v>905</v>
      </c>
      <c r="F238" s="13" t="s">
        <v>253</v>
      </c>
      <c r="G238" s="13" t="s">
        <v>523</v>
      </c>
      <c r="H238" s="13" t="s">
        <v>524</v>
      </c>
      <c r="I238" s="14">
        <v>6</v>
      </c>
      <c r="J238" s="13" t="s">
        <v>15</v>
      </c>
      <c r="K238" s="13" t="s">
        <v>333</v>
      </c>
      <c r="L238" s="13" t="s">
        <v>490</v>
      </c>
      <c r="M238" s="13" t="s">
        <v>525</v>
      </c>
    </row>
    <row r="239" spans="1:13" x14ac:dyDescent="0.3">
      <c r="A239" s="13" t="s">
        <v>16</v>
      </c>
      <c r="B239" s="13" t="s">
        <v>265</v>
      </c>
      <c r="C239" s="13" t="s">
        <v>266</v>
      </c>
      <c r="D239" s="13" t="s">
        <v>892</v>
      </c>
      <c r="E239" s="13" t="s">
        <v>905</v>
      </c>
      <c r="F239" s="13" t="s">
        <v>253</v>
      </c>
      <c r="G239" s="13" t="s">
        <v>645</v>
      </c>
      <c r="H239" s="13" t="s">
        <v>646</v>
      </c>
      <c r="I239" s="14">
        <v>3</v>
      </c>
      <c r="J239" s="13" t="s">
        <v>15</v>
      </c>
      <c r="K239" s="13" t="s">
        <v>333</v>
      </c>
      <c r="L239" s="13" t="s">
        <v>490</v>
      </c>
      <c r="M239" s="13" t="s">
        <v>647</v>
      </c>
    </row>
    <row r="240" spans="1:13" x14ac:dyDescent="0.3">
      <c r="A240" s="13" t="s">
        <v>16</v>
      </c>
      <c r="B240" s="13" t="s">
        <v>265</v>
      </c>
      <c r="C240" s="13" t="s">
        <v>266</v>
      </c>
      <c r="D240" s="13" t="s">
        <v>892</v>
      </c>
      <c r="E240" s="13" t="s">
        <v>906</v>
      </c>
      <c r="F240" s="13" t="s">
        <v>253</v>
      </c>
      <c r="G240" s="13" t="s">
        <v>608</v>
      </c>
      <c r="H240" s="13" t="s">
        <v>609</v>
      </c>
      <c r="I240" s="14">
        <v>1</v>
      </c>
      <c r="J240" s="13" t="s">
        <v>15</v>
      </c>
      <c r="K240" s="13" t="s">
        <v>288</v>
      </c>
      <c r="L240" s="13" t="s">
        <v>490</v>
      </c>
      <c r="M240" s="13" t="s">
        <v>499</v>
      </c>
    </row>
    <row r="241" spans="1:13" x14ac:dyDescent="0.3">
      <c r="A241" s="13" t="s">
        <v>16</v>
      </c>
      <c r="B241" s="13" t="s">
        <v>265</v>
      </c>
      <c r="C241" s="13" t="s">
        <v>266</v>
      </c>
      <c r="D241" s="13" t="s">
        <v>892</v>
      </c>
      <c r="E241" s="13" t="s">
        <v>907</v>
      </c>
      <c r="F241" s="13" t="s">
        <v>253</v>
      </c>
      <c r="G241" s="13" t="s">
        <v>645</v>
      </c>
      <c r="H241" s="13" t="s">
        <v>646</v>
      </c>
      <c r="I241" s="14">
        <v>2</v>
      </c>
      <c r="J241" s="13" t="s">
        <v>15</v>
      </c>
      <c r="K241" s="13" t="s">
        <v>256</v>
      </c>
      <c r="L241" s="13" t="s">
        <v>490</v>
      </c>
      <c r="M241" s="13" t="s">
        <v>647</v>
      </c>
    </row>
    <row r="242" spans="1:13" x14ac:dyDescent="0.3">
      <c r="A242" s="13" t="s">
        <v>16</v>
      </c>
      <c r="B242" s="13" t="s">
        <v>265</v>
      </c>
      <c r="C242" s="13" t="s">
        <v>266</v>
      </c>
      <c r="D242" s="13" t="s">
        <v>892</v>
      </c>
      <c r="E242" s="13" t="s">
        <v>908</v>
      </c>
      <c r="F242" s="13" t="s">
        <v>253</v>
      </c>
      <c r="G242" s="13" t="s">
        <v>608</v>
      </c>
      <c r="H242" s="13" t="s">
        <v>609</v>
      </c>
      <c r="I242" s="14">
        <v>2</v>
      </c>
      <c r="J242" s="13" t="s">
        <v>15</v>
      </c>
      <c r="K242" s="13" t="s">
        <v>483</v>
      </c>
      <c r="L242" s="13" t="s">
        <v>490</v>
      </c>
      <c r="M242" s="13" t="s">
        <v>499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2"/>
  <sheetViews>
    <sheetView workbookViewId="0">
      <selection activeCell="A3" sqref="A3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4" width="10.109375" bestFit="1" customWidth="1"/>
  </cols>
  <sheetData>
    <row r="1" spans="1:14" x14ac:dyDescent="0.3">
      <c r="A1" s="33" t="s">
        <v>909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242</v>
      </c>
      <c r="B2" s="15" t="s">
        <v>910</v>
      </c>
      <c r="C2" s="15" t="s">
        <v>911</v>
      </c>
      <c r="D2" s="15" t="s">
        <v>912</v>
      </c>
      <c r="E2" s="15" t="s">
        <v>248</v>
      </c>
      <c r="F2" s="15" t="s">
        <v>913</v>
      </c>
      <c r="G2" s="16" t="s">
        <v>914</v>
      </c>
      <c r="H2" s="16" t="s">
        <v>244</v>
      </c>
      <c r="I2" s="16" t="s">
        <v>915</v>
      </c>
      <c r="J2" s="16" t="s">
        <v>916</v>
      </c>
      <c r="K2" s="16" t="s">
        <v>917</v>
      </c>
      <c r="L2" s="16" t="s">
        <v>918</v>
      </c>
      <c r="M2" s="16" t="s">
        <v>2202</v>
      </c>
      <c r="N2" s="16" t="s">
        <v>2203</v>
      </c>
    </row>
    <row r="3" spans="1:14" x14ac:dyDescent="0.3">
      <c r="A3" s="17" t="s">
        <v>919</v>
      </c>
      <c r="B3" s="17" t="s">
        <v>920</v>
      </c>
      <c r="C3" s="17" t="s">
        <v>921</v>
      </c>
      <c r="D3" s="17" t="s">
        <v>922</v>
      </c>
      <c r="E3" s="17" t="s">
        <v>923</v>
      </c>
      <c r="F3" s="17" t="s">
        <v>924</v>
      </c>
      <c r="G3" s="18">
        <v>31</v>
      </c>
      <c r="H3" s="18">
        <v>106</v>
      </c>
      <c r="I3" s="19">
        <v>0.74193548387096764</v>
      </c>
      <c r="J3" s="20">
        <v>0.25806451612903225</v>
      </c>
      <c r="K3" s="21">
        <v>0</v>
      </c>
      <c r="L3" s="22">
        <v>0</v>
      </c>
      <c r="M3" s="37" t="s">
        <v>2197</v>
      </c>
      <c r="N3" s="37"/>
    </row>
    <row r="4" spans="1:14" x14ac:dyDescent="0.3">
      <c r="A4" s="17" t="s">
        <v>925</v>
      </c>
      <c r="B4" s="17" t="s">
        <v>926</v>
      </c>
      <c r="C4" s="17" t="s">
        <v>921</v>
      </c>
      <c r="D4" s="17" t="s">
        <v>927</v>
      </c>
      <c r="E4" s="17" t="s">
        <v>278</v>
      </c>
      <c r="F4" s="17" t="s">
        <v>928</v>
      </c>
      <c r="G4" s="18">
        <v>28</v>
      </c>
      <c r="H4" s="18">
        <v>83</v>
      </c>
      <c r="I4" s="19">
        <v>0.21428571428571427</v>
      </c>
      <c r="J4" s="20">
        <v>0.7857142857142857</v>
      </c>
      <c r="K4" s="21">
        <v>0</v>
      </c>
      <c r="L4" s="22">
        <v>0</v>
      </c>
      <c r="M4" s="37" t="s">
        <v>2196</v>
      </c>
      <c r="N4" s="37"/>
    </row>
    <row r="5" spans="1:14" x14ac:dyDescent="0.3">
      <c r="A5" s="17" t="s">
        <v>671</v>
      </c>
      <c r="B5" s="17" t="s">
        <v>929</v>
      </c>
      <c r="C5" s="17" t="s">
        <v>921</v>
      </c>
      <c r="D5" s="17" t="s">
        <v>930</v>
      </c>
      <c r="E5" s="17" t="s">
        <v>674</v>
      </c>
      <c r="F5" s="17" t="s">
        <v>931</v>
      </c>
      <c r="G5" s="18">
        <v>26</v>
      </c>
      <c r="H5" s="18">
        <v>830</v>
      </c>
      <c r="I5" s="19">
        <v>0</v>
      </c>
      <c r="J5" s="20">
        <v>0</v>
      </c>
      <c r="K5" s="21">
        <v>0</v>
      </c>
      <c r="L5" s="22">
        <v>1</v>
      </c>
      <c r="M5" s="37" t="s">
        <v>2195</v>
      </c>
      <c r="N5" s="37"/>
    </row>
    <row r="6" spans="1:14" x14ac:dyDescent="0.3">
      <c r="A6" s="17" t="s">
        <v>932</v>
      </c>
      <c r="B6" s="17" t="s">
        <v>933</v>
      </c>
      <c r="C6" s="17" t="s">
        <v>934</v>
      </c>
      <c r="D6" s="17" t="s">
        <v>935</v>
      </c>
      <c r="E6" s="17" t="s">
        <v>936</v>
      </c>
      <c r="F6" s="17" t="s">
        <v>937</v>
      </c>
      <c r="G6" s="18">
        <v>20</v>
      </c>
      <c r="H6" s="18">
        <v>29</v>
      </c>
      <c r="I6" s="19">
        <v>1</v>
      </c>
      <c r="J6" s="20">
        <v>0</v>
      </c>
      <c r="K6" s="21">
        <v>0</v>
      </c>
      <c r="L6" s="22">
        <v>0</v>
      </c>
      <c r="M6" s="37" t="s">
        <v>2197</v>
      </c>
      <c r="N6" s="37"/>
    </row>
    <row r="7" spans="1:14" x14ac:dyDescent="0.3">
      <c r="A7" s="17" t="s">
        <v>575</v>
      </c>
      <c r="B7" s="17" t="s">
        <v>576</v>
      </c>
      <c r="C7" s="17" t="s">
        <v>938</v>
      </c>
      <c r="D7" s="17" t="s">
        <v>939</v>
      </c>
      <c r="E7" s="17" t="s">
        <v>503</v>
      </c>
      <c r="F7" s="17" t="s">
        <v>940</v>
      </c>
      <c r="G7" s="18">
        <v>16</v>
      </c>
      <c r="H7" s="18">
        <v>70</v>
      </c>
      <c r="I7" s="19">
        <v>0</v>
      </c>
      <c r="J7" s="20">
        <v>0</v>
      </c>
      <c r="K7" s="21">
        <v>0</v>
      </c>
      <c r="L7" s="22">
        <v>1</v>
      </c>
      <c r="M7" s="37" t="s">
        <v>2195</v>
      </c>
      <c r="N7" s="37"/>
    </row>
    <row r="8" spans="1:14" x14ac:dyDescent="0.3">
      <c r="A8" s="17" t="s">
        <v>941</v>
      </c>
      <c r="B8" s="17" t="s">
        <v>942</v>
      </c>
      <c r="C8" s="17" t="s">
        <v>943</v>
      </c>
      <c r="D8" s="17" t="s">
        <v>944</v>
      </c>
      <c r="E8" s="17" t="s">
        <v>945</v>
      </c>
      <c r="F8" s="17" t="s">
        <v>946</v>
      </c>
      <c r="G8" s="18">
        <v>16</v>
      </c>
      <c r="H8" s="18">
        <v>196</v>
      </c>
      <c r="I8" s="19">
        <v>0.75</v>
      </c>
      <c r="J8" s="20">
        <v>0.25</v>
      </c>
      <c r="K8" s="21">
        <v>0</v>
      </c>
      <c r="L8" s="22">
        <v>0</v>
      </c>
      <c r="M8" s="37" t="s">
        <v>2197</v>
      </c>
      <c r="N8" s="37"/>
    </row>
    <row r="9" spans="1:14" x14ac:dyDescent="0.3">
      <c r="A9" s="17" t="s">
        <v>805</v>
      </c>
      <c r="B9" s="17" t="s">
        <v>947</v>
      </c>
      <c r="C9" s="17" t="s">
        <v>921</v>
      </c>
      <c r="D9" s="17" t="s">
        <v>930</v>
      </c>
      <c r="E9" s="17" t="s">
        <v>674</v>
      </c>
      <c r="F9" s="17" t="s">
        <v>948</v>
      </c>
      <c r="G9" s="18">
        <v>14</v>
      </c>
      <c r="H9" s="18">
        <v>77</v>
      </c>
      <c r="I9" s="19">
        <v>0</v>
      </c>
      <c r="J9" s="20">
        <v>0</v>
      </c>
      <c r="K9" s="21">
        <v>0</v>
      </c>
      <c r="L9" s="22">
        <v>1</v>
      </c>
      <c r="M9" s="37" t="s">
        <v>2195</v>
      </c>
      <c r="N9" s="37"/>
    </row>
    <row r="10" spans="1:14" x14ac:dyDescent="0.3">
      <c r="A10" s="17" t="s">
        <v>949</v>
      </c>
      <c r="B10" s="17" t="s">
        <v>950</v>
      </c>
      <c r="C10" s="17" t="s">
        <v>921</v>
      </c>
      <c r="D10" s="17" t="s">
        <v>927</v>
      </c>
      <c r="E10" s="17" t="s">
        <v>278</v>
      </c>
      <c r="F10" s="17" t="s">
        <v>951</v>
      </c>
      <c r="G10" s="18">
        <v>14</v>
      </c>
      <c r="H10" s="18">
        <v>62</v>
      </c>
      <c r="I10" s="19">
        <v>7.1428571428571438E-2</v>
      </c>
      <c r="J10" s="20">
        <v>0.9285714285714286</v>
      </c>
      <c r="K10" s="21">
        <v>0</v>
      </c>
      <c r="L10" s="22">
        <v>0</v>
      </c>
      <c r="M10" s="37" t="s">
        <v>2196</v>
      </c>
      <c r="N10" s="37"/>
    </row>
    <row r="11" spans="1:14" x14ac:dyDescent="0.3">
      <c r="A11" s="17" t="s">
        <v>509</v>
      </c>
      <c r="B11" s="17" t="s">
        <v>952</v>
      </c>
      <c r="C11" s="17" t="s">
        <v>921</v>
      </c>
      <c r="D11" s="17" t="s">
        <v>953</v>
      </c>
      <c r="E11" s="17" t="s">
        <v>503</v>
      </c>
      <c r="F11" s="17" t="s">
        <v>954</v>
      </c>
      <c r="G11" s="18">
        <v>14</v>
      </c>
      <c r="H11" s="18">
        <v>17</v>
      </c>
      <c r="I11" s="19">
        <v>0</v>
      </c>
      <c r="J11" s="20">
        <v>0</v>
      </c>
      <c r="K11" s="21">
        <v>0</v>
      </c>
      <c r="L11" s="22">
        <v>1</v>
      </c>
      <c r="M11" s="37" t="s">
        <v>2195</v>
      </c>
      <c r="N11" s="37"/>
    </row>
    <row r="12" spans="1:14" x14ac:dyDescent="0.3">
      <c r="A12" s="17" t="s">
        <v>955</v>
      </c>
      <c r="B12" s="17" t="s">
        <v>956</v>
      </c>
      <c r="C12" s="17" t="s">
        <v>957</v>
      </c>
      <c r="D12" s="17" t="s">
        <v>958</v>
      </c>
      <c r="E12" s="17" t="s">
        <v>959</v>
      </c>
      <c r="F12" s="17" t="s">
        <v>960</v>
      </c>
      <c r="G12" s="18">
        <v>14</v>
      </c>
      <c r="H12" s="18">
        <v>33</v>
      </c>
      <c r="I12" s="19">
        <v>0.9285714285714286</v>
      </c>
      <c r="J12" s="20">
        <v>7.1428571428571438E-2</v>
      </c>
      <c r="K12" s="21">
        <v>0</v>
      </c>
      <c r="L12" s="22">
        <v>0</v>
      </c>
      <c r="M12" s="37" t="s">
        <v>2197</v>
      </c>
      <c r="N12" s="37"/>
    </row>
    <row r="13" spans="1:14" x14ac:dyDescent="0.3">
      <c r="A13" s="17" t="s">
        <v>608</v>
      </c>
      <c r="B13" s="17" t="s">
        <v>609</v>
      </c>
      <c r="C13" s="17" t="s">
        <v>961</v>
      </c>
      <c r="D13" s="17" t="s">
        <v>935</v>
      </c>
      <c r="E13" s="17" t="s">
        <v>499</v>
      </c>
      <c r="F13" s="17" t="s">
        <v>962</v>
      </c>
      <c r="G13" s="18">
        <v>14</v>
      </c>
      <c r="H13" s="18">
        <v>16</v>
      </c>
      <c r="I13" s="19">
        <v>0</v>
      </c>
      <c r="J13" s="20">
        <v>0</v>
      </c>
      <c r="K13" s="21">
        <v>0</v>
      </c>
      <c r="L13" s="22">
        <v>1</v>
      </c>
      <c r="M13" s="37" t="s">
        <v>2195</v>
      </c>
      <c r="N13" s="37"/>
    </row>
    <row r="14" spans="1:14" x14ac:dyDescent="0.3">
      <c r="A14" s="17" t="s">
        <v>550</v>
      </c>
      <c r="B14" s="17" t="s">
        <v>963</v>
      </c>
      <c r="C14" s="17" t="s">
        <v>964</v>
      </c>
      <c r="D14" s="17" t="s">
        <v>965</v>
      </c>
      <c r="E14" s="17" t="s">
        <v>503</v>
      </c>
      <c r="F14" s="17" t="s">
        <v>966</v>
      </c>
      <c r="G14" s="18">
        <v>13</v>
      </c>
      <c r="H14" s="18">
        <v>22</v>
      </c>
      <c r="I14" s="19">
        <v>0</v>
      </c>
      <c r="J14" s="20">
        <v>0</v>
      </c>
      <c r="K14" s="21">
        <v>0</v>
      </c>
      <c r="L14" s="22">
        <v>1</v>
      </c>
      <c r="M14" s="37" t="s">
        <v>2195</v>
      </c>
      <c r="N14" s="37"/>
    </row>
    <row r="15" spans="1:14" x14ac:dyDescent="0.3">
      <c r="A15" s="17" t="s">
        <v>967</v>
      </c>
      <c r="B15" s="17" t="s">
        <v>968</v>
      </c>
      <c r="C15" s="17" t="s">
        <v>921</v>
      </c>
      <c r="D15" s="17" t="s">
        <v>969</v>
      </c>
      <c r="E15" s="17" t="s">
        <v>970</v>
      </c>
      <c r="F15" s="17" t="s">
        <v>971</v>
      </c>
      <c r="G15" s="18">
        <v>13</v>
      </c>
      <c r="H15" s="18">
        <v>162</v>
      </c>
      <c r="I15" s="19">
        <v>0.38461538461538458</v>
      </c>
      <c r="J15" s="20">
        <v>0.61538461538461542</v>
      </c>
      <c r="K15" s="21">
        <v>0</v>
      </c>
      <c r="L15" s="22">
        <v>0</v>
      </c>
      <c r="M15" s="37" t="s">
        <v>2197</v>
      </c>
      <c r="N15" s="37"/>
    </row>
    <row r="16" spans="1:14" x14ac:dyDescent="0.3">
      <c r="A16" s="17" t="s">
        <v>506</v>
      </c>
      <c r="B16" s="17" t="s">
        <v>972</v>
      </c>
      <c r="C16" s="17" t="s">
        <v>973</v>
      </c>
      <c r="D16" s="17" t="s">
        <v>974</v>
      </c>
      <c r="E16" s="17" t="s">
        <v>503</v>
      </c>
      <c r="F16" s="17" t="s">
        <v>975</v>
      </c>
      <c r="G16" s="18">
        <v>12</v>
      </c>
      <c r="H16" s="18">
        <v>20</v>
      </c>
      <c r="I16" s="19">
        <v>0</v>
      </c>
      <c r="J16" s="20">
        <v>0</v>
      </c>
      <c r="K16" s="21">
        <v>0</v>
      </c>
      <c r="L16" s="22">
        <v>1</v>
      </c>
      <c r="M16" s="37" t="s">
        <v>2195</v>
      </c>
      <c r="N16" s="37"/>
    </row>
    <row r="17" spans="1:14" x14ac:dyDescent="0.3">
      <c r="A17" s="17" t="s">
        <v>976</v>
      </c>
      <c r="B17" s="17" t="s">
        <v>977</v>
      </c>
      <c r="C17" s="17" t="s">
        <v>978</v>
      </c>
      <c r="D17" s="17" t="s">
        <v>979</v>
      </c>
      <c r="E17" s="17" t="s">
        <v>945</v>
      </c>
      <c r="F17" s="17" t="s">
        <v>980</v>
      </c>
      <c r="G17" s="18">
        <v>12</v>
      </c>
      <c r="H17" s="18">
        <v>100</v>
      </c>
      <c r="I17" s="19">
        <v>1</v>
      </c>
      <c r="J17" s="20">
        <v>0</v>
      </c>
      <c r="K17" s="21">
        <v>0</v>
      </c>
      <c r="L17" s="22">
        <v>0</v>
      </c>
      <c r="M17" s="37" t="s">
        <v>2197</v>
      </c>
      <c r="N17" s="37"/>
    </row>
    <row r="18" spans="1:14" x14ac:dyDescent="0.3">
      <c r="A18" s="17" t="s">
        <v>981</v>
      </c>
      <c r="B18" s="17" t="s">
        <v>982</v>
      </c>
      <c r="C18" s="17" t="s">
        <v>983</v>
      </c>
      <c r="D18" s="17" t="s">
        <v>984</v>
      </c>
      <c r="E18" s="17" t="s">
        <v>264</v>
      </c>
      <c r="F18" s="17" t="s">
        <v>985</v>
      </c>
      <c r="G18" s="18">
        <v>11</v>
      </c>
      <c r="H18" s="18">
        <v>303</v>
      </c>
      <c r="I18" s="19">
        <v>1</v>
      </c>
      <c r="J18" s="20">
        <v>0</v>
      </c>
      <c r="K18" s="21">
        <v>0</v>
      </c>
      <c r="L18" s="22">
        <v>0</v>
      </c>
      <c r="M18" s="37" t="s">
        <v>2197</v>
      </c>
      <c r="N18" s="37"/>
    </row>
    <row r="19" spans="1:14" x14ac:dyDescent="0.3">
      <c r="A19" s="17" t="s">
        <v>986</v>
      </c>
      <c r="B19" s="17" t="s">
        <v>987</v>
      </c>
      <c r="C19" s="17" t="s">
        <v>988</v>
      </c>
      <c r="D19" s="17" t="s">
        <v>989</v>
      </c>
      <c r="E19" s="17" t="s">
        <v>990</v>
      </c>
      <c r="F19" s="17" t="s">
        <v>991</v>
      </c>
      <c r="G19" s="18">
        <v>11</v>
      </c>
      <c r="H19" s="18">
        <v>64</v>
      </c>
      <c r="I19" s="19">
        <v>1</v>
      </c>
      <c r="J19" s="20">
        <v>0</v>
      </c>
      <c r="K19" s="21">
        <v>0</v>
      </c>
      <c r="L19" s="22">
        <v>0</v>
      </c>
      <c r="M19" s="37" t="s">
        <v>2197</v>
      </c>
      <c r="N19" s="37"/>
    </row>
    <row r="20" spans="1:14" x14ac:dyDescent="0.3">
      <c r="A20" s="17" t="s">
        <v>992</v>
      </c>
      <c r="B20" s="17" t="s">
        <v>993</v>
      </c>
      <c r="C20" s="17" t="s">
        <v>994</v>
      </c>
      <c r="D20" s="17" t="s">
        <v>995</v>
      </c>
      <c r="E20" s="17" t="s">
        <v>996</v>
      </c>
      <c r="F20" s="17" t="s">
        <v>997</v>
      </c>
      <c r="G20" s="18">
        <v>11</v>
      </c>
      <c r="H20" s="18">
        <v>24</v>
      </c>
      <c r="I20" s="19">
        <v>1</v>
      </c>
      <c r="J20" s="20">
        <v>0</v>
      </c>
      <c r="K20" s="21">
        <v>0</v>
      </c>
      <c r="L20" s="22">
        <v>0</v>
      </c>
      <c r="M20" s="37" t="s">
        <v>2204</v>
      </c>
      <c r="N20" s="37"/>
    </row>
    <row r="21" spans="1:14" x14ac:dyDescent="0.3">
      <c r="A21" s="17" t="s">
        <v>497</v>
      </c>
      <c r="B21" s="17" t="s">
        <v>998</v>
      </c>
      <c r="C21" s="17" t="s">
        <v>999</v>
      </c>
      <c r="D21" s="17" t="s">
        <v>935</v>
      </c>
      <c r="E21" s="17" t="s">
        <v>499</v>
      </c>
      <c r="F21" s="17" t="s">
        <v>1000</v>
      </c>
      <c r="G21" s="18">
        <v>9</v>
      </c>
      <c r="H21" s="18">
        <v>10</v>
      </c>
      <c r="I21" s="19">
        <v>0</v>
      </c>
      <c r="J21" s="20">
        <v>0</v>
      </c>
      <c r="K21" s="21">
        <v>0</v>
      </c>
      <c r="L21" s="22">
        <v>1</v>
      </c>
      <c r="M21" s="37" t="s">
        <v>2195</v>
      </c>
      <c r="N21" s="37"/>
    </row>
    <row r="22" spans="1:14" x14ac:dyDescent="0.3">
      <c r="A22" s="17" t="s">
        <v>1001</v>
      </c>
      <c r="B22" s="17" t="s">
        <v>1002</v>
      </c>
      <c r="C22" s="17" t="s">
        <v>1003</v>
      </c>
      <c r="D22" s="17" t="s">
        <v>1004</v>
      </c>
      <c r="E22" s="17" t="s">
        <v>391</v>
      </c>
      <c r="F22" s="17" t="s">
        <v>1005</v>
      </c>
      <c r="G22" s="18">
        <v>8</v>
      </c>
      <c r="H22" s="18">
        <v>33</v>
      </c>
      <c r="I22" s="19">
        <v>0.25</v>
      </c>
      <c r="J22" s="20">
        <v>0.75</v>
      </c>
      <c r="K22" s="21">
        <v>0</v>
      </c>
      <c r="L22" s="22">
        <v>0</v>
      </c>
      <c r="M22" s="37" t="s">
        <v>2197</v>
      </c>
      <c r="N22" s="37"/>
    </row>
    <row r="23" spans="1:14" x14ac:dyDescent="0.3">
      <c r="A23" s="17" t="s">
        <v>1006</v>
      </c>
      <c r="B23" s="17" t="s">
        <v>1007</v>
      </c>
      <c r="C23" s="17" t="s">
        <v>1008</v>
      </c>
      <c r="D23" s="17" t="s">
        <v>1009</v>
      </c>
      <c r="E23" s="17" t="s">
        <v>1010</v>
      </c>
      <c r="F23" s="17" t="s">
        <v>1011</v>
      </c>
      <c r="G23" s="18">
        <v>8</v>
      </c>
      <c r="H23" s="18">
        <v>10</v>
      </c>
      <c r="I23" s="19">
        <v>0.875</v>
      </c>
      <c r="J23" s="20">
        <v>0.125</v>
      </c>
      <c r="K23" s="21">
        <v>0</v>
      </c>
      <c r="L23" s="22">
        <v>0</v>
      </c>
      <c r="M23" s="37" t="s">
        <v>2197</v>
      </c>
      <c r="N23" s="37"/>
    </row>
    <row r="24" spans="1:14" x14ac:dyDescent="0.3">
      <c r="A24" s="17" t="s">
        <v>1012</v>
      </c>
      <c r="B24" s="17" t="s">
        <v>1013</v>
      </c>
      <c r="C24" s="17" t="s">
        <v>1014</v>
      </c>
      <c r="D24" s="17" t="s">
        <v>1015</v>
      </c>
      <c r="E24" s="17" t="s">
        <v>923</v>
      </c>
      <c r="F24" s="17" t="s">
        <v>1016</v>
      </c>
      <c r="G24" s="18">
        <v>7</v>
      </c>
      <c r="H24" s="18">
        <v>145</v>
      </c>
      <c r="I24" s="19">
        <v>1</v>
      </c>
      <c r="J24" s="20">
        <v>0</v>
      </c>
      <c r="K24" s="21">
        <v>0</v>
      </c>
      <c r="L24" s="22">
        <v>0</v>
      </c>
      <c r="M24" s="37" t="s">
        <v>2197</v>
      </c>
      <c r="N24" s="37"/>
    </row>
    <row r="25" spans="1:14" x14ac:dyDescent="0.3">
      <c r="A25" s="17" t="s">
        <v>1017</v>
      </c>
      <c r="B25" s="17" t="s">
        <v>1018</v>
      </c>
      <c r="C25" s="17" t="s">
        <v>999</v>
      </c>
      <c r="D25" s="17" t="s">
        <v>935</v>
      </c>
      <c r="E25" s="17" t="s">
        <v>499</v>
      </c>
      <c r="F25" s="17" t="s">
        <v>1019</v>
      </c>
      <c r="G25" s="18">
        <v>7</v>
      </c>
      <c r="H25" s="18">
        <v>10</v>
      </c>
      <c r="I25" s="19">
        <v>0.14285714285714288</v>
      </c>
      <c r="J25" s="20">
        <v>0.8571428571428571</v>
      </c>
      <c r="K25" s="21">
        <v>0</v>
      </c>
      <c r="L25" s="22">
        <v>0</v>
      </c>
      <c r="M25" s="37" t="s">
        <v>2197</v>
      </c>
      <c r="N25" s="37"/>
    </row>
    <row r="26" spans="1:14" x14ac:dyDescent="0.3">
      <c r="A26" s="17" t="s">
        <v>1020</v>
      </c>
      <c r="B26" s="17" t="s">
        <v>933</v>
      </c>
      <c r="C26" s="17" t="s">
        <v>934</v>
      </c>
      <c r="D26" s="17" t="s">
        <v>1021</v>
      </c>
      <c r="E26" s="17" t="s">
        <v>936</v>
      </c>
      <c r="F26" s="17" t="s">
        <v>1022</v>
      </c>
      <c r="G26" s="18">
        <v>6</v>
      </c>
      <c r="H26" s="18">
        <v>29</v>
      </c>
      <c r="I26" s="19">
        <v>1</v>
      </c>
      <c r="J26" s="20">
        <v>0</v>
      </c>
      <c r="K26" s="21">
        <v>0</v>
      </c>
      <c r="L26" s="22">
        <v>0</v>
      </c>
      <c r="M26" s="37" t="s">
        <v>2197</v>
      </c>
      <c r="N26" s="37"/>
    </row>
    <row r="27" spans="1:14" x14ac:dyDescent="0.3">
      <c r="A27" s="17" t="s">
        <v>645</v>
      </c>
      <c r="B27" s="17" t="s">
        <v>1023</v>
      </c>
      <c r="C27" s="17" t="s">
        <v>921</v>
      </c>
      <c r="D27" s="17" t="s">
        <v>974</v>
      </c>
      <c r="E27" s="17" t="s">
        <v>647</v>
      </c>
      <c r="F27" s="17" t="s">
        <v>1024</v>
      </c>
      <c r="G27" s="18">
        <v>6</v>
      </c>
      <c r="H27" s="18">
        <v>9</v>
      </c>
      <c r="I27" s="19">
        <v>0</v>
      </c>
      <c r="J27" s="20">
        <v>0</v>
      </c>
      <c r="K27" s="21">
        <v>0</v>
      </c>
      <c r="L27" s="22">
        <v>1</v>
      </c>
      <c r="M27" s="37" t="s">
        <v>2199</v>
      </c>
      <c r="N27" s="37"/>
    </row>
    <row r="28" spans="1:14" x14ac:dyDescent="0.3">
      <c r="A28" s="17" t="s">
        <v>306</v>
      </c>
      <c r="B28" s="17" t="s">
        <v>1025</v>
      </c>
      <c r="C28" s="17" t="s">
        <v>1026</v>
      </c>
      <c r="D28" s="17" t="s">
        <v>1027</v>
      </c>
      <c r="E28" s="17" t="s">
        <v>304</v>
      </c>
      <c r="F28" s="17" t="s">
        <v>1028</v>
      </c>
      <c r="G28" s="18">
        <v>6</v>
      </c>
      <c r="H28" s="18">
        <v>6</v>
      </c>
      <c r="I28" s="19">
        <v>0</v>
      </c>
      <c r="J28" s="20">
        <v>0</v>
      </c>
      <c r="K28" s="21">
        <v>1</v>
      </c>
      <c r="L28" s="22">
        <v>0</v>
      </c>
      <c r="M28" s="37" t="s">
        <v>2200</v>
      </c>
      <c r="N28" s="37"/>
    </row>
    <row r="29" spans="1:14" x14ac:dyDescent="0.3">
      <c r="A29" s="17" t="s">
        <v>1029</v>
      </c>
      <c r="B29" s="17" t="s">
        <v>1030</v>
      </c>
      <c r="C29" s="17" t="s">
        <v>1031</v>
      </c>
      <c r="D29" s="17" t="s">
        <v>1032</v>
      </c>
      <c r="E29" s="17" t="s">
        <v>1033</v>
      </c>
      <c r="F29" s="17" t="s">
        <v>1034</v>
      </c>
      <c r="G29" s="18">
        <v>6</v>
      </c>
      <c r="H29" s="18">
        <v>11</v>
      </c>
      <c r="I29" s="19">
        <v>1</v>
      </c>
      <c r="J29" s="20">
        <v>0</v>
      </c>
      <c r="K29" s="21">
        <v>0</v>
      </c>
      <c r="L29" s="22">
        <v>0</v>
      </c>
      <c r="M29" s="37" t="s">
        <v>2197</v>
      </c>
      <c r="N29" s="37"/>
    </row>
    <row r="30" spans="1:14" x14ac:dyDescent="0.3">
      <c r="A30" s="17" t="s">
        <v>1035</v>
      </c>
      <c r="B30" s="17" t="s">
        <v>1036</v>
      </c>
      <c r="C30" s="17" t="s">
        <v>1037</v>
      </c>
      <c r="D30" s="17" t="s">
        <v>1038</v>
      </c>
      <c r="E30" s="17" t="s">
        <v>1039</v>
      </c>
      <c r="F30" s="17" t="s">
        <v>1040</v>
      </c>
      <c r="G30" s="18">
        <v>6</v>
      </c>
      <c r="H30" s="18">
        <v>8</v>
      </c>
      <c r="I30" s="19">
        <v>0</v>
      </c>
      <c r="J30" s="20">
        <v>1</v>
      </c>
      <c r="K30" s="21">
        <v>0</v>
      </c>
      <c r="L30" s="22">
        <v>0</v>
      </c>
      <c r="M30" s="37" t="s">
        <v>2197</v>
      </c>
      <c r="N30" s="37"/>
    </row>
    <row r="31" spans="1:14" x14ac:dyDescent="0.3">
      <c r="A31" s="17" t="s">
        <v>1041</v>
      </c>
      <c r="B31" s="17" t="s">
        <v>1042</v>
      </c>
      <c r="C31" s="17" t="s">
        <v>1008</v>
      </c>
      <c r="D31" s="17" t="s">
        <v>1043</v>
      </c>
      <c r="E31" s="17" t="s">
        <v>1044</v>
      </c>
      <c r="F31" s="17" t="s">
        <v>1045</v>
      </c>
      <c r="G31" s="18">
        <v>6</v>
      </c>
      <c r="H31" s="18">
        <v>8</v>
      </c>
      <c r="I31" s="19">
        <v>0.83333333333333326</v>
      </c>
      <c r="J31" s="20">
        <v>0.16666666666666669</v>
      </c>
      <c r="K31" s="21">
        <v>0</v>
      </c>
      <c r="L31" s="22">
        <v>0</v>
      </c>
      <c r="M31" s="37" t="s">
        <v>2196</v>
      </c>
      <c r="N31" s="37"/>
    </row>
    <row r="32" spans="1:14" x14ac:dyDescent="0.3">
      <c r="A32" s="17" t="s">
        <v>615</v>
      </c>
      <c r="B32" s="17" t="s">
        <v>1046</v>
      </c>
      <c r="C32" s="17" t="s">
        <v>921</v>
      </c>
      <c r="D32" s="17" t="s">
        <v>974</v>
      </c>
      <c r="E32" s="17" t="s">
        <v>503</v>
      </c>
      <c r="F32" s="17" t="s">
        <v>1047</v>
      </c>
      <c r="G32" s="18">
        <v>6</v>
      </c>
      <c r="H32" s="18">
        <v>7</v>
      </c>
      <c r="I32" s="19">
        <v>0</v>
      </c>
      <c r="J32" s="20">
        <v>0</v>
      </c>
      <c r="K32" s="21">
        <v>0</v>
      </c>
      <c r="L32" s="22">
        <v>1</v>
      </c>
      <c r="M32" s="37" t="s">
        <v>2195</v>
      </c>
      <c r="N32" s="37"/>
    </row>
    <row r="33" spans="1:14" x14ac:dyDescent="0.3">
      <c r="A33" s="17" t="s">
        <v>1048</v>
      </c>
      <c r="B33" s="17" t="s">
        <v>1049</v>
      </c>
      <c r="C33" s="17" t="s">
        <v>1050</v>
      </c>
      <c r="D33" s="17" t="s">
        <v>974</v>
      </c>
      <c r="E33" s="17" t="s">
        <v>1051</v>
      </c>
      <c r="F33" s="17" t="s">
        <v>1052</v>
      </c>
      <c r="G33" s="18">
        <v>6</v>
      </c>
      <c r="H33" s="18">
        <v>10</v>
      </c>
      <c r="I33" s="19">
        <v>1</v>
      </c>
      <c r="J33" s="20">
        <v>0</v>
      </c>
      <c r="K33" s="21">
        <v>0</v>
      </c>
      <c r="L33" s="22">
        <v>0</v>
      </c>
      <c r="M33" s="37" t="s">
        <v>2197</v>
      </c>
      <c r="N33" s="37"/>
    </row>
    <row r="34" spans="1:14" x14ac:dyDescent="0.3">
      <c r="A34" s="17" t="s">
        <v>1053</v>
      </c>
      <c r="B34" s="17" t="s">
        <v>1054</v>
      </c>
      <c r="C34" s="17" t="s">
        <v>1055</v>
      </c>
      <c r="D34" s="17" t="s">
        <v>1056</v>
      </c>
      <c r="E34" s="17" t="s">
        <v>1010</v>
      </c>
      <c r="F34" s="17" t="s">
        <v>1057</v>
      </c>
      <c r="G34" s="18">
        <v>6</v>
      </c>
      <c r="H34" s="18">
        <v>8</v>
      </c>
      <c r="I34" s="19">
        <v>1</v>
      </c>
      <c r="J34" s="20">
        <v>0</v>
      </c>
      <c r="K34" s="21">
        <v>0</v>
      </c>
      <c r="L34" s="22">
        <v>0</v>
      </c>
      <c r="M34" s="37" t="s">
        <v>2197</v>
      </c>
      <c r="N34" s="37"/>
    </row>
    <row r="35" spans="1:14" x14ac:dyDescent="0.3">
      <c r="A35" s="17" t="s">
        <v>780</v>
      </c>
      <c r="B35" s="17" t="s">
        <v>1058</v>
      </c>
      <c r="C35" s="17" t="s">
        <v>921</v>
      </c>
      <c r="D35" s="17" t="s">
        <v>1059</v>
      </c>
      <c r="E35" s="17" t="s">
        <v>674</v>
      </c>
      <c r="F35" s="17" t="s">
        <v>1060</v>
      </c>
      <c r="G35" s="18">
        <v>6</v>
      </c>
      <c r="H35" s="18">
        <v>34</v>
      </c>
      <c r="I35" s="19">
        <v>0</v>
      </c>
      <c r="J35" s="20">
        <v>0</v>
      </c>
      <c r="K35" s="21">
        <v>0</v>
      </c>
      <c r="L35" s="22">
        <v>1</v>
      </c>
      <c r="M35" s="37" t="s">
        <v>2195</v>
      </c>
      <c r="N35" s="37"/>
    </row>
    <row r="36" spans="1:14" x14ac:dyDescent="0.3">
      <c r="A36" s="17" t="s">
        <v>548</v>
      </c>
      <c r="B36" s="17" t="s">
        <v>1061</v>
      </c>
      <c r="C36" s="17" t="s">
        <v>921</v>
      </c>
      <c r="D36" s="17" t="s">
        <v>974</v>
      </c>
      <c r="E36" s="17" t="s">
        <v>503</v>
      </c>
      <c r="F36" s="17" t="s">
        <v>1062</v>
      </c>
      <c r="G36" s="18">
        <v>5</v>
      </c>
      <c r="H36" s="18">
        <v>7</v>
      </c>
      <c r="I36" s="19">
        <v>0</v>
      </c>
      <c r="J36" s="20">
        <v>0</v>
      </c>
      <c r="K36" s="21">
        <v>0</v>
      </c>
      <c r="L36" s="22">
        <v>1</v>
      </c>
      <c r="M36" s="37" t="s">
        <v>2195</v>
      </c>
      <c r="N36" s="37"/>
    </row>
    <row r="37" spans="1:14" x14ac:dyDescent="0.3">
      <c r="A37" s="17" t="s">
        <v>561</v>
      </c>
      <c r="B37" s="17" t="s">
        <v>1063</v>
      </c>
      <c r="C37" s="17" t="s">
        <v>921</v>
      </c>
      <c r="D37" s="17" t="s">
        <v>1064</v>
      </c>
      <c r="E37" s="17" t="s">
        <v>564</v>
      </c>
      <c r="F37" s="17" t="s">
        <v>1065</v>
      </c>
      <c r="G37" s="18">
        <v>5</v>
      </c>
      <c r="H37" s="18">
        <v>16</v>
      </c>
      <c r="I37" s="19">
        <v>0</v>
      </c>
      <c r="J37" s="20">
        <v>0</v>
      </c>
      <c r="K37" s="21">
        <v>0</v>
      </c>
      <c r="L37" s="22">
        <v>1</v>
      </c>
      <c r="M37" s="37" t="s">
        <v>2200</v>
      </c>
      <c r="N37" s="37"/>
    </row>
    <row r="38" spans="1:14" x14ac:dyDescent="0.3">
      <c r="A38" s="17" t="s">
        <v>1066</v>
      </c>
      <c r="B38" s="17" t="s">
        <v>1067</v>
      </c>
      <c r="C38" s="17" t="s">
        <v>1068</v>
      </c>
      <c r="D38" s="17" t="s">
        <v>1043</v>
      </c>
      <c r="E38" s="17" t="s">
        <v>990</v>
      </c>
      <c r="F38" s="17" t="s">
        <v>1069</v>
      </c>
      <c r="G38" s="18">
        <v>5</v>
      </c>
      <c r="H38" s="18">
        <v>6</v>
      </c>
      <c r="I38" s="19">
        <v>1</v>
      </c>
      <c r="J38" s="20">
        <v>0</v>
      </c>
      <c r="K38" s="21">
        <v>0</v>
      </c>
      <c r="L38" s="22">
        <v>0</v>
      </c>
      <c r="M38" s="37" t="s">
        <v>2197</v>
      </c>
      <c r="N38" s="37"/>
    </row>
    <row r="39" spans="1:14" x14ac:dyDescent="0.3">
      <c r="A39" s="17" t="s">
        <v>631</v>
      </c>
      <c r="B39" s="17" t="s">
        <v>1070</v>
      </c>
      <c r="C39" s="17" t="s">
        <v>921</v>
      </c>
      <c r="D39" s="17" t="s">
        <v>974</v>
      </c>
      <c r="E39" s="17" t="s">
        <v>634</v>
      </c>
      <c r="F39" s="17" t="s">
        <v>1071</v>
      </c>
      <c r="G39" s="18">
        <v>5</v>
      </c>
      <c r="H39" s="18">
        <v>6</v>
      </c>
      <c r="I39" s="19">
        <v>0</v>
      </c>
      <c r="J39" s="20">
        <v>0</v>
      </c>
      <c r="K39" s="21">
        <v>0</v>
      </c>
      <c r="L39" s="22">
        <v>1</v>
      </c>
      <c r="M39" s="37" t="s">
        <v>2200</v>
      </c>
      <c r="N39" s="37"/>
    </row>
    <row r="40" spans="1:14" x14ac:dyDescent="0.3">
      <c r="A40" s="17" t="s">
        <v>1072</v>
      </c>
      <c r="B40" s="17" t="s">
        <v>1073</v>
      </c>
      <c r="C40" s="17" t="s">
        <v>1074</v>
      </c>
      <c r="D40" s="17" t="s">
        <v>989</v>
      </c>
      <c r="E40" s="17" t="s">
        <v>1075</v>
      </c>
      <c r="F40" s="17" t="s">
        <v>1076</v>
      </c>
      <c r="G40" s="18">
        <v>5</v>
      </c>
      <c r="H40" s="18">
        <v>32</v>
      </c>
      <c r="I40" s="19">
        <v>1</v>
      </c>
      <c r="J40" s="20">
        <v>0</v>
      </c>
      <c r="K40" s="21">
        <v>0</v>
      </c>
      <c r="L40" s="22">
        <v>0</v>
      </c>
      <c r="M40" s="37" t="s">
        <v>2197</v>
      </c>
      <c r="N40" s="37"/>
    </row>
    <row r="41" spans="1:14" x14ac:dyDescent="0.3">
      <c r="A41" s="17" t="s">
        <v>1077</v>
      </c>
      <c r="B41" s="17" t="s">
        <v>1078</v>
      </c>
      <c r="C41" s="17" t="s">
        <v>1003</v>
      </c>
      <c r="D41" s="17" t="s">
        <v>1079</v>
      </c>
      <c r="E41" s="17" t="s">
        <v>391</v>
      </c>
      <c r="F41" s="17" t="s">
        <v>1080</v>
      </c>
      <c r="G41" s="18">
        <v>5</v>
      </c>
      <c r="H41" s="18">
        <v>19</v>
      </c>
      <c r="I41" s="19">
        <v>0.6</v>
      </c>
      <c r="J41" s="20">
        <v>0.4</v>
      </c>
      <c r="K41" s="21">
        <v>0</v>
      </c>
      <c r="L41" s="22">
        <v>0</v>
      </c>
      <c r="M41" s="37" t="s">
        <v>2197</v>
      </c>
      <c r="N41" s="37"/>
    </row>
    <row r="42" spans="1:14" x14ac:dyDescent="0.3">
      <c r="A42" s="17" t="s">
        <v>1081</v>
      </c>
      <c r="B42" s="17" t="s">
        <v>1082</v>
      </c>
      <c r="C42" s="17" t="s">
        <v>1083</v>
      </c>
      <c r="D42" s="17" t="s">
        <v>1084</v>
      </c>
      <c r="E42" s="17" t="s">
        <v>1085</v>
      </c>
      <c r="F42" s="17" t="s">
        <v>1086</v>
      </c>
      <c r="G42" s="18">
        <v>5</v>
      </c>
      <c r="H42" s="18">
        <v>34</v>
      </c>
      <c r="I42" s="19">
        <v>1</v>
      </c>
      <c r="J42" s="20">
        <v>0</v>
      </c>
      <c r="K42" s="21">
        <v>0</v>
      </c>
      <c r="L42" s="22">
        <v>0</v>
      </c>
      <c r="M42" s="37" t="s">
        <v>2197</v>
      </c>
      <c r="N42" s="37"/>
    </row>
    <row r="43" spans="1:14" x14ac:dyDescent="0.3">
      <c r="A43" s="17" t="s">
        <v>1087</v>
      </c>
      <c r="B43" s="17" t="s">
        <v>1088</v>
      </c>
      <c r="C43" s="17" t="s">
        <v>1089</v>
      </c>
      <c r="D43" s="17" t="s">
        <v>1043</v>
      </c>
      <c r="E43" s="17" t="s">
        <v>1090</v>
      </c>
      <c r="F43" s="17" t="s">
        <v>1091</v>
      </c>
      <c r="G43" s="18">
        <v>5</v>
      </c>
      <c r="H43" s="18">
        <v>5</v>
      </c>
      <c r="I43" s="19">
        <v>0.8</v>
      </c>
      <c r="J43" s="20">
        <v>0.2</v>
      </c>
      <c r="K43" s="21">
        <v>0</v>
      </c>
      <c r="L43" s="22">
        <v>0</v>
      </c>
      <c r="M43" s="37" t="s">
        <v>2197</v>
      </c>
      <c r="N43" s="37"/>
    </row>
    <row r="44" spans="1:14" x14ac:dyDescent="0.3">
      <c r="A44" s="17" t="s">
        <v>1092</v>
      </c>
      <c r="B44" s="17" t="s">
        <v>1093</v>
      </c>
      <c r="C44" s="17" t="s">
        <v>1094</v>
      </c>
      <c r="D44" s="17" t="s">
        <v>1095</v>
      </c>
      <c r="E44" s="17" t="s">
        <v>684</v>
      </c>
      <c r="F44" s="17" t="s">
        <v>1096</v>
      </c>
      <c r="G44" s="18">
        <v>4</v>
      </c>
      <c r="H44" s="18">
        <v>5</v>
      </c>
      <c r="I44" s="19">
        <v>0.5</v>
      </c>
      <c r="J44" s="20">
        <v>0.5</v>
      </c>
      <c r="K44" s="21">
        <v>0</v>
      </c>
      <c r="L44" s="22">
        <v>0</v>
      </c>
      <c r="M44" s="37" t="s">
        <v>2198</v>
      </c>
      <c r="N44" s="37"/>
    </row>
    <row r="45" spans="1:14" x14ac:dyDescent="0.3">
      <c r="A45" s="17" t="s">
        <v>512</v>
      </c>
      <c r="B45" s="17" t="s">
        <v>1097</v>
      </c>
      <c r="C45" s="17" t="s">
        <v>921</v>
      </c>
      <c r="D45" s="17" t="s">
        <v>1098</v>
      </c>
      <c r="E45" s="17" t="s">
        <v>503</v>
      </c>
      <c r="F45" s="17" t="s">
        <v>1099</v>
      </c>
      <c r="G45" s="18">
        <v>4</v>
      </c>
      <c r="H45" s="18">
        <v>4</v>
      </c>
      <c r="I45" s="19">
        <v>0</v>
      </c>
      <c r="J45" s="20">
        <v>0</v>
      </c>
      <c r="K45" s="21">
        <v>0</v>
      </c>
      <c r="L45" s="22">
        <v>1</v>
      </c>
      <c r="M45" s="37" t="s">
        <v>2195</v>
      </c>
      <c r="N45" s="37"/>
    </row>
    <row r="46" spans="1:14" x14ac:dyDescent="0.3">
      <c r="A46" s="17" t="s">
        <v>1100</v>
      </c>
      <c r="B46" s="17" t="s">
        <v>1101</v>
      </c>
      <c r="C46" s="17" t="s">
        <v>1102</v>
      </c>
      <c r="D46" s="17" t="s">
        <v>1103</v>
      </c>
      <c r="E46" s="17" t="s">
        <v>370</v>
      </c>
      <c r="F46" s="17" t="s">
        <v>1104</v>
      </c>
      <c r="G46" s="18">
        <v>4</v>
      </c>
      <c r="H46" s="18">
        <v>11</v>
      </c>
      <c r="I46" s="19">
        <v>1</v>
      </c>
      <c r="J46" s="20">
        <v>0</v>
      </c>
      <c r="K46" s="21">
        <v>0</v>
      </c>
      <c r="L46" s="22">
        <v>0</v>
      </c>
      <c r="M46" s="37" t="s">
        <v>2198</v>
      </c>
      <c r="N46" s="37"/>
    </row>
    <row r="47" spans="1:14" x14ac:dyDescent="0.3">
      <c r="A47" s="17" t="s">
        <v>1105</v>
      </c>
      <c r="B47" s="17" t="s">
        <v>1106</v>
      </c>
      <c r="C47" s="17" t="s">
        <v>1107</v>
      </c>
      <c r="D47" s="17" t="s">
        <v>1108</v>
      </c>
      <c r="E47" s="17" t="s">
        <v>923</v>
      </c>
      <c r="F47" s="17" t="s">
        <v>1109</v>
      </c>
      <c r="G47" s="18">
        <v>4</v>
      </c>
      <c r="H47" s="18">
        <v>5</v>
      </c>
      <c r="I47" s="19">
        <v>0.25</v>
      </c>
      <c r="J47" s="20">
        <v>0.75</v>
      </c>
      <c r="K47" s="21">
        <v>0</v>
      </c>
      <c r="L47" s="22">
        <v>0</v>
      </c>
      <c r="M47" s="37" t="s">
        <v>2198</v>
      </c>
      <c r="N47" s="37"/>
    </row>
    <row r="48" spans="1:14" x14ac:dyDescent="0.3">
      <c r="A48" s="17" t="s">
        <v>1110</v>
      </c>
      <c r="B48" s="17" t="s">
        <v>1111</v>
      </c>
      <c r="C48" s="17" t="s">
        <v>1112</v>
      </c>
      <c r="D48" s="17" t="s">
        <v>1113</v>
      </c>
      <c r="E48" s="17" t="s">
        <v>1039</v>
      </c>
      <c r="F48" s="17" t="s">
        <v>1114</v>
      </c>
      <c r="G48" s="18">
        <v>4</v>
      </c>
      <c r="H48" s="18">
        <v>61</v>
      </c>
      <c r="I48" s="19">
        <v>1</v>
      </c>
      <c r="J48" s="20">
        <v>0</v>
      </c>
      <c r="K48" s="21">
        <v>0</v>
      </c>
      <c r="L48" s="22">
        <v>0</v>
      </c>
      <c r="M48" s="37" t="s">
        <v>2198</v>
      </c>
      <c r="N48" s="37"/>
    </row>
    <row r="49" spans="1:14" x14ac:dyDescent="0.3">
      <c r="A49" s="17" t="s">
        <v>1115</v>
      </c>
      <c r="B49" s="17" t="s">
        <v>1116</v>
      </c>
      <c r="C49" s="17" t="s">
        <v>921</v>
      </c>
      <c r="D49" s="17" t="s">
        <v>1117</v>
      </c>
      <c r="E49" s="17" t="s">
        <v>1118</v>
      </c>
      <c r="F49" s="17" t="s">
        <v>1119</v>
      </c>
      <c r="G49" s="18">
        <v>4</v>
      </c>
      <c r="H49" s="18">
        <v>4</v>
      </c>
      <c r="I49" s="19">
        <v>0.75</v>
      </c>
      <c r="J49" s="20">
        <v>0.25</v>
      </c>
      <c r="K49" s="21">
        <v>0</v>
      </c>
      <c r="L49" s="22">
        <v>0</v>
      </c>
      <c r="M49" s="37" t="s">
        <v>2198</v>
      </c>
      <c r="N49" s="37"/>
    </row>
    <row r="50" spans="1:14" x14ac:dyDescent="0.3">
      <c r="A50" s="17" t="s">
        <v>1120</v>
      </c>
      <c r="B50" s="17" t="s">
        <v>1121</v>
      </c>
      <c r="C50" s="17" t="s">
        <v>1122</v>
      </c>
      <c r="D50" s="17" t="s">
        <v>1043</v>
      </c>
      <c r="E50" s="17" t="s">
        <v>990</v>
      </c>
      <c r="F50" s="17" t="s">
        <v>1123</v>
      </c>
      <c r="G50" s="18">
        <v>4</v>
      </c>
      <c r="H50" s="18">
        <v>9</v>
      </c>
      <c r="I50" s="19">
        <v>1</v>
      </c>
      <c r="J50" s="20">
        <v>0</v>
      </c>
      <c r="K50" s="21">
        <v>0</v>
      </c>
      <c r="L50" s="22">
        <v>0</v>
      </c>
      <c r="M50" s="37" t="s">
        <v>2197</v>
      </c>
      <c r="N50" s="37"/>
    </row>
    <row r="51" spans="1:14" x14ac:dyDescent="0.3">
      <c r="A51" s="17" t="s">
        <v>1124</v>
      </c>
      <c r="B51" s="17" t="s">
        <v>1125</v>
      </c>
      <c r="C51" s="17" t="s">
        <v>1050</v>
      </c>
      <c r="D51" s="17" t="s">
        <v>974</v>
      </c>
      <c r="E51" s="17" t="s">
        <v>1051</v>
      </c>
      <c r="F51" s="17" t="s">
        <v>1126</v>
      </c>
      <c r="G51" s="18">
        <v>4</v>
      </c>
      <c r="H51" s="18">
        <v>7</v>
      </c>
      <c r="I51" s="19">
        <v>1</v>
      </c>
      <c r="J51" s="20">
        <v>0</v>
      </c>
      <c r="K51" s="21">
        <v>0</v>
      </c>
      <c r="L51" s="22">
        <v>0</v>
      </c>
      <c r="M51" s="37" t="s">
        <v>2198</v>
      </c>
      <c r="N51" s="37"/>
    </row>
    <row r="52" spans="1:14" x14ac:dyDescent="0.3">
      <c r="A52" s="17" t="s">
        <v>1127</v>
      </c>
      <c r="B52" s="17" t="s">
        <v>1128</v>
      </c>
      <c r="C52" s="17" t="s">
        <v>1129</v>
      </c>
      <c r="D52" s="17" t="s">
        <v>1130</v>
      </c>
      <c r="E52" s="17" t="s">
        <v>454</v>
      </c>
      <c r="F52" s="17" t="s">
        <v>1131</v>
      </c>
      <c r="G52" s="18">
        <v>3</v>
      </c>
      <c r="H52" s="18">
        <v>41</v>
      </c>
      <c r="I52" s="19">
        <v>0.33333333333333337</v>
      </c>
      <c r="J52" s="20">
        <v>0.66666666666666674</v>
      </c>
      <c r="K52" s="21">
        <v>0</v>
      </c>
      <c r="L52" s="22">
        <v>0</v>
      </c>
      <c r="M52" s="37" t="s">
        <v>2198</v>
      </c>
      <c r="N52" s="37"/>
    </row>
    <row r="53" spans="1:14" x14ac:dyDescent="0.3">
      <c r="A53" s="17" t="s">
        <v>275</v>
      </c>
      <c r="B53" s="17" t="s">
        <v>1132</v>
      </c>
      <c r="C53" s="17" t="s">
        <v>1133</v>
      </c>
      <c r="D53" s="17" t="s">
        <v>1095</v>
      </c>
      <c r="E53" s="17" t="s">
        <v>278</v>
      </c>
      <c r="F53" s="17" t="s">
        <v>1134</v>
      </c>
      <c r="G53" s="18">
        <v>3</v>
      </c>
      <c r="H53" s="18">
        <v>4</v>
      </c>
      <c r="I53" s="19">
        <v>0.66666666666666674</v>
      </c>
      <c r="J53" s="20">
        <v>0</v>
      </c>
      <c r="K53" s="21">
        <v>0.33333333333333337</v>
      </c>
      <c r="L53" s="22">
        <v>0</v>
      </c>
      <c r="M53" s="37" t="s">
        <v>2199</v>
      </c>
      <c r="N53" s="37"/>
    </row>
    <row r="54" spans="1:14" x14ac:dyDescent="0.3">
      <c r="A54" s="17" t="s">
        <v>600</v>
      </c>
      <c r="B54" s="17" t="s">
        <v>1135</v>
      </c>
      <c r="C54" s="17" t="s">
        <v>1136</v>
      </c>
      <c r="D54" s="17" t="s">
        <v>974</v>
      </c>
      <c r="E54" s="17" t="s">
        <v>599</v>
      </c>
      <c r="F54" s="17" t="s">
        <v>1137</v>
      </c>
      <c r="G54" s="18">
        <v>3</v>
      </c>
      <c r="H54" s="18">
        <v>4</v>
      </c>
      <c r="I54" s="19">
        <v>0</v>
      </c>
      <c r="J54" s="20">
        <v>0</v>
      </c>
      <c r="K54" s="21">
        <v>0</v>
      </c>
      <c r="L54" s="22">
        <v>1</v>
      </c>
      <c r="M54" s="37" t="s">
        <v>2200</v>
      </c>
      <c r="N54" s="37"/>
    </row>
    <row r="55" spans="1:14" x14ac:dyDescent="0.3">
      <c r="A55" s="17" t="s">
        <v>301</v>
      </c>
      <c r="B55" s="17" t="s">
        <v>1138</v>
      </c>
      <c r="C55" s="17" t="s">
        <v>1139</v>
      </c>
      <c r="D55" s="17" t="s">
        <v>1140</v>
      </c>
      <c r="E55" s="17" t="s">
        <v>304</v>
      </c>
      <c r="F55" s="17" t="s">
        <v>1141</v>
      </c>
      <c r="G55" s="18">
        <v>3</v>
      </c>
      <c r="H55" s="18">
        <v>3</v>
      </c>
      <c r="I55" s="19">
        <v>0</v>
      </c>
      <c r="J55" s="20">
        <v>0</v>
      </c>
      <c r="K55" s="21">
        <v>1</v>
      </c>
      <c r="L55" s="22">
        <v>0</v>
      </c>
      <c r="M55" s="37" t="s">
        <v>2200</v>
      </c>
      <c r="N55" s="37"/>
    </row>
    <row r="56" spans="1:14" x14ac:dyDescent="0.3">
      <c r="A56" s="17" t="s">
        <v>1142</v>
      </c>
      <c r="B56" s="17" t="s">
        <v>1143</v>
      </c>
      <c r="C56" s="17" t="s">
        <v>1144</v>
      </c>
      <c r="D56" s="17" t="s">
        <v>995</v>
      </c>
      <c r="E56" s="17" t="s">
        <v>996</v>
      </c>
      <c r="F56" s="17" t="s">
        <v>1145</v>
      </c>
      <c r="G56" s="18">
        <v>3</v>
      </c>
      <c r="H56" s="18">
        <v>11</v>
      </c>
      <c r="I56" s="19">
        <v>1</v>
      </c>
      <c r="J56" s="20">
        <v>0</v>
      </c>
      <c r="K56" s="21">
        <v>0</v>
      </c>
      <c r="L56" s="22">
        <v>0</v>
      </c>
      <c r="M56" s="37" t="s">
        <v>2198</v>
      </c>
      <c r="N56" s="37"/>
    </row>
    <row r="57" spans="1:14" x14ac:dyDescent="0.3">
      <c r="A57" s="17" t="s">
        <v>1146</v>
      </c>
      <c r="B57" s="17" t="s">
        <v>1147</v>
      </c>
      <c r="C57" s="17" t="s">
        <v>921</v>
      </c>
      <c r="D57" s="17" t="s">
        <v>1117</v>
      </c>
      <c r="E57" s="17" t="s">
        <v>503</v>
      </c>
      <c r="F57" s="17" t="s">
        <v>1148</v>
      </c>
      <c r="G57" s="18">
        <v>3</v>
      </c>
      <c r="H57" s="18">
        <v>3</v>
      </c>
      <c r="I57" s="19">
        <v>0</v>
      </c>
      <c r="J57" s="20">
        <v>1</v>
      </c>
      <c r="K57" s="21">
        <v>0</v>
      </c>
      <c r="L57" s="22">
        <v>0</v>
      </c>
      <c r="M57" s="37" t="s">
        <v>2196</v>
      </c>
      <c r="N57" s="37"/>
    </row>
    <row r="58" spans="1:14" x14ac:dyDescent="0.3">
      <c r="A58" s="17" t="s">
        <v>1149</v>
      </c>
      <c r="B58" s="17" t="s">
        <v>1150</v>
      </c>
      <c r="C58" s="17" t="s">
        <v>921</v>
      </c>
      <c r="D58" s="17" t="s">
        <v>974</v>
      </c>
      <c r="E58" s="17" t="s">
        <v>348</v>
      </c>
      <c r="F58" s="17" t="s">
        <v>1151</v>
      </c>
      <c r="G58" s="18">
        <v>3</v>
      </c>
      <c r="H58" s="18">
        <v>5</v>
      </c>
      <c r="I58" s="19">
        <v>1</v>
      </c>
      <c r="J58" s="20">
        <v>0</v>
      </c>
      <c r="K58" s="21">
        <v>0</v>
      </c>
      <c r="L58" s="22">
        <v>0</v>
      </c>
      <c r="M58" s="37" t="s">
        <v>2198</v>
      </c>
      <c r="N58" s="37"/>
    </row>
    <row r="59" spans="1:14" x14ac:dyDescent="0.3">
      <c r="A59" s="17" t="s">
        <v>1152</v>
      </c>
      <c r="B59" s="17" t="s">
        <v>1153</v>
      </c>
      <c r="C59" s="17" t="s">
        <v>921</v>
      </c>
      <c r="D59" s="17" t="s">
        <v>1103</v>
      </c>
      <c r="E59" s="17" t="s">
        <v>1154</v>
      </c>
      <c r="F59" s="17" t="s">
        <v>1155</v>
      </c>
      <c r="G59" s="18">
        <v>3</v>
      </c>
      <c r="H59" s="18">
        <v>4</v>
      </c>
      <c r="I59" s="19">
        <v>0.66666666666666674</v>
      </c>
      <c r="J59" s="20">
        <v>0.33333333333333337</v>
      </c>
      <c r="K59" s="21">
        <v>0</v>
      </c>
      <c r="L59" s="22">
        <v>0</v>
      </c>
      <c r="M59" s="37" t="s">
        <v>2198</v>
      </c>
      <c r="N59" s="37"/>
    </row>
    <row r="60" spans="1:14" x14ac:dyDescent="0.3">
      <c r="A60" s="17" t="s">
        <v>535</v>
      </c>
      <c r="B60" s="17" t="s">
        <v>1156</v>
      </c>
      <c r="C60" s="17" t="s">
        <v>1157</v>
      </c>
      <c r="D60" s="17" t="s">
        <v>1158</v>
      </c>
      <c r="E60" s="17" t="s">
        <v>537</v>
      </c>
      <c r="F60" s="17" t="s">
        <v>1159</v>
      </c>
      <c r="G60" s="18">
        <v>3</v>
      </c>
      <c r="H60" s="18">
        <v>3</v>
      </c>
      <c r="I60" s="19">
        <v>0</v>
      </c>
      <c r="J60" s="20">
        <v>0</v>
      </c>
      <c r="K60" s="21">
        <v>0</v>
      </c>
      <c r="L60" s="22">
        <v>1</v>
      </c>
      <c r="M60" s="37" t="s">
        <v>2200</v>
      </c>
      <c r="N60" s="37"/>
    </row>
    <row r="61" spans="1:14" x14ac:dyDescent="0.3">
      <c r="A61" s="17" t="s">
        <v>597</v>
      </c>
      <c r="B61" s="17" t="s">
        <v>1160</v>
      </c>
      <c r="C61" s="17" t="s">
        <v>1161</v>
      </c>
      <c r="D61" s="17" t="s">
        <v>1162</v>
      </c>
      <c r="E61" s="17" t="s">
        <v>599</v>
      </c>
      <c r="F61" s="17" t="s">
        <v>1163</v>
      </c>
      <c r="G61" s="18">
        <v>3</v>
      </c>
      <c r="H61" s="18">
        <v>38</v>
      </c>
      <c r="I61" s="19">
        <v>0</v>
      </c>
      <c r="J61" s="20">
        <v>0</v>
      </c>
      <c r="K61" s="21">
        <v>0</v>
      </c>
      <c r="L61" s="22">
        <v>1</v>
      </c>
      <c r="M61" s="37" t="s">
        <v>2200</v>
      </c>
      <c r="N61" s="37"/>
    </row>
    <row r="62" spans="1:14" x14ac:dyDescent="0.3">
      <c r="A62" s="17" t="s">
        <v>254</v>
      </c>
      <c r="B62" s="17" t="s">
        <v>1164</v>
      </c>
      <c r="C62" s="17" t="s">
        <v>1165</v>
      </c>
      <c r="D62" s="17" t="s">
        <v>1166</v>
      </c>
      <c r="E62" s="17" t="s">
        <v>258</v>
      </c>
      <c r="F62" s="17" t="s">
        <v>1167</v>
      </c>
      <c r="G62" s="18">
        <v>3</v>
      </c>
      <c r="H62" s="18">
        <v>5</v>
      </c>
      <c r="I62" s="19">
        <v>0</v>
      </c>
      <c r="J62" s="20">
        <v>0</v>
      </c>
      <c r="K62" s="21">
        <v>1</v>
      </c>
      <c r="L62" s="22">
        <v>0</v>
      </c>
      <c r="M62" s="37" t="s">
        <v>2200</v>
      </c>
      <c r="N62" s="37"/>
    </row>
    <row r="63" spans="1:14" x14ac:dyDescent="0.3">
      <c r="A63" s="17" t="s">
        <v>1168</v>
      </c>
      <c r="B63" s="17" t="s">
        <v>1169</v>
      </c>
      <c r="C63" s="17" t="s">
        <v>1170</v>
      </c>
      <c r="D63" s="17" t="s">
        <v>974</v>
      </c>
      <c r="E63" s="17" t="s">
        <v>1171</v>
      </c>
      <c r="F63" s="17" t="s">
        <v>1172</v>
      </c>
      <c r="G63" s="18">
        <v>3</v>
      </c>
      <c r="H63" s="18">
        <v>5</v>
      </c>
      <c r="I63" s="19">
        <v>1</v>
      </c>
      <c r="J63" s="20">
        <v>0</v>
      </c>
      <c r="K63" s="21">
        <v>0</v>
      </c>
      <c r="L63" s="22">
        <v>0</v>
      </c>
      <c r="M63" s="37" t="s">
        <v>2198</v>
      </c>
      <c r="N63" s="37"/>
    </row>
    <row r="64" spans="1:14" x14ac:dyDescent="0.3">
      <c r="A64" s="17" t="s">
        <v>393</v>
      </c>
      <c r="B64" s="17" t="s">
        <v>1173</v>
      </c>
      <c r="C64" s="17" t="s">
        <v>921</v>
      </c>
      <c r="D64" s="17" t="s">
        <v>939</v>
      </c>
      <c r="E64" s="17" t="s">
        <v>381</v>
      </c>
      <c r="F64" s="17" t="s">
        <v>1174</v>
      </c>
      <c r="G64" s="18">
        <v>3</v>
      </c>
      <c r="H64" s="18">
        <v>3</v>
      </c>
      <c r="I64" s="19">
        <v>0.66666666666666674</v>
      </c>
      <c r="J64" s="20">
        <v>0</v>
      </c>
      <c r="K64" s="21">
        <v>0.33333333333333337</v>
      </c>
      <c r="L64" s="22">
        <v>0</v>
      </c>
      <c r="M64" s="37" t="s">
        <v>2199</v>
      </c>
      <c r="N64" s="37"/>
    </row>
    <row r="65" spans="1:14" x14ac:dyDescent="0.3">
      <c r="A65" s="17" t="s">
        <v>1175</v>
      </c>
      <c r="B65" s="17" t="s">
        <v>1176</v>
      </c>
      <c r="C65" s="17" t="s">
        <v>1177</v>
      </c>
      <c r="D65" s="17" t="s">
        <v>1178</v>
      </c>
      <c r="E65" s="17" t="s">
        <v>334</v>
      </c>
      <c r="F65" s="17" t="s">
        <v>1179</v>
      </c>
      <c r="G65" s="18">
        <v>3</v>
      </c>
      <c r="H65" s="18">
        <v>15</v>
      </c>
      <c r="I65" s="19">
        <v>0.33333333333333337</v>
      </c>
      <c r="J65" s="20">
        <v>0.66666666666666674</v>
      </c>
      <c r="K65" s="21">
        <v>0</v>
      </c>
      <c r="L65" s="22">
        <v>0</v>
      </c>
      <c r="M65" s="37" t="s">
        <v>2198</v>
      </c>
      <c r="N65" s="37"/>
    </row>
    <row r="66" spans="1:14" x14ac:dyDescent="0.3">
      <c r="A66" s="17" t="s">
        <v>1180</v>
      </c>
      <c r="B66" s="17" t="s">
        <v>1181</v>
      </c>
      <c r="C66" s="17" t="s">
        <v>1182</v>
      </c>
      <c r="D66" s="17" t="s">
        <v>1043</v>
      </c>
      <c r="E66" s="17" t="s">
        <v>990</v>
      </c>
      <c r="F66" s="17" t="s">
        <v>1183</v>
      </c>
      <c r="G66" s="18">
        <v>3</v>
      </c>
      <c r="H66" s="18">
        <v>3</v>
      </c>
      <c r="I66" s="19">
        <v>1</v>
      </c>
      <c r="J66" s="20">
        <v>0</v>
      </c>
      <c r="K66" s="21">
        <v>0</v>
      </c>
      <c r="L66" s="22">
        <v>0</v>
      </c>
      <c r="M66" s="37" t="s">
        <v>2197</v>
      </c>
      <c r="N66" s="37"/>
    </row>
    <row r="67" spans="1:14" x14ac:dyDescent="0.3">
      <c r="A67" s="17" t="s">
        <v>269</v>
      </c>
      <c r="B67" s="17" t="s">
        <v>1184</v>
      </c>
      <c r="C67" s="17" t="s">
        <v>983</v>
      </c>
      <c r="D67" s="17" t="s">
        <v>974</v>
      </c>
      <c r="E67" s="17" t="s">
        <v>272</v>
      </c>
      <c r="F67" s="17" t="s">
        <v>1185</v>
      </c>
      <c r="G67" s="18">
        <v>3</v>
      </c>
      <c r="H67" s="18">
        <v>8</v>
      </c>
      <c r="I67" s="19">
        <v>0</v>
      </c>
      <c r="J67" s="20">
        <v>0</v>
      </c>
      <c r="K67" s="21">
        <v>1</v>
      </c>
      <c r="L67" s="22">
        <v>0</v>
      </c>
      <c r="M67" s="37" t="s">
        <v>2200</v>
      </c>
      <c r="N67" s="37"/>
    </row>
    <row r="68" spans="1:14" x14ac:dyDescent="0.3">
      <c r="A68" s="17" t="s">
        <v>1186</v>
      </c>
      <c r="B68" s="17" t="s">
        <v>1187</v>
      </c>
      <c r="C68" s="17" t="s">
        <v>1188</v>
      </c>
      <c r="D68" s="17" t="s">
        <v>1189</v>
      </c>
      <c r="E68" s="17" t="s">
        <v>1190</v>
      </c>
      <c r="F68" s="17" t="s">
        <v>1191</v>
      </c>
      <c r="G68" s="18">
        <v>3</v>
      </c>
      <c r="H68" s="18">
        <v>4</v>
      </c>
      <c r="I68" s="19">
        <v>0.33333333333333337</v>
      </c>
      <c r="J68" s="20">
        <v>0.66666666666666674</v>
      </c>
      <c r="K68" s="21">
        <v>0</v>
      </c>
      <c r="L68" s="22">
        <v>0</v>
      </c>
      <c r="M68" s="37" t="s">
        <v>2198</v>
      </c>
      <c r="N68" s="37"/>
    </row>
    <row r="69" spans="1:14" x14ac:dyDescent="0.3">
      <c r="A69" s="17" t="s">
        <v>515</v>
      </c>
      <c r="B69" s="17" t="s">
        <v>1192</v>
      </c>
      <c r="C69" s="17" t="s">
        <v>921</v>
      </c>
      <c r="D69" s="17" t="s">
        <v>974</v>
      </c>
      <c r="E69" s="17" t="s">
        <v>517</v>
      </c>
      <c r="F69" s="17" t="s">
        <v>1193</v>
      </c>
      <c r="G69" s="18">
        <v>3</v>
      </c>
      <c r="H69" s="18">
        <v>7</v>
      </c>
      <c r="I69" s="19">
        <v>0</v>
      </c>
      <c r="J69" s="20">
        <v>0</v>
      </c>
      <c r="K69" s="21">
        <v>0</v>
      </c>
      <c r="L69" s="22">
        <v>1</v>
      </c>
      <c r="M69" s="37" t="s">
        <v>2200</v>
      </c>
      <c r="N69" s="37"/>
    </row>
    <row r="70" spans="1:14" x14ac:dyDescent="0.3">
      <c r="A70" s="17" t="s">
        <v>1194</v>
      </c>
      <c r="B70" s="17" t="s">
        <v>1195</v>
      </c>
      <c r="C70" s="17" t="s">
        <v>1196</v>
      </c>
      <c r="D70" s="17" t="s">
        <v>1197</v>
      </c>
      <c r="E70" s="17" t="s">
        <v>1198</v>
      </c>
      <c r="F70" s="17" t="s">
        <v>1199</v>
      </c>
      <c r="G70" s="18">
        <v>3</v>
      </c>
      <c r="H70" s="18">
        <v>39</v>
      </c>
      <c r="I70" s="19">
        <v>1</v>
      </c>
      <c r="J70" s="20">
        <v>0</v>
      </c>
      <c r="K70" s="21">
        <v>0</v>
      </c>
      <c r="L70" s="22">
        <v>0</v>
      </c>
      <c r="M70" s="37" t="s">
        <v>2198</v>
      </c>
      <c r="N70" s="37"/>
    </row>
    <row r="71" spans="1:14" x14ac:dyDescent="0.3">
      <c r="A71" s="17" t="s">
        <v>1200</v>
      </c>
      <c r="B71" s="17" t="s">
        <v>1201</v>
      </c>
      <c r="C71" s="17" t="s">
        <v>1202</v>
      </c>
      <c r="D71" s="17" t="s">
        <v>1203</v>
      </c>
      <c r="E71" s="17" t="s">
        <v>1204</v>
      </c>
      <c r="F71" s="17" t="s">
        <v>1205</v>
      </c>
      <c r="G71" s="18">
        <v>3</v>
      </c>
      <c r="H71" s="18">
        <v>3</v>
      </c>
      <c r="I71" s="19">
        <v>0</v>
      </c>
      <c r="J71" s="20">
        <v>1</v>
      </c>
      <c r="K71" s="21">
        <v>0</v>
      </c>
      <c r="L71" s="22">
        <v>0</v>
      </c>
      <c r="M71" s="37" t="s">
        <v>2198</v>
      </c>
      <c r="N71" s="37"/>
    </row>
    <row r="72" spans="1:14" x14ac:dyDescent="0.3">
      <c r="A72" s="17" t="s">
        <v>1206</v>
      </c>
      <c r="B72" s="17" t="s">
        <v>1207</v>
      </c>
      <c r="C72" s="17" t="s">
        <v>1003</v>
      </c>
      <c r="D72" s="17" t="s">
        <v>1004</v>
      </c>
      <c r="E72" s="17" t="s">
        <v>391</v>
      </c>
      <c r="F72" s="17" t="s">
        <v>1208</v>
      </c>
      <c r="G72" s="18">
        <v>3</v>
      </c>
      <c r="H72" s="18">
        <v>19</v>
      </c>
      <c r="I72" s="19">
        <v>0.66666666666666674</v>
      </c>
      <c r="J72" s="20">
        <v>0.33333333333333337</v>
      </c>
      <c r="K72" s="21">
        <v>0</v>
      </c>
      <c r="L72" s="22">
        <v>0</v>
      </c>
      <c r="M72" s="37" t="s">
        <v>2198</v>
      </c>
      <c r="N72" s="37"/>
    </row>
    <row r="73" spans="1:14" x14ac:dyDescent="0.3">
      <c r="A73" s="17" t="s">
        <v>1209</v>
      </c>
      <c r="B73" s="17" t="s">
        <v>1210</v>
      </c>
      <c r="C73" s="17" t="s">
        <v>1211</v>
      </c>
      <c r="D73" s="17" t="s">
        <v>1212</v>
      </c>
      <c r="E73" s="17" t="s">
        <v>304</v>
      </c>
      <c r="F73" s="17" t="s">
        <v>1213</v>
      </c>
      <c r="G73" s="18">
        <v>3</v>
      </c>
      <c r="H73" s="18">
        <v>21</v>
      </c>
      <c r="I73" s="19">
        <v>0.33333333333333337</v>
      </c>
      <c r="J73" s="20">
        <v>0.66666666666666674</v>
      </c>
      <c r="K73" s="21">
        <v>0</v>
      </c>
      <c r="L73" s="22">
        <v>0</v>
      </c>
      <c r="M73" s="37" t="s">
        <v>2198</v>
      </c>
      <c r="N73" s="37"/>
    </row>
    <row r="74" spans="1:14" x14ac:dyDescent="0.3">
      <c r="A74" s="17" t="s">
        <v>899</v>
      </c>
      <c r="B74" s="17" t="s">
        <v>1214</v>
      </c>
      <c r="C74" s="17" t="s">
        <v>1215</v>
      </c>
      <c r="D74" s="17" t="s">
        <v>1216</v>
      </c>
      <c r="E74" s="17" t="s">
        <v>902</v>
      </c>
      <c r="F74" s="17" t="s">
        <v>1217</v>
      </c>
      <c r="G74" s="18">
        <v>3</v>
      </c>
      <c r="H74" s="18">
        <v>5</v>
      </c>
      <c r="I74" s="19">
        <v>0</v>
      </c>
      <c r="J74" s="20">
        <v>0</v>
      </c>
      <c r="K74" s="21">
        <v>0</v>
      </c>
      <c r="L74" s="22">
        <v>1</v>
      </c>
      <c r="M74" s="37" t="s">
        <v>2200</v>
      </c>
      <c r="N74" s="37"/>
    </row>
    <row r="75" spans="1:14" x14ac:dyDescent="0.3">
      <c r="A75" s="17" t="s">
        <v>1218</v>
      </c>
      <c r="B75" s="17" t="s">
        <v>1219</v>
      </c>
      <c r="C75" s="17" t="s">
        <v>1220</v>
      </c>
      <c r="D75" s="17" t="s">
        <v>1221</v>
      </c>
      <c r="E75" s="17" t="s">
        <v>426</v>
      </c>
      <c r="F75" s="17" t="s">
        <v>1222</v>
      </c>
      <c r="G75" s="18">
        <v>3</v>
      </c>
      <c r="H75" s="18">
        <v>15</v>
      </c>
      <c r="I75" s="19">
        <v>1</v>
      </c>
      <c r="J75" s="20">
        <v>0</v>
      </c>
      <c r="K75" s="21">
        <v>0</v>
      </c>
      <c r="L75" s="22">
        <v>0</v>
      </c>
      <c r="M75" s="37" t="s">
        <v>2198</v>
      </c>
      <c r="N75" s="37"/>
    </row>
    <row r="76" spans="1:14" x14ac:dyDescent="0.3">
      <c r="A76" s="17" t="s">
        <v>735</v>
      </c>
      <c r="B76" s="17" t="s">
        <v>736</v>
      </c>
      <c r="C76" s="17" t="s">
        <v>983</v>
      </c>
      <c r="D76" s="17" t="s">
        <v>984</v>
      </c>
      <c r="E76" s="17" t="s">
        <v>503</v>
      </c>
      <c r="F76" s="17" t="s">
        <v>1223</v>
      </c>
      <c r="G76" s="18">
        <v>3</v>
      </c>
      <c r="H76" s="18">
        <v>7</v>
      </c>
      <c r="I76" s="19">
        <v>0</v>
      </c>
      <c r="J76" s="20">
        <v>0</v>
      </c>
      <c r="K76" s="21">
        <v>0</v>
      </c>
      <c r="L76" s="22">
        <v>1</v>
      </c>
      <c r="M76" s="37" t="s">
        <v>2195</v>
      </c>
      <c r="N76" s="37"/>
    </row>
    <row r="77" spans="1:14" x14ac:dyDescent="0.3">
      <c r="A77" s="17" t="s">
        <v>1224</v>
      </c>
      <c r="B77" s="17" t="s">
        <v>1225</v>
      </c>
      <c r="C77" s="17" t="s">
        <v>1226</v>
      </c>
      <c r="D77" s="17" t="s">
        <v>1227</v>
      </c>
      <c r="E77" s="17" t="s">
        <v>370</v>
      </c>
      <c r="F77" s="17" t="s">
        <v>1228</v>
      </c>
      <c r="G77" s="18">
        <v>3</v>
      </c>
      <c r="H77" s="18">
        <v>4</v>
      </c>
      <c r="I77" s="19">
        <v>0.33333333333333337</v>
      </c>
      <c r="J77" s="20">
        <v>0.66666666666666674</v>
      </c>
      <c r="K77" s="21">
        <v>0</v>
      </c>
      <c r="L77" s="22">
        <v>0</v>
      </c>
      <c r="M77" s="37" t="s">
        <v>2198</v>
      </c>
      <c r="N77" s="37"/>
    </row>
    <row r="78" spans="1:14" x14ac:dyDescent="0.3">
      <c r="A78" s="17" t="s">
        <v>1229</v>
      </c>
      <c r="B78" s="17" t="s">
        <v>1230</v>
      </c>
      <c r="C78" s="17" t="s">
        <v>1231</v>
      </c>
      <c r="D78" s="17" t="s">
        <v>1043</v>
      </c>
      <c r="E78" s="17" t="s">
        <v>886</v>
      </c>
      <c r="F78" s="17" t="s">
        <v>1232</v>
      </c>
      <c r="G78" s="18">
        <v>3</v>
      </c>
      <c r="H78" s="18">
        <v>4</v>
      </c>
      <c r="I78" s="19">
        <v>0.33333333333333337</v>
      </c>
      <c r="J78" s="20">
        <v>0.66666666666666674</v>
      </c>
      <c r="K78" s="21">
        <v>0</v>
      </c>
      <c r="L78" s="22">
        <v>0</v>
      </c>
      <c r="M78" s="37" t="s">
        <v>2198</v>
      </c>
      <c r="N78" s="37"/>
    </row>
    <row r="79" spans="1:14" x14ac:dyDescent="0.3">
      <c r="A79" s="17" t="s">
        <v>1233</v>
      </c>
      <c r="B79" s="17" t="s">
        <v>1234</v>
      </c>
      <c r="C79" s="17" t="s">
        <v>1235</v>
      </c>
      <c r="D79" s="17" t="s">
        <v>995</v>
      </c>
      <c r="E79" s="17" t="s">
        <v>278</v>
      </c>
      <c r="F79" s="17" t="s">
        <v>1236</v>
      </c>
      <c r="G79" s="18">
        <v>3</v>
      </c>
      <c r="H79" s="18">
        <v>5</v>
      </c>
      <c r="I79" s="19">
        <v>1</v>
      </c>
      <c r="J79" s="20">
        <v>0</v>
      </c>
      <c r="K79" s="21">
        <v>0</v>
      </c>
      <c r="L79" s="22">
        <v>0</v>
      </c>
      <c r="M79" s="37" t="s">
        <v>2198</v>
      </c>
      <c r="N79" s="37"/>
    </row>
    <row r="80" spans="1:14" x14ac:dyDescent="0.3">
      <c r="A80" s="17" t="s">
        <v>523</v>
      </c>
      <c r="B80" s="17" t="s">
        <v>1237</v>
      </c>
      <c r="C80" s="17" t="s">
        <v>921</v>
      </c>
      <c r="D80" s="17" t="s">
        <v>974</v>
      </c>
      <c r="E80" s="17" t="s">
        <v>525</v>
      </c>
      <c r="F80" s="17" t="s">
        <v>1238</v>
      </c>
      <c r="G80" s="18">
        <v>3</v>
      </c>
      <c r="H80" s="18">
        <v>8</v>
      </c>
      <c r="I80" s="19">
        <v>0</v>
      </c>
      <c r="J80" s="20">
        <v>0</v>
      </c>
      <c r="K80" s="21">
        <v>0</v>
      </c>
      <c r="L80" s="22">
        <v>1</v>
      </c>
      <c r="M80" s="37" t="s">
        <v>2200</v>
      </c>
      <c r="N80" s="37"/>
    </row>
    <row r="81" spans="1:14" x14ac:dyDescent="0.3">
      <c r="A81" s="17" t="s">
        <v>1239</v>
      </c>
      <c r="B81" s="17" t="s">
        <v>1240</v>
      </c>
      <c r="C81" s="17" t="s">
        <v>1241</v>
      </c>
      <c r="D81" s="17" t="s">
        <v>1242</v>
      </c>
      <c r="E81" s="17" t="s">
        <v>1033</v>
      </c>
      <c r="F81" s="17" t="s">
        <v>1243</v>
      </c>
      <c r="G81" s="18">
        <v>3</v>
      </c>
      <c r="H81" s="18">
        <v>7</v>
      </c>
      <c r="I81" s="19">
        <v>0</v>
      </c>
      <c r="J81" s="20">
        <v>1</v>
      </c>
      <c r="K81" s="21">
        <v>0</v>
      </c>
      <c r="L81" s="22">
        <v>0</v>
      </c>
      <c r="M81" s="37" t="s">
        <v>2198</v>
      </c>
      <c r="N81" s="37"/>
    </row>
    <row r="82" spans="1:14" x14ac:dyDescent="0.3">
      <c r="A82" s="17" t="s">
        <v>1244</v>
      </c>
      <c r="B82" s="17" t="s">
        <v>1245</v>
      </c>
      <c r="C82" s="17" t="s">
        <v>1246</v>
      </c>
      <c r="D82" s="17" t="s">
        <v>995</v>
      </c>
      <c r="E82" s="17" t="s">
        <v>1247</v>
      </c>
      <c r="F82" s="17" t="s">
        <v>1248</v>
      </c>
      <c r="G82" s="18">
        <v>3</v>
      </c>
      <c r="H82" s="18">
        <v>3</v>
      </c>
      <c r="I82" s="19">
        <v>0</v>
      </c>
      <c r="J82" s="20">
        <v>1</v>
      </c>
      <c r="K82" s="21">
        <v>0</v>
      </c>
      <c r="L82" s="22">
        <v>0</v>
      </c>
      <c r="M82" s="37" t="s">
        <v>2198</v>
      </c>
      <c r="N82" s="37"/>
    </row>
    <row r="83" spans="1:14" x14ac:dyDescent="0.3">
      <c r="A83" s="17" t="s">
        <v>1249</v>
      </c>
      <c r="B83" s="17" t="s">
        <v>1250</v>
      </c>
      <c r="C83" s="17" t="s">
        <v>921</v>
      </c>
      <c r="D83" s="17" t="s">
        <v>1043</v>
      </c>
      <c r="E83" s="17" t="s">
        <v>278</v>
      </c>
      <c r="F83" s="17" t="s">
        <v>1251</v>
      </c>
      <c r="G83" s="18">
        <v>3</v>
      </c>
      <c r="H83" s="18">
        <v>6</v>
      </c>
      <c r="I83" s="19">
        <v>1</v>
      </c>
      <c r="J83" s="20">
        <v>0</v>
      </c>
      <c r="K83" s="21">
        <v>0</v>
      </c>
      <c r="L83" s="22">
        <v>0</v>
      </c>
      <c r="M83" s="37" t="s">
        <v>2198</v>
      </c>
      <c r="N83" s="37"/>
    </row>
    <row r="84" spans="1:14" x14ac:dyDescent="0.3">
      <c r="A84" s="17" t="s">
        <v>335</v>
      </c>
      <c r="B84" s="17" t="s">
        <v>1252</v>
      </c>
      <c r="C84" s="17" t="s">
        <v>1253</v>
      </c>
      <c r="D84" s="17" t="s">
        <v>974</v>
      </c>
      <c r="E84" s="17" t="s">
        <v>337</v>
      </c>
      <c r="F84" s="17" t="s">
        <v>1254</v>
      </c>
      <c r="G84" s="18">
        <v>3</v>
      </c>
      <c r="H84" s="18">
        <v>5</v>
      </c>
      <c r="I84" s="19">
        <v>0</v>
      </c>
      <c r="J84" s="20">
        <v>0</v>
      </c>
      <c r="K84" s="21">
        <v>1</v>
      </c>
      <c r="L84" s="22">
        <v>0</v>
      </c>
      <c r="M84" s="37" t="s">
        <v>2200</v>
      </c>
      <c r="N84" s="37"/>
    </row>
    <row r="85" spans="1:14" x14ac:dyDescent="0.3">
      <c r="A85" s="17" t="s">
        <v>788</v>
      </c>
      <c r="B85" s="17" t="s">
        <v>1255</v>
      </c>
      <c r="C85" s="17" t="s">
        <v>921</v>
      </c>
      <c r="D85" s="17" t="s">
        <v>974</v>
      </c>
      <c r="E85" s="17" t="s">
        <v>790</v>
      </c>
      <c r="F85" s="17" t="s">
        <v>1256</v>
      </c>
      <c r="G85" s="18">
        <v>2</v>
      </c>
      <c r="H85" s="18">
        <v>2</v>
      </c>
      <c r="I85" s="19">
        <v>0</v>
      </c>
      <c r="J85" s="20">
        <v>0</v>
      </c>
      <c r="K85" s="21">
        <v>0</v>
      </c>
      <c r="L85" s="22">
        <v>1</v>
      </c>
      <c r="M85" s="37" t="s">
        <v>2200</v>
      </c>
      <c r="N85" s="37"/>
    </row>
    <row r="86" spans="1:14" x14ac:dyDescent="0.3">
      <c r="A86" s="17" t="s">
        <v>1257</v>
      </c>
      <c r="B86" s="17" t="s">
        <v>1258</v>
      </c>
      <c r="C86" s="17" t="s">
        <v>921</v>
      </c>
      <c r="D86" s="17" t="s">
        <v>974</v>
      </c>
      <c r="E86" s="17" t="s">
        <v>1259</v>
      </c>
      <c r="F86" s="17" t="s">
        <v>1260</v>
      </c>
      <c r="G86" s="18">
        <v>2</v>
      </c>
      <c r="H86" s="18">
        <v>7</v>
      </c>
      <c r="I86" s="19">
        <v>0.5</v>
      </c>
      <c r="J86" s="20">
        <v>0.5</v>
      </c>
      <c r="K86" s="21">
        <v>0</v>
      </c>
      <c r="L86" s="22">
        <v>0</v>
      </c>
      <c r="M86" s="37" t="s">
        <v>2198</v>
      </c>
      <c r="N86" s="37"/>
    </row>
    <row r="87" spans="1:14" x14ac:dyDescent="0.3">
      <c r="A87" s="17" t="s">
        <v>451</v>
      </c>
      <c r="B87" s="17" t="s">
        <v>1261</v>
      </c>
      <c r="C87" s="17" t="s">
        <v>1262</v>
      </c>
      <c r="D87" s="17" t="s">
        <v>1263</v>
      </c>
      <c r="E87" s="17" t="s">
        <v>454</v>
      </c>
      <c r="F87" s="17" t="s">
        <v>1264</v>
      </c>
      <c r="G87" s="18">
        <v>2</v>
      </c>
      <c r="H87" s="18">
        <v>4</v>
      </c>
      <c r="I87" s="19">
        <v>0</v>
      </c>
      <c r="J87" s="20">
        <v>0</v>
      </c>
      <c r="K87" s="21">
        <v>1</v>
      </c>
      <c r="L87" s="22">
        <v>0</v>
      </c>
      <c r="M87" s="37" t="s">
        <v>2200</v>
      </c>
      <c r="N87" s="37"/>
    </row>
    <row r="88" spans="1:14" x14ac:dyDescent="0.3">
      <c r="A88" s="17" t="s">
        <v>1265</v>
      </c>
      <c r="B88" s="17" t="s">
        <v>1266</v>
      </c>
      <c r="C88" s="17" t="s">
        <v>1267</v>
      </c>
      <c r="D88" s="17" t="s">
        <v>1268</v>
      </c>
      <c r="E88" s="17" t="s">
        <v>1269</v>
      </c>
      <c r="F88" s="17" t="s">
        <v>1270</v>
      </c>
      <c r="G88" s="18">
        <v>2</v>
      </c>
      <c r="H88" s="18">
        <v>8</v>
      </c>
      <c r="I88" s="19">
        <v>1</v>
      </c>
      <c r="J88" s="20">
        <v>0</v>
      </c>
      <c r="K88" s="21">
        <v>0</v>
      </c>
      <c r="L88" s="22">
        <v>0</v>
      </c>
      <c r="M88" s="37" t="s">
        <v>2196</v>
      </c>
      <c r="N88" s="37"/>
    </row>
    <row r="89" spans="1:14" x14ac:dyDescent="0.3">
      <c r="A89" s="17" t="s">
        <v>1271</v>
      </c>
      <c r="B89" s="17" t="s">
        <v>1272</v>
      </c>
      <c r="C89" s="17" t="s">
        <v>1273</v>
      </c>
      <c r="D89" s="17" t="s">
        <v>1274</v>
      </c>
      <c r="E89" s="17" t="s">
        <v>1275</v>
      </c>
      <c r="F89" s="17" t="s">
        <v>1276</v>
      </c>
      <c r="G89" s="18">
        <v>2</v>
      </c>
      <c r="H89" s="18">
        <v>3</v>
      </c>
      <c r="I89" s="19">
        <v>0</v>
      </c>
      <c r="J89" s="20">
        <v>1</v>
      </c>
      <c r="K89" s="21">
        <v>0</v>
      </c>
      <c r="L89" s="22">
        <v>0</v>
      </c>
      <c r="M89" s="37" t="s">
        <v>2198</v>
      </c>
      <c r="N89" s="37"/>
    </row>
    <row r="90" spans="1:14" x14ac:dyDescent="0.3">
      <c r="A90" s="17" t="s">
        <v>1277</v>
      </c>
      <c r="B90" s="17" t="s">
        <v>1278</v>
      </c>
      <c r="C90" s="17" t="s">
        <v>1279</v>
      </c>
      <c r="D90" s="17" t="s">
        <v>974</v>
      </c>
      <c r="E90" s="17" t="s">
        <v>525</v>
      </c>
      <c r="F90" s="17" t="s">
        <v>1280</v>
      </c>
      <c r="G90" s="18">
        <v>2</v>
      </c>
      <c r="H90" s="18">
        <v>2</v>
      </c>
      <c r="I90" s="19">
        <v>1</v>
      </c>
      <c r="J90" s="20">
        <v>0</v>
      </c>
      <c r="K90" s="21">
        <v>0</v>
      </c>
      <c r="L90" s="22">
        <v>0</v>
      </c>
      <c r="M90" s="37" t="s">
        <v>2198</v>
      </c>
      <c r="N90" s="37"/>
    </row>
    <row r="91" spans="1:14" x14ac:dyDescent="0.3">
      <c r="A91" s="17" t="s">
        <v>1281</v>
      </c>
      <c r="B91" s="17" t="s">
        <v>1282</v>
      </c>
      <c r="C91" s="17" t="s">
        <v>957</v>
      </c>
      <c r="D91" s="17" t="s">
        <v>1283</v>
      </c>
      <c r="E91" s="17" t="s">
        <v>1075</v>
      </c>
      <c r="F91" s="17" t="s">
        <v>1284</v>
      </c>
      <c r="G91" s="18">
        <v>2</v>
      </c>
      <c r="H91" s="18">
        <v>25</v>
      </c>
      <c r="I91" s="19">
        <v>1</v>
      </c>
      <c r="J91" s="20">
        <v>0</v>
      </c>
      <c r="K91" s="21">
        <v>0</v>
      </c>
      <c r="L91" s="22">
        <v>0</v>
      </c>
      <c r="M91" s="37" t="s">
        <v>2197</v>
      </c>
      <c r="N91" s="37"/>
    </row>
    <row r="92" spans="1:14" x14ac:dyDescent="0.3">
      <c r="A92" s="17" t="s">
        <v>843</v>
      </c>
      <c r="B92" s="17" t="s">
        <v>1285</v>
      </c>
      <c r="C92" s="17" t="s">
        <v>1286</v>
      </c>
      <c r="D92" s="17" t="s">
        <v>974</v>
      </c>
      <c r="E92" s="17" t="s">
        <v>845</v>
      </c>
      <c r="F92" s="17" t="s">
        <v>1287</v>
      </c>
      <c r="G92" s="18">
        <v>2</v>
      </c>
      <c r="H92" s="18">
        <v>2</v>
      </c>
      <c r="I92" s="19">
        <v>0</v>
      </c>
      <c r="J92" s="20">
        <v>0</v>
      </c>
      <c r="K92" s="21">
        <v>0</v>
      </c>
      <c r="L92" s="22">
        <v>1</v>
      </c>
      <c r="M92" s="37" t="s">
        <v>2200</v>
      </c>
      <c r="N92" s="37"/>
    </row>
    <row r="93" spans="1:14" x14ac:dyDescent="0.3">
      <c r="A93" s="17" t="s">
        <v>594</v>
      </c>
      <c r="B93" s="17" t="s">
        <v>1288</v>
      </c>
      <c r="C93" s="17" t="s">
        <v>1289</v>
      </c>
      <c r="D93" s="17" t="s">
        <v>974</v>
      </c>
      <c r="E93" s="17" t="s">
        <v>596</v>
      </c>
      <c r="F93" s="17" t="s">
        <v>1290</v>
      </c>
      <c r="G93" s="18">
        <v>2</v>
      </c>
      <c r="H93" s="18">
        <v>38</v>
      </c>
      <c r="I93" s="19">
        <v>0</v>
      </c>
      <c r="J93" s="20">
        <v>0</v>
      </c>
      <c r="K93" s="21">
        <v>0</v>
      </c>
      <c r="L93" s="22">
        <v>1</v>
      </c>
      <c r="M93" s="37" t="s">
        <v>2200</v>
      </c>
      <c r="N93" s="37"/>
    </row>
    <row r="94" spans="1:14" x14ac:dyDescent="0.3">
      <c r="A94" s="17" t="s">
        <v>853</v>
      </c>
      <c r="B94" s="17" t="s">
        <v>1291</v>
      </c>
      <c r="C94" s="17" t="s">
        <v>921</v>
      </c>
      <c r="D94" s="17" t="s">
        <v>974</v>
      </c>
      <c r="E94" s="17" t="s">
        <v>855</v>
      </c>
      <c r="F94" s="17" t="s">
        <v>1292</v>
      </c>
      <c r="G94" s="18">
        <v>2</v>
      </c>
      <c r="H94" s="18">
        <v>2</v>
      </c>
      <c r="I94" s="19">
        <v>0</v>
      </c>
      <c r="J94" s="20">
        <v>0</v>
      </c>
      <c r="K94" s="21">
        <v>0</v>
      </c>
      <c r="L94" s="22">
        <v>1</v>
      </c>
      <c r="M94" s="37" t="s">
        <v>2200</v>
      </c>
      <c r="N94" s="37"/>
    </row>
    <row r="95" spans="1:14" x14ac:dyDescent="0.3">
      <c r="A95" s="17" t="s">
        <v>493</v>
      </c>
      <c r="B95" s="17" t="s">
        <v>1293</v>
      </c>
      <c r="C95" s="17" t="s">
        <v>1294</v>
      </c>
      <c r="D95" s="17" t="s">
        <v>974</v>
      </c>
      <c r="E95" s="17" t="s">
        <v>495</v>
      </c>
      <c r="F95" s="17" t="s">
        <v>1295</v>
      </c>
      <c r="G95" s="18">
        <v>2</v>
      </c>
      <c r="H95" s="18">
        <v>4</v>
      </c>
      <c r="I95" s="19">
        <v>0</v>
      </c>
      <c r="J95" s="20">
        <v>0</v>
      </c>
      <c r="K95" s="21">
        <v>0</v>
      </c>
      <c r="L95" s="22">
        <v>1</v>
      </c>
      <c r="M95" s="37" t="s">
        <v>2200</v>
      </c>
      <c r="N95" s="37"/>
    </row>
    <row r="96" spans="1:14" x14ac:dyDescent="0.3">
      <c r="A96" s="17" t="s">
        <v>1296</v>
      </c>
      <c r="B96" s="17" t="s">
        <v>1297</v>
      </c>
      <c r="C96" s="17" t="s">
        <v>1298</v>
      </c>
      <c r="D96" s="17" t="s">
        <v>995</v>
      </c>
      <c r="E96" s="17" t="s">
        <v>1299</v>
      </c>
      <c r="F96" s="17" t="s">
        <v>1300</v>
      </c>
      <c r="G96" s="18">
        <v>2</v>
      </c>
      <c r="H96" s="18">
        <v>5</v>
      </c>
      <c r="I96" s="19">
        <v>0</v>
      </c>
      <c r="J96" s="20">
        <v>1</v>
      </c>
      <c r="K96" s="21">
        <v>0</v>
      </c>
      <c r="L96" s="22">
        <v>0</v>
      </c>
      <c r="M96" s="37" t="s">
        <v>2198</v>
      </c>
      <c r="N96" s="37"/>
    </row>
    <row r="97" spans="1:14" x14ac:dyDescent="0.3">
      <c r="A97" s="17" t="s">
        <v>1301</v>
      </c>
      <c r="B97" s="17" t="s">
        <v>1302</v>
      </c>
      <c r="C97" s="17" t="s">
        <v>1303</v>
      </c>
      <c r="D97" s="17" t="s">
        <v>974</v>
      </c>
      <c r="E97" s="17" t="s">
        <v>923</v>
      </c>
      <c r="F97" s="17" t="s">
        <v>1304</v>
      </c>
      <c r="G97" s="18">
        <v>2</v>
      </c>
      <c r="H97" s="18">
        <v>2</v>
      </c>
      <c r="I97" s="19">
        <v>0</v>
      </c>
      <c r="J97" s="20">
        <v>1</v>
      </c>
      <c r="K97" s="21">
        <v>0</v>
      </c>
      <c r="L97" s="22">
        <v>0</v>
      </c>
      <c r="M97" s="37" t="s">
        <v>2198</v>
      </c>
      <c r="N97" s="37"/>
    </row>
    <row r="98" spans="1:14" x14ac:dyDescent="0.3">
      <c r="A98" s="17" t="s">
        <v>1305</v>
      </c>
      <c r="B98" s="17" t="s">
        <v>1306</v>
      </c>
      <c r="C98" s="17" t="s">
        <v>1026</v>
      </c>
      <c r="D98" s="17" t="s">
        <v>974</v>
      </c>
      <c r="E98" s="17" t="s">
        <v>304</v>
      </c>
      <c r="F98" s="17" t="s">
        <v>1307</v>
      </c>
      <c r="G98" s="18">
        <v>2</v>
      </c>
      <c r="H98" s="18">
        <v>26</v>
      </c>
      <c r="I98" s="19">
        <v>1</v>
      </c>
      <c r="J98" s="20">
        <v>0</v>
      </c>
      <c r="K98" s="21">
        <v>0</v>
      </c>
      <c r="L98" s="22">
        <v>0</v>
      </c>
      <c r="M98" s="37" t="s">
        <v>2198</v>
      </c>
      <c r="N98" s="37"/>
    </row>
    <row r="99" spans="1:14" x14ac:dyDescent="0.3">
      <c r="A99" s="17" t="s">
        <v>1308</v>
      </c>
      <c r="B99" s="17" t="s">
        <v>1309</v>
      </c>
      <c r="C99" s="17" t="s">
        <v>1310</v>
      </c>
      <c r="D99" s="17" t="s">
        <v>1311</v>
      </c>
      <c r="E99" s="17" t="s">
        <v>258</v>
      </c>
      <c r="F99" s="17" t="s">
        <v>1312</v>
      </c>
      <c r="G99" s="18">
        <v>2</v>
      </c>
      <c r="H99" s="18">
        <v>4</v>
      </c>
      <c r="I99" s="19">
        <v>1</v>
      </c>
      <c r="J99" s="20">
        <v>0</v>
      </c>
      <c r="K99" s="21">
        <v>0</v>
      </c>
      <c r="L99" s="22">
        <v>0</v>
      </c>
      <c r="M99" s="37" t="s">
        <v>2198</v>
      </c>
      <c r="N99" s="37"/>
    </row>
    <row r="100" spans="1:14" x14ac:dyDescent="0.3">
      <c r="A100" s="17" t="s">
        <v>1313</v>
      </c>
      <c r="B100" s="17" t="s">
        <v>1314</v>
      </c>
      <c r="C100" s="17" t="s">
        <v>1315</v>
      </c>
      <c r="D100" s="17" t="s">
        <v>1316</v>
      </c>
      <c r="E100" s="17" t="s">
        <v>1259</v>
      </c>
      <c r="F100" s="17" t="s">
        <v>1317</v>
      </c>
      <c r="G100" s="18">
        <v>2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37" t="s">
        <v>2198</v>
      </c>
      <c r="N100" s="37"/>
    </row>
    <row r="101" spans="1:14" x14ac:dyDescent="0.3">
      <c r="A101" s="17" t="s">
        <v>1318</v>
      </c>
      <c r="B101" s="17" t="s">
        <v>1319</v>
      </c>
      <c r="C101" s="17" t="s">
        <v>1320</v>
      </c>
      <c r="D101" s="17" t="s">
        <v>1103</v>
      </c>
      <c r="E101" s="17" t="s">
        <v>334</v>
      </c>
      <c r="F101" s="17" t="s">
        <v>1321</v>
      </c>
      <c r="G101" s="18">
        <v>2</v>
      </c>
      <c r="H101" s="18">
        <v>2</v>
      </c>
      <c r="I101" s="19">
        <v>1</v>
      </c>
      <c r="J101" s="20">
        <v>0</v>
      </c>
      <c r="K101" s="21">
        <v>0</v>
      </c>
      <c r="L101" s="22">
        <v>0</v>
      </c>
      <c r="M101" s="37" t="s">
        <v>2198</v>
      </c>
      <c r="N101" s="37"/>
    </row>
    <row r="102" spans="1:14" x14ac:dyDescent="0.3">
      <c r="A102" s="17" t="s">
        <v>713</v>
      </c>
      <c r="B102" s="17" t="s">
        <v>1322</v>
      </c>
      <c r="C102" s="17" t="s">
        <v>921</v>
      </c>
      <c r="D102" s="17" t="s">
        <v>1117</v>
      </c>
      <c r="E102" s="17" t="s">
        <v>503</v>
      </c>
      <c r="F102" s="17" t="s">
        <v>1148</v>
      </c>
      <c r="G102" s="18">
        <v>2</v>
      </c>
      <c r="H102" s="18">
        <v>6</v>
      </c>
      <c r="I102" s="19">
        <v>0</v>
      </c>
      <c r="J102" s="20">
        <v>0</v>
      </c>
      <c r="K102" s="21">
        <v>0</v>
      </c>
      <c r="L102" s="22">
        <v>1</v>
      </c>
      <c r="M102" s="37" t="s">
        <v>2195</v>
      </c>
      <c r="N102" s="37"/>
    </row>
    <row r="103" spans="1:14" x14ac:dyDescent="0.3">
      <c r="A103" s="17" t="s">
        <v>1323</v>
      </c>
      <c r="B103" s="17" t="s">
        <v>1324</v>
      </c>
      <c r="C103" s="17" t="s">
        <v>1055</v>
      </c>
      <c r="D103" s="17" t="s">
        <v>1325</v>
      </c>
      <c r="E103" s="17" t="s">
        <v>1010</v>
      </c>
      <c r="F103" s="17" t="s">
        <v>1326</v>
      </c>
      <c r="G103" s="18">
        <v>2</v>
      </c>
      <c r="H103" s="18">
        <v>2</v>
      </c>
      <c r="I103" s="19">
        <v>0.5</v>
      </c>
      <c r="J103" s="20">
        <v>0.5</v>
      </c>
      <c r="K103" s="21">
        <v>0</v>
      </c>
      <c r="L103" s="22">
        <v>0</v>
      </c>
      <c r="M103" s="37" t="s">
        <v>2198</v>
      </c>
      <c r="N103" s="37"/>
    </row>
    <row r="104" spans="1:14" x14ac:dyDescent="0.3">
      <c r="A104" s="17" t="s">
        <v>463</v>
      </c>
      <c r="B104" s="17" t="s">
        <v>1327</v>
      </c>
      <c r="C104" s="17" t="s">
        <v>1328</v>
      </c>
      <c r="D104" s="17" t="s">
        <v>1329</v>
      </c>
      <c r="E104" s="17" t="s">
        <v>384</v>
      </c>
      <c r="F104" s="17" t="s">
        <v>1330</v>
      </c>
      <c r="G104" s="18">
        <v>2</v>
      </c>
      <c r="H104" s="18">
        <v>2</v>
      </c>
      <c r="I104" s="19">
        <v>0</v>
      </c>
      <c r="J104" s="20">
        <v>0</v>
      </c>
      <c r="K104" s="21">
        <v>1</v>
      </c>
      <c r="L104" s="22">
        <v>0</v>
      </c>
      <c r="M104" s="37" t="s">
        <v>2200</v>
      </c>
      <c r="N104" s="37"/>
    </row>
    <row r="105" spans="1:14" x14ac:dyDescent="0.3">
      <c r="A105" s="17" t="s">
        <v>1331</v>
      </c>
      <c r="B105" s="17" t="s">
        <v>1332</v>
      </c>
      <c r="C105" s="17" t="s">
        <v>921</v>
      </c>
      <c r="D105" s="17" t="s">
        <v>1103</v>
      </c>
      <c r="E105" s="17" t="s">
        <v>564</v>
      </c>
      <c r="F105" s="17" t="s">
        <v>1333</v>
      </c>
      <c r="G105" s="18">
        <v>2</v>
      </c>
      <c r="H105" s="18">
        <v>7</v>
      </c>
      <c r="I105" s="19">
        <v>0.5</v>
      </c>
      <c r="J105" s="20">
        <v>0.5</v>
      </c>
      <c r="K105" s="21">
        <v>0</v>
      </c>
      <c r="L105" s="22">
        <v>0</v>
      </c>
      <c r="M105" s="37" t="s">
        <v>2198</v>
      </c>
      <c r="N105" s="37"/>
    </row>
    <row r="106" spans="1:14" x14ac:dyDescent="0.3">
      <c r="A106" s="17" t="s">
        <v>286</v>
      </c>
      <c r="B106" s="17" t="s">
        <v>1334</v>
      </c>
      <c r="C106" s="17" t="s">
        <v>1335</v>
      </c>
      <c r="D106" s="17" t="s">
        <v>1004</v>
      </c>
      <c r="E106" s="17" t="s">
        <v>289</v>
      </c>
      <c r="F106" s="17" t="s">
        <v>1336</v>
      </c>
      <c r="G106" s="18">
        <v>2</v>
      </c>
      <c r="H106" s="18">
        <v>5</v>
      </c>
      <c r="I106" s="19">
        <v>0</v>
      </c>
      <c r="J106" s="20">
        <v>0</v>
      </c>
      <c r="K106" s="21">
        <v>1</v>
      </c>
      <c r="L106" s="22">
        <v>0</v>
      </c>
      <c r="M106" s="37" t="s">
        <v>2200</v>
      </c>
      <c r="N106" s="37"/>
    </row>
    <row r="107" spans="1:14" x14ac:dyDescent="0.3">
      <c r="A107" s="17" t="s">
        <v>858</v>
      </c>
      <c r="B107" s="17" t="s">
        <v>1337</v>
      </c>
      <c r="C107" s="17" t="s">
        <v>921</v>
      </c>
      <c r="D107" s="17" t="s">
        <v>974</v>
      </c>
      <c r="E107" s="17" t="s">
        <v>860</v>
      </c>
      <c r="F107" s="17" t="s">
        <v>1338</v>
      </c>
      <c r="G107" s="18">
        <v>2</v>
      </c>
      <c r="H107" s="18">
        <v>2</v>
      </c>
      <c r="I107" s="19">
        <v>0</v>
      </c>
      <c r="J107" s="20">
        <v>0</v>
      </c>
      <c r="K107" s="21">
        <v>0</v>
      </c>
      <c r="L107" s="22">
        <v>1</v>
      </c>
      <c r="M107" s="37" t="s">
        <v>2200</v>
      </c>
      <c r="N107" s="37"/>
    </row>
    <row r="108" spans="1:14" x14ac:dyDescent="0.3">
      <c r="A108" s="17" t="s">
        <v>848</v>
      </c>
      <c r="B108" s="17" t="s">
        <v>1339</v>
      </c>
      <c r="C108" s="17" t="s">
        <v>921</v>
      </c>
      <c r="D108" s="17" t="s">
        <v>974</v>
      </c>
      <c r="E108" s="17" t="s">
        <v>701</v>
      </c>
      <c r="F108" s="17" t="s">
        <v>1340</v>
      </c>
      <c r="G108" s="18">
        <v>2</v>
      </c>
      <c r="H108" s="18">
        <v>2</v>
      </c>
      <c r="I108" s="19">
        <v>0</v>
      </c>
      <c r="J108" s="20">
        <v>0</v>
      </c>
      <c r="K108" s="21">
        <v>0</v>
      </c>
      <c r="L108" s="22">
        <v>1</v>
      </c>
      <c r="M108" s="37" t="s">
        <v>2195</v>
      </c>
      <c r="N108" s="37"/>
    </row>
    <row r="109" spans="1:14" x14ac:dyDescent="0.3">
      <c r="A109" s="17" t="s">
        <v>322</v>
      </c>
      <c r="B109" s="17" t="s">
        <v>1341</v>
      </c>
      <c r="C109" s="17" t="s">
        <v>921</v>
      </c>
      <c r="D109" s="17" t="s">
        <v>1032</v>
      </c>
      <c r="E109" s="17" t="s">
        <v>325</v>
      </c>
      <c r="F109" s="17" t="s">
        <v>1342</v>
      </c>
      <c r="G109" s="18">
        <v>2</v>
      </c>
      <c r="H109" s="18">
        <v>2</v>
      </c>
      <c r="I109" s="19">
        <v>0</v>
      </c>
      <c r="J109" s="20">
        <v>0</v>
      </c>
      <c r="K109" s="21">
        <v>1</v>
      </c>
      <c r="L109" s="22">
        <v>0</v>
      </c>
      <c r="M109" s="37" t="s">
        <v>2200</v>
      </c>
      <c r="N109" s="37"/>
    </row>
    <row r="110" spans="1:14" x14ac:dyDescent="0.3">
      <c r="A110" s="17" t="s">
        <v>637</v>
      </c>
      <c r="B110" s="17" t="s">
        <v>1343</v>
      </c>
      <c r="C110" s="17" t="s">
        <v>1344</v>
      </c>
      <c r="D110" s="17" t="s">
        <v>1345</v>
      </c>
      <c r="E110" s="17" t="s">
        <v>264</v>
      </c>
      <c r="F110" s="17" t="s">
        <v>1346</v>
      </c>
      <c r="G110" s="18">
        <v>2</v>
      </c>
      <c r="H110" s="18">
        <v>2</v>
      </c>
      <c r="I110" s="19">
        <v>0</v>
      </c>
      <c r="J110" s="20">
        <v>0</v>
      </c>
      <c r="K110" s="21">
        <v>0</v>
      </c>
      <c r="L110" s="22">
        <v>1</v>
      </c>
      <c r="M110" s="37" t="s">
        <v>2200</v>
      </c>
      <c r="N110" s="37"/>
    </row>
    <row r="111" spans="1:14" x14ac:dyDescent="0.3">
      <c r="A111" s="17" t="s">
        <v>488</v>
      </c>
      <c r="B111" s="17" t="s">
        <v>1347</v>
      </c>
      <c r="C111" s="17" t="s">
        <v>1348</v>
      </c>
      <c r="D111" s="17" t="s">
        <v>974</v>
      </c>
      <c r="E111" s="17" t="s">
        <v>491</v>
      </c>
      <c r="F111" s="17" t="s">
        <v>1349</v>
      </c>
      <c r="G111" s="18">
        <v>2</v>
      </c>
      <c r="H111" s="18">
        <v>17</v>
      </c>
      <c r="I111" s="19">
        <v>0</v>
      </c>
      <c r="J111" s="20">
        <v>0</v>
      </c>
      <c r="K111" s="21">
        <v>0</v>
      </c>
      <c r="L111" s="22">
        <v>1</v>
      </c>
      <c r="M111" s="37" t="s">
        <v>2200</v>
      </c>
      <c r="N111" s="37"/>
    </row>
    <row r="112" spans="1:14" x14ac:dyDescent="0.3">
      <c r="A112" s="17" t="s">
        <v>1350</v>
      </c>
      <c r="B112" s="17" t="s">
        <v>1351</v>
      </c>
      <c r="C112" s="17" t="s">
        <v>1352</v>
      </c>
      <c r="D112" s="17" t="s">
        <v>1353</v>
      </c>
      <c r="E112" s="17" t="s">
        <v>852</v>
      </c>
      <c r="F112" s="17" t="s">
        <v>1354</v>
      </c>
      <c r="G112" s="18">
        <v>2</v>
      </c>
      <c r="H112" s="18">
        <v>2</v>
      </c>
      <c r="I112" s="19">
        <v>0</v>
      </c>
      <c r="J112" s="20">
        <v>1</v>
      </c>
      <c r="K112" s="21">
        <v>0</v>
      </c>
      <c r="L112" s="22">
        <v>0</v>
      </c>
      <c r="M112" s="37" t="s">
        <v>2198</v>
      </c>
      <c r="N112" s="37"/>
    </row>
    <row r="113" spans="1:14" x14ac:dyDescent="0.3">
      <c r="A113" s="17" t="s">
        <v>1355</v>
      </c>
      <c r="B113" s="17" t="s">
        <v>1356</v>
      </c>
      <c r="C113" s="17" t="s">
        <v>1357</v>
      </c>
      <c r="D113" s="17" t="s">
        <v>995</v>
      </c>
      <c r="E113" s="17" t="s">
        <v>1358</v>
      </c>
      <c r="F113" s="17" t="s">
        <v>1359</v>
      </c>
      <c r="G113" s="18">
        <v>2</v>
      </c>
      <c r="H113" s="18">
        <v>2</v>
      </c>
      <c r="I113" s="19">
        <v>0</v>
      </c>
      <c r="J113" s="20">
        <v>1</v>
      </c>
      <c r="K113" s="21">
        <v>0</v>
      </c>
      <c r="L113" s="22">
        <v>0</v>
      </c>
      <c r="M113" s="37" t="s">
        <v>2198</v>
      </c>
      <c r="N113" s="37"/>
    </row>
    <row r="114" spans="1:14" x14ac:dyDescent="0.3">
      <c r="A114" s="17" t="s">
        <v>750</v>
      </c>
      <c r="B114" s="17" t="s">
        <v>1360</v>
      </c>
      <c r="C114" s="17" t="s">
        <v>921</v>
      </c>
      <c r="D114" s="17" t="s">
        <v>995</v>
      </c>
      <c r="E114" s="17" t="s">
        <v>503</v>
      </c>
      <c r="F114" s="17" t="s">
        <v>1361</v>
      </c>
      <c r="G114" s="18">
        <v>2</v>
      </c>
      <c r="H114" s="18">
        <v>7</v>
      </c>
      <c r="I114" s="19">
        <v>0</v>
      </c>
      <c r="J114" s="20">
        <v>0</v>
      </c>
      <c r="K114" s="21">
        <v>0</v>
      </c>
      <c r="L114" s="22">
        <v>1</v>
      </c>
      <c r="M114" s="37" t="s">
        <v>2195</v>
      </c>
      <c r="N114" s="37"/>
    </row>
    <row r="115" spans="1:14" x14ac:dyDescent="0.3">
      <c r="A115" s="17" t="s">
        <v>1362</v>
      </c>
      <c r="B115" s="17" t="s">
        <v>1363</v>
      </c>
      <c r="C115" s="17" t="s">
        <v>957</v>
      </c>
      <c r="D115" s="17" t="s">
        <v>989</v>
      </c>
      <c r="E115" s="17" t="s">
        <v>1075</v>
      </c>
      <c r="F115" s="17" t="s">
        <v>1364</v>
      </c>
      <c r="G115" s="18">
        <v>2</v>
      </c>
      <c r="H115" s="18">
        <v>3</v>
      </c>
      <c r="I115" s="19">
        <v>0</v>
      </c>
      <c r="J115" s="20">
        <v>1</v>
      </c>
      <c r="K115" s="21">
        <v>0</v>
      </c>
      <c r="L115" s="22">
        <v>0</v>
      </c>
      <c r="M115" s="37" t="s">
        <v>2197</v>
      </c>
      <c r="N115" s="37"/>
    </row>
    <row r="116" spans="1:14" x14ac:dyDescent="0.3">
      <c r="A116" s="17" t="s">
        <v>1365</v>
      </c>
      <c r="B116" s="17" t="s">
        <v>1366</v>
      </c>
      <c r="C116" s="17" t="s">
        <v>921</v>
      </c>
      <c r="D116" s="17" t="s">
        <v>1367</v>
      </c>
      <c r="E116" s="17" t="s">
        <v>381</v>
      </c>
      <c r="F116" s="17" t="s">
        <v>1368</v>
      </c>
      <c r="G116" s="18">
        <v>2</v>
      </c>
      <c r="H116" s="18">
        <v>2</v>
      </c>
      <c r="I116" s="19">
        <v>0</v>
      </c>
      <c r="J116" s="20">
        <v>1</v>
      </c>
      <c r="K116" s="21">
        <v>0</v>
      </c>
      <c r="L116" s="22">
        <v>0</v>
      </c>
      <c r="M116" s="37" t="s">
        <v>2201</v>
      </c>
      <c r="N116" s="37"/>
    </row>
    <row r="117" spans="1:14" x14ac:dyDescent="0.3">
      <c r="A117" s="17" t="s">
        <v>1369</v>
      </c>
      <c r="B117" s="17" t="s">
        <v>1370</v>
      </c>
      <c r="C117" s="17" t="s">
        <v>1371</v>
      </c>
      <c r="D117" s="17" t="s">
        <v>1372</v>
      </c>
      <c r="E117" s="17" t="s">
        <v>1075</v>
      </c>
      <c r="F117" s="17" t="s">
        <v>1373</v>
      </c>
      <c r="G117" s="18">
        <v>2</v>
      </c>
      <c r="H117" s="18">
        <v>7</v>
      </c>
      <c r="I117" s="19">
        <v>0</v>
      </c>
      <c r="J117" s="20">
        <v>1</v>
      </c>
      <c r="K117" s="21">
        <v>0</v>
      </c>
      <c r="L117" s="22">
        <v>0</v>
      </c>
      <c r="M117" s="37" t="s">
        <v>2197</v>
      </c>
      <c r="N117" s="37"/>
    </row>
    <row r="118" spans="1:14" x14ac:dyDescent="0.3">
      <c r="A118" s="17" t="s">
        <v>1374</v>
      </c>
      <c r="B118" s="17" t="s">
        <v>1375</v>
      </c>
      <c r="C118" s="17" t="s">
        <v>1376</v>
      </c>
      <c r="D118" s="17" t="s">
        <v>1377</v>
      </c>
      <c r="E118" s="17" t="s">
        <v>1378</v>
      </c>
      <c r="F118" s="17" t="s">
        <v>1379</v>
      </c>
      <c r="G118" s="18">
        <v>2</v>
      </c>
      <c r="H118" s="18">
        <v>2</v>
      </c>
      <c r="I118" s="19">
        <v>0.5</v>
      </c>
      <c r="J118" s="20">
        <v>0.5</v>
      </c>
      <c r="K118" s="21">
        <v>0</v>
      </c>
      <c r="L118" s="22">
        <v>0</v>
      </c>
      <c r="M118" s="37" t="s">
        <v>2198</v>
      </c>
      <c r="N118" s="37"/>
    </row>
    <row r="119" spans="1:14" x14ac:dyDescent="0.3">
      <c r="A119" s="17" t="s">
        <v>1380</v>
      </c>
      <c r="B119" s="17" t="s">
        <v>1381</v>
      </c>
      <c r="C119" s="17" t="s">
        <v>921</v>
      </c>
      <c r="D119" s="17" t="s">
        <v>1043</v>
      </c>
      <c r="E119" s="17" t="s">
        <v>1382</v>
      </c>
      <c r="F119" s="17" t="s">
        <v>1383</v>
      </c>
      <c r="G119" s="18">
        <v>2</v>
      </c>
      <c r="H119" s="18">
        <v>7</v>
      </c>
      <c r="I119" s="19">
        <v>0</v>
      </c>
      <c r="J119" s="20">
        <v>1</v>
      </c>
      <c r="K119" s="21">
        <v>0</v>
      </c>
      <c r="L119" s="22">
        <v>0</v>
      </c>
      <c r="M119" s="37" t="s">
        <v>2198</v>
      </c>
      <c r="N119" s="37"/>
    </row>
    <row r="120" spans="1:14" x14ac:dyDescent="0.3">
      <c r="A120" s="17" t="s">
        <v>1384</v>
      </c>
      <c r="B120" s="17" t="s">
        <v>1385</v>
      </c>
      <c r="C120" s="17" t="s">
        <v>1386</v>
      </c>
      <c r="D120" s="17" t="s">
        <v>1387</v>
      </c>
      <c r="E120" s="17" t="s">
        <v>1275</v>
      </c>
      <c r="F120" s="17" t="s">
        <v>1388</v>
      </c>
      <c r="G120" s="18">
        <v>2</v>
      </c>
      <c r="H120" s="18">
        <v>2</v>
      </c>
      <c r="I120" s="19">
        <v>1</v>
      </c>
      <c r="J120" s="20">
        <v>0</v>
      </c>
      <c r="K120" s="21">
        <v>0</v>
      </c>
      <c r="L120" s="22">
        <v>0</v>
      </c>
      <c r="M120" s="37" t="s">
        <v>2198</v>
      </c>
      <c r="N120" s="37"/>
    </row>
    <row r="121" spans="1:14" x14ac:dyDescent="0.3">
      <c r="A121" s="17" t="s">
        <v>1389</v>
      </c>
      <c r="B121" s="17" t="s">
        <v>1390</v>
      </c>
      <c r="C121" s="17" t="s">
        <v>1391</v>
      </c>
      <c r="D121" s="17" t="s">
        <v>1392</v>
      </c>
      <c r="E121" s="17" t="s">
        <v>1393</v>
      </c>
      <c r="F121" s="17" t="s">
        <v>1394</v>
      </c>
      <c r="G121" s="18">
        <v>2</v>
      </c>
      <c r="H121" s="18">
        <v>3</v>
      </c>
      <c r="I121" s="19">
        <v>0.5</v>
      </c>
      <c r="J121" s="20">
        <v>0.5</v>
      </c>
      <c r="K121" s="21">
        <v>0</v>
      </c>
      <c r="L121" s="22">
        <v>0</v>
      </c>
      <c r="M121" s="37" t="s">
        <v>2198</v>
      </c>
      <c r="N121" s="37"/>
    </row>
    <row r="122" spans="1:14" x14ac:dyDescent="0.3">
      <c r="A122" s="17" t="s">
        <v>1395</v>
      </c>
      <c r="B122" s="17" t="s">
        <v>1396</v>
      </c>
      <c r="C122" s="17" t="s">
        <v>1397</v>
      </c>
      <c r="D122" s="17" t="s">
        <v>1398</v>
      </c>
      <c r="E122" s="17" t="s">
        <v>537</v>
      </c>
      <c r="F122" s="17" t="s">
        <v>1399</v>
      </c>
      <c r="G122" s="18">
        <v>2</v>
      </c>
      <c r="H122" s="18">
        <v>2</v>
      </c>
      <c r="I122" s="19">
        <v>1</v>
      </c>
      <c r="J122" s="20">
        <v>0</v>
      </c>
      <c r="K122" s="21">
        <v>0</v>
      </c>
      <c r="L122" s="22">
        <v>0</v>
      </c>
      <c r="M122" s="37" t="s">
        <v>2201</v>
      </c>
      <c r="N122" s="37"/>
    </row>
    <row r="123" spans="1:14" x14ac:dyDescent="0.3">
      <c r="A123" s="17" t="s">
        <v>1400</v>
      </c>
      <c r="B123" s="17" t="s">
        <v>1401</v>
      </c>
      <c r="C123" s="17" t="s">
        <v>1402</v>
      </c>
      <c r="D123" s="17" t="s">
        <v>1403</v>
      </c>
      <c r="E123" s="17" t="s">
        <v>1190</v>
      </c>
      <c r="F123" s="17" t="s">
        <v>1404</v>
      </c>
      <c r="G123" s="18">
        <v>2</v>
      </c>
      <c r="H123" s="18">
        <v>3</v>
      </c>
      <c r="I123" s="19">
        <v>0.5</v>
      </c>
      <c r="J123" s="20">
        <v>0.5</v>
      </c>
      <c r="K123" s="21">
        <v>0</v>
      </c>
      <c r="L123" s="22">
        <v>0</v>
      </c>
      <c r="M123" s="37" t="s">
        <v>2198</v>
      </c>
      <c r="N123" s="37"/>
    </row>
    <row r="124" spans="1:14" x14ac:dyDescent="0.3">
      <c r="A124" s="17" t="s">
        <v>1405</v>
      </c>
      <c r="B124" s="17" t="s">
        <v>1406</v>
      </c>
      <c r="C124" s="17" t="s">
        <v>1407</v>
      </c>
      <c r="D124" s="17" t="s">
        <v>1408</v>
      </c>
      <c r="E124" s="17" t="s">
        <v>1409</v>
      </c>
      <c r="F124" s="17" t="s">
        <v>1410</v>
      </c>
      <c r="G124" s="18">
        <v>2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37" t="s">
        <v>2198</v>
      </c>
      <c r="N124" s="37"/>
    </row>
    <row r="125" spans="1:14" x14ac:dyDescent="0.3">
      <c r="A125" s="17" t="s">
        <v>728</v>
      </c>
      <c r="B125" s="17" t="s">
        <v>1411</v>
      </c>
      <c r="C125" s="17" t="s">
        <v>921</v>
      </c>
      <c r="D125" s="17" t="s">
        <v>974</v>
      </c>
      <c r="E125" s="17" t="s">
        <v>517</v>
      </c>
      <c r="F125" s="17" t="s">
        <v>1412</v>
      </c>
      <c r="G125" s="18">
        <v>2</v>
      </c>
      <c r="H125" s="18">
        <v>3</v>
      </c>
      <c r="I125" s="19">
        <v>0</v>
      </c>
      <c r="J125" s="20">
        <v>0</v>
      </c>
      <c r="K125" s="21">
        <v>0</v>
      </c>
      <c r="L125" s="22">
        <v>1</v>
      </c>
      <c r="M125" s="37" t="s">
        <v>2200</v>
      </c>
      <c r="N125" s="37"/>
    </row>
    <row r="126" spans="1:14" x14ac:dyDescent="0.3">
      <c r="A126" s="17" t="s">
        <v>1413</v>
      </c>
      <c r="B126" s="17" t="s">
        <v>1225</v>
      </c>
      <c r="C126" s="17" t="s">
        <v>1414</v>
      </c>
      <c r="D126" s="17" t="s">
        <v>1415</v>
      </c>
      <c r="E126" s="17" t="s">
        <v>370</v>
      </c>
      <c r="F126" s="17" t="s">
        <v>1416</v>
      </c>
      <c r="G126" s="18">
        <v>2</v>
      </c>
      <c r="H126" s="18">
        <v>2</v>
      </c>
      <c r="I126" s="19">
        <v>0</v>
      </c>
      <c r="J126" s="20">
        <v>1</v>
      </c>
      <c r="K126" s="21">
        <v>0</v>
      </c>
      <c r="L126" s="22">
        <v>0</v>
      </c>
      <c r="M126" s="37" t="s">
        <v>2198</v>
      </c>
      <c r="N126" s="37"/>
    </row>
    <row r="127" spans="1:14" x14ac:dyDescent="0.3">
      <c r="A127" s="17" t="s">
        <v>1417</v>
      </c>
      <c r="B127" s="17" t="s">
        <v>1225</v>
      </c>
      <c r="C127" s="17" t="s">
        <v>1418</v>
      </c>
      <c r="D127" s="17" t="s">
        <v>1419</v>
      </c>
      <c r="E127" s="17" t="s">
        <v>370</v>
      </c>
      <c r="F127" s="17" t="s">
        <v>1420</v>
      </c>
      <c r="G127" s="18">
        <v>2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37" t="s">
        <v>2198</v>
      </c>
      <c r="N127" s="37"/>
    </row>
    <row r="128" spans="1:14" x14ac:dyDescent="0.3">
      <c r="A128" s="17" t="s">
        <v>850</v>
      </c>
      <c r="B128" s="17" t="s">
        <v>1421</v>
      </c>
      <c r="C128" s="17" t="s">
        <v>921</v>
      </c>
      <c r="D128" s="17" t="s">
        <v>974</v>
      </c>
      <c r="E128" s="17" t="s">
        <v>852</v>
      </c>
      <c r="F128" s="17" t="s">
        <v>1422</v>
      </c>
      <c r="G128" s="18">
        <v>2</v>
      </c>
      <c r="H128" s="18">
        <v>2</v>
      </c>
      <c r="I128" s="19">
        <v>0</v>
      </c>
      <c r="J128" s="20">
        <v>0</v>
      </c>
      <c r="K128" s="21">
        <v>0</v>
      </c>
      <c r="L128" s="22">
        <v>1</v>
      </c>
      <c r="M128" s="37" t="s">
        <v>2200</v>
      </c>
      <c r="N128" s="37"/>
    </row>
    <row r="129" spans="1:14" x14ac:dyDescent="0.3">
      <c r="A129" s="17" t="s">
        <v>1423</v>
      </c>
      <c r="B129" s="17" t="s">
        <v>1424</v>
      </c>
      <c r="C129" s="17" t="s">
        <v>1425</v>
      </c>
      <c r="D129" s="17" t="s">
        <v>1103</v>
      </c>
      <c r="E129" s="17" t="s">
        <v>923</v>
      </c>
      <c r="F129" s="17" t="s">
        <v>1426</v>
      </c>
      <c r="G129" s="18">
        <v>2</v>
      </c>
      <c r="H129" s="18">
        <v>11</v>
      </c>
      <c r="I129" s="19">
        <v>0.5</v>
      </c>
      <c r="J129" s="20">
        <v>0.5</v>
      </c>
      <c r="K129" s="21">
        <v>0</v>
      </c>
      <c r="L129" s="22">
        <v>0</v>
      </c>
      <c r="M129" s="37" t="s">
        <v>2198</v>
      </c>
      <c r="N129" s="37"/>
    </row>
    <row r="130" spans="1:14" x14ac:dyDescent="0.3">
      <c r="A130" s="17" t="s">
        <v>331</v>
      </c>
      <c r="B130" s="17" t="s">
        <v>332</v>
      </c>
      <c r="C130" s="17" t="s">
        <v>1427</v>
      </c>
      <c r="D130" s="17" t="s">
        <v>1178</v>
      </c>
      <c r="E130" s="17" t="s">
        <v>334</v>
      </c>
      <c r="F130" s="17" t="s">
        <v>1428</v>
      </c>
      <c r="G130" s="18">
        <v>2</v>
      </c>
      <c r="H130" s="18">
        <v>20</v>
      </c>
      <c r="I130" s="19">
        <v>0</v>
      </c>
      <c r="J130" s="20">
        <v>0</v>
      </c>
      <c r="K130" s="21">
        <v>1</v>
      </c>
      <c r="L130" s="22">
        <v>0</v>
      </c>
      <c r="M130" s="37" t="s">
        <v>2200</v>
      </c>
      <c r="N130" s="37"/>
    </row>
    <row r="131" spans="1:14" x14ac:dyDescent="0.3">
      <c r="A131" s="17" t="s">
        <v>461</v>
      </c>
      <c r="B131" s="17" t="s">
        <v>1429</v>
      </c>
      <c r="C131" s="17" t="s">
        <v>921</v>
      </c>
      <c r="D131" s="17" t="s">
        <v>1329</v>
      </c>
      <c r="E131" s="17" t="s">
        <v>384</v>
      </c>
      <c r="F131" s="17" t="s">
        <v>1430</v>
      </c>
      <c r="G131" s="18">
        <v>2</v>
      </c>
      <c r="H131" s="18">
        <v>2</v>
      </c>
      <c r="I131" s="19">
        <v>0</v>
      </c>
      <c r="J131" s="20">
        <v>0</v>
      </c>
      <c r="K131" s="21">
        <v>1</v>
      </c>
      <c r="L131" s="22">
        <v>0</v>
      </c>
      <c r="M131" s="37" t="s">
        <v>2200</v>
      </c>
      <c r="N131" s="37"/>
    </row>
    <row r="132" spans="1:14" x14ac:dyDescent="0.3">
      <c r="A132" s="17" t="s">
        <v>1431</v>
      </c>
      <c r="B132" s="17" t="s">
        <v>1432</v>
      </c>
      <c r="C132" s="17" t="s">
        <v>1433</v>
      </c>
      <c r="D132" s="17" t="s">
        <v>969</v>
      </c>
      <c r="E132" s="17" t="s">
        <v>1434</v>
      </c>
      <c r="F132" s="17" t="s">
        <v>1435</v>
      </c>
      <c r="G132" s="18">
        <v>2</v>
      </c>
      <c r="H132" s="18">
        <v>2</v>
      </c>
      <c r="I132" s="19">
        <v>1</v>
      </c>
      <c r="J132" s="20">
        <v>0</v>
      </c>
      <c r="K132" s="21">
        <v>0</v>
      </c>
      <c r="L132" s="22">
        <v>0</v>
      </c>
      <c r="M132" s="37" t="s">
        <v>2198</v>
      </c>
      <c r="N132" s="37"/>
    </row>
    <row r="133" spans="1:14" x14ac:dyDescent="0.3">
      <c r="A133" s="17" t="s">
        <v>1436</v>
      </c>
      <c r="B133" s="17" t="s">
        <v>1437</v>
      </c>
      <c r="C133" s="17" t="s">
        <v>1438</v>
      </c>
      <c r="D133" s="17" t="s">
        <v>974</v>
      </c>
      <c r="E133" s="17" t="s">
        <v>1439</v>
      </c>
      <c r="F133" s="17" t="s">
        <v>1440</v>
      </c>
      <c r="G133" s="18">
        <v>2</v>
      </c>
      <c r="H133" s="18">
        <v>5</v>
      </c>
      <c r="I133" s="19">
        <v>0</v>
      </c>
      <c r="J133" s="20">
        <v>1</v>
      </c>
      <c r="K133" s="21">
        <v>0</v>
      </c>
      <c r="L133" s="22">
        <v>0</v>
      </c>
      <c r="M133" s="37" t="s">
        <v>2196</v>
      </c>
      <c r="N133" s="37"/>
    </row>
    <row r="134" spans="1:14" x14ac:dyDescent="0.3">
      <c r="A134" s="17" t="s">
        <v>1441</v>
      </c>
      <c r="B134" s="17" t="s">
        <v>1442</v>
      </c>
      <c r="C134" s="17" t="s">
        <v>1443</v>
      </c>
      <c r="D134" s="17" t="s">
        <v>1103</v>
      </c>
      <c r="E134" s="17" t="s">
        <v>923</v>
      </c>
      <c r="F134" s="17" t="s">
        <v>1444</v>
      </c>
      <c r="G134" s="18">
        <v>2</v>
      </c>
      <c r="H134" s="18">
        <v>13</v>
      </c>
      <c r="I134" s="19">
        <v>0</v>
      </c>
      <c r="J134" s="20">
        <v>1</v>
      </c>
      <c r="K134" s="21">
        <v>0</v>
      </c>
      <c r="L134" s="22">
        <v>0</v>
      </c>
      <c r="M134" s="37" t="s">
        <v>2198</v>
      </c>
      <c r="N134" s="37"/>
    </row>
    <row r="135" spans="1:14" x14ac:dyDescent="0.3">
      <c r="A135" s="17" t="s">
        <v>1445</v>
      </c>
      <c r="B135" s="17" t="s">
        <v>942</v>
      </c>
      <c r="C135" s="17" t="s">
        <v>1446</v>
      </c>
      <c r="D135" s="17" t="s">
        <v>1447</v>
      </c>
      <c r="E135" s="17" t="s">
        <v>1198</v>
      </c>
      <c r="F135" s="17" t="s">
        <v>1448</v>
      </c>
      <c r="G135" s="18">
        <v>2</v>
      </c>
      <c r="H135" s="18">
        <v>28</v>
      </c>
      <c r="I135" s="19">
        <v>0.5</v>
      </c>
      <c r="J135" s="20">
        <v>0.5</v>
      </c>
      <c r="K135" s="21">
        <v>0</v>
      </c>
      <c r="L135" s="22">
        <v>0</v>
      </c>
      <c r="M135" s="37" t="s">
        <v>2198</v>
      </c>
      <c r="N135" s="37"/>
    </row>
    <row r="136" spans="1:14" x14ac:dyDescent="0.3">
      <c r="A136" s="17" t="s">
        <v>501</v>
      </c>
      <c r="B136" s="17" t="s">
        <v>1449</v>
      </c>
      <c r="C136" s="17" t="s">
        <v>921</v>
      </c>
      <c r="D136" s="17" t="s">
        <v>1450</v>
      </c>
      <c r="E136" s="17" t="s">
        <v>503</v>
      </c>
      <c r="F136" s="17" t="s">
        <v>1451</v>
      </c>
      <c r="G136" s="18">
        <v>2</v>
      </c>
      <c r="H136" s="18">
        <v>20</v>
      </c>
      <c r="I136" s="19">
        <v>0</v>
      </c>
      <c r="J136" s="20">
        <v>0</v>
      </c>
      <c r="K136" s="21">
        <v>0</v>
      </c>
      <c r="L136" s="22">
        <v>1</v>
      </c>
      <c r="M136" s="37" t="s">
        <v>2195</v>
      </c>
      <c r="N136" s="37"/>
    </row>
    <row r="137" spans="1:14" x14ac:dyDescent="0.3">
      <c r="A137" s="17" t="s">
        <v>1452</v>
      </c>
      <c r="B137" s="17" t="s">
        <v>1453</v>
      </c>
      <c r="C137" s="17" t="s">
        <v>957</v>
      </c>
      <c r="D137" s="17" t="s">
        <v>1454</v>
      </c>
      <c r="E137" s="17" t="s">
        <v>1075</v>
      </c>
      <c r="F137" s="17" t="s">
        <v>1455</v>
      </c>
      <c r="G137" s="18">
        <v>2</v>
      </c>
      <c r="H137" s="18">
        <v>8</v>
      </c>
      <c r="I137" s="19">
        <v>1</v>
      </c>
      <c r="J137" s="20">
        <v>0</v>
      </c>
      <c r="K137" s="21">
        <v>0</v>
      </c>
      <c r="L137" s="22">
        <v>0</v>
      </c>
      <c r="M137" s="37" t="s">
        <v>2197</v>
      </c>
      <c r="N137" s="37"/>
    </row>
    <row r="138" spans="1:14" x14ac:dyDescent="0.3">
      <c r="A138" s="17" t="s">
        <v>1456</v>
      </c>
      <c r="B138" s="17" t="s">
        <v>1457</v>
      </c>
      <c r="C138" s="17" t="s">
        <v>1458</v>
      </c>
      <c r="D138" s="17" t="s">
        <v>922</v>
      </c>
      <c r="E138" s="17" t="s">
        <v>1459</v>
      </c>
      <c r="F138" s="17" t="s">
        <v>1460</v>
      </c>
      <c r="G138" s="18">
        <v>2</v>
      </c>
      <c r="H138" s="18">
        <v>11</v>
      </c>
      <c r="I138" s="19">
        <v>1</v>
      </c>
      <c r="J138" s="20">
        <v>0</v>
      </c>
      <c r="K138" s="21">
        <v>0</v>
      </c>
      <c r="L138" s="22">
        <v>0</v>
      </c>
      <c r="M138" s="37" t="s">
        <v>2198</v>
      </c>
      <c r="N138" s="37"/>
    </row>
    <row r="139" spans="1:14" x14ac:dyDescent="0.3">
      <c r="A139" s="17" t="s">
        <v>1461</v>
      </c>
      <c r="B139" s="17" t="s">
        <v>1462</v>
      </c>
      <c r="C139" s="17" t="s">
        <v>1463</v>
      </c>
      <c r="D139" s="17" t="s">
        <v>1464</v>
      </c>
      <c r="E139" s="17" t="s">
        <v>684</v>
      </c>
      <c r="F139" s="17" t="s">
        <v>1465</v>
      </c>
      <c r="G139" s="18">
        <v>2</v>
      </c>
      <c r="H139" s="18">
        <v>2</v>
      </c>
      <c r="I139" s="19">
        <v>0</v>
      </c>
      <c r="J139" s="20">
        <v>1</v>
      </c>
      <c r="K139" s="21">
        <v>0</v>
      </c>
      <c r="L139" s="22">
        <v>0</v>
      </c>
      <c r="M139" s="37" t="s">
        <v>2201</v>
      </c>
      <c r="N139" s="37"/>
    </row>
    <row r="140" spans="1:14" x14ac:dyDescent="0.3">
      <c r="A140" s="17" t="s">
        <v>1466</v>
      </c>
      <c r="B140" s="17" t="s">
        <v>1467</v>
      </c>
      <c r="C140" s="17" t="s">
        <v>1468</v>
      </c>
      <c r="D140" s="17" t="s">
        <v>1469</v>
      </c>
      <c r="E140" s="17" t="s">
        <v>923</v>
      </c>
      <c r="F140" s="17" t="s">
        <v>1470</v>
      </c>
      <c r="G140" s="18">
        <v>2</v>
      </c>
      <c r="H140" s="18">
        <v>24</v>
      </c>
      <c r="I140" s="19">
        <v>1</v>
      </c>
      <c r="J140" s="20">
        <v>0</v>
      </c>
      <c r="K140" s="21">
        <v>0</v>
      </c>
      <c r="L140" s="22">
        <v>0</v>
      </c>
      <c r="M140" s="37" t="s">
        <v>2198</v>
      </c>
      <c r="N140" s="37"/>
    </row>
    <row r="141" spans="1:14" x14ac:dyDescent="0.3">
      <c r="A141" s="17" t="s">
        <v>1471</v>
      </c>
      <c r="B141" s="17" t="s">
        <v>1472</v>
      </c>
      <c r="C141" s="17" t="s">
        <v>1003</v>
      </c>
      <c r="D141" s="17" t="s">
        <v>1004</v>
      </c>
      <c r="E141" s="17" t="s">
        <v>391</v>
      </c>
      <c r="F141" s="17" t="s">
        <v>1473</v>
      </c>
      <c r="G141" s="18">
        <v>2</v>
      </c>
      <c r="H141" s="18">
        <v>2</v>
      </c>
      <c r="I141" s="19">
        <v>1</v>
      </c>
      <c r="J141" s="20">
        <v>0</v>
      </c>
      <c r="K141" s="21">
        <v>0</v>
      </c>
      <c r="L141" s="22">
        <v>0</v>
      </c>
      <c r="M141" s="37" t="s">
        <v>2198</v>
      </c>
      <c r="N141" s="37"/>
    </row>
    <row r="142" spans="1:14" x14ac:dyDescent="0.3">
      <c r="A142" s="17" t="s">
        <v>1474</v>
      </c>
      <c r="B142" s="17" t="s">
        <v>1475</v>
      </c>
      <c r="C142" s="17" t="s">
        <v>1476</v>
      </c>
      <c r="D142" s="17" t="s">
        <v>1345</v>
      </c>
      <c r="E142" s="17" t="s">
        <v>370</v>
      </c>
      <c r="F142" s="17" t="s">
        <v>1477</v>
      </c>
      <c r="G142" s="18">
        <v>2</v>
      </c>
      <c r="H142" s="18">
        <v>4</v>
      </c>
      <c r="I142" s="19">
        <v>0.5</v>
      </c>
      <c r="J142" s="20">
        <v>0.5</v>
      </c>
      <c r="K142" s="21">
        <v>0</v>
      </c>
      <c r="L142" s="22">
        <v>0</v>
      </c>
      <c r="M142" s="37" t="s">
        <v>2198</v>
      </c>
      <c r="N142" s="37"/>
    </row>
    <row r="143" spans="1:14" x14ac:dyDescent="0.3">
      <c r="A143" s="17" t="s">
        <v>1478</v>
      </c>
      <c r="B143" s="17" t="s">
        <v>1479</v>
      </c>
      <c r="C143" s="17" t="s">
        <v>1480</v>
      </c>
      <c r="D143" s="17" t="s">
        <v>969</v>
      </c>
      <c r="E143" s="17" t="s">
        <v>1481</v>
      </c>
      <c r="F143" s="17" t="s">
        <v>1482</v>
      </c>
      <c r="G143" s="18">
        <v>2</v>
      </c>
      <c r="H143" s="18">
        <v>25</v>
      </c>
      <c r="I143" s="19">
        <v>1</v>
      </c>
      <c r="J143" s="20">
        <v>0</v>
      </c>
      <c r="K143" s="21">
        <v>0</v>
      </c>
      <c r="L143" s="22">
        <v>0</v>
      </c>
      <c r="M143" s="37" t="s">
        <v>2198</v>
      </c>
      <c r="N143" s="37"/>
    </row>
    <row r="144" spans="1:14" x14ac:dyDescent="0.3">
      <c r="A144" s="17" t="s">
        <v>1483</v>
      </c>
      <c r="B144" s="17" t="s">
        <v>1484</v>
      </c>
      <c r="C144" s="17" t="s">
        <v>1485</v>
      </c>
      <c r="D144" s="17" t="s">
        <v>1486</v>
      </c>
      <c r="E144" s="17" t="s">
        <v>1382</v>
      </c>
      <c r="F144" s="17" t="s">
        <v>1487</v>
      </c>
      <c r="G144" s="18">
        <v>2</v>
      </c>
      <c r="H144" s="18">
        <v>6</v>
      </c>
      <c r="I144" s="19">
        <v>0</v>
      </c>
      <c r="J144" s="20">
        <v>1</v>
      </c>
      <c r="K144" s="21">
        <v>0</v>
      </c>
      <c r="L144" s="22">
        <v>0</v>
      </c>
      <c r="M144" s="37" t="s">
        <v>2198</v>
      </c>
      <c r="N144" s="37"/>
    </row>
    <row r="145" spans="1:14" x14ac:dyDescent="0.3">
      <c r="A145" s="17" t="s">
        <v>543</v>
      </c>
      <c r="B145" s="17" t="s">
        <v>544</v>
      </c>
      <c r="C145" s="17" t="s">
        <v>1488</v>
      </c>
      <c r="D145" s="17" t="s">
        <v>1489</v>
      </c>
      <c r="E145" s="17" t="s">
        <v>546</v>
      </c>
      <c r="F145" s="17" t="s">
        <v>1490</v>
      </c>
      <c r="G145" s="18">
        <v>2</v>
      </c>
      <c r="H145" s="18">
        <v>2</v>
      </c>
      <c r="I145" s="19">
        <v>0</v>
      </c>
      <c r="J145" s="20">
        <v>0</v>
      </c>
      <c r="K145" s="21">
        <v>0</v>
      </c>
      <c r="L145" s="22">
        <v>1</v>
      </c>
      <c r="M145" s="37" t="s">
        <v>2200</v>
      </c>
      <c r="N145" s="37"/>
    </row>
    <row r="146" spans="1:14" x14ac:dyDescent="0.3">
      <c r="A146" s="17" t="s">
        <v>1491</v>
      </c>
      <c r="B146" s="17" t="s">
        <v>1492</v>
      </c>
      <c r="C146" s="17" t="s">
        <v>1493</v>
      </c>
      <c r="D146" s="17" t="s">
        <v>974</v>
      </c>
      <c r="E146" s="17" t="s">
        <v>1494</v>
      </c>
      <c r="F146" s="17" t="s">
        <v>1495</v>
      </c>
      <c r="G146" s="18">
        <v>2</v>
      </c>
      <c r="H146" s="18">
        <v>54</v>
      </c>
      <c r="I146" s="19">
        <v>1</v>
      </c>
      <c r="J146" s="20">
        <v>0</v>
      </c>
      <c r="K146" s="21">
        <v>0</v>
      </c>
      <c r="L146" s="22">
        <v>0</v>
      </c>
      <c r="M146" s="37" t="s">
        <v>2198</v>
      </c>
      <c r="N146" s="37"/>
    </row>
    <row r="147" spans="1:14" x14ac:dyDescent="0.3">
      <c r="A147" s="17" t="s">
        <v>1496</v>
      </c>
      <c r="B147" s="17" t="s">
        <v>1497</v>
      </c>
      <c r="C147" s="17" t="s">
        <v>1498</v>
      </c>
      <c r="D147" s="17" t="s">
        <v>974</v>
      </c>
      <c r="E147" s="17" t="s">
        <v>1499</v>
      </c>
      <c r="F147" s="17" t="s">
        <v>1500</v>
      </c>
      <c r="G147" s="18">
        <v>2</v>
      </c>
      <c r="H147" s="18">
        <v>36</v>
      </c>
      <c r="I147" s="19">
        <v>1</v>
      </c>
      <c r="J147" s="20">
        <v>0</v>
      </c>
      <c r="K147" s="21">
        <v>0</v>
      </c>
      <c r="L147" s="22">
        <v>0</v>
      </c>
      <c r="M147" s="37" t="s">
        <v>2198</v>
      </c>
      <c r="N147" s="37"/>
    </row>
    <row r="148" spans="1:14" x14ac:dyDescent="0.3">
      <c r="A148" s="17" t="s">
        <v>1501</v>
      </c>
      <c r="B148" s="17" t="s">
        <v>1502</v>
      </c>
      <c r="C148" s="17" t="s">
        <v>1503</v>
      </c>
      <c r="D148" s="17" t="s">
        <v>995</v>
      </c>
      <c r="E148" s="17" t="s">
        <v>996</v>
      </c>
      <c r="F148" s="17" t="s">
        <v>1504</v>
      </c>
      <c r="G148" s="18">
        <v>2</v>
      </c>
      <c r="H148" s="18">
        <v>6</v>
      </c>
      <c r="I148" s="19">
        <v>1</v>
      </c>
      <c r="J148" s="20">
        <v>0</v>
      </c>
      <c r="K148" s="21">
        <v>0</v>
      </c>
      <c r="L148" s="22">
        <v>0</v>
      </c>
      <c r="M148" s="37" t="s">
        <v>2198</v>
      </c>
      <c r="N148" s="37"/>
    </row>
    <row r="149" spans="1:14" x14ac:dyDescent="0.3">
      <c r="A149" s="17" t="s">
        <v>1505</v>
      </c>
      <c r="B149" s="17" t="s">
        <v>1506</v>
      </c>
      <c r="C149" s="17" t="s">
        <v>1507</v>
      </c>
      <c r="D149" s="17" t="s">
        <v>1508</v>
      </c>
      <c r="E149" s="17" t="s">
        <v>923</v>
      </c>
      <c r="F149" s="17" t="s">
        <v>1509</v>
      </c>
      <c r="G149" s="18">
        <v>2</v>
      </c>
      <c r="H149" s="18">
        <v>12</v>
      </c>
      <c r="I149" s="19">
        <v>0</v>
      </c>
      <c r="J149" s="20">
        <v>1</v>
      </c>
      <c r="K149" s="21">
        <v>0</v>
      </c>
      <c r="L149" s="22">
        <v>0</v>
      </c>
      <c r="M149" s="37" t="s">
        <v>2198</v>
      </c>
      <c r="N149" s="37"/>
    </row>
    <row r="150" spans="1:14" x14ac:dyDescent="0.3">
      <c r="A150" s="17" t="s">
        <v>261</v>
      </c>
      <c r="B150" s="17" t="s">
        <v>1510</v>
      </c>
      <c r="C150" s="17" t="s">
        <v>921</v>
      </c>
      <c r="D150" s="17" t="s">
        <v>1221</v>
      </c>
      <c r="E150" s="17" t="s">
        <v>264</v>
      </c>
      <c r="F150" s="17" t="s">
        <v>1511</v>
      </c>
      <c r="G150" s="18">
        <v>2</v>
      </c>
      <c r="H150" s="18">
        <v>3</v>
      </c>
      <c r="I150" s="19">
        <v>0</v>
      </c>
      <c r="J150" s="20">
        <v>0</v>
      </c>
      <c r="K150" s="21">
        <v>1</v>
      </c>
      <c r="L150" s="22">
        <v>0</v>
      </c>
      <c r="M150" s="37" t="s">
        <v>2200</v>
      </c>
      <c r="N150" s="37"/>
    </row>
    <row r="151" spans="1:14" x14ac:dyDescent="0.3">
      <c r="A151" s="17" t="s">
        <v>846</v>
      </c>
      <c r="B151" s="17" t="s">
        <v>1512</v>
      </c>
      <c r="C151" s="17" t="s">
        <v>921</v>
      </c>
      <c r="D151" s="17" t="s">
        <v>974</v>
      </c>
      <c r="E151" s="17" t="s">
        <v>701</v>
      </c>
      <c r="F151" s="17" t="s">
        <v>1513</v>
      </c>
      <c r="G151" s="18">
        <v>2</v>
      </c>
      <c r="H151" s="18">
        <v>2</v>
      </c>
      <c r="I151" s="19">
        <v>0</v>
      </c>
      <c r="J151" s="20">
        <v>0</v>
      </c>
      <c r="K151" s="21">
        <v>0</v>
      </c>
      <c r="L151" s="22">
        <v>1</v>
      </c>
      <c r="M151" s="37" t="s">
        <v>2195</v>
      </c>
      <c r="N151" s="37"/>
    </row>
    <row r="152" spans="1:14" x14ac:dyDescent="0.3">
      <c r="A152" s="17" t="s">
        <v>446</v>
      </c>
      <c r="B152" s="17" t="s">
        <v>1514</v>
      </c>
      <c r="C152" s="17" t="s">
        <v>1515</v>
      </c>
      <c r="D152" s="17" t="s">
        <v>969</v>
      </c>
      <c r="E152" s="17" t="s">
        <v>426</v>
      </c>
      <c r="F152" s="17" t="s">
        <v>1516</v>
      </c>
      <c r="G152" s="18">
        <v>1</v>
      </c>
      <c r="H152" s="18">
        <v>1</v>
      </c>
      <c r="I152" s="19">
        <v>0</v>
      </c>
      <c r="J152" s="20">
        <v>0</v>
      </c>
      <c r="K152" s="21">
        <v>1</v>
      </c>
      <c r="L152" s="22">
        <v>0</v>
      </c>
      <c r="M152" s="37" t="s">
        <v>2196</v>
      </c>
      <c r="N152" s="37"/>
    </row>
    <row r="153" spans="1:14" x14ac:dyDescent="0.3">
      <c r="A153" s="17" t="s">
        <v>1517</v>
      </c>
      <c r="B153" s="17" t="s">
        <v>1518</v>
      </c>
      <c r="C153" s="17" t="s">
        <v>1519</v>
      </c>
      <c r="D153" s="17" t="s">
        <v>1520</v>
      </c>
      <c r="E153" s="17" t="s">
        <v>1393</v>
      </c>
      <c r="F153" s="17" t="s">
        <v>1521</v>
      </c>
      <c r="G153" s="18">
        <v>1</v>
      </c>
      <c r="H153" s="18">
        <v>2</v>
      </c>
      <c r="I153" s="19">
        <v>1</v>
      </c>
      <c r="J153" s="20">
        <v>0</v>
      </c>
      <c r="K153" s="21">
        <v>0</v>
      </c>
      <c r="L153" s="22">
        <v>0</v>
      </c>
      <c r="M153" s="37" t="s">
        <v>2198</v>
      </c>
      <c r="N153" s="37"/>
    </row>
    <row r="154" spans="1:14" x14ac:dyDescent="0.3">
      <c r="A154" s="17" t="s">
        <v>703</v>
      </c>
      <c r="B154" s="17" t="s">
        <v>1522</v>
      </c>
      <c r="C154" s="17" t="s">
        <v>921</v>
      </c>
      <c r="D154" s="17" t="s">
        <v>1523</v>
      </c>
      <c r="E154" s="17" t="s">
        <v>503</v>
      </c>
      <c r="F154" s="17" t="s">
        <v>1524</v>
      </c>
      <c r="G154" s="18">
        <v>1</v>
      </c>
      <c r="H154" s="18">
        <v>2</v>
      </c>
      <c r="I154" s="19">
        <v>0</v>
      </c>
      <c r="J154" s="20">
        <v>0</v>
      </c>
      <c r="K154" s="21">
        <v>0</v>
      </c>
      <c r="L154" s="22">
        <v>1</v>
      </c>
      <c r="M154" s="37" t="s">
        <v>2195</v>
      </c>
      <c r="N154" s="37"/>
    </row>
    <row r="155" spans="1:14" x14ac:dyDescent="0.3">
      <c r="A155" s="17" t="s">
        <v>1525</v>
      </c>
      <c r="B155" s="17" t="s">
        <v>1526</v>
      </c>
      <c r="C155" s="17" t="s">
        <v>1476</v>
      </c>
      <c r="D155" s="17" t="s">
        <v>1103</v>
      </c>
      <c r="E155" s="17" t="s">
        <v>684</v>
      </c>
      <c r="F155" s="17" t="s">
        <v>1527</v>
      </c>
      <c r="G155" s="18">
        <v>1</v>
      </c>
      <c r="H155" s="18">
        <v>2</v>
      </c>
      <c r="I155" s="19">
        <v>1</v>
      </c>
      <c r="J155" s="20">
        <v>0</v>
      </c>
      <c r="K155" s="21">
        <v>0</v>
      </c>
      <c r="L155" s="22">
        <v>0</v>
      </c>
      <c r="M155" s="37" t="s">
        <v>2198</v>
      </c>
      <c r="N155" s="37"/>
    </row>
    <row r="156" spans="1:14" x14ac:dyDescent="0.3">
      <c r="A156" s="17" t="s">
        <v>1528</v>
      </c>
      <c r="B156" s="17" t="s">
        <v>1529</v>
      </c>
      <c r="C156" s="17" t="s">
        <v>1530</v>
      </c>
      <c r="D156" s="17" t="s">
        <v>1043</v>
      </c>
      <c r="E156" s="17" t="s">
        <v>1531</v>
      </c>
      <c r="F156" s="17" t="s">
        <v>1532</v>
      </c>
      <c r="G156" s="18">
        <v>1</v>
      </c>
      <c r="H156" s="18">
        <v>1</v>
      </c>
      <c r="I156" s="19">
        <v>1</v>
      </c>
      <c r="J156" s="20">
        <v>0</v>
      </c>
      <c r="K156" s="21">
        <v>0</v>
      </c>
      <c r="L156" s="22">
        <v>0</v>
      </c>
      <c r="M156" s="37" t="s">
        <v>2198</v>
      </c>
      <c r="N156" s="37"/>
    </row>
    <row r="157" spans="1:14" x14ac:dyDescent="0.3">
      <c r="A157" s="17" t="s">
        <v>1533</v>
      </c>
      <c r="B157" s="17" t="s">
        <v>1534</v>
      </c>
      <c r="C157" s="17" t="s">
        <v>1535</v>
      </c>
      <c r="D157" s="17" t="s">
        <v>1103</v>
      </c>
      <c r="E157" s="17" t="s">
        <v>1033</v>
      </c>
      <c r="F157" s="17" t="s">
        <v>1536</v>
      </c>
      <c r="G157" s="18">
        <v>1</v>
      </c>
      <c r="H157" s="18">
        <v>2</v>
      </c>
      <c r="I157" s="19">
        <v>0</v>
      </c>
      <c r="J157" s="20">
        <v>1</v>
      </c>
      <c r="K157" s="21">
        <v>0</v>
      </c>
      <c r="L157" s="22">
        <v>0</v>
      </c>
      <c r="M157" s="37" t="s">
        <v>2198</v>
      </c>
      <c r="N157" s="37"/>
    </row>
    <row r="158" spans="1:14" x14ac:dyDescent="0.3">
      <c r="A158" s="17" t="s">
        <v>1537</v>
      </c>
      <c r="B158" s="17" t="s">
        <v>1538</v>
      </c>
      <c r="C158" s="17" t="s">
        <v>1539</v>
      </c>
      <c r="D158" s="17" t="s">
        <v>974</v>
      </c>
      <c r="E158" s="17" t="s">
        <v>370</v>
      </c>
      <c r="F158" s="17" t="s">
        <v>1540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7" t="s">
        <v>2198</v>
      </c>
      <c r="N158" s="37"/>
    </row>
    <row r="159" spans="1:14" x14ac:dyDescent="0.3">
      <c r="A159" s="17" t="s">
        <v>1541</v>
      </c>
      <c r="B159" s="17" t="s">
        <v>1542</v>
      </c>
      <c r="C159" s="17" t="s">
        <v>1543</v>
      </c>
      <c r="D159" s="17" t="s">
        <v>1043</v>
      </c>
      <c r="E159" s="17" t="s">
        <v>990</v>
      </c>
      <c r="F159" s="17" t="s">
        <v>1544</v>
      </c>
      <c r="G159" s="18">
        <v>1</v>
      </c>
      <c r="H159" s="18">
        <v>1</v>
      </c>
      <c r="I159" s="19">
        <v>1</v>
      </c>
      <c r="J159" s="20">
        <v>0</v>
      </c>
      <c r="K159" s="21">
        <v>0</v>
      </c>
      <c r="L159" s="22">
        <v>0</v>
      </c>
      <c r="M159" s="37" t="s">
        <v>2197</v>
      </c>
      <c r="N159" s="37"/>
    </row>
    <row r="160" spans="1:14" x14ac:dyDescent="0.3">
      <c r="A160" s="17" t="s">
        <v>1545</v>
      </c>
      <c r="B160" s="17" t="s">
        <v>1546</v>
      </c>
      <c r="C160" s="17" t="s">
        <v>1547</v>
      </c>
      <c r="D160" s="17" t="s">
        <v>974</v>
      </c>
      <c r="E160" s="17" t="s">
        <v>1548</v>
      </c>
      <c r="F160" s="17" t="s">
        <v>1549</v>
      </c>
      <c r="G160" s="18">
        <v>1</v>
      </c>
      <c r="H160" s="18">
        <v>5</v>
      </c>
      <c r="I160" s="19">
        <v>1</v>
      </c>
      <c r="J160" s="20">
        <v>0</v>
      </c>
      <c r="K160" s="21">
        <v>0</v>
      </c>
      <c r="L160" s="22">
        <v>0</v>
      </c>
      <c r="M160" s="37" t="s">
        <v>2198</v>
      </c>
      <c r="N160" s="37"/>
    </row>
    <row r="161" spans="1:14" x14ac:dyDescent="0.3">
      <c r="A161" s="17" t="s">
        <v>1550</v>
      </c>
      <c r="B161" s="17" t="s">
        <v>1551</v>
      </c>
      <c r="C161" s="17" t="s">
        <v>1552</v>
      </c>
      <c r="D161" s="17" t="s">
        <v>969</v>
      </c>
      <c r="E161" s="17" t="s">
        <v>923</v>
      </c>
      <c r="F161" s="17" t="s">
        <v>1553</v>
      </c>
      <c r="G161" s="18">
        <v>1</v>
      </c>
      <c r="H161" s="18">
        <v>1</v>
      </c>
      <c r="I161" s="19">
        <v>1</v>
      </c>
      <c r="J161" s="20">
        <v>0</v>
      </c>
      <c r="K161" s="21">
        <v>0</v>
      </c>
      <c r="L161" s="22">
        <v>0</v>
      </c>
      <c r="M161" s="37" t="s">
        <v>2198</v>
      </c>
      <c r="N161" s="37"/>
    </row>
    <row r="162" spans="1:14" x14ac:dyDescent="0.3">
      <c r="A162" s="17" t="s">
        <v>1554</v>
      </c>
      <c r="B162" s="17" t="s">
        <v>1555</v>
      </c>
      <c r="C162" s="17" t="s">
        <v>1556</v>
      </c>
      <c r="D162" s="17" t="s">
        <v>1274</v>
      </c>
      <c r="E162" s="17" t="s">
        <v>1557</v>
      </c>
      <c r="F162" s="17" t="s">
        <v>1558</v>
      </c>
      <c r="G162" s="18">
        <v>1</v>
      </c>
      <c r="H162" s="18">
        <v>8</v>
      </c>
      <c r="I162" s="19">
        <v>0</v>
      </c>
      <c r="J162" s="20">
        <v>1</v>
      </c>
      <c r="K162" s="21">
        <v>0</v>
      </c>
      <c r="L162" s="22">
        <v>0</v>
      </c>
      <c r="M162" s="37" t="s">
        <v>2198</v>
      </c>
      <c r="N162" s="37"/>
    </row>
    <row r="163" spans="1:14" x14ac:dyDescent="0.3">
      <c r="A163" s="17" t="s">
        <v>818</v>
      </c>
      <c r="B163" s="17" t="s">
        <v>1559</v>
      </c>
      <c r="C163" s="17" t="s">
        <v>921</v>
      </c>
      <c r="D163" s="17" t="s">
        <v>1560</v>
      </c>
      <c r="E163" s="17" t="s">
        <v>820</v>
      </c>
      <c r="F163" s="17" t="s">
        <v>1561</v>
      </c>
      <c r="G163" s="18">
        <v>1</v>
      </c>
      <c r="H163" s="18">
        <v>1</v>
      </c>
      <c r="I163" s="19">
        <v>0</v>
      </c>
      <c r="J163" s="20">
        <v>0</v>
      </c>
      <c r="K163" s="21">
        <v>0</v>
      </c>
      <c r="L163" s="22">
        <v>1</v>
      </c>
      <c r="M163" s="37" t="s">
        <v>2200</v>
      </c>
      <c r="N163" s="37"/>
    </row>
    <row r="164" spans="1:14" x14ac:dyDescent="0.3">
      <c r="A164" s="17" t="s">
        <v>567</v>
      </c>
      <c r="B164" s="17" t="s">
        <v>568</v>
      </c>
      <c r="C164" s="17" t="s">
        <v>1562</v>
      </c>
      <c r="D164" s="17" t="s">
        <v>1563</v>
      </c>
      <c r="E164" s="17" t="s">
        <v>569</v>
      </c>
      <c r="F164" s="17" t="s">
        <v>1564</v>
      </c>
      <c r="G164" s="18">
        <v>1</v>
      </c>
      <c r="H164" s="18">
        <v>1</v>
      </c>
      <c r="I164" s="19">
        <v>0</v>
      </c>
      <c r="J164" s="20">
        <v>0</v>
      </c>
      <c r="K164" s="21">
        <v>0</v>
      </c>
      <c r="L164" s="22">
        <v>1</v>
      </c>
      <c r="M164" s="37" t="s">
        <v>2200</v>
      </c>
      <c r="N164" s="37"/>
    </row>
    <row r="165" spans="1:14" x14ac:dyDescent="0.3">
      <c r="A165" s="17" t="s">
        <v>424</v>
      </c>
      <c r="B165" s="17" t="s">
        <v>1565</v>
      </c>
      <c r="C165" s="17" t="s">
        <v>921</v>
      </c>
      <c r="D165" s="17" t="s">
        <v>1563</v>
      </c>
      <c r="E165" s="17" t="s">
        <v>426</v>
      </c>
      <c r="F165" s="17" t="s">
        <v>1566</v>
      </c>
      <c r="G165" s="18">
        <v>1</v>
      </c>
      <c r="H165" s="18">
        <v>1</v>
      </c>
      <c r="I165" s="19">
        <v>0</v>
      </c>
      <c r="J165" s="20">
        <v>0</v>
      </c>
      <c r="K165" s="21">
        <v>1</v>
      </c>
      <c r="L165" s="22">
        <v>0</v>
      </c>
      <c r="M165" s="37" t="s">
        <v>2200</v>
      </c>
      <c r="N165" s="37"/>
    </row>
    <row r="166" spans="1:14" x14ac:dyDescent="0.3">
      <c r="A166" s="17" t="s">
        <v>1567</v>
      </c>
      <c r="B166" s="17" t="s">
        <v>1568</v>
      </c>
      <c r="C166" s="17" t="s">
        <v>1569</v>
      </c>
      <c r="D166" s="17" t="s">
        <v>922</v>
      </c>
      <c r="E166" s="17" t="s">
        <v>426</v>
      </c>
      <c r="F166" s="17" t="s">
        <v>1570</v>
      </c>
      <c r="G166" s="18">
        <v>1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37" t="s">
        <v>2198</v>
      </c>
      <c r="N166" s="37"/>
    </row>
    <row r="167" spans="1:14" x14ac:dyDescent="0.3">
      <c r="A167" s="17" t="s">
        <v>1571</v>
      </c>
      <c r="B167" s="17" t="s">
        <v>942</v>
      </c>
      <c r="C167" s="17" t="s">
        <v>943</v>
      </c>
      <c r="D167" s="17" t="s">
        <v>944</v>
      </c>
      <c r="E167" s="17" t="s">
        <v>1198</v>
      </c>
      <c r="F167" s="17" t="s">
        <v>1572</v>
      </c>
      <c r="G167" s="18">
        <v>1</v>
      </c>
      <c r="H167" s="18">
        <v>4</v>
      </c>
      <c r="I167" s="19">
        <v>1</v>
      </c>
      <c r="J167" s="20">
        <v>0</v>
      </c>
      <c r="K167" s="21">
        <v>0</v>
      </c>
      <c r="L167" s="22">
        <v>0</v>
      </c>
      <c r="M167" s="37" t="s">
        <v>2198</v>
      </c>
      <c r="N167" s="37"/>
    </row>
    <row r="168" spans="1:14" x14ac:dyDescent="0.3">
      <c r="A168" s="17" t="s">
        <v>475</v>
      </c>
      <c r="B168" s="17" t="s">
        <v>1573</v>
      </c>
      <c r="C168" s="17" t="s">
        <v>921</v>
      </c>
      <c r="D168" s="17" t="s">
        <v>974</v>
      </c>
      <c r="E168" s="17" t="s">
        <v>478</v>
      </c>
      <c r="F168" s="17" t="s">
        <v>1574</v>
      </c>
      <c r="G168" s="18">
        <v>1</v>
      </c>
      <c r="H168" s="18">
        <v>4</v>
      </c>
      <c r="I168" s="19">
        <v>0</v>
      </c>
      <c r="J168" s="20">
        <v>0</v>
      </c>
      <c r="K168" s="21">
        <v>1</v>
      </c>
      <c r="L168" s="22">
        <v>0</v>
      </c>
      <c r="M168" s="37" t="s">
        <v>2200</v>
      </c>
      <c r="N168" s="37"/>
    </row>
    <row r="169" spans="1:14" x14ac:dyDescent="0.3">
      <c r="A169" s="17" t="s">
        <v>1575</v>
      </c>
      <c r="B169" s="17" t="s">
        <v>1576</v>
      </c>
      <c r="C169" s="17" t="s">
        <v>1577</v>
      </c>
      <c r="D169" s="17" t="s">
        <v>1578</v>
      </c>
      <c r="E169" s="17" t="s">
        <v>923</v>
      </c>
      <c r="F169" s="17" t="s">
        <v>1579</v>
      </c>
      <c r="G169" s="18">
        <v>1</v>
      </c>
      <c r="H169" s="18">
        <v>1</v>
      </c>
      <c r="I169" s="19">
        <v>1</v>
      </c>
      <c r="J169" s="20">
        <v>0</v>
      </c>
      <c r="K169" s="21">
        <v>0</v>
      </c>
      <c r="L169" s="22">
        <v>0</v>
      </c>
      <c r="M169" s="37" t="s">
        <v>2198</v>
      </c>
      <c r="N169" s="37"/>
    </row>
    <row r="170" spans="1:14" x14ac:dyDescent="0.3">
      <c r="A170" s="17" t="s">
        <v>694</v>
      </c>
      <c r="B170" s="17" t="s">
        <v>1580</v>
      </c>
      <c r="C170" s="17" t="s">
        <v>1581</v>
      </c>
      <c r="D170" s="17" t="s">
        <v>995</v>
      </c>
      <c r="E170" s="17" t="s">
        <v>696</v>
      </c>
      <c r="F170" s="17" t="s">
        <v>1582</v>
      </c>
      <c r="G170" s="18">
        <v>1</v>
      </c>
      <c r="H170" s="18">
        <v>1</v>
      </c>
      <c r="I170" s="19">
        <v>0</v>
      </c>
      <c r="J170" s="20">
        <v>0</v>
      </c>
      <c r="K170" s="21">
        <v>0</v>
      </c>
      <c r="L170" s="22">
        <v>1</v>
      </c>
      <c r="M170" s="37" t="s">
        <v>2200</v>
      </c>
      <c r="N170" s="37"/>
    </row>
    <row r="171" spans="1:14" x14ac:dyDescent="0.3">
      <c r="A171" s="17" t="s">
        <v>724</v>
      </c>
      <c r="B171" s="17" t="s">
        <v>1583</v>
      </c>
      <c r="C171" s="17" t="s">
        <v>1488</v>
      </c>
      <c r="D171" s="17" t="s">
        <v>1043</v>
      </c>
      <c r="E171" s="17" t="s">
        <v>401</v>
      </c>
      <c r="F171" s="17" t="s">
        <v>1584</v>
      </c>
      <c r="G171" s="18">
        <v>1</v>
      </c>
      <c r="H171" s="18">
        <v>4</v>
      </c>
      <c r="I171" s="19">
        <v>0</v>
      </c>
      <c r="J171" s="20">
        <v>0</v>
      </c>
      <c r="K171" s="21">
        <v>0</v>
      </c>
      <c r="L171" s="22">
        <v>1</v>
      </c>
      <c r="M171" s="37" t="s">
        <v>2200</v>
      </c>
      <c r="N171" s="37"/>
    </row>
    <row r="172" spans="1:14" x14ac:dyDescent="0.3">
      <c r="A172" s="17" t="s">
        <v>1585</v>
      </c>
      <c r="B172" s="17" t="s">
        <v>1586</v>
      </c>
      <c r="C172" s="17" t="s">
        <v>1587</v>
      </c>
      <c r="D172" s="17" t="s">
        <v>1588</v>
      </c>
      <c r="E172" s="17" t="s">
        <v>325</v>
      </c>
      <c r="F172" s="17" t="s">
        <v>1589</v>
      </c>
      <c r="G172" s="18">
        <v>1</v>
      </c>
      <c r="H172" s="18">
        <v>1</v>
      </c>
      <c r="I172" s="19">
        <v>1</v>
      </c>
      <c r="J172" s="20">
        <v>0</v>
      </c>
      <c r="K172" s="21">
        <v>0</v>
      </c>
      <c r="L172" s="22">
        <v>0</v>
      </c>
      <c r="M172" s="37" t="s">
        <v>2198</v>
      </c>
      <c r="N172" s="37"/>
    </row>
    <row r="173" spans="1:14" x14ac:dyDescent="0.3">
      <c r="A173" s="17" t="s">
        <v>1590</v>
      </c>
      <c r="B173" s="17" t="s">
        <v>1591</v>
      </c>
      <c r="C173" s="17" t="s">
        <v>921</v>
      </c>
      <c r="D173" s="17" t="s">
        <v>1004</v>
      </c>
      <c r="E173" s="17" t="s">
        <v>278</v>
      </c>
      <c r="F173" s="17" t="s">
        <v>1592</v>
      </c>
      <c r="G173" s="18">
        <v>1</v>
      </c>
      <c r="H173" s="18">
        <v>10</v>
      </c>
      <c r="I173" s="19">
        <v>1</v>
      </c>
      <c r="J173" s="20">
        <v>0</v>
      </c>
      <c r="K173" s="21">
        <v>0</v>
      </c>
      <c r="L173" s="22">
        <v>0</v>
      </c>
      <c r="M173" s="37" t="s">
        <v>2198</v>
      </c>
      <c r="N173" s="37"/>
    </row>
    <row r="174" spans="1:14" x14ac:dyDescent="0.3">
      <c r="A174" s="17" t="s">
        <v>1593</v>
      </c>
      <c r="B174" s="17" t="s">
        <v>1594</v>
      </c>
      <c r="C174" s="17" t="s">
        <v>921</v>
      </c>
      <c r="D174" s="17" t="s">
        <v>1345</v>
      </c>
      <c r="E174" s="17" t="s">
        <v>701</v>
      </c>
      <c r="F174" s="17" t="s">
        <v>1595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37" t="s">
        <v>2198</v>
      </c>
      <c r="N174" s="37"/>
    </row>
    <row r="175" spans="1:14" x14ac:dyDescent="0.3">
      <c r="A175" s="17" t="s">
        <v>1596</v>
      </c>
      <c r="B175" s="17" t="s">
        <v>1597</v>
      </c>
      <c r="C175" s="17" t="s">
        <v>1598</v>
      </c>
      <c r="D175" s="17" t="s">
        <v>1520</v>
      </c>
      <c r="E175" s="17" t="s">
        <v>1393</v>
      </c>
      <c r="F175" s="17" t="s">
        <v>1599</v>
      </c>
      <c r="G175" s="18">
        <v>1</v>
      </c>
      <c r="H175" s="18">
        <v>2</v>
      </c>
      <c r="I175" s="19">
        <v>1</v>
      </c>
      <c r="J175" s="20">
        <v>0</v>
      </c>
      <c r="K175" s="21">
        <v>0</v>
      </c>
      <c r="L175" s="22">
        <v>0</v>
      </c>
      <c r="M175" s="37" t="s">
        <v>2198</v>
      </c>
      <c r="N175" s="37"/>
    </row>
    <row r="176" spans="1:14" x14ac:dyDescent="0.3">
      <c r="A176" s="17" t="s">
        <v>1600</v>
      </c>
      <c r="B176" s="17" t="s">
        <v>1601</v>
      </c>
      <c r="C176" s="17" t="s">
        <v>921</v>
      </c>
      <c r="D176" s="17" t="s">
        <v>974</v>
      </c>
      <c r="E176" s="17" t="s">
        <v>1259</v>
      </c>
      <c r="F176" s="17" t="s">
        <v>1602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37" t="s">
        <v>2198</v>
      </c>
      <c r="N176" s="37"/>
    </row>
    <row r="177" spans="1:14" x14ac:dyDescent="0.3">
      <c r="A177" s="17" t="s">
        <v>1603</v>
      </c>
      <c r="B177" s="17" t="s">
        <v>1225</v>
      </c>
      <c r="C177" s="17" t="s">
        <v>1604</v>
      </c>
      <c r="D177" s="17" t="s">
        <v>1605</v>
      </c>
      <c r="E177" s="17" t="s">
        <v>370</v>
      </c>
      <c r="F177" s="17" t="s">
        <v>1606</v>
      </c>
      <c r="G177" s="18">
        <v>1</v>
      </c>
      <c r="H177" s="18">
        <v>1</v>
      </c>
      <c r="I177" s="19">
        <v>0</v>
      </c>
      <c r="J177" s="20">
        <v>1</v>
      </c>
      <c r="K177" s="21">
        <v>0</v>
      </c>
      <c r="L177" s="22">
        <v>0</v>
      </c>
      <c r="M177" s="37" t="s">
        <v>2198</v>
      </c>
      <c r="N177" s="37"/>
    </row>
    <row r="178" spans="1:14" x14ac:dyDescent="0.3">
      <c r="A178" s="17" t="s">
        <v>1607</v>
      </c>
      <c r="B178" s="17" t="s">
        <v>1608</v>
      </c>
      <c r="C178" s="17" t="s">
        <v>1609</v>
      </c>
      <c r="D178" s="17" t="s">
        <v>1610</v>
      </c>
      <c r="E178" s="17" t="s">
        <v>1259</v>
      </c>
      <c r="F178" s="17" t="s">
        <v>1611</v>
      </c>
      <c r="G178" s="18">
        <v>1</v>
      </c>
      <c r="H178" s="18">
        <v>5</v>
      </c>
      <c r="I178" s="19">
        <v>0</v>
      </c>
      <c r="J178" s="20">
        <v>1</v>
      </c>
      <c r="K178" s="21">
        <v>0</v>
      </c>
      <c r="L178" s="22">
        <v>0</v>
      </c>
      <c r="M178" s="37" t="s">
        <v>2198</v>
      </c>
      <c r="N178" s="37"/>
    </row>
    <row r="179" spans="1:14" x14ac:dyDescent="0.3">
      <c r="A179" s="17" t="s">
        <v>1612</v>
      </c>
      <c r="B179" s="17" t="s">
        <v>1613</v>
      </c>
      <c r="C179" s="17" t="s">
        <v>921</v>
      </c>
      <c r="D179" s="17" t="s">
        <v>1614</v>
      </c>
      <c r="E179" s="17" t="s">
        <v>1382</v>
      </c>
      <c r="F179" s="17" t="s">
        <v>1615</v>
      </c>
      <c r="G179" s="18">
        <v>1</v>
      </c>
      <c r="H179" s="18">
        <v>8</v>
      </c>
      <c r="I179" s="19">
        <v>0</v>
      </c>
      <c r="J179" s="20">
        <v>1</v>
      </c>
      <c r="K179" s="21">
        <v>0</v>
      </c>
      <c r="L179" s="22">
        <v>0</v>
      </c>
      <c r="M179" s="37" t="s">
        <v>2198</v>
      </c>
      <c r="N179" s="37"/>
    </row>
    <row r="180" spans="1:14" x14ac:dyDescent="0.3">
      <c r="A180" s="17" t="s">
        <v>1616</v>
      </c>
      <c r="B180" s="17" t="s">
        <v>1401</v>
      </c>
      <c r="C180" s="17" t="s">
        <v>1458</v>
      </c>
      <c r="D180" s="17" t="s">
        <v>1403</v>
      </c>
      <c r="E180" s="17" t="s">
        <v>1190</v>
      </c>
      <c r="F180" s="17" t="s">
        <v>1617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7" t="s">
        <v>2198</v>
      </c>
      <c r="N180" s="37"/>
    </row>
    <row r="181" spans="1:14" x14ac:dyDescent="0.3">
      <c r="A181" s="17" t="s">
        <v>1618</v>
      </c>
      <c r="B181" s="17" t="s">
        <v>1619</v>
      </c>
      <c r="C181" s="17" t="s">
        <v>1620</v>
      </c>
      <c r="D181" s="17" t="s">
        <v>974</v>
      </c>
      <c r="E181" s="17" t="s">
        <v>1621</v>
      </c>
      <c r="F181" s="17" t="s">
        <v>1622</v>
      </c>
      <c r="G181" s="18">
        <v>1</v>
      </c>
      <c r="H181" s="18">
        <v>20</v>
      </c>
      <c r="I181" s="19">
        <v>0</v>
      </c>
      <c r="J181" s="20">
        <v>1</v>
      </c>
      <c r="K181" s="21">
        <v>0</v>
      </c>
      <c r="L181" s="22">
        <v>0</v>
      </c>
      <c r="M181" s="37" t="s">
        <v>2198</v>
      </c>
      <c r="N181" s="37"/>
    </row>
    <row r="182" spans="1:14" x14ac:dyDescent="0.3">
      <c r="A182" s="17" t="s">
        <v>826</v>
      </c>
      <c r="B182" s="17" t="s">
        <v>1623</v>
      </c>
      <c r="C182" s="17" t="s">
        <v>1624</v>
      </c>
      <c r="D182" s="17" t="s">
        <v>1221</v>
      </c>
      <c r="E182" s="17" t="s">
        <v>564</v>
      </c>
      <c r="F182" s="17" t="s">
        <v>1625</v>
      </c>
      <c r="G182" s="18">
        <v>1</v>
      </c>
      <c r="H182" s="18">
        <v>4</v>
      </c>
      <c r="I182" s="19">
        <v>0</v>
      </c>
      <c r="J182" s="20">
        <v>0</v>
      </c>
      <c r="K182" s="21">
        <v>0</v>
      </c>
      <c r="L182" s="22">
        <v>1</v>
      </c>
      <c r="M182" s="37" t="s">
        <v>2200</v>
      </c>
      <c r="N182" s="37"/>
    </row>
    <row r="183" spans="1:14" x14ac:dyDescent="0.3">
      <c r="A183" s="17" t="s">
        <v>1626</v>
      </c>
      <c r="B183" s="17" t="s">
        <v>1627</v>
      </c>
      <c r="C183" s="17" t="s">
        <v>921</v>
      </c>
      <c r="D183" s="17" t="s">
        <v>1628</v>
      </c>
      <c r="E183" s="17" t="s">
        <v>923</v>
      </c>
      <c r="F183" s="17" t="s">
        <v>1629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7" t="s">
        <v>2201</v>
      </c>
      <c r="N183" s="37"/>
    </row>
    <row r="184" spans="1:14" x14ac:dyDescent="0.3">
      <c r="A184" s="17" t="s">
        <v>1630</v>
      </c>
      <c r="B184" s="17" t="s">
        <v>1631</v>
      </c>
      <c r="C184" s="17" t="s">
        <v>1632</v>
      </c>
      <c r="D184" s="17" t="s">
        <v>1633</v>
      </c>
      <c r="E184" s="17" t="s">
        <v>1634</v>
      </c>
      <c r="F184" s="17" t="s">
        <v>1635</v>
      </c>
      <c r="G184" s="18">
        <v>1</v>
      </c>
      <c r="H184" s="18">
        <v>2</v>
      </c>
      <c r="I184" s="19">
        <v>1</v>
      </c>
      <c r="J184" s="20">
        <v>0</v>
      </c>
      <c r="K184" s="21">
        <v>0</v>
      </c>
      <c r="L184" s="22">
        <v>0</v>
      </c>
      <c r="M184" s="37" t="s">
        <v>2196</v>
      </c>
      <c r="N184" s="37"/>
    </row>
    <row r="185" spans="1:14" x14ac:dyDescent="0.3">
      <c r="A185" s="17" t="s">
        <v>772</v>
      </c>
      <c r="B185" s="17" t="s">
        <v>1636</v>
      </c>
      <c r="C185" s="17" t="s">
        <v>1637</v>
      </c>
      <c r="D185" s="17" t="s">
        <v>1638</v>
      </c>
      <c r="E185" s="17" t="s">
        <v>774</v>
      </c>
      <c r="F185" s="17" t="s">
        <v>1639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7" t="s">
        <v>2200</v>
      </c>
      <c r="N185" s="37"/>
    </row>
    <row r="186" spans="1:14" x14ac:dyDescent="0.3">
      <c r="A186" s="17" t="s">
        <v>1640</v>
      </c>
      <c r="B186" s="17" t="s">
        <v>1641</v>
      </c>
      <c r="C186" s="17" t="s">
        <v>1642</v>
      </c>
      <c r="D186" s="17" t="s">
        <v>995</v>
      </c>
      <c r="E186" s="17" t="s">
        <v>1643</v>
      </c>
      <c r="F186" s="17" t="s">
        <v>1644</v>
      </c>
      <c r="G186" s="18">
        <v>1</v>
      </c>
      <c r="H186" s="18">
        <v>2</v>
      </c>
      <c r="I186" s="19">
        <v>1</v>
      </c>
      <c r="J186" s="20">
        <v>0</v>
      </c>
      <c r="K186" s="21">
        <v>0</v>
      </c>
      <c r="L186" s="22">
        <v>0</v>
      </c>
      <c r="M186" s="37" t="s">
        <v>2198</v>
      </c>
      <c r="N186" s="37"/>
    </row>
    <row r="187" spans="1:14" x14ac:dyDescent="0.3">
      <c r="A187" s="17" t="s">
        <v>1645</v>
      </c>
      <c r="B187" s="17" t="s">
        <v>1646</v>
      </c>
      <c r="C187" s="17" t="s">
        <v>1647</v>
      </c>
      <c r="D187" s="17" t="s">
        <v>1648</v>
      </c>
      <c r="E187" s="17" t="s">
        <v>1649</v>
      </c>
      <c r="F187" s="17" t="s">
        <v>1650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37" t="s">
        <v>2198</v>
      </c>
      <c r="N187" s="37"/>
    </row>
    <row r="188" spans="1:14" x14ac:dyDescent="0.3">
      <c r="A188" s="17" t="s">
        <v>587</v>
      </c>
      <c r="B188" s="17" t="s">
        <v>1651</v>
      </c>
      <c r="C188" s="17" t="s">
        <v>921</v>
      </c>
      <c r="D188" s="17" t="s">
        <v>974</v>
      </c>
      <c r="E188" s="17" t="s">
        <v>589</v>
      </c>
      <c r="F188" s="17" t="s">
        <v>1652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7" t="s">
        <v>2200</v>
      </c>
      <c r="N188" s="37"/>
    </row>
    <row r="189" spans="1:14" x14ac:dyDescent="0.3">
      <c r="A189" s="17" t="s">
        <v>413</v>
      </c>
      <c r="B189" s="17" t="s">
        <v>1653</v>
      </c>
      <c r="C189" s="17" t="s">
        <v>1654</v>
      </c>
      <c r="D189" s="17" t="s">
        <v>1345</v>
      </c>
      <c r="E189" s="17" t="s">
        <v>289</v>
      </c>
      <c r="F189" s="17" t="s">
        <v>1655</v>
      </c>
      <c r="G189" s="18">
        <v>1</v>
      </c>
      <c r="H189" s="18">
        <v>3</v>
      </c>
      <c r="I189" s="19">
        <v>0</v>
      </c>
      <c r="J189" s="20">
        <v>0</v>
      </c>
      <c r="K189" s="21">
        <v>1</v>
      </c>
      <c r="L189" s="22">
        <v>0</v>
      </c>
      <c r="M189" s="37" t="s">
        <v>2200</v>
      </c>
      <c r="N189" s="37"/>
    </row>
    <row r="190" spans="1:14" x14ac:dyDescent="0.3">
      <c r="A190" s="17" t="s">
        <v>1656</v>
      </c>
      <c r="B190" s="17" t="s">
        <v>1657</v>
      </c>
      <c r="C190" s="17" t="s">
        <v>1658</v>
      </c>
      <c r="D190" s="17" t="s">
        <v>935</v>
      </c>
      <c r="E190" s="17" t="s">
        <v>1659</v>
      </c>
      <c r="F190" s="17" t="s">
        <v>1660</v>
      </c>
      <c r="G190" s="18">
        <v>1</v>
      </c>
      <c r="H190" s="18">
        <v>1</v>
      </c>
      <c r="I190" s="19">
        <v>0</v>
      </c>
      <c r="J190" s="20">
        <v>1</v>
      </c>
      <c r="K190" s="21">
        <v>0</v>
      </c>
      <c r="L190" s="22">
        <v>0</v>
      </c>
      <c r="M190" s="37" t="s">
        <v>2198</v>
      </c>
      <c r="N190" s="37"/>
    </row>
    <row r="191" spans="1:14" x14ac:dyDescent="0.3">
      <c r="A191" s="17" t="s">
        <v>1661</v>
      </c>
      <c r="B191" s="17" t="s">
        <v>1662</v>
      </c>
      <c r="C191" s="17" t="s">
        <v>1663</v>
      </c>
      <c r="D191" s="17" t="s">
        <v>974</v>
      </c>
      <c r="E191" s="17" t="s">
        <v>923</v>
      </c>
      <c r="F191" s="17" t="s">
        <v>1664</v>
      </c>
      <c r="G191" s="18">
        <v>1</v>
      </c>
      <c r="H191" s="18">
        <v>1</v>
      </c>
      <c r="I191" s="19">
        <v>1</v>
      </c>
      <c r="J191" s="20">
        <v>0</v>
      </c>
      <c r="K191" s="21">
        <v>0</v>
      </c>
      <c r="L191" s="22">
        <v>0</v>
      </c>
      <c r="M191" s="37" t="s">
        <v>2198</v>
      </c>
      <c r="N191" s="37"/>
    </row>
    <row r="192" spans="1:14" x14ac:dyDescent="0.3">
      <c r="A192" s="17" t="s">
        <v>411</v>
      </c>
      <c r="B192" s="17" t="s">
        <v>1665</v>
      </c>
      <c r="C192" s="17" t="s">
        <v>921</v>
      </c>
      <c r="D192" s="17" t="s">
        <v>995</v>
      </c>
      <c r="E192" s="17" t="s">
        <v>289</v>
      </c>
      <c r="F192" s="17" t="s">
        <v>1666</v>
      </c>
      <c r="G192" s="18">
        <v>1</v>
      </c>
      <c r="H192" s="18">
        <v>3</v>
      </c>
      <c r="I192" s="19">
        <v>0</v>
      </c>
      <c r="J192" s="20">
        <v>0</v>
      </c>
      <c r="K192" s="21">
        <v>1</v>
      </c>
      <c r="L192" s="22">
        <v>0</v>
      </c>
      <c r="M192" s="37" t="s">
        <v>2200</v>
      </c>
      <c r="N192" s="37"/>
    </row>
    <row r="193" spans="1:14" x14ac:dyDescent="0.3">
      <c r="A193" s="17" t="s">
        <v>1667</v>
      </c>
      <c r="B193" s="17" t="s">
        <v>1668</v>
      </c>
      <c r="C193" s="17" t="s">
        <v>1669</v>
      </c>
      <c r="D193" s="17" t="s">
        <v>974</v>
      </c>
      <c r="E193" s="17" t="s">
        <v>1259</v>
      </c>
      <c r="F193" s="17" t="s">
        <v>1670</v>
      </c>
      <c r="G193" s="18">
        <v>1</v>
      </c>
      <c r="H193" s="18">
        <v>3</v>
      </c>
      <c r="I193" s="19">
        <v>0</v>
      </c>
      <c r="J193" s="20">
        <v>1</v>
      </c>
      <c r="K193" s="21">
        <v>0</v>
      </c>
      <c r="L193" s="22">
        <v>0</v>
      </c>
      <c r="M193" s="37" t="s">
        <v>2198</v>
      </c>
      <c r="N193" s="37"/>
    </row>
    <row r="194" spans="1:14" x14ac:dyDescent="0.3">
      <c r="A194" s="17" t="s">
        <v>1671</v>
      </c>
      <c r="B194" s="17" t="s">
        <v>1672</v>
      </c>
      <c r="C194" s="17" t="s">
        <v>1673</v>
      </c>
      <c r="D194" s="17" t="s">
        <v>1004</v>
      </c>
      <c r="E194" s="17" t="s">
        <v>634</v>
      </c>
      <c r="F194" s="17" t="s">
        <v>1674</v>
      </c>
      <c r="G194" s="18">
        <v>1</v>
      </c>
      <c r="H194" s="18">
        <v>1</v>
      </c>
      <c r="I194" s="19">
        <v>0</v>
      </c>
      <c r="J194" s="20">
        <v>1</v>
      </c>
      <c r="K194" s="21">
        <v>0</v>
      </c>
      <c r="L194" s="22">
        <v>0</v>
      </c>
      <c r="M194" s="37" t="s">
        <v>2198</v>
      </c>
      <c r="N194" s="37"/>
    </row>
    <row r="195" spans="1:14" x14ac:dyDescent="0.3">
      <c r="A195" s="17" t="s">
        <v>408</v>
      </c>
      <c r="B195" s="17" t="s">
        <v>1675</v>
      </c>
      <c r="C195" s="17" t="s">
        <v>921</v>
      </c>
      <c r="D195" s="17" t="s">
        <v>995</v>
      </c>
      <c r="E195" s="17" t="s">
        <v>289</v>
      </c>
      <c r="F195" s="17" t="s">
        <v>1676</v>
      </c>
      <c r="G195" s="18">
        <v>1</v>
      </c>
      <c r="H195" s="18">
        <v>2</v>
      </c>
      <c r="I195" s="19">
        <v>0</v>
      </c>
      <c r="J195" s="20">
        <v>0</v>
      </c>
      <c r="K195" s="21">
        <v>1</v>
      </c>
      <c r="L195" s="22">
        <v>0</v>
      </c>
      <c r="M195" s="37" t="s">
        <v>2200</v>
      </c>
      <c r="N195" s="37"/>
    </row>
    <row r="196" spans="1:14" x14ac:dyDescent="0.3">
      <c r="A196" s="17" t="s">
        <v>1677</v>
      </c>
      <c r="B196" s="17" t="s">
        <v>1678</v>
      </c>
      <c r="C196" s="17" t="s">
        <v>1679</v>
      </c>
      <c r="D196" s="17" t="s">
        <v>1680</v>
      </c>
      <c r="E196" s="17" t="s">
        <v>1681</v>
      </c>
      <c r="F196" s="17" t="s">
        <v>1682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37" t="s">
        <v>2198</v>
      </c>
      <c r="N196" s="37"/>
    </row>
    <row r="197" spans="1:14" x14ac:dyDescent="0.3">
      <c r="A197" s="17" t="s">
        <v>471</v>
      </c>
      <c r="B197" s="17" t="s">
        <v>1683</v>
      </c>
      <c r="C197" s="17" t="s">
        <v>921</v>
      </c>
      <c r="D197" s="17" t="s">
        <v>995</v>
      </c>
      <c r="E197" s="17" t="s">
        <v>459</v>
      </c>
      <c r="F197" s="17" t="s">
        <v>1684</v>
      </c>
      <c r="G197" s="18">
        <v>1</v>
      </c>
      <c r="H197" s="18">
        <v>2</v>
      </c>
      <c r="I197" s="19">
        <v>0</v>
      </c>
      <c r="J197" s="20">
        <v>0</v>
      </c>
      <c r="K197" s="21">
        <v>1</v>
      </c>
      <c r="L197" s="22">
        <v>0</v>
      </c>
      <c r="M197" s="37" t="s">
        <v>2200</v>
      </c>
      <c r="N197" s="37"/>
    </row>
    <row r="198" spans="1:14" x14ac:dyDescent="0.3">
      <c r="A198" s="17" t="s">
        <v>367</v>
      </c>
      <c r="B198" s="17" t="s">
        <v>1685</v>
      </c>
      <c r="C198" s="17" t="s">
        <v>921</v>
      </c>
      <c r="D198" s="17" t="s">
        <v>1469</v>
      </c>
      <c r="E198" s="17" t="s">
        <v>370</v>
      </c>
      <c r="F198" s="17" t="s">
        <v>1686</v>
      </c>
      <c r="G198" s="18">
        <v>1</v>
      </c>
      <c r="H198" s="18">
        <v>2</v>
      </c>
      <c r="I198" s="19">
        <v>0</v>
      </c>
      <c r="J198" s="20">
        <v>0</v>
      </c>
      <c r="K198" s="21">
        <v>1</v>
      </c>
      <c r="L198" s="22">
        <v>0</v>
      </c>
      <c r="M198" s="37" t="s">
        <v>2200</v>
      </c>
      <c r="N198" s="37"/>
    </row>
    <row r="199" spans="1:14" x14ac:dyDescent="0.3">
      <c r="A199" s="17" t="s">
        <v>1687</v>
      </c>
      <c r="B199" s="17" t="s">
        <v>1688</v>
      </c>
      <c r="C199" s="17" t="s">
        <v>1689</v>
      </c>
      <c r="D199" s="17" t="s">
        <v>1690</v>
      </c>
      <c r="E199" s="17" t="s">
        <v>970</v>
      </c>
      <c r="F199" s="17" t="s">
        <v>1691</v>
      </c>
      <c r="G199" s="18">
        <v>1</v>
      </c>
      <c r="H199" s="18">
        <v>40</v>
      </c>
      <c r="I199" s="19">
        <v>1</v>
      </c>
      <c r="J199" s="20">
        <v>0</v>
      </c>
      <c r="K199" s="21">
        <v>0</v>
      </c>
      <c r="L199" s="22">
        <v>0</v>
      </c>
      <c r="M199" s="37" t="s">
        <v>2198</v>
      </c>
      <c r="N199" s="37"/>
    </row>
    <row r="200" spans="1:14" x14ac:dyDescent="0.3">
      <c r="A200" s="17" t="s">
        <v>315</v>
      </c>
      <c r="B200" s="17" t="s">
        <v>1692</v>
      </c>
      <c r="C200" s="17" t="s">
        <v>921</v>
      </c>
      <c r="D200" s="17" t="s">
        <v>1693</v>
      </c>
      <c r="E200" s="17" t="s">
        <v>318</v>
      </c>
      <c r="F200" s="17" t="s">
        <v>1694</v>
      </c>
      <c r="G200" s="18">
        <v>1</v>
      </c>
      <c r="H200" s="18">
        <v>1</v>
      </c>
      <c r="I200" s="19">
        <v>0</v>
      </c>
      <c r="J200" s="20">
        <v>0</v>
      </c>
      <c r="K200" s="21">
        <v>1</v>
      </c>
      <c r="L200" s="22">
        <v>0</v>
      </c>
      <c r="M200" s="37" t="s">
        <v>2199</v>
      </c>
      <c r="N200" s="37"/>
    </row>
    <row r="201" spans="1:14" x14ac:dyDescent="0.3">
      <c r="A201" s="17" t="s">
        <v>654</v>
      </c>
      <c r="B201" s="17" t="s">
        <v>1695</v>
      </c>
      <c r="C201" s="17" t="s">
        <v>1696</v>
      </c>
      <c r="D201" s="17" t="s">
        <v>1697</v>
      </c>
      <c r="E201" s="17" t="s">
        <v>656</v>
      </c>
      <c r="F201" s="17" t="s">
        <v>1698</v>
      </c>
      <c r="G201" s="18">
        <v>1</v>
      </c>
      <c r="H201" s="18">
        <v>1</v>
      </c>
      <c r="I201" s="19">
        <v>0</v>
      </c>
      <c r="J201" s="20">
        <v>0</v>
      </c>
      <c r="K201" s="21">
        <v>0</v>
      </c>
      <c r="L201" s="22">
        <v>1</v>
      </c>
      <c r="M201" s="37" t="s">
        <v>2200</v>
      </c>
      <c r="N201" s="37"/>
    </row>
    <row r="202" spans="1:14" x14ac:dyDescent="0.3">
      <c r="A202" s="17" t="s">
        <v>1699</v>
      </c>
      <c r="B202" s="17" t="s">
        <v>1700</v>
      </c>
      <c r="C202" s="17" t="s">
        <v>1701</v>
      </c>
      <c r="D202" s="17" t="s">
        <v>1242</v>
      </c>
      <c r="E202" s="17" t="s">
        <v>426</v>
      </c>
      <c r="F202" s="17" t="s">
        <v>1702</v>
      </c>
      <c r="G202" s="18">
        <v>1</v>
      </c>
      <c r="H202" s="18">
        <v>1</v>
      </c>
      <c r="I202" s="19">
        <v>1</v>
      </c>
      <c r="J202" s="20">
        <v>0</v>
      </c>
      <c r="K202" s="21">
        <v>0</v>
      </c>
      <c r="L202" s="22">
        <v>0</v>
      </c>
      <c r="M202" s="37" t="s">
        <v>2198</v>
      </c>
      <c r="N202" s="37"/>
    </row>
    <row r="203" spans="1:14" x14ac:dyDescent="0.3">
      <c r="A203" s="17" t="s">
        <v>1703</v>
      </c>
      <c r="B203" s="17" t="s">
        <v>1704</v>
      </c>
      <c r="C203" s="17" t="s">
        <v>921</v>
      </c>
      <c r="D203" s="17" t="s">
        <v>1130</v>
      </c>
      <c r="E203" s="17" t="s">
        <v>923</v>
      </c>
      <c r="F203" s="17" t="s">
        <v>1705</v>
      </c>
      <c r="G203" s="18">
        <v>1</v>
      </c>
      <c r="H203" s="18">
        <v>24</v>
      </c>
      <c r="I203" s="19">
        <v>0</v>
      </c>
      <c r="J203" s="20">
        <v>1</v>
      </c>
      <c r="K203" s="21">
        <v>0</v>
      </c>
      <c r="L203" s="22">
        <v>0</v>
      </c>
      <c r="M203" s="37" t="s">
        <v>2198</v>
      </c>
      <c r="N203" s="37"/>
    </row>
    <row r="204" spans="1:14" x14ac:dyDescent="0.3">
      <c r="A204" s="17" t="s">
        <v>1706</v>
      </c>
      <c r="B204" s="17" t="s">
        <v>1707</v>
      </c>
      <c r="C204" s="17" t="s">
        <v>1708</v>
      </c>
      <c r="D204" s="17" t="s">
        <v>1221</v>
      </c>
      <c r="E204" s="17" t="s">
        <v>1033</v>
      </c>
      <c r="F204" s="17" t="s">
        <v>1709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37" t="s">
        <v>2198</v>
      </c>
      <c r="N204" s="37"/>
    </row>
    <row r="205" spans="1:14" x14ac:dyDescent="0.3">
      <c r="A205" s="17" t="s">
        <v>1710</v>
      </c>
      <c r="B205" s="17" t="s">
        <v>1711</v>
      </c>
      <c r="C205" s="17" t="s">
        <v>1712</v>
      </c>
      <c r="D205" s="17" t="s">
        <v>1713</v>
      </c>
      <c r="E205" s="17" t="s">
        <v>1557</v>
      </c>
      <c r="F205" s="17" t="s">
        <v>1714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37" t="s">
        <v>2196</v>
      </c>
      <c r="N205" s="37"/>
    </row>
    <row r="206" spans="1:14" x14ac:dyDescent="0.3">
      <c r="A206" s="17" t="s">
        <v>1715</v>
      </c>
      <c r="B206" s="17" t="s">
        <v>1716</v>
      </c>
      <c r="C206" s="17" t="s">
        <v>1717</v>
      </c>
      <c r="D206" s="17" t="s">
        <v>1274</v>
      </c>
      <c r="E206" s="17" t="s">
        <v>1718</v>
      </c>
      <c r="F206" s="17" t="s">
        <v>1719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37" t="s">
        <v>2198</v>
      </c>
      <c r="N206" s="37"/>
    </row>
    <row r="207" spans="1:14" x14ac:dyDescent="0.3">
      <c r="A207" s="17" t="s">
        <v>1720</v>
      </c>
      <c r="B207" s="17" t="s">
        <v>1721</v>
      </c>
      <c r="C207" s="17" t="s">
        <v>1722</v>
      </c>
      <c r="D207" s="17" t="s">
        <v>1345</v>
      </c>
      <c r="E207" s="17" t="s">
        <v>264</v>
      </c>
      <c r="F207" s="17" t="s">
        <v>1723</v>
      </c>
      <c r="G207" s="18">
        <v>1</v>
      </c>
      <c r="H207" s="18">
        <v>1</v>
      </c>
      <c r="I207" s="19">
        <v>1</v>
      </c>
      <c r="J207" s="20">
        <v>0</v>
      </c>
      <c r="K207" s="21">
        <v>0</v>
      </c>
      <c r="L207" s="22">
        <v>0</v>
      </c>
      <c r="M207" s="37" t="s">
        <v>2198</v>
      </c>
      <c r="N207" s="37"/>
    </row>
    <row r="208" spans="1:14" x14ac:dyDescent="0.3">
      <c r="A208" s="17" t="s">
        <v>439</v>
      </c>
      <c r="B208" s="17" t="s">
        <v>1724</v>
      </c>
      <c r="C208" s="17" t="s">
        <v>1725</v>
      </c>
      <c r="D208" s="17" t="s">
        <v>995</v>
      </c>
      <c r="E208" s="17" t="s">
        <v>442</v>
      </c>
      <c r="F208" s="17" t="s">
        <v>1726</v>
      </c>
      <c r="G208" s="18">
        <v>1</v>
      </c>
      <c r="H208" s="18">
        <v>4</v>
      </c>
      <c r="I208" s="19">
        <v>0</v>
      </c>
      <c r="J208" s="20">
        <v>0</v>
      </c>
      <c r="K208" s="21">
        <v>1</v>
      </c>
      <c r="L208" s="22">
        <v>0</v>
      </c>
      <c r="M208" s="37" t="s">
        <v>2200</v>
      </c>
      <c r="N208" s="37"/>
    </row>
    <row r="209" spans="1:14" x14ac:dyDescent="0.3">
      <c r="A209" s="17" t="s">
        <v>1727</v>
      </c>
      <c r="B209" s="17" t="s">
        <v>1728</v>
      </c>
      <c r="C209" s="17" t="s">
        <v>1729</v>
      </c>
      <c r="D209" s="17" t="s">
        <v>1345</v>
      </c>
      <c r="E209" s="17" t="s">
        <v>1730</v>
      </c>
      <c r="F209" s="17" t="s">
        <v>1731</v>
      </c>
      <c r="G209" s="18">
        <v>1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37" t="s">
        <v>2201</v>
      </c>
      <c r="N209" s="37"/>
    </row>
    <row r="210" spans="1:14" x14ac:dyDescent="0.3">
      <c r="A210" s="17" t="s">
        <v>1732</v>
      </c>
      <c r="B210" s="17" t="s">
        <v>1733</v>
      </c>
      <c r="C210" s="17" t="s">
        <v>1734</v>
      </c>
      <c r="D210" s="17" t="s">
        <v>974</v>
      </c>
      <c r="E210" s="17" t="s">
        <v>1735</v>
      </c>
      <c r="F210" s="17" t="s">
        <v>1736</v>
      </c>
      <c r="G210" s="18">
        <v>1</v>
      </c>
      <c r="H210" s="18">
        <v>10</v>
      </c>
      <c r="I210" s="19">
        <v>1</v>
      </c>
      <c r="J210" s="20">
        <v>0</v>
      </c>
      <c r="K210" s="21">
        <v>0</v>
      </c>
      <c r="L210" s="22">
        <v>0</v>
      </c>
      <c r="M210" s="37" t="s">
        <v>2198</v>
      </c>
      <c r="N210" s="37"/>
    </row>
    <row r="211" spans="1:14" x14ac:dyDescent="0.3">
      <c r="A211" s="17" t="s">
        <v>1737</v>
      </c>
      <c r="B211" s="17" t="s">
        <v>1738</v>
      </c>
      <c r="C211" s="17" t="s">
        <v>1739</v>
      </c>
      <c r="D211" s="17" t="s">
        <v>1740</v>
      </c>
      <c r="E211" s="17" t="s">
        <v>376</v>
      </c>
      <c r="F211" s="17" t="s">
        <v>1741</v>
      </c>
      <c r="G211" s="18">
        <v>1</v>
      </c>
      <c r="H211" s="18">
        <v>1</v>
      </c>
      <c r="I211" s="19">
        <v>1</v>
      </c>
      <c r="J211" s="20">
        <v>0</v>
      </c>
      <c r="K211" s="21">
        <v>0</v>
      </c>
      <c r="L211" s="22">
        <v>0</v>
      </c>
      <c r="M211" s="37" t="s">
        <v>2198</v>
      </c>
      <c r="N211" s="37"/>
    </row>
    <row r="212" spans="1:14" x14ac:dyDescent="0.3">
      <c r="A212" s="17" t="s">
        <v>1742</v>
      </c>
      <c r="B212" s="17" t="s">
        <v>1743</v>
      </c>
      <c r="C212" s="17" t="s">
        <v>1744</v>
      </c>
      <c r="D212" s="17" t="s">
        <v>1520</v>
      </c>
      <c r="E212" s="17" t="s">
        <v>1393</v>
      </c>
      <c r="F212" s="17" t="s">
        <v>1745</v>
      </c>
      <c r="G212" s="18">
        <v>1</v>
      </c>
      <c r="H212" s="18">
        <v>2</v>
      </c>
      <c r="I212" s="19">
        <v>1</v>
      </c>
      <c r="J212" s="20">
        <v>0</v>
      </c>
      <c r="K212" s="21">
        <v>0</v>
      </c>
      <c r="L212" s="22">
        <v>0</v>
      </c>
      <c r="M212" s="37" t="s">
        <v>2198</v>
      </c>
      <c r="N212" s="37"/>
    </row>
    <row r="213" spans="1:14" x14ac:dyDescent="0.3">
      <c r="A213" s="17" t="s">
        <v>481</v>
      </c>
      <c r="B213" s="17" t="s">
        <v>1746</v>
      </c>
      <c r="C213" s="17" t="s">
        <v>1747</v>
      </c>
      <c r="D213" s="17" t="s">
        <v>1748</v>
      </c>
      <c r="E213" s="17" t="s">
        <v>264</v>
      </c>
      <c r="F213" s="17" t="s">
        <v>1749</v>
      </c>
      <c r="G213" s="18">
        <v>1</v>
      </c>
      <c r="H213" s="18">
        <v>1</v>
      </c>
      <c r="I213" s="19">
        <v>0</v>
      </c>
      <c r="J213" s="20">
        <v>0</v>
      </c>
      <c r="K213" s="21">
        <v>1</v>
      </c>
      <c r="L213" s="22">
        <v>0</v>
      </c>
      <c r="M213" s="37" t="s">
        <v>2200</v>
      </c>
      <c r="N213" s="37"/>
    </row>
    <row r="214" spans="1:14" x14ac:dyDescent="0.3">
      <c r="A214" s="17" t="s">
        <v>467</v>
      </c>
      <c r="B214" s="17" t="s">
        <v>1750</v>
      </c>
      <c r="C214" s="17" t="s">
        <v>921</v>
      </c>
      <c r="D214" s="17" t="s">
        <v>1751</v>
      </c>
      <c r="E214" s="17" t="s">
        <v>384</v>
      </c>
      <c r="F214" s="17" t="s">
        <v>1752</v>
      </c>
      <c r="G214" s="18">
        <v>1</v>
      </c>
      <c r="H214" s="18">
        <v>1</v>
      </c>
      <c r="I214" s="19">
        <v>0</v>
      </c>
      <c r="J214" s="20">
        <v>0</v>
      </c>
      <c r="K214" s="21">
        <v>1</v>
      </c>
      <c r="L214" s="22">
        <v>0</v>
      </c>
      <c r="M214" s="37" t="s">
        <v>2200</v>
      </c>
      <c r="N214" s="37"/>
    </row>
    <row r="215" spans="1:14" x14ac:dyDescent="0.3">
      <c r="A215" s="17" t="s">
        <v>1753</v>
      </c>
      <c r="B215" s="17" t="s">
        <v>1754</v>
      </c>
      <c r="C215" s="17" t="s">
        <v>921</v>
      </c>
      <c r="D215" s="17" t="s">
        <v>974</v>
      </c>
      <c r="E215" s="17" t="s">
        <v>1259</v>
      </c>
      <c r="F215" s="17" t="s">
        <v>1755</v>
      </c>
      <c r="G215" s="18">
        <v>1</v>
      </c>
      <c r="H215" s="18">
        <v>2</v>
      </c>
      <c r="I215" s="19">
        <v>0</v>
      </c>
      <c r="J215" s="20">
        <v>1</v>
      </c>
      <c r="K215" s="21">
        <v>0</v>
      </c>
      <c r="L215" s="22">
        <v>0</v>
      </c>
      <c r="M215" s="37" t="s">
        <v>2198</v>
      </c>
      <c r="N215" s="37"/>
    </row>
    <row r="216" spans="1:14" x14ac:dyDescent="0.3">
      <c r="A216" s="17" t="s">
        <v>416</v>
      </c>
      <c r="B216" s="17" t="s">
        <v>1756</v>
      </c>
      <c r="C216" s="17" t="s">
        <v>921</v>
      </c>
      <c r="D216" s="17" t="s">
        <v>1757</v>
      </c>
      <c r="E216" s="17" t="s">
        <v>289</v>
      </c>
      <c r="F216" s="17" t="s">
        <v>1758</v>
      </c>
      <c r="G216" s="18">
        <v>1</v>
      </c>
      <c r="H216" s="18">
        <v>2</v>
      </c>
      <c r="I216" s="19">
        <v>0</v>
      </c>
      <c r="J216" s="20">
        <v>0</v>
      </c>
      <c r="K216" s="21">
        <v>1</v>
      </c>
      <c r="L216" s="22">
        <v>0</v>
      </c>
      <c r="M216" s="37" t="s">
        <v>2200</v>
      </c>
      <c r="N216" s="37"/>
    </row>
    <row r="217" spans="1:14" x14ac:dyDescent="0.3">
      <c r="A217" s="17" t="s">
        <v>1759</v>
      </c>
      <c r="B217" s="17" t="s">
        <v>1760</v>
      </c>
      <c r="C217" s="17" t="s">
        <v>921</v>
      </c>
      <c r="D217" s="17" t="s">
        <v>974</v>
      </c>
      <c r="E217" s="17" t="s">
        <v>1761</v>
      </c>
      <c r="F217" s="17" t="s">
        <v>1762</v>
      </c>
      <c r="G217" s="18">
        <v>1</v>
      </c>
      <c r="H217" s="18">
        <v>3</v>
      </c>
      <c r="I217" s="19">
        <v>0</v>
      </c>
      <c r="J217" s="20">
        <v>1</v>
      </c>
      <c r="K217" s="21">
        <v>0</v>
      </c>
      <c r="L217" s="22">
        <v>0</v>
      </c>
      <c r="M217" s="37" t="s">
        <v>2198</v>
      </c>
      <c r="N217" s="37"/>
    </row>
    <row r="218" spans="1:14" x14ac:dyDescent="0.3">
      <c r="A218" s="17" t="s">
        <v>661</v>
      </c>
      <c r="B218" s="17" t="s">
        <v>1763</v>
      </c>
      <c r="C218" s="17" t="s">
        <v>1764</v>
      </c>
      <c r="D218" s="17" t="s">
        <v>1563</v>
      </c>
      <c r="E218" s="17" t="s">
        <v>537</v>
      </c>
      <c r="F218" s="17" t="s">
        <v>1765</v>
      </c>
      <c r="G218" s="18">
        <v>1</v>
      </c>
      <c r="H218" s="18">
        <v>1</v>
      </c>
      <c r="I218" s="19">
        <v>0</v>
      </c>
      <c r="J218" s="20">
        <v>0</v>
      </c>
      <c r="K218" s="21">
        <v>0</v>
      </c>
      <c r="L218" s="22">
        <v>1</v>
      </c>
      <c r="M218" s="37" t="s">
        <v>2200</v>
      </c>
      <c r="N218" s="37"/>
    </row>
    <row r="219" spans="1:14" x14ac:dyDescent="0.3">
      <c r="A219" s="17" t="s">
        <v>1766</v>
      </c>
      <c r="B219" s="17" t="s">
        <v>1767</v>
      </c>
      <c r="C219" s="17" t="s">
        <v>1768</v>
      </c>
      <c r="D219" s="17" t="s">
        <v>974</v>
      </c>
      <c r="E219" s="17" t="s">
        <v>1259</v>
      </c>
      <c r="F219" s="17" t="s">
        <v>1769</v>
      </c>
      <c r="G219" s="18">
        <v>1</v>
      </c>
      <c r="H219" s="18">
        <v>1</v>
      </c>
      <c r="I219" s="19">
        <v>1</v>
      </c>
      <c r="J219" s="20">
        <v>0</v>
      </c>
      <c r="K219" s="21">
        <v>0</v>
      </c>
      <c r="L219" s="22">
        <v>0</v>
      </c>
      <c r="M219" s="37" t="s">
        <v>2198</v>
      </c>
      <c r="N219" s="37"/>
    </row>
    <row r="220" spans="1:14" x14ac:dyDescent="0.3">
      <c r="A220" s="17" t="s">
        <v>346</v>
      </c>
      <c r="B220" s="17" t="s">
        <v>1770</v>
      </c>
      <c r="C220" s="17" t="s">
        <v>1771</v>
      </c>
      <c r="D220" s="17" t="s">
        <v>974</v>
      </c>
      <c r="E220" s="17" t="s">
        <v>348</v>
      </c>
      <c r="F220" s="17" t="s">
        <v>1772</v>
      </c>
      <c r="G220" s="18">
        <v>1</v>
      </c>
      <c r="H220" s="18">
        <v>2</v>
      </c>
      <c r="I220" s="19">
        <v>0</v>
      </c>
      <c r="J220" s="20">
        <v>0</v>
      </c>
      <c r="K220" s="21">
        <v>1</v>
      </c>
      <c r="L220" s="22">
        <v>0</v>
      </c>
      <c r="M220" s="37" t="s">
        <v>2200</v>
      </c>
      <c r="N220" s="37"/>
    </row>
    <row r="221" spans="1:14" x14ac:dyDescent="0.3">
      <c r="A221" s="17" t="s">
        <v>1773</v>
      </c>
      <c r="B221" s="17" t="s">
        <v>1774</v>
      </c>
      <c r="C221" s="17" t="s">
        <v>1598</v>
      </c>
      <c r="D221" s="17" t="s">
        <v>1117</v>
      </c>
      <c r="E221" s="17" t="s">
        <v>1393</v>
      </c>
      <c r="F221" s="17" t="s">
        <v>1775</v>
      </c>
      <c r="G221" s="18">
        <v>1</v>
      </c>
      <c r="H221" s="18">
        <v>3</v>
      </c>
      <c r="I221" s="19">
        <v>1</v>
      </c>
      <c r="J221" s="20">
        <v>0</v>
      </c>
      <c r="K221" s="21">
        <v>0</v>
      </c>
      <c r="L221" s="22">
        <v>0</v>
      </c>
      <c r="M221" s="37" t="s">
        <v>2198</v>
      </c>
      <c r="N221" s="37"/>
    </row>
    <row r="222" spans="1:14" x14ac:dyDescent="0.3">
      <c r="A222" s="17" t="s">
        <v>1776</v>
      </c>
      <c r="B222" s="17" t="s">
        <v>1777</v>
      </c>
      <c r="C222" s="17" t="s">
        <v>1778</v>
      </c>
      <c r="D222" s="17" t="s">
        <v>995</v>
      </c>
      <c r="E222" s="17" t="s">
        <v>996</v>
      </c>
      <c r="F222" s="17" t="s">
        <v>1779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7" t="s">
        <v>2198</v>
      </c>
      <c r="N222" s="37"/>
    </row>
    <row r="223" spans="1:14" x14ac:dyDescent="0.3">
      <c r="A223" s="17" t="s">
        <v>1780</v>
      </c>
      <c r="B223" s="17" t="s">
        <v>1781</v>
      </c>
      <c r="C223" s="17" t="s">
        <v>1782</v>
      </c>
      <c r="D223" s="17" t="s">
        <v>995</v>
      </c>
      <c r="E223" s="17" t="s">
        <v>278</v>
      </c>
      <c r="F223" s="17" t="s">
        <v>1783</v>
      </c>
      <c r="G223" s="18">
        <v>1</v>
      </c>
      <c r="H223" s="18">
        <v>1</v>
      </c>
      <c r="I223" s="19">
        <v>1</v>
      </c>
      <c r="J223" s="20">
        <v>0</v>
      </c>
      <c r="K223" s="21">
        <v>0</v>
      </c>
      <c r="L223" s="22">
        <v>0</v>
      </c>
      <c r="M223" s="37" t="s">
        <v>2198</v>
      </c>
      <c r="N223" s="37"/>
    </row>
    <row r="224" spans="1:14" x14ac:dyDescent="0.3">
      <c r="A224" s="17" t="s">
        <v>1784</v>
      </c>
      <c r="B224" s="17" t="s">
        <v>1785</v>
      </c>
      <c r="C224" s="17" t="s">
        <v>921</v>
      </c>
      <c r="D224" s="17" t="s">
        <v>1345</v>
      </c>
      <c r="E224" s="17" t="s">
        <v>264</v>
      </c>
      <c r="F224" s="17" t="s">
        <v>1786</v>
      </c>
      <c r="G224" s="18">
        <v>1</v>
      </c>
      <c r="H224" s="18">
        <v>1</v>
      </c>
      <c r="I224" s="19">
        <v>1</v>
      </c>
      <c r="J224" s="20">
        <v>0</v>
      </c>
      <c r="K224" s="21">
        <v>0</v>
      </c>
      <c r="L224" s="22">
        <v>0</v>
      </c>
      <c r="M224" s="37" t="s">
        <v>2198</v>
      </c>
      <c r="N224" s="37"/>
    </row>
    <row r="225" spans="1:14" x14ac:dyDescent="0.3">
      <c r="A225" s="17" t="s">
        <v>1787</v>
      </c>
      <c r="B225" s="17" t="s">
        <v>1788</v>
      </c>
      <c r="C225" s="17" t="s">
        <v>1729</v>
      </c>
      <c r="D225" s="17" t="s">
        <v>1751</v>
      </c>
      <c r="E225" s="17" t="s">
        <v>1789</v>
      </c>
      <c r="F225" s="17" t="s">
        <v>1790</v>
      </c>
      <c r="G225" s="18">
        <v>1</v>
      </c>
      <c r="H225" s="18">
        <v>3</v>
      </c>
      <c r="I225" s="19">
        <v>0</v>
      </c>
      <c r="J225" s="20">
        <v>1</v>
      </c>
      <c r="K225" s="21">
        <v>0</v>
      </c>
      <c r="L225" s="22">
        <v>0</v>
      </c>
      <c r="M225" s="37" t="s">
        <v>2198</v>
      </c>
      <c r="N225" s="37"/>
    </row>
    <row r="226" spans="1:14" x14ac:dyDescent="0.3">
      <c r="A226" s="17" t="s">
        <v>748</v>
      </c>
      <c r="B226" s="17" t="s">
        <v>1791</v>
      </c>
      <c r="C226" s="17" t="s">
        <v>1792</v>
      </c>
      <c r="D226" s="17" t="s">
        <v>974</v>
      </c>
      <c r="E226" s="17" t="s">
        <v>503</v>
      </c>
      <c r="F226" s="17" t="s">
        <v>1793</v>
      </c>
      <c r="G226" s="18">
        <v>1</v>
      </c>
      <c r="H226" s="18">
        <v>6</v>
      </c>
      <c r="I226" s="19">
        <v>0</v>
      </c>
      <c r="J226" s="20">
        <v>0</v>
      </c>
      <c r="K226" s="21">
        <v>0</v>
      </c>
      <c r="L226" s="22">
        <v>1</v>
      </c>
      <c r="M226" s="37" t="s">
        <v>2195</v>
      </c>
      <c r="N226" s="37"/>
    </row>
    <row r="227" spans="1:14" x14ac:dyDescent="0.3">
      <c r="A227" s="17" t="s">
        <v>1794</v>
      </c>
      <c r="B227" s="17" t="s">
        <v>1795</v>
      </c>
      <c r="C227" s="17" t="s">
        <v>1519</v>
      </c>
      <c r="D227" s="17" t="s">
        <v>1520</v>
      </c>
      <c r="E227" s="17" t="s">
        <v>1393</v>
      </c>
      <c r="F227" s="17" t="s">
        <v>1796</v>
      </c>
      <c r="G227" s="18">
        <v>1</v>
      </c>
      <c r="H227" s="18">
        <v>1</v>
      </c>
      <c r="I227" s="19">
        <v>1</v>
      </c>
      <c r="J227" s="20">
        <v>0</v>
      </c>
      <c r="K227" s="21">
        <v>0</v>
      </c>
      <c r="L227" s="22">
        <v>0</v>
      </c>
      <c r="M227" s="37" t="s">
        <v>2198</v>
      </c>
      <c r="N227" s="37"/>
    </row>
    <row r="228" spans="1:14" x14ac:dyDescent="0.3">
      <c r="A228" s="17" t="s">
        <v>1797</v>
      </c>
      <c r="B228" s="17" t="s">
        <v>1798</v>
      </c>
      <c r="C228" s="17" t="s">
        <v>1799</v>
      </c>
      <c r="D228" s="17" t="s">
        <v>1800</v>
      </c>
      <c r="E228" s="17" t="s">
        <v>1801</v>
      </c>
      <c r="F228" s="17" t="s">
        <v>1802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37" t="s">
        <v>2196</v>
      </c>
      <c r="N228" s="37"/>
    </row>
    <row r="229" spans="1:14" x14ac:dyDescent="0.3">
      <c r="A229" s="17" t="s">
        <v>1803</v>
      </c>
      <c r="B229" s="17" t="s">
        <v>1804</v>
      </c>
      <c r="C229" s="17" t="s">
        <v>1805</v>
      </c>
      <c r="D229" s="17" t="s">
        <v>1004</v>
      </c>
      <c r="E229" s="17" t="s">
        <v>334</v>
      </c>
      <c r="F229" s="17" t="s">
        <v>1806</v>
      </c>
      <c r="G229" s="18">
        <v>1</v>
      </c>
      <c r="H229" s="18">
        <v>3</v>
      </c>
      <c r="I229" s="19">
        <v>1</v>
      </c>
      <c r="J229" s="20">
        <v>0</v>
      </c>
      <c r="K229" s="21">
        <v>0</v>
      </c>
      <c r="L229" s="22">
        <v>0</v>
      </c>
      <c r="M229" s="37" t="s">
        <v>2198</v>
      </c>
      <c r="N229" s="37"/>
    </row>
    <row r="230" spans="1:14" x14ac:dyDescent="0.3">
      <c r="A230" s="17" t="s">
        <v>801</v>
      </c>
      <c r="B230" s="17" t="s">
        <v>1807</v>
      </c>
      <c r="C230" s="17" t="s">
        <v>1808</v>
      </c>
      <c r="D230" s="17" t="s">
        <v>1004</v>
      </c>
      <c r="E230" s="17" t="s">
        <v>634</v>
      </c>
      <c r="F230" s="17" t="s">
        <v>1809</v>
      </c>
      <c r="G230" s="18">
        <v>1</v>
      </c>
      <c r="H230" s="18">
        <v>1</v>
      </c>
      <c r="I230" s="19">
        <v>0</v>
      </c>
      <c r="J230" s="20">
        <v>0</v>
      </c>
      <c r="K230" s="21">
        <v>0</v>
      </c>
      <c r="L230" s="22">
        <v>1</v>
      </c>
      <c r="M230" s="37" t="s">
        <v>2200</v>
      </c>
      <c r="N230" s="37"/>
    </row>
    <row r="231" spans="1:14" x14ac:dyDescent="0.3">
      <c r="A231" s="17" t="s">
        <v>1810</v>
      </c>
      <c r="B231" s="17" t="s">
        <v>1811</v>
      </c>
      <c r="C231" s="17" t="s">
        <v>921</v>
      </c>
      <c r="D231" s="17" t="s">
        <v>974</v>
      </c>
      <c r="E231" s="17" t="s">
        <v>278</v>
      </c>
      <c r="F231" s="17" t="s">
        <v>1812</v>
      </c>
      <c r="G231" s="18">
        <v>1</v>
      </c>
      <c r="H231" s="18">
        <v>1</v>
      </c>
      <c r="I231" s="19">
        <v>1</v>
      </c>
      <c r="J231" s="20">
        <v>0</v>
      </c>
      <c r="K231" s="21">
        <v>0</v>
      </c>
      <c r="L231" s="22">
        <v>0</v>
      </c>
      <c r="M231" s="37" t="s">
        <v>2198</v>
      </c>
      <c r="N231" s="37"/>
    </row>
    <row r="232" spans="1:14" x14ac:dyDescent="0.3">
      <c r="A232" s="17" t="s">
        <v>1813</v>
      </c>
      <c r="B232" s="17" t="s">
        <v>1814</v>
      </c>
      <c r="C232" s="17" t="s">
        <v>1815</v>
      </c>
      <c r="D232" s="17" t="s">
        <v>974</v>
      </c>
      <c r="E232" s="17" t="s">
        <v>348</v>
      </c>
      <c r="F232" s="17" t="s">
        <v>1816</v>
      </c>
      <c r="G232" s="18">
        <v>1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37" t="s">
        <v>2196</v>
      </c>
      <c r="N232" s="37"/>
    </row>
    <row r="233" spans="1:14" x14ac:dyDescent="0.3">
      <c r="A233" s="17" t="s">
        <v>1817</v>
      </c>
      <c r="B233" s="17" t="s">
        <v>1818</v>
      </c>
      <c r="C233" s="17" t="s">
        <v>1819</v>
      </c>
      <c r="D233" s="17" t="s">
        <v>1820</v>
      </c>
      <c r="E233" s="17" t="s">
        <v>1821</v>
      </c>
      <c r="F233" s="17" t="s">
        <v>1822</v>
      </c>
      <c r="G233" s="18">
        <v>1</v>
      </c>
      <c r="H233" s="18">
        <v>16</v>
      </c>
      <c r="I233" s="19">
        <v>1</v>
      </c>
      <c r="J233" s="20">
        <v>0</v>
      </c>
      <c r="K233" s="21">
        <v>0</v>
      </c>
      <c r="L233" s="22">
        <v>0</v>
      </c>
      <c r="M233" s="37" t="s">
        <v>2197</v>
      </c>
      <c r="N233" s="37"/>
    </row>
    <row r="234" spans="1:14" x14ac:dyDescent="0.3">
      <c r="A234" s="17" t="s">
        <v>794</v>
      </c>
      <c r="B234" s="17" t="s">
        <v>1823</v>
      </c>
      <c r="C234" s="17" t="s">
        <v>1458</v>
      </c>
      <c r="D234" s="17" t="s">
        <v>974</v>
      </c>
      <c r="E234" s="17" t="s">
        <v>796</v>
      </c>
      <c r="F234" s="17" t="s">
        <v>1824</v>
      </c>
      <c r="G234" s="18">
        <v>1</v>
      </c>
      <c r="H234" s="18">
        <v>3</v>
      </c>
      <c r="I234" s="19">
        <v>0</v>
      </c>
      <c r="J234" s="20">
        <v>0</v>
      </c>
      <c r="K234" s="21">
        <v>0</v>
      </c>
      <c r="L234" s="22">
        <v>1</v>
      </c>
      <c r="M234" s="37" t="s">
        <v>2200</v>
      </c>
      <c r="N234" s="37"/>
    </row>
    <row r="235" spans="1:14" x14ac:dyDescent="0.3">
      <c r="A235" s="17" t="s">
        <v>1825</v>
      </c>
      <c r="B235" s="17" t="s">
        <v>1826</v>
      </c>
      <c r="C235" s="17" t="s">
        <v>1827</v>
      </c>
      <c r="D235" s="17" t="s">
        <v>1242</v>
      </c>
      <c r="E235" s="17" t="s">
        <v>1828</v>
      </c>
      <c r="F235" s="17" t="s">
        <v>1829</v>
      </c>
      <c r="G235" s="18">
        <v>1</v>
      </c>
      <c r="H235" s="18">
        <v>1</v>
      </c>
      <c r="I235" s="19">
        <v>1</v>
      </c>
      <c r="J235" s="20">
        <v>0</v>
      </c>
      <c r="K235" s="21">
        <v>0</v>
      </c>
      <c r="L235" s="22">
        <v>0</v>
      </c>
      <c r="M235" s="37" t="s">
        <v>2198</v>
      </c>
      <c r="N235" s="37"/>
    </row>
    <row r="236" spans="1:14" x14ac:dyDescent="0.3">
      <c r="A236" s="17" t="s">
        <v>1830</v>
      </c>
      <c r="B236" s="17" t="s">
        <v>1795</v>
      </c>
      <c r="C236" s="17" t="s">
        <v>1831</v>
      </c>
      <c r="D236" s="17" t="s">
        <v>1520</v>
      </c>
      <c r="E236" s="17" t="s">
        <v>1393</v>
      </c>
      <c r="F236" s="17" t="s">
        <v>1832</v>
      </c>
      <c r="G236" s="18">
        <v>1</v>
      </c>
      <c r="H236" s="18">
        <v>1</v>
      </c>
      <c r="I236" s="19">
        <v>0</v>
      </c>
      <c r="J236" s="20">
        <v>1</v>
      </c>
      <c r="K236" s="21">
        <v>0</v>
      </c>
      <c r="L236" s="22">
        <v>0</v>
      </c>
      <c r="M236" s="37" t="s">
        <v>2198</v>
      </c>
      <c r="N236" s="37"/>
    </row>
    <row r="237" spans="1:14" x14ac:dyDescent="0.3">
      <c r="A237" s="17" t="s">
        <v>733</v>
      </c>
      <c r="B237" s="17" t="s">
        <v>1833</v>
      </c>
      <c r="C237" s="17" t="s">
        <v>1139</v>
      </c>
      <c r="D237" s="17" t="s">
        <v>1523</v>
      </c>
      <c r="E237" s="17" t="s">
        <v>503</v>
      </c>
      <c r="F237" s="17" t="s">
        <v>1834</v>
      </c>
      <c r="G237" s="18">
        <v>1</v>
      </c>
      <c r="H237" s="18">
        <v>4</v>
      </c>
      <c r="I237" s="19">
        <v>0</v>
      </c>
      <c r="J237" s="20">
        <v>0</v>
      </c>
      <c r="K237" s="21">
        <v>0</v>
      </c>
      <c r="L237" s="22">
        <v>1</v>
      </c>
      <c r="M237" s="37" t="s">
        <v>2195</v>
      </c>
      <c r="N237" s="37"/>
    </row>
    <row r="238" spans="1:14" x14ac:dyDescent="0.3">
      <c r="A238" s="17" t="s">
        <v>540</v>
      </c>
      <c r="B238" s="17" t="s">
        <v>1835</v>
      </c>
      <c r="C238" s="17" t="s">
        <v>1836</v>
      </c>
      <c r="D238" s="17" t="s">
        <v>1032</v>
      </c>
      <c r="E238" s="17" t="s">
        <v>537</v>
      </c>
      <c r="F238" s="17" t="s">
        <v>1837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37" t="s">
        <v>2200</v>
      </c>
      <c r="N238" s="37"/>
    </row>
    <row r="239" spans="1:14" x14ac:dyDescent="0.3">
      <c r="A239" s="17" t="s">
        <v>1838</v>
      </c>
      <c r="B239" s="17" t="s">
        <v>1839</v>
      </c>
      <c r="C239" s="17" t="s">
        <v>1840</v>
      </c>
      <c r="D239" s="17" t="s">
        <v>974</v>
      </c>
      <c r="E239" s="17" t="s">
        <v>1841</v>
      </c>
      <c r="F239" s="17" t="s">
        <v>1842</v>
      </c>
      <c r="G239" s="18">
        <v>1</v>
      </c>
      <c r="H239" s="18">
        <v>10</v>
      </c>
      <c r="I239" s="19">
        <v>1</v>
      </c>
      <c r="J239" s="20">
        <v>0</v>
      </c>
      <c r="K239" s="21">
        <v>0</v>
      </c>
      <c r="L239" s="22">
        <v>0</v>
      </c>
      <c r="M239" s="37" t="s">
        <v>2198</v>
      </c>
      <c r="N239" s="37"/>
    </row>
    <row r="240" spans="1:14" x14ac:dyDescent="0.3">
      <c r="A240" s="17" t="s">
        <v>1843</v>
      </c>
      <c r="B240" s="17" t="s">
        <v>1844</v>
      </c>
      <c r="C240" s="17" t="s">
        <v>1845</v>
      </c>
      <c r="D240" s="17" t="s">
        <v>984</v>
      </c>
      <c r="E240" s="17" t="s">
        <v>1846</v>
      </c>
      <c r="F240" s="17" t="s">
        <v>1843</v>
      </c>
      <c r="G240" s="18">
        <v>1</v>
      </c>
      <c r="H240" s="18">
        <v>20</v>
      </c>
      <c r="I240" s="19">
        <v>1</v>
      </c>
      <c r="J240" s="20">
        <v>0</v>
      </c>
      <c r="K240" s="21">
        <v>0</v>
      </c>
      <c r="L240" s="22">
        <v>0</v>
      </c>
      <c r="M240" s="37" t="s">
        <v>2198</v>
      </c>
      <c r="N240" s="37"/>
    </row>
    <row r="241" spans="1:14" x14ac:dyDescent="0.3">
      <c r="A241" s="17" t="s">
        <v>1847</v>
      </c>
      <c r="B241" s="17" t="s">
        <v>1848</v>
      </c>
      <c r="C241" s="17" t="s">
        <v>1849</v>
      </c>
      <c r="D241" s="17" t="s">
        <v>1850</v>
      </c>
      <c r="E241" s="17" t="s">
        <v>1851</v>
      </c>
      <c r="F241" s="17" t="s">
        <v>1852</v>
      </c>
      <c r="G241" s="18">
        <v>1</v>
      </c>
      <c r="H241" s="18">
        <v>1</v>
      </c>
      <c r="I241" s="19">
        <v>1</v>
      </c>
      <c r="J241" s="20">
        <v>0</v>
      </c>
      <c r="K241" s="21">
        <v>0</v>
      </c>
      <c r="L241" s="22">
        <v>0</v>
      </c>
      <c r="M241" s="37" t="s">
        <v>2198</v>
      </c>
      <c r="N241" s="37"/>
    </row>
    <row r="242" spans="1:14" x14ac:dyDescent="0.3">
      <c r="A242" s="17" t="s">
        <v>1853</v>
      </c>
      <c r="B242" s="17" t="s">
        <v>1297</v>
      </c>
      <c r="C242" s="17" t="s">
        <v>1854</v>
      </c>
      <c r="D242" s="17" t="s">
        <v>995</v>
      </c>
      <c r="E242" s="17" t="s">
        <v>1299</v>
      </c>
      <c r="F242" s="17" t="s">
        <v>1855</v>
      </c>
      <c r="G242" s="18">
        <v>1</v>
      </c>
      <c r="H242" s="18">
        <v>2</v>
      </c>
      <c r="I242" s="19">
        <v>0</v>
      </c>
      <c r="J242" s="20">
        <v>1</v>
      </c>
      <c r="K242" s="21">
        <v>0</v>
      </c>
      <c r="L242" s="22">
        <v>0</v>
      </c>
      <c r="M242" s="37" t="s">
        <v>2198</v>
      </c>
      <c r="N242" s="37"/>
    </row>
    <row r="243" spans="1:14" x14ac:dyDescent="0.3">
      <c r="A243" s="17" t="s">
        <v>1856</v>
      </c>
      <c r="B243" s="17" t="s">
        <v>1857</v>
      </c>
      <c r="C243" s="17" t="s">
        <v>1858</v>
      </c>
      <c r="D243" s="17" t="s">
        <v>1859</v>
      </c>
      <c r="E243" s="17" t="s">
        <v>970</v>
      </c>
      <c r="F243" s="17" t="s">
        <v>1860</v>
      </c>
      <c r="G243" s="18">
        <v>1</v>
      </c>
      <c r="H243" s="18">
        <v>10</v>
      </c>
      <c r="I243" s="19">
        <v>0</v>
      </c>
      <c r="J243" s="20">
        <v>1</v>
      </c>
      <c r="K243" s="21">
        <v>0</v>
      </c>
      <c r="L243" s="22">
        <v>0</v>
      </c>
      <c r="M243" s="37" t="s">
        <v>2198</v>
      </c>
      <c r="N243" s="37"/>
    </row>
    <row r="244" spans="1:14" x14ac:dyDescent="0.3">
      <c r="A244" s="17" t="s">
        <v>378</v>
      </c>
      <c r="B244" s="17" t="s">
        <v>1861</v>
      </c>
      <c r="C244" s="17" t="s">
        <v>921</v>
      </c>
      <c r="D244" s="17" t="s">
        <v>1757</v>
      </c>
      <c r="E244" s="17" t="s">
        <v>381</v>
      </c>
      <c r="F244" s="17" t="s">
        <v>1862</v>
      </c>
      <c r="G244" s="18">
        <v>1</v>
      </c>
      <c r="H244" s="18">
        <v>1</v>
      </c>
      <c r="I244" s="19">
        <v>0</v>
      </c>
      <c r="J244" s="20">
        <v>0</v>
      </c>
      <c r="K244" s="21">
        <v>1</v>
      </c>
      <c r="L244" s="22">
        <v>0</v>
      </c>
      <c r="M244" s="37" t="s">
        <v>2199</v>
      </c>
      <c r="N244" s="37"/>
    </row>
    <row r="245" spans="1:14" x14ac:dyDescent="0.3">
      <c r="A245" s="17" t="s">
        <v>1863</v>
      </c>
      <c r="B245" s="17" t="s">
        <v>1864</v>
      </c>
      <c r="C245" s="17" t="s">
        <v>1865</v>
      </c>
      <c r="D245" s="17" t="s">
        <v>1221</v>
      </c>
      <c r="E245" s="17" t="s">
        <v>820</v>
      </c>
      <c r="F245" s="17" t="s">
        <v>1866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37" t="s">
        <v>2201</v>
      </c>
      <c r="N245" s="37"/>
    </row>
    <row r="246" spans="1:14" x14ac:dyDescent="0.3">
      <c r="A246" s="17" t="s">
        <v>1867</v>
      </c>
      <c r="B246" s="17" t="s">
        <v>1868</v>
      </c>
      <c r="C246" s="17" t="s">
        <v>921</v>
      </c>
      <c r="D246" s="17" t="s">
        <v>974</v>
      </c>
      <c r="E246" s="17" t="s">
        <v>1259</v>
      </c>
      <c r="F246" s="17" t="s">
        <v>1869</v>
      </c>
      <c r="G246" s="18">
        <v>1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37" t="s">
        <v>2198</v>
      </c>
      <c r="N246" s="37"/>
    </row>
    <row r="247" spans="1:14" x14ac:dyDescent="0.3">
      <c r="A247" s="17" t="s">
        <v>811</v>
      </c>
      <c r="B247" s="17" t="s">
        <v>812</v>
      </c>
      <c r="C247" s="17" t="s">
        <v>1870</v>
      </c>
      <c r="D247" s="17" t="s">
        <v>974</v>
      </c>
      <c r="E247" s="17" t="s">
        <v>813</v>
      </c>
      <c r="F247" s="17" t="s">
        <v>1871</v>
      </c>
      <c r="G247" s="18">
        <v>1</v>
      </c>
      <c r="H247" s="18">
        <v>1</v>
      </c>
      <c r="I247" s="19">
        <v>0</v>
      </c>
      <c r="J247" s="20">
        <v>0</v>
      </c>
      <c r="K247" s="21">
        <v>0</v>
      </c>
      <c r="L247" s="22">
        <v>1</v>
      </c>
      <c r="M247" s="37" t="s">
        <v>2200</v>
      </c>
      <c r="N247" s="37"/>
    </row>
    <row r="248" spans="1:14" x14ac:dyDescent="0.3">
      <c r="A248" s="17" t="s">
        <v>1872</v>
      </c>
      <c r="B248" s="17" t="s">
        <v>1873</v>
      </c>
      <c r="C248" s="17" t="s">
        <v>921</v>
      </c>
      <c r="D248" s="17" t="s">
        <v>1874</v>
      </c>
      <c r="E248" s="17" t="s">
        <v>1875</v>
      </c>
      <c r="F248" s="17" t="s">
        <v>1876</v>
      </c>
      <c r="G248" s="18">
        <v>1</v>
      </c>
      <c r="H248" s="18">
        <v>5</v>
      </c>
      <c r="I248" s="19">
        <v>1</v>
      </c>
      <c r="J248" s="20">
        <v>0</v>
      </c>
      <c r="K248" s="21">
        <v>0</v>
      </c>
      <c r="L248" s="22">
        <v>0</v>
      </c>
      <c r="M248" s="37" t="s">
        <v>2198</v>
      </c>
      <c r="N248" s="37"/>
    </row>
    <row r="249" spans="1:14" x14ac:dyDescent="0.3">
      <c r="A249" s="17" t="s">
        <v>1877</v>
      </c>
      <c r="B249" s="17" t="s">
        <v>1878</v>
      </c>
      <c r="C249" s="17" t="s">
        <v>1879</v>
      </c>
      <c r="D249" s="17" t="s">
        <v>974</v>
      </c>
      <c r="E249" s="17" t="s">
        <v>459</v>
      </c>
      <c r="F249" s="17" t="s">
        <v>1880</v>
      </c>
      <c r="G249" s="18">
        <v>1</v>
      </c>
      <c r="H249" s="18">
        <v>5</v>
      </c>
      <c r="I249" s="19">
        <v>1</v>
      </c>
      <c r="J249" s="20">
        <v>0</v>
      </c>
      <c r="K249" s="21">
        <v>0</v>
      </c>
      <c r="L249" s="22">
        <v>0</v>
      </c>
      <c r="M249" s="37" t="s">
        <v>2198</v>
      </c>
      <c r="N249" s="37"/>
    </row>
    <row r="250" spans="1:14" x14ac:dyDescent="0.3">
      <c r="A250" s="17" t="s">
        <v>1881</v>
      </c>
      <c r="B250" s="17" t="s">
        <v>1882</v>
      </c>
      <c r="C250" s="17" t="s">
        <v>1883</v>
      </c>
      <c r="D250" s="17" t="s">
        <v>1884</v>
      </c>
      <c r="E250" s="17" t="s">
        <v>426</v>
      </c>
      <c r="F250" s="17" t="s">
        <v>1885</v>
      </c>
      <c r="G250" s="18">
        <v>1</v>
      </c>
      <c r="H250" s="18">
        <v>2</v>
      </c>
      <c r="I250" s="19">
        <v>1</v>
      </c>
      <c r="J250" s="20">
        <v>0</v>
      </c>
      <c r="K250" s="21">
        <v>0</v>
      </c>
      <c r="L250" s="22">
        <v>0</v>
      </c>
      <c r="M250" s="37" t="s">
        <v>2198</v>
      </c>
      <c r="N250" s="37"/>
    </row>
    <row r="251" spans="1:14" x14ac:dyDescent="0.3">
      <c r="A251" s="17" t="s">
        <v>1886</v>
      </c>
      <c r="B251" s="17" t="s">
        <v>1887</v>
      </c>
      <c r="C251" s="17" t="s">
        <v>1888</v>
      </c>
      <c r="D251" s="17" t="s">
        <v>1889</v>
      </c>
      <c r="E251" s="17" t="s">
        <v>304</v>
      </c>
      <c r="F251" s="17" t="s">
        <v>1890</v>
      </c>
      <c r="G251" s="18">
        <v>1</v>
      </c>
      <c r="H251" s="18">
        <v>3</v>
      </c>
      <c r="I251" s="19">
        <v>0</v>
      </c>
      <c r="J251" s="20">
        <v>1</v>
      </c>
      <c r="K251" s="21">
        <v>0</v>
      </c>
      <c r="L251" s="22">
        <v>0</v>
      </c>
      <c r="M251" s="37" t="s">
        <v>2198</v>
      </c>
      <c r="N251" s="37"/>
    </row>
    <row r="252" spans="1:14" x14ac:dyDescent="0.3">
      <c r="A252" s="17" t="s">
        <v>1891</v>
      </c>
      <c r="B252" s="17" t="s">
        <v>1892</v>
      </c>
      <c r="C252" s="17" t="s">
        <v>921</v>
      </c>
      <c r="D252" s="17" t="s">
        <v>1893</v>
      </c>
      <c r="E252" s="17" t="s">
        <v>278</v>
      </c>
      <c r="F252" s="17" t="s">
        <v>1894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37" t="s">
        <v>2198</v>
      </c>
      <c r="N252" s="37"/>
    </row>
    <row r="253" spans="1:14" x14ac:dyDescent="0.3">
      <c r="A253" s="17" t="s">
        <v>1895</v>
      </c>
      <c r="B253" s="17" t="s">
        <v>1896</v>
      </c>
      <c r="C253" s="17" t="s">
        <v>1609</v>
      </c>
      <c r="D253" s="17" t="s">
        <v>974</v>
      </c>
      <c r="E253" s="17" t="s">
        <v>886</v>
      </c>
      <c r="F253" s="17" t="s">
        <v>1897</v>
      </c>
      <c r="G253" s="18">
        <v>1</v>
      </c>
      <c r="H253" s="18">
        <v>20</v>
      </c>
      <c r="I253" s="19">
        <v>1</v>
      </c>
      <c r="J253" s="20">
        <v>0</v>
      </c>
      <c r="K253" s="21">
        <v>0</v>
      </c>
      <c r="L253" s="22">
        <v>0</v>
      </c>
      <c r="M253" s="37" t="s">
        <v>2198</v>
      </c>
      <c r="N253" s="37"/>
    </row>
    <row r="254" spans="1:14" x14ac:dyDescent="0.3">
      <c r="A254" s="17" t="s">
        <v>1898</v>
      </c>
      <c r="B254" s="17" t="s">
        <v>1899</v>
      </c>
      <c r="C254" s="17" t="s">
        <v>1900</v>
      </c>
      <c r="D254" s="17" t="s">
        <v>969</v>
      </c>
      <c r="E254" s="17" t="s">
        <v>684</v>
      </c>
      <c r="F254" s="17" t="s">
        <v>1901</v>
      </c>
      <c r="G254" s="18">
        <v>1</v>
      </c>
      <c r="H254" s="18">
        <v>2</v>
      </c>
      <c r="I254" s="19">
        <v>1</v>
      </c>
      <c r="J254" s="20">
        <v>0</v>
      </c>
      <c r="K254" s="21">
        <v>0</v>
      </c>
      <c r="L254" s="22">
        <v>0</v>
      </c>
      <c r="M254" s="37" t="s">
        <v>2198</v>
      </c>
      <c r="N254" s="37"/>
    </row>
    <row r="255" spans="1:14" x14ac:dyDescent="0.3">
      <c r="A255" s="17" t="s">
        <v>433</v>
      </c>
      <c r="B255" s="17" t="s">
        <v>1902</v>
      </c>
      <c r="C255" s="17" t="s">
        <v>1903</v>
      </c>
      <c r="D255" s="17" t="s">
        <v>1032</v>
      </c>
      <c r="E255" s="17" t="s">
        <v>325</v>
      </c>
      <c r="F255" s="17" t="s">
        <v>1904</v>
      </c>
      <c r="G255" s="18">
        <v>1</v>
      </c>
      <c r="H255" s="18">
        <v>1</v>
      </c>
      <c r="I255" s="19">
        <v>0</v>
      </c>
      <c r="J255" s="20">
        <v>0</v>
      </c>
      <c r="K255" s="21">
        <v>1</v>
      </c>
      <c r="L255" s="22">
        <v>0</v>
      </c>
      <c r="M255" s="37" t="s">
        <v>2200</v>
      </c>
      <c r="N255" s="37"/>
    </row>
    <row r="256" spans="1:14" x14ac:dyDescent="0.3">
      <c r="A256" s="17" t="s">
        <v>890</v>
      </c>
      <c r="B256" s="17" t="s">
        <v>891</v>
      </c>
      <c r="C256" s="17" t="s">
        <v>1673</v>
      </c>
      <c r="D256" s="17" t="s">
        <v>1004</v>
      </c>
      <c r="E256" s="17" t="s">
        <v>634</v>
      </c>
      <c r="F256" s="17" t="s">
        <v>1905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7" t="s">
        <v>2200</v>
      </c>
      <c r="N256" s="37"/>
    </row>
    <row r="257" spans="1:14" x14ac:dyDescent="0.3">
      <c r="A257" s="17" t="s">
        <v>1906</v>
      </c>
      <c r="B257" s="17" t="s">
        <v>1907</v>
      </c>
      <c r="C257" s="17" t="s">
        <v>1908</v>
      </c>
      <c r="D257" s="17" t="s">
        <v>969</v>
      </c>
      <c r="E257" s="17" t="s">
        <v>426</v>
      </c>
      <c r="F257" s="17" t="s">
        <v>1909</v>
      </c>
      <c r="G257" s="18">
        <v>1</v>
      </c>
      <c r="H257" s="18">
        <v>4</v>
      </c>
      <c r="I257" s="19">
        <v>0</v>
      </c>
      <c r="J257" s="20">
        <v>1</v>
      </c>
      <c r="K257" s="21">
        <v>0</v>
      </c>
      <c r="L257" s="22">
        <v>0</v>
      </c>
      <c r="M257" s="37" t="s">
        <v>2198</v>
      </c>
      <c r="N257" s="37"/>
    </row>
    <row r="258" spans="1:14" x14ac:dyDescent="0.3">
      <c r="A258" s="17" t="s">
        <v>1910</v>
      </c>
      <c r="B258" s="17" t="s">
        <v>1911</v>
      </c>
      <c r="C258" s="17" t="s">
        <v>1912</v>
      </c>
      <c r="D258" s="17" t="s">
        <v>1913</v>
      </c>
      <c r="E258" s="17" t="s">
        <v>1801</v>
      </c>
      <c r="F258" s="17" t="s">
        <v>1914</v>
      </c>
      <c r="G258" s="18">
        <v>1</v>
      </c>
      <c r="H258" s="18">
        <v>2</v>
      </c>
      <c r="I258" s="19">
        <v>0</v>
      </c>
      <c r="J258" s="20">
        <v>1</v>
      </c>
      <c r="K258" s="21">
        <v>0</v>
      </c>
      <c r="L258" s="22">
        <v>0</v>
      </c>
      <c r="M258" s="37" t="s">
        <v>2196</v>
      </c>
      <c r="N258" s="37"/>
    </row>
    <row r="259" spans="1:14" x14ac:dyDescent="0.3">
      <c r="A259" s="17" t="s">
        <v>373</v>
      </c>
      <c r="B259" s="17" t="s">
        <v>1915</v>
      </c>
      <c r="C259" s="17" t="s">
        <v>1734</v>
      </c>
      <c r="D259" s="17" t="s">
        <v>1693</v>
      </c>
      <c r="E259" s="17" t="s">
        <v>376</v>
      </c>
      <c r="F259" s="17" t="s">
        <v>1916</v>
      </c>
      <c r="G259" s="18">
        <v>1</v>
      </c>
      <c r="H259" s="18">
        <v>1</v>
      </c>
      <c r="I259" s="19">
        <v>0</v>
      </c>
      <c r="J259" s="20">
        <v>0</v>
      </c>
      <c r="K259" s="21">
        <v>1</v>
      </c>
      <c r="L259" s="22">
        <v>0</v>
      </c>
      <c r="M259" s="37" t="s">
        <v>2200</v>
      </c>
      <c r="N259" s="37"/>
    </row>
    <row r="260" spans="1:14" x14ac:dyDescent="0.3">
      <c r="A260" s="17" t="s">
        <v>1917</v>
      </c>
      <c r="B260" s="17" t="s">
        <v>1918</v>
      </c>
      <c r="C260" s="17" t="s">
        <v>1919</v>
      </c>
      <c r="D260" s="17" t="s">
        <v>1117</v>
      </c>
      <c r="E260" s="17" t="s">
        <v>1393</v>
      </c>
      <c r="F260" s="17" t="s">
        <v>1920</v>
      </c>
      <c r="G260" s="18">
        <v>1</v>
      </c>
      <c r="H260" s="18">
        <v>2</v>
      </c>
      <c r="I260" s="19">
        <v>0</v>
      </c>
      <c r="J260" s="20">
        <v>1</v>
      </c>
      <c r="K260" s="21">
        <v>0</v>
      </c>
      <c r="L260" s="22">
        <v>0</v>
      </c>
      <c r="M260" s="37" t="s">
        <v>2198</v>
      </c>
      <c r="N260" s="37"/>
    </row>
    <row r="261" spans="1:14" x14ac:dyDescent="0.3">
      <c r="A261" s="17" t="s">
        <v>681</v>
      </c>
      <c r="B261" s="17" t="s">
        <v>1921</v>
      </c>
      <c r="C261" s="17" t="s">
        <v>1094</v>
      </c>
      <c r="D261" s="17" t="s">
        <v>1242</v>
      </c>
      <c r="E261" s="17" t="s">
        <v>684</v>
      </c>
      <c r="F261" s="17" t="s">
        <v>1922</v>
      </c>
      <c r="G261" s="18">
        <v>1</v>
      </c>
      <c r="H261" s="18">
        <v>1</v>
      </c>
      <c r="I261" s="19">
        <v>0</v>
      </c>
      <c r="J261" s="20">
        <v>0</v>
      </c>
      <c r="K261" s="21">
        <v>0</v>
      </c>
      <c r="L261" s="22">
        <v>1</v>
      </c>
      <c r="M261" s="37" t="s">
        <v>2200</v>
      </c>
      <c r="N261" s="37"/>
    </row>
    <row r="262" spans="1:14" x14ac:dyDescent="0.3">
      <c r="A262" s="17" t="s">
        <v>1923</v>
      </c>
      <c r="B262" s="17" t="s">
        <v>1924</v>
      </c>
      <c r="C262" s="17" t="s">
        <v>1925</v>
      </c>
      <c r="D262" s="17" t="s">
        <v>974</v>
      </c>
      <c r="E262" s="17" t="s">
        <v>970</v>
      </c>
      <c r="F262" s="17" t="s">
        <v>1926</v>
      </c>
      <c r="G262" s="18">
        <v>1</v>
      </c>
      <c r="H262" s="18">
        <v>13</v>
      </c>
      <c r="I262" s="19">
        <v>1</v>
      </c>
      <c r="J262" s="20">
        <v>0</v>
      </c>
      <c r="K262" s="21">
        <v>0</v>
      </c>
      <c r="L262" s="22">
        <v>0</v>
      </c>
      <c r="M262" s="37" t="s">
        <v>2198</v>
      </c>
      <c r="N262" s="37"/>
    </row>
    <row r="263" spans="1:14" x14ac:dyDescent="0.3">
      <c r="A263" s="17" t="s">
        <v>1927</v>
      </c>
      <c r="B263" s="17" t="s">
        <v>1928</v>
      </c>
      <c r="C263" s="17" t="s">
        <v>921</v>
      </c>
      <c r="D263" s="17" t="s">
        <v>1929</v>
      </c>
      <c r="E263" s="17" t="s">
        <v>278</v>
      </c>
      <c r="F263" s="17" t="s">
        <v>1930</v>
      </c>
      <c r="G263" s="18">
        <v>1</v>
      </c>
      <c r="H263" s="18">
        <v>1</v>
      </c>
      <c r="I263" s="19">
        <v>1</v>
      </c>
      <c r="J263" s="20">
        <v>0</v>
      </c>
      <c r="K263" s="21">
        <v>0</v>
      </c>
      <c r="L263" s="22">
        <v>0</v>
      </c>
      <c r="M263" s="37" t="s">
        <v>2198</v>
      </c>
      <c r="N263" s="37"/>
    </row>
    <row r="264" spans="1:14" x14ac:dyDescent="0.3">
      <c r="A264" s="17" t="s">
        <v>865</v>
      </c>
      <c r="B264" s="17" t="s">
        <v>1931</v>
      </c>
      <c r="C264" s="17" t="s">
        <v>1932</v>
      </c>
      <c r="D264" s="17" t="s">
        <v>974</v>
      </c>
      <c r="E264" s="17" t="s">
        <v>517</v>
      </c>
      <c r="F264" s="17" t="s">
        <v>1933</v>
      </c>
      <c r="G264" s="18">
        <v>1</v>
      </c>
      <c r="H264" s="18">
        <v>4</v>
      </c>
      <c r="I264" s="19">
        <v>0</v>
      </c>
      <c r="J264" s="20">
        <v>0</v>
      </c>
      <c r="K264" s="21">
        <v>0</v>
      </c>
      <c r="L264" s="22">
        <v>1</v>
      </c>
      <c r="M264" s="37" t="s">
        <v>2196</v>
      </c>
      <c r="N264" s="37"/>
    </row>
    <row r="265" spans="1:14" x14ac:dyDescent="0.3">
      <c r="A265" s="17" t="s">
        <v>1934</v>
      </c>
      <c r="B265" s="17" t="s">
        <v>1935</v>
      </c>
      <c r="C265" s="17" t="s">
        <v>1936</v>
      </c>
      <c r="D265" s="17" t="s">
        <v>1937</v>
      </c>
      <c r="E265" s="17" t="s">
        <v>1033</v>
      </c>
      <c r="F265" s="17" t="s">
        <v>1938</v>
      </c>
      <c r="G265" s="18">
        <v>1</v>
      </c>
      <c r="H265" s="18">
        <v>1</v>
      </c>
      <c r="I265" s="19">
        <v>1</v>
      </c>
      <c r="J265" s="20">
        <v>0</v>
      </c>
      <c r="K265" s="21">
        <v>0</v>
      </c>
      <c r="L265" s="22">
        <v>0</v>
      </c>
      <c r="M265" s="37" t="s">
        <v>2198</v>
      </c>
      <c r="N265" s="37"/>
    </row>
    <row r="266" spans="1:14" x14ac:dyDescent="0.3">
      <c r="A266" s="17" t="s">
        <v>388</v>
      </c>
      <c r="B266" s="17" t="s">
        <v>1939</v>
      </c>
      <c r="C266" s="17" t="s">
        <v>1940</v>
      </c>
      <c r="D266" s="17" t="s">
        <v>995</v>
      </c>
      <c r="E266" s="17" t="s">
        <v>391</v>
      </c>
      <c r="F266" s="17" t="s">
        <v>1941</v>
      </c>
      <c r="G266" s="18">
        <v>1</v>
      </c>
      <c r="H266" s="18">
        <v>1</v>
      </c>
      <c r="I266" s="19">
        <v>0</v>
      </c>
      <c r="J266" s="20">
        <v>0</v>
      </c>
      <c r="K266" s="21">
        <v>1</v>
      </c>
      <c r="L266" s="22">
        <v>0</v>
      </c>
      <c r="M266" s="37" t="s">
        <v>2200</v>
      </c>
      <c r="N266" s="37"/>
    </row>
    <row r="267" spans="1:14" x14ac:dyDescent="0.3">
      <c r="A267" s="17" t="s">
        <v>1942</v>
      </c>
      <c r="B267" s="17" t="s">
        <v>1943</v>
      </c>
      <c r="C267" s="17" t="s">
        <v>1944</v>
      </c>
      <c r="D267" s="17" t="s">
        <v>974</v>
      </c>
      <c r="E267" s="17" t="s">
        <v>495</v>
      </c>
      <c r="F267" s="17" t="s">
        <v>1945</v>
      </c>
      <c r="G267" s="18">
        <v>1</v>
      </c>
      <c r="H267" s="18">
        <v>100</v>
      </c>
      <c r="I267" s="19">
        <v>0</v>
      </c>
      <c r="J267" s="20">
        <v>1</v>
      </c>
      <c r="K267" s="21">
        <v>0</v>
      </c>
      <c r="L267" s="22">
        <v>0</v>
      </c>
      <c r="M267" s="37" t="s">
        <v>2198</v>
      </c>
      <c r="N267" s="37"/>
    </row>
    <row r="268" spans="1:14" x14ac:dyDescent="0.3">
      <c r="A268" s="17" t="s">
        <v>456</v>
      </c>
      <c r="B268" s="17" t="s">
        <v>1946</v>
      </c>
      <c r="C268" s="17" t="s">
        <v>1669</v>
      </c>
      <c r="D268" s="17" t="s">
        <v>939</v>
      </c>
      <c r="E268" s="17" t="s">
        <v>459</v>
      </c>
      <c r="F268" s="17" t="s">
        <v>1947</v>
      </c>
      <c r="G268" s="18">
        <v>1</v>
      </c>
      <c r="H268" s="18">
        <v>1</v>
      </c>
      <c r="I268" s="19">
        <v>0</v>
      </c>
      <c r="J268" s="20">
        <v>0</v>
      </c>
      <c r="K268" s="21">
        <v>1</v>
      </c>
      <c r="L268" s="22">
        <v>0</v>
      </c>
      <c r="M268" s="37" t="s">
        <v>2200</v>
      </c>
      <c r="N268" s="37"/>
    </row>
    <row r="269" spans="1:14" x14ac:dyDescent="0.3">
      <c r="A269" s="17" t="s">
        <v>740</v>
      </c>
      <c r="B269" s="17" t="s">
        <v>1948</v>
      </c>
      <c r="C269" s="17" t="s">
        <v>1949</v>
      </c>
      <c r="D269" s="17" t="s">
        <v>974</v>
      </c>
      <c r="E269" s="17" t="s">
        <v>599</v>
      </c>
      <c r="F269" s="17" t="s">
        <v>1950</v>
      </c>
      <c r="G269" s="18">
        <v>1</v>
      </c>
      <c r="H269" s="18">
        <v>6</v>
      </c>
      <c r="I269" s="19">
        <v>0</v>
      </c>
      <c r="J269" s="20">
        <v>0</v>
      </c>
      <c r="K269" s="21">
        <v>0</v>
      </c>
      <c r="L269" s="22">
        <v>1</v>
      </c>
      <c r="M269" s="37" t="s">
        <v>2200</v>
      </c>
      <c r="N269" s="37"/>
    </row>
    <row r="270" spans="1:14" x14ac:dyDescent="0.3">
      <c r="A270" s="17" t="s">
        <v>1951</v>
      </c>
      <c r="B270" s="17" t="s">
        <v>1952</v>
      </c>
      <c r="C270" s="17" t="s">
        <v>1953</v>
      </c>
      <c r="D270" s="17" t="s">
        <v>974</v>
      </c>
      <c r="E270" s="17" t="s">
        <v>923</v>
      </c>
      <c r="F270" s="17" t="s">
        <v>1954</v>
      </c>
      <c r="G270" s="18">
        <v>1</v>
      </c>
      <c r="H270" s="18">
        <v>12</v>
      </c>
      <c r="I270" s="19">
        <v>1</v>
      </c>
      <c r="J270" s="20">
        <v>0</v>
      </c>
      <c r="K270" s="21">
        <v>0</v>
      </c>
      <c r="L270" s="22">
        <v>0</v>
      </c>
      <c r="M270" s="37" t="s">
        <v>2198</v>
      </c>
      <c r="N270" s="37"/>
    </row>
    <row r="271" spans="1:14" x14ac:dyDescent="0.3">
      <c r="A271" s="17" t="s">
        <v>1955</v>
      </c>
      <c r="B271" s="17" t="s">
        <v>1956</v>
      </c>
      <c r="C271" s="17" t="s">
        <v>1647</v>
      </c>
      <c r="D271" s="17" t="s">
        <v>1648</v>
      </c>
      <c r="E271" s="17" t="s">
        <v>1649</v>
      </c>
      <c r="F271" s="17" t="s">
        <v>1957</v>
      </c>
      <c r="G271" s="18">
        <v>1</v>
      </c>
      <c r="H271" s="18">
        <v>1</v>
      </c>
      <c r="I271" s="19">
        <v>0</v>
      </c>
      <c r="J271" s="20">
        <v>1</v>
      </c>
      <c r="K271" s="21">
        <v>0</v>
      </c>
      <c r="L271" s="22">
        <v>0</v>
      </c>
      <c r="M271" s="37" t="s">
        <v>2198</v>
      </c>
      <c r="N271" s="37"/>
    </row>
    <row r="272" spans="1:14" x14ac:dyDescent="0.3">
      <c r="A272" s="17" t="s">
        <v>1958</v>
      </c>
      <c r="B272" s="17" t="s">
        <v>1959</v>
      </c>
      <c r="C272" s="17" t="s">
        <v>1960</v>
      </c>
      <c r="D272" s="17" t="s">
        <v>1345</v>
      </c>
      <c r="E272" s="17" t="s">
        <v>278</v>
      </c>
      <c r="F272" s="17" t="s">
        <v>1961</v>
      </c>
      <c r="G272" s="18">
        <v>1</v>
      </c>
      <c r="H272" s="18">
        <v>1</v>
      </c>
      <c r="I272" s="19">
        <v>1</v>
      </c>
      <c r="J272" s="20">
        <v>0</v>
      </c>
      <c r="K272" s="21">
        <v>0</v>
      </c>
      <c r="L272" s="22">
        <v>0</v>
      </c>
      <c r="M272" s="37" t="s">
        <v>2198</v>
      </c>
      <c r="N272" s="37"/>
    </row>
    <row r="273" spans="1:14" x14ac:dyDescent="0.3">
      <c r="A273" s="17" t="s">
        <v>530</v>
      </c>
      <c r="B273" s="17" t="s">
        <v>1962</v>
      </c>
      <c r="C273" s="17" t="s">
        <v>1963</v>
      </c>
      <c r="D273" s="17" t="s">
        <v>1964</v>
      </c>
      <c r="E273" s="17" t="s">
        <v>533</v>
      </c>
      <c r="F273" s="17" t="s">
        <v>1965</v>
      </c>
      <c r="G273" s="18">
        <v>1</v>
      </c>
      <c r="H273" s="18">
        <v>1</v>
      </c>
      <c r="I273" s="19">
        <v>0</v>
      </c>
      <c r="J273" s="20">
        <v>0</v>
      </c>
      <c r="K273" s="21">
        <v>0</v>
      </c>
      <c r="L273" s="22">
        <v>1</v>
      </c>
      <c r="M273" s="37" t="s">
        <v>2200</v>
      </c>
      <c r="N273" s="37"/>
    </row>
    <row r="274" spans="1:14" x14ac:dyDescent="0.3">
      <c r="A274" s="17" t="s">
        <v>815</v>
      </c>
      <c r="B274" s="17" t="s">
        <v>1966</v>
      </c>
      <c r="C274" s="17" t="s">
        <v>1967</v>
      </c>
      <c r="D274" s="17" t="s">
        <v>974</v>
      </c>
      <c r="E274" s="17" t="s">
        <v>813</v>
      </c>
      <c r="F274" s="17" t="s">
        <v>1968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37" t="s">
        <v>2200</v>
      </c>
      <c r="N274" s="37"/>
    </row>
    <row r="275" spans="1:14" x14ac:dyDescent="0.3">
      <c r="A275" s="17" t="s">
        <v>1969</v>
      </c>
      <c r="B275" s="17" t="s">
        <v>1970</v>
      </c>
      <c r="C275" s="17" t="s">
        <v>957</v>
      </c>
      <c r="D275" s="17" t="s">
        <v>1971</v>
      </c>
      <c r="E275" s="17" t="s">
        <v>1972</v>
      </c>
      <c r="F275" s="17" t="s">
        <v>1973</v>
      </c>
      <c r="G275" s="18">
        <v>1</v>
      </c>
      <c r="H275" s="18">
        <v>20</v>
      </c>
      <c r="I275" s="19">
        <v>1</v>
      </c>
      <c r="J275" s="20">
        <v>0</v>
      </c>
      <c r="K275" s="21">
        <v>0</v>
      </c>
      <c r="L275" s="22">
        <v>0</v>
      </c>
      <c r="M275" s="37" t="s">
        <v>2198</v>
      </c>
      <c r="N275" s="37"/>
    </row>
    <row r="276" spans="1:14" x14ac:dyDescent="0.3">
      <c r="A276" s="17" t="s">
        <v>583</v>
      </c>
      <c r="B276" s="17" t="s">
        <v>1974</v>
      </c>
      <c r="C276" s="17" t="s">
        <v>921</v>
      </c>
      <c r="D276" s="17" t="s">
        <v>974</v>
      </c>
      <c r="E276" s="17" t="s">
        <v>585</v>
      </c>
      <c r="F276" s="17" t="s">
        <v>1975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37" t="s">
        <v>2200</v>
      </c>
      <c r="N276" s="37"/>
    </row>
    <row r="277" spans="1:14" x14ac:dyDescent="0.3">
      <c r="A277" s="17" t="s">
        <v>1976</v>
      </c>
      <c r="B277" s="17" t="s">
        <v>1977</v>
      </c>
      <c r="C277" s="17" t="s">
        <v>1978</v>
      </c>
      <c r="D277" s="17" t="s">
        <v>1274</v>
      </c>
      <c r="E277" s="17" t="s">
        <v>1275</v>
      </c>
      <c r="F277" s="17" t="s">
        <v>1979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37" t="s">
        <v>2198</v>
      </c>
      <c r="N277" s="37"/>
    </row>
    <row r="278" spans="1:14" x14ac:dyDescent="0.3">
      <c r="A278" s="17" t="s">
        <v>764</v>
      </c>
      <c r="B278" s="17" t="s">
        <v>1980</v>
      </c>
      <c r="C278" s="17" t="s">
        <v>921</v>
      </c>
      <c r="D278" s="17" t="s">
        <v>1937</v>
      </c>
      <c r="E278" s="17" t="s">
        <v>503</v>
      </c>
      <c r="F278" s="17" t="s">
        <v>1981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7" t="s">
        <v>2195</v>
      </c>
      <c r="N278" s="37"/>
    </row>
    <row r="279" spans="1:14" x14ac:dyDescent="0.3">
      <c r="A279" s="17" t="s">
        <v>293</v>
      </c>
      <c r="B279" s="17" t="s">
        <v>1982</v>
      </c>
      <c r="C279" s="17" t="s">
        <v>1983</v>
      </c>
      <c r="D279" s="17" t="s">
        <v>1004</v>
      </c>
      <c r="E279" s="17" t="s">
        <v>289</v>
      </c>
      <c r="F279" s="17" t="s">
        <v>1984</v>
      </c>
      <c r="G279" s="18">
        <v>1</v>
      </c>
      <c r="H279" s="18">
        <v>2</v>
      </c>
      <c r="I279" s="19">
        <v>0</v>
      </c>
      <c r="J279" s="20">
        <v>0</v>
      </c>
      <c r="K279" s="21">
        <v>1</v>
      </c>
      <c r="L279" s="22">
        <v>0</v>
      </c>
      <c r="M279" s="37" t="s">
        <v>2199</v>
      </c>
      <c r="N279" s="37"/>
    </row>
    <row r="280" spans="1:14" x14ac:dyDescent="0.3">
      <c r="A280" s="17" t="s">
        <v>1985</v>
      </c>
      <c r="B280" s="17" t="s">
        <v>1986</v>
      </c>
      <c r="C280" s="17" t="s">
        <v>1987</v>
      </c>
      <c r="D280" s="17" t="s">
        <v>1032</v>
      </c>
      <c r="E280" s="17" t="s">
        <v>370</v>
      </c>
      <c r="F280" s="17" t="s">
        <v>1988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37" t="s">
        <v>2198</v>
      </c>
      <c r="N280" s="37"/>
    </row>
    <row r="281" spans="1:14" x14ac:dyDescent="0.3">
      <c r="A281" s="17" t="s">
        <v>1989</v>
      </c>
      <c r="B281" s="17" t="s">
        <v>1990</v>
      </c>
      <c r="C281" s="17" t="s">
        <v>1991</v>
      </c>
      <c r="D281" s="17" t="s">
        <v>1043</v>
      </c>
      <c r="E281" s="17" t="s">
        <v>886</v>
      </c>
      <c r="F281" s="17" t="s">
        <v>1992</v>
      </c>
      <c r="G281" s="18">
        <v>1</v>
      </c>
      <c r="H281" s="18">
        <v>1</v>
      </c>
      <c r="I281" s="19">
        <v>1</v>
      </c>
      <c r="J281" s="20">
        <v>0</v>
      </c>
      <c r="K281" s="21">
        <v>0</v>
      </c>
      <c r="L281" s="22">
        <v>0</v>
      </c>
      <c r="M281" s="37" t="s">
        <v>2198</v>
      </c>
      <c r="N281" s="37"/>
    </row>
    <row r="282" spans="1:14" x14ac:dyDescent="0.3">
      <c r="A282" s="17" t="s">
        <v>649</v>
      </c>
      <c r="B282" s="17" t="s">
        <v>1993</v>
      </c>
      <c r="C282" s="17" t="s">
        <v>1994</v>
      </c>
      <c r="D282" s="17" t="s">
        <v>974</v>
      </c>
      <c r="E282" s="17" t="s">
        <v>503</v>
      </c>
      <c r="F282" s="17" t="s">
        <v>1995</v>
      </c>
      <c r="G282" s="18">
        <v>1</v>
      </c>
      <c r="H282" s="18">
        <v>4</v>
      </c>
      <c r="I282" s="19">
        <v>0</v>
      </c>
      <c r="J282" s="20">
        <v>0</v>
      </c>
      <c r="K282" s="21">
        <v>0</v>
      </c>
      <c r="L282" s="22">
        <v>1</v>
      </c>
      <c r="M282" s="37" t="s">
        <v>2195</v>
      </c>
      <c r="N282" s="37"/>
    </row>
    <row r="283" spans="1:14" x14ac:dyDescent="0.3">
      <c r="A283" s="17" t="s">
        <v>823</v>
      </c>
      <c r="B283" s="17" t="s">
        <v>1996</v>
      </c>
      <c r="C283" s="17" t="s">
        <v>1997</v>
      </c>
      <c r="D283" s="17" t="s">
        <v>974</v>
      </c>
      <c r="E283" s="17" t="s">
        <v>357</v>
      </c>
      <c r="F283" s="17" t="s">
        <v>1998</v>
      </c>
      <c r="G283" s="18">
        <v>1</v>
      </c>
      <c r="H283" s="18">
        <v>1</v>
      </c>
      <c r="I283" s="19">
        <v>0</v>
      </c>
      <c r="J283" s="20">
        <v>0</v>
      </c>
      <c r="K283" s="21">
        <v>0</v>
      </c>
      <c r="L283" s="22">
        <v>1</v>
      </c>
      <c r="M283" s="37" t="s">
        <v>2200</v>
      </c>
      <c r="N283" s="37"/>
    </row>
    <row r="284" spans="1:14" x14ac:dyDescent="0.3">
      <c r="A284" s="17" t="s">
        <v>428</v>
      </c>
      <c r="B284" s="17" t="s">
        <v>1999</v>
      </c>
      <c r="C284" s="17" t="s">
        <v>2000</v>
      </c>
      <c r="D284" s="17" t="s">
        <v>1043</v>
      </c>
      <c r="E284" s="17" t="s">
        <v>401</v>
      </c>
      <c r="F284" s="17" t="s">
        <v>2001</v>
      </c>
      <c r="G284" s="18">
        <v>1</v>
      </c>
      <c r="H284" s="18">
        <v>6</v>
      </c>
      <c r="I284" s="19">
        <v>0</v>
      </c>
      <c r="J284" s="20">
        <v>0</v>
      </c>
      <c r="K284" s="21">
        <v>1</v>
      </c>
      <c r="L284" s="22">
        <v>0</v>
      </c>
      <c r="M284" s="37" t="s">
        <v>2200</v>
      </c>
      <c r="N284" s="37"/>
    </row>
    <row r="285" spans="1:14" x14ac:dyDescent="0.3">
      <c r="A285" s="17" t="s">
        <v>2002</v>
      </c>
      <c r="B285" s="17" t="s">
        <v>2003</v>
      </c>
      <c r="C285" s="17" t="s">
        <v>2004</v>
      </c>
      <c r="D285" s="17" t="s">
        <v>1563</v>
      </c>
      <c r="E285" s="17" t="s">
        <v>923</v>
      </c>
      <c r="F285" s="17" t="s">
        <v>2005</v>
      </c>
      <c r="G285" s="18">
        <v>1</v>
      </c>
      <c r="H285" s="18">
        <v>1</v>
      </c>
      <c r="I285" s="19">
        <v>1</v>
      </c>
      <c r="J285" s="20">
        <v>0</v>
      </c>
      <c r="K285" s="21">
        <v>0</v>
      </c>
      <c r="L285" s="22">
        <v>0</v>
      </c>
      <c r="M285" s="37" t="s">
        <v>2198</v>
      </c>
      <c r="N285" s="37"/>
    </row>
    <row r="286" spans="1:14" x14ac:dyDescent="0.3">
      <c r="A286" s="17" t="s">
        <v>722</v>
      </c>
      <c r="B286" s="17" t="s">
        <v>2006</v>
      </c>
      <c r="C286" s="17" t="s">
        <v>921</v>
      </c>
      <c r="D286" s="17" t="s">
        <v>969</v>
      </c>
      <c r="E286" s="17" t="s">
        <v>401</v>
      </c>
      <c r="F286" s="17" t="s">
        <v>2007</v>
      </c>
      <c r="G286" s="18">
        <v>1</v>
      </c>
      <c r="H286" s="18">
        <v>4</v>
      </c>
      <c r="I286" s="19">
        <v>0</v>
      </c>
      <c r="J286" s="20">
        <v>0</v>
      </c>
      <c r="K286" s="21">
        <v>0</v>
      </c>
      <c r="L286" s="22">
        <v>1</v>
      </c>
      <c r="M286" s="37" t="s">
        <v>2200</v>
      </c>
      <c r="N286" s="37"/>
    </row>
    <row r="287" spans="1:14" x14ac:dyDescent="0.3">
      <c r="A287" s="17" t="s">
        <v>2008</v>
      </c>
      <c r="B287" s="17" t="s">
        <v>2009</v>
      </c>
      <c r="C287" s="17" t="s">
        <v>988</v>
      </c>
      <c r="D287" s="17" t="s">
        <v>989</v>
      </c>
      <c r="E287" s="17" t="s">
        <v>1075</v>
      </c>
      <c r="F287" s="17" t="s">
        <v>2010</v>
      </c>
      <c r="G287" s="18">
        <v>1</v>
      </c>
      <c r="H287" s="18">
        <v>10</v>
      </c>
      <c r="I287" s="19">
        <v>1</v>
      </c>
      <c r="J287" s="20">
        <v>0</v>
      </c>
      <c r="K287" s="21">
        <v>0</v>
      </c>
      <c r="L287" s="22">
        <v>0</v>
      </c>
      <c r="M287" s="37" t="s">
        <v>2197</v>
      </c>
      <c r="N287" s="37"/>
    </row>
    <row r="288" spans="1:14" x14ac:dyDescent="0.3">
      <c r="A288" s="17" t="s">
        <v>2011</v>
      </c>
      <c r="B288" s="17" t="s">
        <v>2012</v>
      </c>
      <c r="C288" s="17" t="s">
        <v>983</v>
      </c>
      <c r="D288" s="17" t="s">
        <v>1751</v>
      </c>
      <c r="E288" s="17" t="s">
        <v>684</v>
      </c>
      <c r="F288" s="17" t="s">
        <v>2013</v>
      </c>
      <c r="G288" s="18">
        <v>1</v>
      </c>
      <c r="H288" s="18">
        <v>1</v>
      </c>
      <c r="I288" s="19">
        <v>0</v>
      </c>
      <c r="J288" s="20">
        <v>1</v>
      </c>
      <c r="K288" s="21">
        <v>0</v>
      </c>
      <c r="L288" s="22">
        <v>0</v>
      </c>
      <c r="M288" s="37" t="s">
        <v>2198</v>
      </c>
      <c r="N288" s="37"/>
    </row>
    <row r="289" spans="1:14" x14ac:dyDescent="0.3">
      <c r="A289" s="17" t="s">
        <v>2014</v>
      </c>
      <c r="B289" s="17" t="s">
        <v>2015</v>
      </c>
      <c r="C289" s="17" t="s">
        <v>2016</v>
      </c>
      <c r="D289" s="17" t="s">
        <v>1242</v>
      </c>
      <c r="E289" s="17" t="s">
        <v>1821</v>
      </c>
      <c r="F289" s="17" t="s">
        <v>2017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37" t="s">
        <v>2201</v>
      </c>
      <c r="N289" s="37"/>
    </row>
    <row r="290" spans="1:14" x14ac:dyDescent="0.3">
      <c r="A290" s="17" t="s">
        <v>361</v>
      </c>
      <c r="B290" s="17" t="s">
        <v>2018</v>
      </c>
      <c r="C290" s="17" t="s">
        <v>2019</v>
      </c>
      <c r="D290" s="17" t="s">
        <v>1563</v>
      </c>
      <c r="E290" s="17" t="s">
        <v>364</v>
      </c>
      <c r="F290" s="17" t="s">
        <v>2020</v>
      </c>
      <c r="G290" s="18">
        <v>1</v>
      </c>
      <c r="H290" s="18">
        <v>5</v>
      </c>
      <c r="I290" s="19">
        <v>0</v>
      </c>
      <c r="J290" s="20">
        <v>0</v>
      </c>
      <c r="K290" s="21">
        <v>1</v>
      </c>
      <c r="L290" s="22">
        <v>0</v>
      </c>
      <c r="M290" s="37" t="s">
        <v>2200</v>
      </c>
      <c r="N290" s="37"/>
    </row>
    <row r="291" spans="1:14" x14ac:dyDescent="0.3">
      <c r="A291" s="17" t="s">
        <v>2021</v>
      </c>
      <c r="B291" s="17" t="s">
        <v>2022</v>
      </c>
      <c r="C291" s="17" t="s">
        <v>2023</v>
      </c>
      <c r="D291" s="17" t="s">
        <v>974</v>
      </c>
      <c r="E291" s="17" t="s">
        <v>1499</v>
      </c>
      <c r="F291" s="17" t="s">
        <v>2024</v>
      </c>
      <c r="G291" s="18">
        <v>1</v>
      </c>
      <c r="H291" s="18">
        <v>7</v>
      </c>
      <c r="I291" s="19">
        <v>0</v>
      </c>
      <c r="J291" s="20">
        <v>1</v>
      </c>
      <c r="K291" s="21">
        <v>0</v>
      </c>
      <c r="L291" s="22">
        <v>0</v>
      </c>
      <c r="M291" s="37" t="s">
        <v>2198</v>
      </c>
      <c r="N291" s="37"/>
    </row>
    <row r="292" spans="1:14" x14ac:dyDescent="0.3">
      <c r="A292" s="17" t="s">
        <v>382</v>
      </c>
      <c r="B292" s="17" t="s">
        <v>2025</v>
      </c>
      <c r="C292" s="17" t="s">
        <v>2026</v>
      </c>
      <c r="D292" s="17" t="s">
        <v>1032</v>
      </c>
      <c r="E292" s="17" t="s">
        <v>384</v>
      </c>
      <c r="F292" s="17" t="s">
        <v>2027</v>
      </c>
      <c r="G292" s="18">
        <v>1</v>
      </c>
      <c r="H292" s="18">
        <v>1</v>
      </c>
      <c r="I292" s="19">
        <v>0</v>
      </c>
      <c r="J292" s="20">
        <v>0</v>
      </c>
      <c r="K292" s="21">
        <v>1</v>
      </c>
      <c r="L292" s="22">
        <v>0</v>
      </c>
      <c r="M292" s="37" t="s">
        <v>2200</v>
      </c>
      <c r="N292" s="37"/>
    </row>
    <row r="293" spans="1:14" x14ac:dyDescent="0.3">
      <c r="A293" s="17" t="s">
        <v>884</v>
      </c>
      <c r="B293" s="17" t="s">
        <v>885</v>
      </c>
      <c r="C293" s="17" t="s">
        <v>2028</v>
      </c>
      <c r="D293" s="17" t="s">
        <v>1043</v>
      </c>
      <c r="E293" s="17" t="s">
        <v>886</v>
      </c>
      <c r="F293" s="17" t="s">
        <v>2029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37" t="s">
        <v>2200</v>
      </c>
      <c r="N293" s="37"/>
    </row>
    <row r="294" spans="1:14" x14ac:dyDescent="0.3">
      <c r="A294" s="17" t="s">
        <v>2030</v>
      </c>
      <c r="B294" s="17" t="s">
        <v>2031</v>
      </c>
      <c r="C294" s="17" t="s">
        <v>2032</v>
      </c>
      <c r="D294" s="17" t="s">
        <v>1103</v>
      </c>
      <c r="E294" s="17" t="s">
        <v>923</v>
      </c>
      <c r="F294" s="17" t="s">
        <v>2033</v>
      </c>
      <c r="G294" s="18">
        <v>1</v>
      </c>
      <c r="H294" s="18">
        <v>1</v>
      </c>
      <c r="I294" s="19">
        <v>1</v>
      </c>
      <c r="J294" s="20">
        <v>0</v>
      </c>
      <c r="K294" s="21">
        <v>0</v>
      </c>
      <c r="L294" s="22">
        <v>0</v>
      </c>
      <c r="M294" s="37" t="s">
        <v>2198</v>
      </c>
      <c r="N294" s="37"/>
    </row>
    <row r="295" spans="1:14" x14ac:dyDescent="0.3">
      <c r="A295" s="17" t="s">
        <v>2034</v>
      </c>
      <c r="B295" s="17" t="s">
        <v>2035</v>
      </c>
      <c r="C295" s="17" t="s">
        <v>1598</v>
      </c>
      <c r="D295" s="17" t="s">
        <v>1117</v>
      </c>
      <c r="E295" s="17" t="s">
        <v>1393</v>
      </c>
      <c r="F295" s="17" t="s">
        <v>2036</v>
      </c>
      <c r="G295" s="18">
        <v>1</v>
      </c>
      <c r="H295" s="18">
        <v>3</v>
      </c>
      <c r="I295" s="19">
        <v>0</v>
      </c>
      <c r="J295" s="20">
        <v>1</v>
      </c>
      <c r="K295" s="21">
        <v>0</v>
      </c>
      <c r="L295" s="22">
        <v>0</v>
      </c>
      <c r="M295" s="37" t="s">
        <v>2198</v>
      </c>
      <c r="N295" s="37"/>
    </row>
    <row r="296" spans="1:14" x14ac:dyDescent="0.3">
      <c r="A296" s="17" t="s">
        <v>2037</v>
      </c>
      <c r="B296" s="17" t="s">
        <v>2038</v>
      </c>
      <c r="C296" s="17" t="s">
        <v>1488</v>
      </c>
      <c r="D296" s="17" t="s">
        <v>1242</v>
      </c>
      <c r="E296" s="17" t="s">
        <v>1828</v>
      </c>
      <c r="F296" s="17" t="s">
        <v>2039</v>
      </c>
      <c r="G296" s="18">
        <v>1</v>
      </c>
      <c r="H296" s="18">
        <v>2</v>
      </c>
      <c r="I296" s="19">
        <v>1</v>
      </c>
      <c r="J296" s="20">
        <v>0</v>
      </c>
      <c r="K296" s="21">
        <v>0</v>
      </c>
      <c r="L296" s="22">
        <v>0</v>
      </c>
      <c r="M296" s="37" t="s">
        <v>2198</v>
      </c>
      <c r="N296" s="37"/>
    </row>
    <row r="297" spans="1:14" x14ac:dyDescent="0.3">
      <c r="A297" s="17" t="s">
        <v>2040</v>
      </c>
      <c r="B297" s="17" t="s">
        <v>2041</v>
      </c>
      <c r="C297" s="17" t="s">
        <v>921</v>
      </c>
      <c r="D297" s="17" t="s">
        <v>974</v>
      </c>
      <c r="E297" s="17" t="s">
        <v>1259</v>
      </c>
      <c r="F297" s="17" t="s">
        <v>2042</v>
      </c>
      <c r="G297" s="18">
        <v>1</v>
      </c>
      <c r="H297" s="18">
        <v>6</v>
      </c>
      <c r="I297" s="19">
        <v>1</v>
      </c>
      <c r="J297" s="20">
        <v>0</v>
      </c>
      <c r="K297" s="21">
        <v>0</v>
      </c>
      <c r="L297" s="22">
        <v>0</v>
      </c>
      <c r="M297" s="37" t="s">
        <v>2198</v>
      </c>
      <c r="N297" s="37"/>
    </row>
    <row r="298" spans="1:14" x14ac:dyDescent="0.3">
      <c r="A298" s="17" t="s">
        <v>2043</v>
      </c>
      <c r="B298" s="17" t="s">
        <v>2044</v>
      </c>
      <c r="C298" s="17" t="s">
        <v>2045</v>
      </c>
      <c r="D298" s="17" t="s">
        <v>1693</v>
      </c>
      <c r="E298" s="17" t="s">
        <v>1828</v>
      </c>
      <c r="F298" s="17" t="s">
        <v>2046</v>
      </c>
      <c r="G298" s="18">
        <v>1</v>
      </c>
      <c r="H298" s="18">
        <v>1</v>
      </c>
      <c r="I298" s="19">
        <v>1</v>
      </c>
      <c r="J298" s="20">
        <v>0</v>
      </c>
      <c r="K298" s="21">
        <v>0</v>
      </c>
      <c r="L298" s="22">
        <v>0</v>
      </c>
      <c r="M298" s="37" t="s">
        <v>2198</v>
      </c>
      <c r="N298" s="37"/>
    </row>
    <row r="299" spans="1:14" x14ac:dyDescent="0.3">
      <c r="A299" s="17" t="s">
        <v>2047</v>
      </c>
      <c r="B299" s="17" t="s">
        <v>2048</v>
      </c>
      <c r="C299" s="17" t="s">
        <v>921</v>
      </c>
      <c r="D299" s="17" t="s">
        <v>974</v>
      </c>
      <c r="E299" s="17" t="s">
        <v>2049</v>
      </c>
      <c r="F299" s="17" t="s">
        <v>2050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37" t="s">
        <v>2198</v>
      </c>
      <c r="N299" s="37"/>
    </row>
    <row r="300" spans="1:14" x14ac:dyDescent="0.3">
      <c r="A300" s="17" t="s">
        <v>698</v>
      </c>
      <c r="B300" s="17" t="s">
        <v>2051</v>
      </c>
      <c r="C300" s="17" t="s">
        <v>2052</v>
      </c>
      <c r="D300" s="17" t="s">
        <v>1392</v>
      </c>
      <c r="E300" s="17" t="s">
        <v>701</v>
      </c>
      <c r="F300" s="17" t="s">
        <v>2053</v>
      </c>
      <c r="G300" s="18">
        <v>1</v>
      </c>
      <c r="H300" s="18">
        <v>2</v>
      </c>
      <c r="I300" s="19">
        <v>0</v>
      </c>
      <c r="J300" s="20">
        <v>0</v>
      </c>
      <c r="K300" s="21">
        <v>0</v>
      </c>
      <c r="L300" s="22">
        <v>1</v>
      </c>
      <c r="M300" s="37" t="s">
        <v>2195</v>
      </c>
      <c r="N300" s="37"/>
    </row>
    <row r="301" spans="1:14" x14ac:dyDescent="0.3">
      <c r="A301" s="17" t="s">
        <v>2054</v>
      </c>
      <c r="B301" s="17" t="s">
        <v>2055</v>
      </c>
      <c r="C301" s="17" t="s">
        <v>2056</v>
      </c>
      <c r="D301" s="17" t="s">
        <v>984</v>
      </c>
      <c r="E301" s="17" t="s">
        <v>334</v>
      </c>
      <c r="F301" s="17" t="s">
        <v>2057</v>
      </c>
      <c r="G301" s="18">
        <v>1</v>
      </c>
      <c r="H301" s="18">
        <v>10</v>
      </c>
      <c r="I301" s="19">
        <v>1</v>
      </c>
      <c r="J301" s="20">
        <v>0</v>
      </c>
      <c r="K301" s="21">
        <v>0</v>
      </c>
      <c r="L301" s="22">
        <v>0</v>
      </c>
      <c r="M301" s="37" t="s">
        <v>2198</v>
      </c>
      <c r="N301" s="37"/>
    </row>
    <row r="302" spans="1:14" x14ac:dyDescent="0.3">
      <c r="A302" s="17" t="s">
        <v>2058</v>
      </c>
      <c r="B302" s="17" t="s">
        <v>2059</v>
      </c>
      <c r="C302" s="17" t="s">
        <v>2060</v>
      </c>
      <c r="D302" s="17" t="s">
        <v>2061</v>
      </c>
      <c r="E302" s="17" t="s">
        <v>634</v>
      </c>
      <c r="F302" s="17" t="s">
        <v>2062</v>
      </c>
      <c r="G302" s="18">
        <v>1</v>
      </c>
      <c r="H302" s="18">
        <v>1</v>
      </c>
      <c r="I302" s="19">
        <v>0</v>
      </c>
      <c r="J302" s="20">
        <v>1</v>
      </c>
      <c r="K302" s="21">
        <v>0</v>
      </c>
      <c r="L302" s="22">
        <v>0</v>
      </c>
      <c r="M302" s="37" t="s">
        <v>2198</v>
      </c>
      <c r="N302" s="37"/>
    </row>
    <row r="303" spans="1:14" x14ac:dyDescent="0.3">
      <c r="A303" s="17" t="s">
        <v>894</v>
      </c>
      <c r="B303" s="17" t="s">
        <v>2063</v>
      </c>
      <c r="C303" s="17" t="s">
        <v>2064</v>
      </c>
      <c r="D303" s="17" t="s">
        <v>974</v>
      </c>
      <c r="E303" s="17" t="s">
        <v>499</v>
      </c>
      <c r="F303" s="17" t="s">
        <v>2065</v>
      </c>
      <c r="G303" s="18">
        <v>1</v>
      </c>
      <c r="H303" s="18">
        <v>2</v>
      </c>
      <c r="I303" s="19">
        <v>0</v>
      </c>
      <c r="J303" s="20">
        <v>0</v>
      </c>
      <c r="K303" s="21">
        <v>0</v>
      </c>
      <c r="L303" s="22">
        <v>1</v>
      </c>
      <c r="M303" s="37" t="s">
        <v>2195</v>
      </c>
      <c r="N303" s="37"/>
    </row>
    <row r="304" spans="1:14" x14ac:dyDescent="0.3">
      <c r="A304" s="17" t="s">
        <v>2066</v>
      </c>
      <c r="B304" s="17" t="s">
        <v>2067</v>
      </c>
      <c r="C304" s="17" t="s">
        <v>2068</v>
      </c>
      <c r="D304" s="17" t="s">
        <v>1043</v>
      </c>
      <c r="E304" s="17" t="s">
        <v>990</v>
      </c>
      <c r="F304" s="17" t="s">
        <v>2069</v>
      </c>
      <c r="G304" s="18">
        <v>1</v>
      </c>
      <c r="H304" s="18">
        <v>1</v>
      </c>
      <c r="I304" s="19">
        <v>1</v>
      </c>
      <c r="J304" s="20">
        <v>0</v>
      </c>
      <c r="K304" s="21">
        <v>0</v>
      </c>
      <c r="L304" s="22">
        <v>0</v>
      </c>
      <c r="M304" s="37" t="s">
        <v>2197</v>
      </c>
      <c r="N304" s="37"/>
    </row>
    <row r="305" spans="1:14" x14ac:dyDescent="0.3">
      <c r="A305" s="17" t="s">
        <v>2070</v>
      </c>
      <c r="B305" s="17" t="s">
        <v>2071</v>
      </c>
      <c r="C305" s="17" t="s">
        <v>2072</v>
      </c>
      <c r="D305" s="17" t="s">
        <v>1103</v>
      </c>
      <c r="E305" s="17" t="s">
        <v>1789</v>
      </c>
      <c r="F305" s="17" t="s">
        <v>2073</v>
      </c>
      <c r="G305" s="18">
        <v>1</v>
      </c>
      <c r="H305" s="18">
        <v>3</v>
      </c>
      <c r="I305" s="19">
        <v>0</v>
      </c>
      <c r="J305" s="20">
        <v>1</v>
      </c>
      <c r="K305" s="21">
        <v>0</v>
      </c>
      <c r="L305" s="22">
        <v>0</v>
      </c>
      <c r="M305" s="37" t="s">
        <v>2198</v>
      </c>
      <c r="N305" s="37"/>
    </row>
    <row r="306" spans="1:14" x14ac:dyDescent="0.3">
      <c r="A306" s="17" t="s">
        <v>591</v>
      </c>
      <c r="B306" s="17" t="s">
        <v>2074</v>
      </c>
      <c r="C306" s="17" t="s">
        <v>2075</v>
      </c>
      <c r="D306" s="17" t="s">
        <v>974</v>
      </c>
      <c r="E306" s="17" t="s">
        <v>503</v>
      </c>
      <c r="F306" s="17" t="s">
        <v>2076</v>
      </c>
      <c r="G306" s="18">
        <v>1</v>
      </c>
      <c r="H306" s="18">
        <v>1</v>
      </c>
      <c r="I306" s="19">
        <v>0</v>
      </c>
      <c r="J306" s="20">
        <v>0</v>
      </c>
      <c r="K306" s="21">
        <v>0</v>
      </c>
      <c r="L306" s="22">
        <v>1</v>
      </c>
      <c r="M306" s="37" t="s">
        <v>2195</v>
      </c>
      <c r="N306" s="37"/>
    </row>
    <row r="307" spans="1:14" x14ac:dyDescent="0.3">
      <c r="A307" s="17" t="s">
        <v>281</v>
      </c>
      <c r="B307" s="17" t="s">
        <v>2077</v>
      </c>
      <c r="C307" s="17" t="s">
        <v>2078</v>
      </c>
      <c r="D307" s="17" t="s">
        <v>974</v>
      </c>
      <c r="E307" s="17" t="s">
        <v>284</v>
      </c>
      <c r="F307" s="17" t="s">
        <v>2079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37" t="s">
        <v>2200</v>
      </c>
      <c r="N307" s="37"/>
    </row>
    <row r="308" spans="1:14" x14ac:dyDescent="0.3">
      <c r="A308" s="17" t="s">
        <v>402</v>
      </c>
      <c r="B308" s="17" t="s">
        <v>2080</v>
      </c>
      <c r="C308" s="17" t="s">
        <v>2081</v>
      </c>
      <c r="D308" s="17" t="s">
        <v>1043</v>
      </c>
      <c r="E308" s="17" t="s">
        <v>401</v>
      </c>
      <c r="F308" s="17" t="s">
        <v>2082</v>
      </c>
      <c r="G308" s="18">
        <v>1</v>
      </c>
      <c r="H308" s="18">
        <v>2</v>
      </c>
      <c r="I308" s="19">
        <v>0</v>
      </c>
      <c r="J308" s="20">
        <v>0</v>
      </c>
      <c r="K308" s="21">
        <v>1</v>
      </c>
      <c r="L308" s="22">
        <v>0</v>
      </c>
      <c r="M308" s="37" t="s">
        <v>2200</v>
      </c>
      <c r="N308" s="37"/>
    </row>
    <row r="309" spans="1:14" x14ac:dyDescent="0.3">
      <c r="A309" s="17" t="s">
        <v>398</v>
      </c>
      <c r="B309" s="17" t="s">
        <v>2083</v>
      </c>
      <c r="C309" s="17" t="s">
        <v>921</v>
      </c>
      <c r="D309" s="17" t="s">
        <v>2084</v>
      </c>
      <c r="E309" s="17" t="s">
        <v>401</v>
      </c>
      <c r="F309" s="17" t="s">
        <v>2085</v>
      </c>
      <c r="G309" s="18">
        <v>1</v>
      </c>
      <c r="H309" s="18">
        <v>4</v>
      </c>
      <c r="I309" s="19">
        <v>0</v>
      </c>
      <c r="J309" s="20">
        <v>0</v>
      </c>
      <c r="K309" s="21">
        <v>1</v>
      </c>
      <c r="L309" s="22">
        <v>0</v>
      </c>
      <c r="M309" s="37" t="s">
        <v>2200</v>
      </c>
      <c r="N309" s="37"/>
    </row>
    <row r="310" spans="1:14" x14ac:dyDescent="0.3">
      <c r="A310" s="17" t="s">
        <v>2086</v>
      </c>
      <c r="B310" s="17" t="s">
        <v>2087</v>
      </c>
      <c r="C310" s="17" t="s">
        <v>2088</v>
      </c>
      <c r="D310" s="17" t="s">
        <v>1043</v>
      </c>
      <c r="E310" s="17" t="s">
        <v>923</v>
      </c>
      <c r="F310" s="17" t="s">
        <v>2089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37" t="s">
        <v>2198</v>
      </c>
      <c r="N310" s="37"/>
    </row>
    <row r="311" spans="1:14" x14ac:dyDescent="0.3">
      <c r="A311" s="17" t="s">
        <v>797</v>
      </c>
      <c r="B311" s="17" t="s">
        <v>2090</v>
      </c>
      <c r="C311" s="17" t="s">
        <v>2091</v>
      </c>
      <c r="D311" s="17" t="s">
        <v>974</v>
      </c>
      <c r="E311" s="17" t="s">
        <v>796</v>
      </c>
      <c r="F311" s="17" t="s">
        <v>2092</v>
      </c>
      <c r="G311" s="18">
        <v>1</v>
      </c>
      <c r="H311" s="18">
        <v>3</v>
      </c>
      <c r="I311" s="19">
        <v>0</v>
      </c>
      <c r="J311" s="20">
        <v>0</v>
      </c>
      <c r="K311" s="21">
        <v>0</v>
      </c>
      <c r="L311" s="22">
        <v>1</v>
      </c>
      <c r="M311" s="37" t="s">
        <v>2200</v>
      </c>
      <c r="N311" s="37"/>
    </row>
    <row r="312" spans="1:14" x14ac:dyDescent="0.3">
      <c r="A312" s="17" t="s">
        <v>2093</v>
      </c>
      <c r="B312" s="17" t="s">
        <v>2094</v>
      </c>
      <c r="C312" s="17" t="s">
        <v>921</v>
      </c>
      <c r="D312" s="17" t="s">
        <v>974</v>
      </c>
      <c r="E312" s="17" t="s">
        <v>1259</v>
      </c>
      <c r="F312" s="17" t="s">
        <v>2095</v>
      </c>
      <c r="G312" s="18">
        <v>1</v>
      </c>
      <c r="H312" s="18">
        <v>5</v>
      </c>
      <c r="I312" s="19">
        <v>0</v>
      </c>
      <c r="J312" s="20">
        <v>1</v>
      </c>
      <c r="K312" s="21">
        <v>0</v>
      </c>
      <c r="L312" s="22">
        <v>0</v>
      </c>
      <c r="M312" s="37" t="s">
        <v>2198</v>
      </c>
      <c r="N312" s="37"/>
    </row>
    <row r="313" spans="1:14" x14ac:dyDescent="0.3">
      <c r="A313" s="17" t="s">
        <v>2096</v>
      </c>
      <c r="B313" s="17" t="s">
        <v>2097</v>
      </c>
      <c r="C313" s="17" t="s">
        <v>2098</v>
      </c>
      <c r="D313" s="17" t="s">
        <v>1345</v>
      </c>
      <c r="E313" s="17" t="s">
        <v>264</v>
      </c>
      <c r="F313" s="17" t="s">
        <v>2099</v>
      </c>
      <c r="G313" s="18">
        <v>1</v>
      </c>
      <c r="H313" s="18">
        <v>6</v>
      </c>
      <c r="I313" s="19">
        <v>1</v>
      </c>
      <c r="J313" s="20">
        <v>0</v>
      </c>
      <c r="K313" s="21">
        <v>0</v>
      </c>
      <c r="L313" s="22">
        <v>0</v>
      </c>
      <c r="M313" s="37" t="s">
        <v>2198</v>
      </c>
      <c r="N313" s="37"/>
    </row>
    <row r="314" spans="1:14" x14ac:dyDescent="0.3">
      <c r="A314" s="17" t="s">
        <v>2100</v>
      </c>
      <c r="B314" s="17" t="s">
        <v>2101</v>
      </c>
      <c r="C314" s="17" t="s">
        <v>921</v>
      </c>
      <c r="D314" s="17" t="s">
        <v>1274</v>
      </c>
      <c r="E314" s="17" t="s">
        <v>647</v>
      </c>
      <c r="F314" s="17" t="s">
        <v>2102</v>
      </c>
      <c r="G314" s="18">
        <v>1</v>
      </c>
      <c r="H314" s="18">
        <v>5</v>
      </c>
      <c r="I314" s="19">
        <v>1</v>
      </c>
      <c r="J314" s="20">
        <v>0</v>
      </c>
      <c r="K314" s="21">
        <v>0</v>
      </c>
      <c r="L314" s="22">
        <v>0</v>
      </c>
      <c r="M314" s="37" t="s">
        <v>2198</v>
      </c>
      <c r="N314" s="37"/>
    </row>
    <row r="315" spans="1:14" x14ac:dyDescent="0.3">
      <c r="A315" s="17" t="s">
        <v>2103</v>
      </c>
      <c r="B315" s="17" t="s">
        <v>2104</v>
      </c>
      <c r="C315" s="17" t="s">
        <v>2105</v>
      </c>
      <c r="D315" s="17" t="s">
        <v>995</v>
      </c>
      <c r="E315" s="17" t="s">
        <v>996</v>
      </c>
      <c r="F315" s="17" t="s">
        <v>2106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7" t="s">
        <v>2198</v>
      </c>
      <c r="N315" s="37"/>
    </row>
    <row r="316" spans="1:14" x14ac:dyDescent="0.3">
      <c r="A316" s="17" t="s">
        <v>2107</v>
      </c>
      <c r="B316" s="17" t="s">
        <v>2108</v>
      </c>
      <c r="C316" s="17" t="s">
        <v>2109</v>
      </c>
      <c r="D316" s="17" t="s">
        <v>1004</v>
      </c>
      <c r="E316" s="17" t="s">
        <v>278</v>
      </c>
      <c r="F316" s="17" t="s">
        <v>2110</v>
      </c>
      <c r="G316" s="18">
        <v>1</v>
      </c>
      <c r="H316" s="18">
        <v>3</v>
      </c>
      <c r="I316" s="19">
        <v>1</v>
      </c>
      <c r="J316" s="20">
        <v>0</v>
      </c>
      <c r="K316" s="21">
        <v>0</v>
      </c>
      <c r="L316" s="22">
        <v>0</v>
      </c>
      <c r="M316" s="37" t="s">
        <v>2198</v>
      </c>
      <c r="N316" s="37"/>
    </row>
    <row r="317" spans="1:14" x14ac:dyDescent="0.3">
      <c r="A317" s="17" t="s">
        <v>355</v>
      </c>
      <c r="B317" s="17" t="s">
        <v>2111</v>
      </c>
      <c r="C317" s="17" t="s">
        <v>921</v>
      </c>
      <c r="D317" s="17" t="s">
        <v>1221</v>
      </c>
      <c r="E317" s="17" t="s">
        <v>357</v>
      </c>
      <c r="F317" s="17" t="s">
        <v>2112</v>
      </c>
      <c r="G317" s="18">
        <v>1</v>
      </c>
      <c r="H317" s="18">
        <v>10</v>
      </c>
      <c r="I317" s="19">
        <v>0</v>
      </c>
      <c r="J317" s="20">
        <v>0</v>
      </c>
      <c r="K317" s="21">
        <v>1</v>
      </c>
      <c r="L317" s="22">
        <v>0</v>
      </c>
      <c r="M317" s="37" t="s">
        <v>2200</v>
      </c>
      <c r="N317" s="37"/>
    </row>
    <row r="318" spans="1:14" x14ac:dyDescent="0.3">
      <c r="A318" s="17" t="s">
        <v>2113</v>
      </c>
      <c r="B318" s="17" t="s">
        <v>2114</v>
      </c>
      <c r="C318" s="17" t="s">
        <v>2115</v>
      </c>
      <c r="D318" s="17" t="s">
        <v>2116</v>
      </c>
      <c r="E318" s="17" t="s">
        <v>370</v>
      </c>
      <c r="F318" s="17" t="s">
        <v>2117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37" t="s">
        <v>2198</v>
      </c>
      <c r="N318" s="37"/>
    </row>
    <row r="319" spans="1:14" x14ac:dyDescent="0.3">
      <c r="A319" s="17" t="s">
        <v>2118</v>
      </c>
      <c r="B319" s="17" t="s">
        <v>2119</v>
      </c>
      <c r="C319" s="17" t="s">
        <v>2120</v>
      </c>
      <c r="D319" s="17" t="s">
        <v>974</v>
      </c>
      <c r="E319" s="17" t="s">
        <v>1259</v>
      </c>
      <c r="F319" s="17" t="s">
        <v>2121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37" t="s">
        <v>2198</v>
      </c>
      <c r="N319" s="37"/>
    </row>
    <row r="320" spans="1:14" x14ac:dyDescent="0.3">
      <c r="A320" s="17" t="s">
        <v>385</v>
      </c>
      <c r="B320" s="17" t="s">
        <v>2122</v>
      </c>
      <c r="C320" s="17" t="s">
        <v>2123</v>
      </c>
      <c r="D320" s="17" t="s">
        <v>2124</v>
      </c>
      <c r="E320" s="17" t="s">
        <v>384</v>
      </c>
      <c r="F320" s="17" t="s">
        <v>2125</v>
      </c>
      <c r="G320" s="18">
        <v>1</v>
      </c>
      <c r="H320" s="18">
        <v>1</v>
      </c>
      <c r="I320" s="19">
        <v>0</v>
      </c>
      <c r="J320" s="20">
        <v>0</v>
      </c>
      <c r="K320" s="21">
        <v>1</v>
      </c>
      <c r="L320" s="22">
        <v>0</v>
      </c>
      <c r="M320" s="37" t="s">
        <v>2200</v>
      </c>
      <c r="N320" s="37"/>
    </row>
    <row r="321" spans="1:14" x14ac:dyDescent="0.3">
      <c r="A321" s="17" t="s">
        <v>2126</v>
      </c>
      <c r="B321" s="17" t="s">
        <v>2127</v>
      </c>
      <c r="C321" s="17" t="s">
        <v>2128</v>
      </c>
      <c r="D321" s="17" t="s">
        <v>1043</v>
      </c>
      <c r="E321" s="17" t="s">
        <v>1010</v>
      </c>
      <c r="F321" s="17" t="s">
        <v>2129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37" t="s">
        <v>2201</v>
      </c>
      <c r="N321" s="37"/>
    </row>
    <row r="322" spans="1:14" x14ac:dyDescent="0.3">
      <c r="A322" s="17" t="s">
        <v>2130</v>
      </c>
      <c r="B322" s="17" t="s">
        <v>2131</v>
      </c>
      <c r="C322" s="17" t="s">
        <v>2132</v>
      </c>
      <c r="D322" s="17" t="s">
        <v>1377</v>
      </c>
      <c r="E322" s="17" t="s">
        <v>1378</v>
      </c>
      <c r="F322" s="17" t="s">
        <v>2133</v>
      </c>
      <c r="G322" s="18">
        <v>1</v>
      </c>
      <c r="H322" s="18">
        <v>1</v>
      </c>
      <c r="I322" s="19">
        <v>1</v>
      </c>
      <c r="J322" s="20">
        <v>0</v>
      </c>
      <c r="K322" s="21">
        <v>0</v>
      </c>
      <c r="L322" s="22">
        <v>0</v>
      </c>
      <c r="M322" s="37" t="s">
        <v>2198</v>
      </c>
      <c r="N322" s="37"/>
    </row>
    <row r="323" spans="1:14" x14ac:dyDescent="0.3">
      <c r="A323" s="17" t="s">
        <v>2134</v>
      </c>
      <c r="B323" s="17" t="s">
        <v>2135</v>
      </c>
      <c r="C323" s="17" t="s">
        <v>2136</v>
      </c>
      <c r="D323" s="17" t="s">
        <v>2137</v>
      </c>
      <c r="E323" s="17" t="s">
        <v>2138</v>
      </c>
      <c r="F323" s="17" t="s">
        <v>2139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37" t="s">
        <v>2198</v>
      </c>
      <c r="N323" s="37"/>
    </row>
    <row r="324" spans="1:14" x14ac:dyDescent="0.3">
      <c r="A324" s="17" t="s">
        <v>2140</v>
      </c>
      <c r="B324" s="17" t="s">
        <v>2141</v>
      </c>
      <c r="C324" s="17" t="s">
        <v>1556</v>
      </c>
      <c r="D324" s="17" t="s">
        <v>1274</v>
      </c>
      <c r="E324" s="17" t="s">
        <v>1557</v>
      </c>
      <c r="F324" s="17" t="s">
        <v>2142</v>
      </c>
      <c r="G324" s="18">
        <v>1</v>
      </c>
      <c r="H324" s="18">
        <v>1</v>
      </c>
      <c r="I324" s="19">
        <v>0</v>
      </c>
      <c r="J324" s="20">
        <v>1</v>
      </c>
      <c r="K324" s="21">
        <v>0</v>
      </c>
      <c r="L324" s="22">
        <v>0</v>
      </c>
      <c r="M324" s="37" t="s">
        <v>2196</v>
      </c>
      <c r="N324" s="37"/>
    </row>
    <row r="325" spans="1:14" x14ac:dyDescent="0.3">
      <c r="A325" s="17" t="s">
        <v>2143</v>
      </c>
      <c r="B325" s="17" t="s">
        <v>2144</v>
      </c>
      <c r="C325" s="17" t="s">
        <v>957</v>
      </c>
      <c r="D325" s="17" t="s">
        <v>1283</v>
      </c>
      <c r="E325" s="17" t="s">
        <v>2145</v>
      </c>
      <c r="F325" s="17" t="s">
        <v>2146</v>
      </c>
      <c r="G325" s="18">
        <v>1</v>
      </c>
      <c r="H325" s="18">
        <v>50</v>
      </c>
      <c r="I325" s="19">
        <v>0</v>
      </c>
      <c r="J325" s="20">
        <v>1</v>
      </c>
      <c r="K325" s="21">
        <v>0</v>
      </c>
      <c r="L325" s="22">
        <v>0</v>
      </c>
      <c r="M325" s="37" t="s">
        <v>2198</v>
      </c>
      <c r="N325" s="37"/>
    </row>
    <row r="326" spans="1:14" x14ac:dyDescent="0.3">
      <c r="A326" s="17" t="s">
        <v>2147</v>
      </c>
      <c r="B326" s="17" t="s">
        <v>2148</v>
      </c>
      <c r="C326" s="17" t="s">
        <v>2149</v>
      </c>
      <c r="D326" s="17" t="s">
        <v>974</v>
      </c>
      <c r="E326" s="17" t="s">
        <v>923</v>
      </c>
      <c r="F326" s="17" t="s">
        <v>2150</v>
      </c>
      <c r="G326" s="18">
        <v>1</v>
      </c>
      <c r="H326" s="18">
        <v>30</v>
      </c>
      <c r="I326" s="19">
        <v>0</v>
      </c>
      <c r="J326" s="20">
        <v>1</v>
      </c>
      <c r="K326" s="21">
        <v>0</v>
      </c>
      <c r="L326" s="22">
        <v>0</v>
      </c>
      <c r="M326" s="37" t="s">
        <v>2198</v>
      </c>
      <c r="N326" s="37"/>
    </row>
    <row r="327" spans="1:14" x14ac:dyDescent="0.3">
      <c r="A327" s="17" t="s">
        <v>2151</v>
      </c>
      <c r="B327" s="17" t="s">
        <v>2152</v>
      </c>
      <c r="C327" s="17" t="s">
        <v>2153</v>
      </c>
      <c r="D327" s="17" t="s">
        <v>2154</v>
      </c>
      <c r="E327" s="17" t="s">
        <v>2155</v>
      </c>
      <c r="F327" s="17" t="s">
        <v>2156</v>
      </c>
      <c r="G327" s="18">
        <v>1</v>
      </c>
      <c r="H327" s="18">
        <v>2</v>
      </c>
      <c r="I327" s="19">
        <v>0</v>
      </c>
      <c r="J327" s="20">
        <v>1</v>
      </c>
      <c r="K327" s="21">
        <v>0</v>
      </c>
      <c r="L327" s="22">
        <v>0</v>
      </c>
      <c r="M327" s="37" t="s">
        <v>2198</v>
      </c>
      <c r="N327" s="37"/>
    </row>
    <row r="328" spans="1:14" x14ac:dyDescent="0.3">
      <c r="A328" s="17" t="s">
        <v>2157</v>
      </c>
      <c r="B328" s="17" t="s">
        <v>2158</v>
      </c>
      <c r="C328" s="17" t="s">
        <v>1139</v>
      </c>
      <c r="D328" s="17" t="s">
        <v>974</v>
      </c>
      <c r="E328" s="17" t="s">
        <v>304</v>
      </c>
      <c r="F328" s="17" t="s">
        <v>2159</v>
      </c>
      <c r="G328" s="18">
        <v>1</v>
      </c>
      <c r="H328" s="18">
        <v>10</v>
      </c>
      <c r="I328" s="19">
        <v>1</v>
      </c>
      <c r="J328" s="20">
        <v>0</v>
      </c>
      <c r="K328" s="21">
        <v>0</v>
      </c>
      <c r="L328" s="22">
        <v>0</v>
      </c>
      <c r="M328" s="37" t="s">
        <v>2198</v>
      </c>
      <c r="N328" s="37"/>
    </row>
    <row r="329" spans="1:14" x14ac:dyDescent="0.3">
      <c r="A329" s="17" t="s">
        <v>2160</v>
      </c>
      <c r="B329" s="17" t="s">
        <v>2161</v>
      </c>
      <c r="C329" s="17" t="s">
        <v>2162</v>
      </c>
      <c r="D329" s="17" t="s">
        <v>995</v>
      </c>
      <c r="E329" s="17" t="s">
        <v>2163</v>
      </c>
      <c r="F329" s="17" t="s">
        <v>2164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37" t="s">
        <v>2198</v>
      </c>
      <c r="N329" s="37"/>
    </row>
    <row r="330" spans="1:14" x14ac:dyDescent="0.3">
      <c r="A330" s="17" t="s">
        <v>2165</v>
      </c>
      <c r="B330" s="17" t="s">
        <v>2166</v>
      </c>
      <c r="C330" s="17" t="s">
        <v>1144</v>
      </c>
      <c r="D330" s="17" t="s">
        <v>995</v>
      </c>
      <c r="E330" s="17" t="s">
        <v>996</v>
      </c>
      <c r="F330" s="17" t="s">
        <v>2167</v>
      </c>
      <c r="G330" s="18">
        <v>1</v>
      </c>
      <c r="H330" s="18">
        <v>2</v>
      </c>
      <c r="I330" s="19">
        <v>0</v>
      </c>
      <c r="J330" s="20">
        <v>1</v>
      </c>
      <c r="K330" s="21">
        <v>0</v>
      </c>
      <c r="L330" s="22">
        <v>0</v>
      </c>
      <c r="M330" s="37" t="s">
        <v>2201</v>
      </c>
      <c r="N330" s="37"/>
    </row>
    <row r="331" spans="1:14" x14ac:dyDescent="0.3">
      <c r="A331" s="17" t="s">
        <v>2168</v>
      </c>
      <c r="B331" s="17" t="s">
        <v>2169</v>
      </c>
      <c r="C331" s="17" t="s">
        <v>2170</v>
      </c>
      <c r="D331" s="17" t="s">
        <v>2171</v>
      </c>
      <c r="E331" s="17" t="s">
        <v>923</v>
      </c>
      <c r="F331" s="17" t="s">
        <v>2172</v>
      </c>
      <c r="G331" s="18">
        <v>1</v>
      </c>
      <c r="H331" s="18">
        <v>40</v>
      </c>
      <c r="I331" s="19">
        <v>1</v>
      </c>
      <c r="J331" s="20">
        <v>0</v>
      </c>
      <c r="K331" s="21">
        <v>0</v>
      </c>
      <c r="L331" s="22">
        <v>0</v>
      </c>
      <c r="M331" s="37" t="s">
        <v>2198</v>
      </c>
      <c r="N331" s="37"/>
    </row>
    <row r="332" spans="1:14" x14ac:dyDescent="0.3">
      <c r="A332" s="17" t="s">
        <v>2173</v>
      </c>
      <c r="B332" s="17" t="s">
        <v>2174</v>
      </c>
      <c r="C332" s="17" t="s">
        <v>2175</v>
      </c>
      <c r="D332" s="17" t="s">
        <v>2176</v>
      </c>
      <c r="E332" s="17" t="s">
        <v>334</v>
      </c>
      <c r="F332" s="17" t="s">
        <v>2177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37" t="s">
        <v>2201</v>
      </c>
      <c r="N332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E42E-6917-4863-84E2-3355E11525A1}">
  <dimension ref="A1:O21"/>
  <sheetViews>
    <sheetView showGridLines="0" tabSelected="1" workbookViewId="0">
      <selection activeCell="B17" sqref="B17"/>
    </sheetView>
  </sheetViews>
  <sheetFormatPr defaultRowHeight="14.4" x14ac:dyDescent="0.3"/>
  <cols>
    <col min="1" max="1" width="23.6640625" style="27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8" t="s">
        <v>2212</v>
      </c>
      <c r="B1" s="58"/>
      <c r="C1" s="58"/>
      <c r="D1" s="58"/>
    </row>
    <row r="2" spans="1:14" ht="15" thickBot="1" x14ac:dyDescent="0.35">
      <c r="A2" s="42" t="s">
        <v>2208</v>
      </c>
      <c r="B2" s="43" t="s">
        <v>2207</v>
      </c>
      <c r="C2" s="43" t="s">
        <v>2206</v>
      </c>
      <c r="D2" s="44" t="s">
        <v>2205</v>
      </c>
    </row>
    <row r="3" spans="1:14" x14ac:dyDescent="0.3">
      <c r="A3" s="50" t="s">
        <v>2211</v>
      </c>
      <c r="B3" s="51" t="s">
        <v>2195</v>
      </c>
      <c r="C3" s="52">
        <v>160</v>
      </c>
      <c r="D3" s="53">
        <v>26</v>
      </c>
      <c r="K3" t="str">
        <f>IF(OR($B3="Corporate non-stock - demand too low to convert",$B3="Non-stock in the primary DC - demand too low to convert",$B3="Low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40"/>
      <c r="B4" s="59" t="s">
        <v>2200</v>
      </c>
      <c r="C4" s="60">
        <v>129</v>
      </c>
      <c r="D4" s="61">
        <v>78</v>
      </c>
      <c r="K4" s="27">
        <f t="shared" ref="K4:K15" si="0">IF(OR($B4="Corporate non-stock - demand too low to convert",$B4="Non-stock in the primary DC - demand too low to convert",$B4="Low line impact"),1,"")</f>
        <v>1</v>
      </c>
      <c r="L4" s="27" t="str">
        <f t="shared" ref="L4:L15" si="1">IF($B4="Grand Total",2,"")</f>
        <v/>
      </c>
      <c r="M4" s="27">
        <f t="shared" ref="M4:M15" si="2">IF($K4=1,$C4,"")</f>
        <v>129</v>
      </c>
      <c r="N4" s="27" t="str">
        <f t="shared" ref="N4:N15" si="3">IF($L4=2,$C4,"")</f>
        <v/>
      </c>
    </row>
    <row r="5" spans="1:14" ht="15" thickBot="1" x14ac:dyDescent="0.35">
      <c r="A5" s="54"/>
      <c r="B5" s="55" t="s">
        <v>2196</v>
      </c>
      <c r="C5" s="56">
        <v>63</v>
      </c>
      <c r="D5" s="57">
        <v>14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46" t="s">
        <v>2209</v>
      </c>
      <c r="B6" s="68" t="s">
        <v>2199</v>
      </c>
      <c r="C6" s="69">
        <v>15</v>
      </c>
      <c r="D6" s="70">
        <v>6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ht="15" thickBot="1" x14ac:dyDescent="0.35">
      <c r="A7" s="45"/>
      <c r="B7" s="62" t="s">
        <v>2201</v>
      </c>
      <c r="C7" s="63">
        <v>13</v>
      </c>
      <c r="D7" s="64">
        <v>10</v>
      </c>
      <c r="K7" s="27">
        <f t="shared" si="0"/>
        <v>1</v>
      </c>
      <c r="L7" s="27" t="str">
        <f t="shared" si="1"/>
        <v/>
      </c>
      <c r="M7" s="27">
        <f t="shared" si="2"/>
        <v>13</v>
      </c>
      <c r="N7" s="27" t="str">
        <f t="shared" si="3"/>
        <v/>
      </c>
    </row>
    <row r="8" spans="1:14" x14ac:dyDescent="0.3">
      <c r="A8" s="50" t="s">
        <v>2210</v>
      </c>
      <c r="B8" s="65" t="s">
        <v>2198</v>
      </c>
      <c r="C8" s="66">
        <v>252</v>
      </c>
      <c r="D8" s="67">
        <v>163</v>
      </c>
      <c r="K8" s="27">
        <f t="shared" si="0"/>
        <v>1</v>
      </c>
      <c r="L8" s="27" t="str">
        <f t="shared" si="1"/>
        <v/>
      </c>
      <c r="M8" s="27">
        <f t="shared" si="2"/>
        <v>252</v>
      </c>
      <c r="N8" s="27" t="str">
        <f t="shared" si="3"/>
        <v/>
      </c>
    </row>
    <row r="9" spans="1:14" x14ac:dyDescent="0.3">
      <c r="A9" s="40"/>
      <c r="B9" s="38" t="s">
        <v>2197</v>
      </c>
      <c r="C9" s="39">
        <v>232</v>
      </c>
      <c r="D9" s="41">
        <v>32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ht="15" thickBot="1" x14ac:dyDescent="0.35">
      <c r="A10" s="54"/>
      <c r="B10" s="71" t="s">
        <v>2204</v>
      </c>
      <c r="C10" s="72">
        <v>11</v>
      </c>
      <c r="D10" s="73">
        <v>1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B11" s="47" t="s">
        <v>11</v>
      </c>
      <c r="C11" s="48">
        <v>875</v>
      </c>
      <c r="D11" s="49">
        <v>330</v>
      </c>
      <c r="K11" s="27" t="str">
        <f t="shared" si="0"/>
        <v/>
      </c>
      <c r="L11" s="27">
        <f t="shared" si="1"/>
        <v>2</v>
      </c>
      <c r="M11" s="27" t="str">
        <f t="shared" si="2"/>
        <v/>
      </c>
      <c r="N11" s="27">
        <f t="shared" si="3"/>
        <v>875</v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394</v>
      </c>
      <c r="N20">
        <f>SUM(N1:N19)</f>
        <v>875</v>
      </c>
      <c r="O20">
        <f>M20/N20</f>
        <v>0.45028571428571429</v>
      </c>
    </row>
    <row r="21" spans="13:15" x14ac:dyDescent="0.3">
      <c r="O21" t="str">
        <f>TEXT(O20,"0.0%")</f>
        <v>45.0%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4" t="s">
        <v>2178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2179</v>
      </c>
      <c r="L2" s="35"/>
    </row>
    <row r="3" spans="1:12" ht="27.45" customHeight="1" x14ac:dyDescent="0.3">
      <c r="A3" s="23" t="s">
        <v>2180</v>
      </c>
      <c r="B3" s="23" t="s">
        <v>2181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2182</v>
      </c>
    </row>
    <row r="4" spans="1:12" ht="14.4" x14ac:dyDescent="0.3">
      <c r="A4" s="36">
        <v>2018</v>
      </c>
      <c r="B4" s="25" t="s">
        <v>2183</v>
      </c>
      <c r="C4" s="26">
        <v>3636</v>
      </c>
      <c r="D4" s="26">
        <v>3348</v>
      </c>
      <c r="E4" s="24">
        <v>0.92079207920792083</v>
      </c>
      <c r="F4" s="26">
        <v>67</v>
      </c>
      <c r="G4" s="24">
        <v>0.93921892189218925</v>
      </c>
      <c r="H4" s="26">
        <v>81</v>
      </c>
      <c r="I4" s="26">
        <v>31</v>
      </c>
      <c r="J4" s="26">
        <v>109</v>
      </c>
      <c r="K4" s="24">
        <v>0.95766590389016015</v>
      </c>
      <c r="L4" s="24">
        <v>0.97637795275590544</v>
      </c>
    </row>
    <row r="5" spans="1:12" ht="14.4" x14ac:dyDescent="0.3">
      <c r="A5" s="36">
        <v>2018</v>
      </c>
      <c r="B5" s="25" t="s">
        <v>2184</v>
      </c>
      <c r="C5" s="26">
        <v>3121</v>
      </c>
      <c r="D5" s="26">
        <v>2858</v>
      </c>
      <c r="E5" s="24">
        <v>0.91573213713553347</v>
      </c>
      <c r="F5" s="26">
        <v>54</v>
      </c>
      <c r="G5" s="24">
        <v>0.93303428388337073</v>
      </c>
      <c r="H5" s="26">
        <v>97</v>
      </c>
      <c r="I5" s="26">
        <v>23</v>
      </c>
      <c r="J5" s="26">
        <v>89</v>
      </c>
      <c r="K5" s="24">
        <v>0.94981721502160188</v>
      </c>
      <c r="L5" s="24">
        <v>0.96717428087986468</v>
      </c>
    </row>
    <row r="6" spans="1:12" ht="14.4" x14ac:dyDescent="0.3">
      <c r="A6" s="36">
        <v>2018</v>
      </c>
      <c r="B6" s="25" t="s">
        <v>2185</v>
      </c>
      <c r="C6" s="26">
        <v>3051</v>
      </c>
      <c r="D6" s="26">
        <v>2762</v>
      </c>
      <c r="E6" s="24">
        <v>0.90527695837430355</v>
      </c>
      <c r="F6" s="26">
        <v>53</v>
      </c>
      <c r="G6" s="24">
        <v>0.9226483120288429</v>
      </c>
      <c r="H6" s="26">
        <v>125</v>
      </c>
      <c r="I6" s="26">
        <v>27</v>
      </c>
      <c r="J6" s="26">
        <v>84</v>
      </c>
      <c r="K6" s="24">
        <v>0.93945578231292515</v>
      </c>
      <c r="L6" s="24">
        <v>0.95670245930031172</v>
      </c>
    </row>
    <row r="7" spans="1:12" ht="14.4" x14ac:dyDescent="0.3">
      <c r="A7" s="36">
        <v>2018</v>
      </c>
      <c r="B7" s="25" t="s">
        <v>2186</v>
      </c>
      <c r="C7" s="26">
        <v>3739</v>
      </c>
      <c r="D7" s="26">
        <v>3409</v>
      </c>
      <c r="E7" s="24">
        <v>0.91174110724792723</v>
      </c>
      <c r="F7" s="26">
        <v>91</v>
      </c>
      <c r="G7" s="24">
        <v>0.93607916555228665</v>
      </c>
      <c r="H7" s="26">
        <v>125</v>
      </c>
      <c r="I7" s="26">
        <v>29</v>
      </c>
      <c r="J7" s="26">
        <v>85</v>
      </c>
      <c r="K7" s="24">
        <v>0.94041379310344841</v>
      </c>
      <c r="L7" s="24">
        <v>0.96462931522354278</v>
      </c>
    </row>
    <row r="8" spans="1:12" ht="14.4" x14ac:dyDescent="0.3">
      <c r="A8" s="36">
        <v>2018</v>
      </c>
      <c r="B8" s="25" t="s">
        <v>2187</v>
      </c>
      <c r="C8" s="26">
        <v>2714</v>
      </c>
      <c r="D8" s="26">
        <v>2495</v>
      </c>
      <c r="E8" s="24">
        <v>0.91930729550478996</v>
      </c>
      <c r="F8" s="26">
        <v>60</v>
      </c>
      <c r="G8" s="24">
        <v>0.94141488577745025</v>
      </c>
      <c r="H8" s="26">
        <v>67</v>
      </c>
      <c r="I8" s="26">
        <v>14</v>
      </c>
      <c r="J8" s="26">
        <v>78</v>
      </c>
      <c r="K8" s="24">
        <v>0.95156369183829137</v>
      </c>
      <c r="L8" s="24">
        <v>0.9738485558157689</v>
      </c>
    </row>
    <row r="9" spans="1:12" ht="14.4" x14ac:dyDescent="0.3">
      <c r="A9" s="36">
        <v>2018</v>
      </c>
      <c r="B9" s="25" t="s">
        <v>2188</v>
      </c>
      <c r="C9" s="26">
        <v>2745</v>
      </c>
      <c r="D9" s="26">
        <v>2489</v>
      </c>
      <c r="E9" s="24">
        <v>0.90673952641165756</v>
      </c>
      <c r="F9" s="26">
        <v>70</v>
      </c>
      <c r="G9" s="24">
        <v>0.93224043715846994</v>
      </c>
      <c r="H9" s="26">
        <v>99</v>
      </c>
      <c r="I9" s="26">
        <v>25</v>
      </c>
      <c r="J9" s="26">
        <v>62</v>
      </c>
      <c r="K9" s="24">
        <v>0.93641835966892406</v>
      </c>
      <c r="L9" s="24">
        <v>0.96174652241112824</v>
      </c>
    </row>
    <row r="10" spans="1:12" ht="14.4" x14ac:dyDescent="0.3">
      <c r="A10" s="36">
        <v>2019</v>
      </c>
      <c r="B10" s="25" t="s">
        <v>2189</v>
      </c>
      <c r="C10" s="26">
        <v>3361</v>
      </c>
      <c r="D10" s="26">
        <v>3066</v>
      </c>
      <c r="E10" s="24">
        <v>0.91222850342160067</v>
      </c>
      <c r="F10" s="26">
        <v>78</v>
      </c>
      <c r="G10" s="24">
        <v>0.93543588217792328</v>
      </c>
      <c r="H10" s="26">
        <v>97</v>
      </c>
      <c r="I10" s="26">
        <v>38</v>
      </c>
      <c r="J10" s="26">
        <v>82</v>
      </c>
      <c r="K10" s="24">
        <v>0.94600431965442766</v>
      </c>
      <c r="L10" s="24">
        <v>0.96933291179260195</v>
      </c>
    </row>
    <row r="11" spans="1:12" ht="14.4" x14ac:dyDescent="0.3">
      <c r="A11" s="36">
        <v>2019</v>
      </c>
      <c r="B11" s="25" t="s">
        <v>2190</v>
      </c>
      <c r="C11" s="26">
        <v>2677</v>
      </c>
      <c r="D11" s="26">
        <v>2437</v>
      </c>
      <c r="E11" s="24">
        <v>0.91034740381023538</v>
      </c>
      <c r="F11" s="26">
        <v>35</v>
      </c>
      <c r="G11" s="24">
        <v>0.92342174075457606</v>
      </c>
      <c r="H11" s="26">
        <v>107</v>
      </c>
      <c r="I11" s="26">
        <v>18</v>
      </c>
      <c r="J11" s="26">
        <v>80</v>
      </c>
      <c r="K11" s="24">
        <v>0.94493989918573096</v>
      </c>
      <c r="L11" s="24">
        <v>0.95794025157232709</v>
      </c>
    </row>
    <row r="12" spans="1:12" ht="14.4" x14ac:dyDescent="0.3">
      <c r="A12" s="36">
        <v>2019</v>
      </c>
      <c r="B12" s="25" t="s">
        <v>2191</v>
      </c>
      <c r="C12" s="26">
        <v>3106</v>
      </c>
      <c r="D12" s="26">
        <v>2862</v>
      </c>
      <c r="E12" s="24">
        <v>0.92144236960721182</v>
      </c>
      <c r="F12" s="26">
        <v>41</v>
      </c>
      <c r="G12" s="24">
        <v>0.934642627173213</v>
      </c>
      <c r="H12" s="26">
        <v>95</v>
      </c>
      <c r="I12" s="26">
        <v>31</v>
      </c>
      <c r="J12" s="26">
        <v>77</v>
      </c>
      <c r="K12" s="24">
        <v>0.95463642428285522</v>
      </c>
      <c r="L12" s="24">
        <v>0.96787284409874874</v>
      </c>
    </row>
    <row r="13" spans="1:12" ht="14.4" x14ac:dyDescent="0.3">
      <c r="A13" s="36">
        <v>2019</v>
      </c>
      <c r="B13" s="25" t="s">
        <v>2192</v>
      </c>
      <c r="C13" s="26">
        <v>2798</v>
      </c>
      <c r="D13" s="26">
        <v>2556</v>
      </c>
      <c r="E13" s="24">
        <v>0.9135096497498213</v>
      </c>
      <c r="F13" s="26">
        <v>42</v>
      </c>
      <c r="G13" s="24">
        <v>0.92852037169406709</v>
      </c>
      <c r="H13" s="26">
        <v>103</v>
      </c>
      <c r="I13" s="26">
        <v>15</v>
      </c>
      <c r="J13" s="26">
        <v>82</v>
      </c>
      <c r="K13" s="24">
        <v>0.94631617919289157</v>
      </c>
      <c r="L13" s="24">
        <v>0.96126363294471606</v>
      </c>
    </row>
    <row r="14" spans="1:12" ht="14.4" x14ac:dyDescent="0.3">
      <c r="A14" s="36">
        <v>2019</v>
      </c>
      <c r="B14" s="25" t="s">
        <v>2193</v>
      </c>
      <c r="C14" s="26">
        <v>3457</v>
      </c>
      <c r="D14" s="26">
        <v>3170</v>
      </c>
      <c r="E14" s="24">
        <v>0.91698004049754123</v>
      </c>
      <c r="F14" s="26">
        <v>75</v>
      </c>
      <c r="G14" s="24">
        <v>0.93867515186577966</v>
      </c>
      <c r="H14" s="26">
        <v>113</v>
      </c>
      <c r="I14" s="26">
        <v>19</v>
      </c>
      <c r="J14" s="26">
        <v>80</v>
      </c>
      <c r="K14" s="24">
        <v>0.94401429422275163</v>
      </c>
      <c r="L14" s="24">
        <v>0.9655802619555286</v>
      </c>
    </row>
    <row r="15" spans="1:12" ht="14.4" x14ac:dyDescent="0.3">
      <c r="A15" s="36">
        <v>2019</v>
      </c>
      <c r="B15" s="25" t="s">
        <v>2194</v>
      </c>
      <c r="C15" s="26">
        <v>2846</v>
      </c>
      <c r="D15" s="26">
        <v>2500</v>
      </c>
      <c r="E15" s="24">
        <v>0.87842586085734364</v>
      </c>
      <c r="F15" s="26">
        <v>102</v>
      </c>
      <c r="G15" s="24">
        <v>0.91426563598032329</v>
      </c>
      <c r="H15" s="26">
        <v>138</v>
      </c>
      <c r="I15" s="26">
        <v>28</v>
      </c>
      <c r="J15" s="26">
        <v>78</v>
      </c>
      <c r="K15" s="24">
        <v>0.91240875912408759</v>
      </c>
      <c r="L15" s="24">
        <v>0.94768764215314638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2019-07-01T14:35:07Z</dcterms:created>
  <dcterms:modified xsi:type="dcterms:W3CDTF">2019-07-01T18:58:09Z</dcterms:modified>
</cp:coreProperties>
</file>