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Steward Medical\"/>
    </mc:Choice>
  </mc:AlternateContent>
  <xr:revisionPtr revIDLastSave="0" documentId="10_ncr:100000_{34577748-6249-4F95-9831-F69B4D3DB76B}" xr6:coauthVersionLast="31" xr6:coauthVersionMax="31" xr10:uidLastSave="{00000000-0000-0000-0000-000000000000}"/>
  <bookViews>
    <workbookView xWindow="0" yWindow="0" windowWidth="23040" windowHeight="9072" firstSheet="1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definedNames>
    <definedName name="_xlnm._FilterDatabase" localSheetId="3" hidden="1">'Item Detail'!$A$2:$N$414</definedName>
  </definedNames>
  <calcPr calcId="179017"/>
  <pivotCaches>
    <pivotCache cacheId="22" r:id="rId7"/>
  </pivotCaches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<sst xmlns="http://schemas.openxmlformats.org/spreadsheetml/2006/main" count="6002" uniqueCount="2833">
  <si>
    <t>STEWARD MEDICAL   Ship-To Fill Rate  -  Aug 2018 through Aug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</si>
  <si>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</si>
  <si>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</si>
  <si>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</si>
  <si>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</si>
  <si>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</si>
  <si>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</si>
  <si>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</si>
  <si>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</si>
  <si>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</si>
  <si>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</si>
  <si>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</si>
  <si>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</si>
  <si>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2849745</t>
  </si>
  <si>
    <t>SMG Hawthorn Medical</t>
  </si>
  <si>
    <t>3744220</t>
  </si>
  <si>
    <t>SMG Family Medicine Woods Cross</t>
  </si>
  <si>
    <t>3181727</t>
  </si>
  <si>
    <t>SMG Bridgewater Internal Medicine</t>
  </si>
  <si>
    <t>3652068</t>
  </si>
  <si>
    <t>SMG ORMC-Complete Care</t>
  </si>
  <si>
    <t>3519117</t>
  </si>
  <si>
    <t>Osler Medical Podiatry</t>
  </si>
  <si>
    <t>3656465</t>
  </si>
  <si>
    <t>SMG Davis Orthopedics &amp; Sports Med</t>
  </si>
  <si>
    <t>3656548</t>
  </si>
  <si>
    <t>SMG Ctr Of Orthopedic Rehab</t>
  </si>
  <si>
    <t>3655990</t>
  </si>
  <si>
    <t>SMG Arizona Institute Of Footcare</t>
  </si>
  <si>
    <t>3652083</t>
  </si>
  <si>
    <t>SMG ORMC Midland Loop Clnc</t>
  </si>
  <si>
    <t>3740789</t>
  </si>
  <si>
    <t>SMG Boardman Primary Care</t>
  </si>
  <si>
    <t>3654484</t>
  </si>
  <si>
    <t>SMG Glenwood Urology Clinic</t>
  </si>
  <si>
    <t>3519365</t>
  </si>
  <si>
    <t>Osler Medical   Urology</t>
  </si>
  <si>
    <t>2838169</t>
  </si>
  <si>
    <t>SMG Brookline Primary Care</t>
  </si>
  <si>
    <t>3506731</t>
  </si>
  <si>
    <t>SMG Hematology Oncology Brockton</t>
  </si>
  <si>
    <t>3656484</t>
  </si>
  <si>
    <t>SMG Comprehensive Ortho &amp; Sports Med</t>
  </si>
  <si>
    <t>3656396</t>
  </si>
  <si>
    <t>SMG Arizona Institute Of Footcare Physic</t>
  </si>
  <si>
    <t>3519107</t>
  </si>
  <si>
    <t>Osler Medical   Pediatrics</t>
  </si>
  <si>
    <t>3656108</t>
  </si>
  <si>
    <t>SMG Hedley Orthopedic Inst Tempe</t>
  </si>
  <si>
    <t>3519744</t>
  </si>
  <si>
    <t>Easton Area OB/GYN</t>
  </si>
  <si>
    <t>3656115</t>
  </si>
  <si>
    <t>SMG Womens Health 6th St</t>
  </si>
  <si>
    <t>2848073</t>
  </si>
  <si>
    <t>SMG Med Specialists Of Taunton</t>
  </si>
  <si>
    <t>3656492</t>
  </si>
  <si>
    <t>SMG Davis Medical Group</t>
  </si>
  <si>
    <t>3656488</t>
  </si>
  <si>
    <t>SMG Rocky Mountain Womens Health Ctr</t>
  </si>
  <si>
    <t>3656451</t>
  </si>
  <si>
    <t>SMG Davis Internal Medicine</t>
  </si>
  <si>
    <t>2838253</t>
  </si>
  <si>
    <t>SMG-Brockton Internal Medicine</t>
  </si>
  <si>
    <t>3518601</t>
  </si>
  <si>
    <t>Coastal Gynecology Vero</t>
  </si>
  <si>
    <t>3499939</t>
  </si>
  <si>
    <t>SMG Surgical Specialties At Pearl St</t>
  </si>
  <si>
    <t>2838177</t>
  </si>
  <si>
    <t>SMG Norwood Ob/Gyn</t>
  </si>
  <si>
    <t>3656024</t>
  </si>
  <si>
    <t>SMG Four Peaks Plastic Surgery</t>
  </si>
  <si>
    <t>3656594</t>
  </si>
  <si>
    <t>SMG Western Hills Medical Clinic</t>
  </si>
  <si>
    <t>3656194</t>
  </si>
  <si>
    <t>SMG Womens Health MVMC</t>
  </si>
  <si>
    <t>2838250</t>
  </si>
  <si>
    <t>3731419</t>
  </si>
  <si>
    <t>SMG Lawrence County Family Medicine</t>
  </si>
  <si>
    <t>3518572</t>
  </si>
  <si>
    <t>North County Medical</t>
  </si>
  <si>
    <t>3518833</t>
  </si>
  <si>
    <t>Austintown Family Medicine</t>
  </si>
  <si>
    <t>3659695</t>
  </si>
  <si>
    <t>SMG Christopher Bell, DO</t>
  </si>
  <si>
    <t>3658721</t>
  </si>
  <si>
    <t>SMG Ortho &amp; Sports Medicine</t>
  </si>
  <si>
    <t>2848059</t>
  </si>
  <si>
    <t>SMG Brookline Womens Health</t>
  </si>
  <si>
    <t>3519561</t>
  </si>
  <si>
    <t>Urology Specialists Of Brevard</t>
  </si>
  <si>
    <t>3682888</t>
  </si>
  <si>
    <t>SMG Mountain Point Neuro And Rehab Spec</t>
  </si>
  <si>
    <t>3519582</t>
  </si>
  <si>
    <t>Partners In Women's Health</t>
  </si>
  <si>
    <t>3713357</t>
  </si>
  <si>
    <t>SMG Belmont Family Practice</t>
  </si>
  <si>
    <t>2698113</t>
  </si>
  <si>
    <t>SMG-Internal Med Hlth Assoc.</t>
  </si>
  <si>
    <t>3652666</t>
  </si>
  <si>
    <t>SMG ORMC - Complete Care North</t>
  </si>
  <si>
    <t>2838229</t>
  </si>
  <si>
    <t>SMG Podiatric Surgery</t>
  </si>
  <si>
    <t>3519806</t>
  </si>
  <si>
    <t>Brighton OB GYN</t>
  </si>
  <si>
    <t>2838170</t>
  </si>
  <si>
    <t>SMG Primary Care Of AZ</t>
  </si>
  <si>
    <t>2857291</t>
  </si>
  <si>
    <t>SMG General Surgery</t>
  </si>
  <si>
    <t>3519563</t>
  </si>
  <si>
    <t>Sharon Reg Phys Serv  Womens Health</t>
  </si>
  <si>
    <t>3656036</t>
  </si>
  <si>
    <t>SMG Advanced Heart And Vascular</t>
  </si>
  <si>
    <t>3652038</t>
  </si>
  <si>
    <t>SMG John Lee DO</t>
  </si>
  <si>
    <t>3518588</t>
  </si>
  <si>
    <t>Coastal Gynecology</t>
  </si>
  <si>
    <t>2337095</t>
  </si>
  <si>
    <t>SMG Townsend Family Practice</t>
  </si>
  <si>
    <t>3532589</t>
  </si>
  <si>
    <t>West Point Medical Group</t>
  </si>
  <si>
    <t>3500242</t>
  </si>
  <si>
    <t>Methuen Pediatrics</t>
  </si>
  <si>
    <t>2838199</t>
  </si>
  <si>
    <t>SMG-Methuen Ob/Gyn</t>
  </si>
  <si>
    <t>3656474</t>
  </si>
  <si>
    <t>SMG Salt Lake Senior Clinic</t>
  </si>
  <si>
    <t>3656552</t>
  </si>
  <si>
    <t>SMG Copper Canyon Womens Ctr</t>
  </si>
  <si>
    <t>3658803</t>
  </si>
  <si>
    <t>Steward Medical Group</t>
  </si>
  <si>
    <t>2286779</t>
  </si>
  <si>
    <t>SMG Nashoba Family Medicine</t>
  </si>
  <si>
    <t>2838166</t>
  </si>
  <si>
    <t>SMG-Endocrinolgoy</t>
  </si>
  <si>
    <t>3519570</t>
  </si>
  <si>
    <t>Brevard Cardiology Group</t>
  </si>
  <si>
    <t>3656468</t>
  </si>
  <si>
    <t>SMG Legacy Point Family Med</t>
  </si>
  <si>
    <t>2838187</t>
  </si>
  <si>
    <t>SMG Internal Medicine</t>
  </si>
  <si>
    <t>3656110</t>
  </si>
  <si>
    <t>SMG Womens Health Tempe</t>
  </si>
  <si>
    <t>3519809</t>
  </si>
  <si>
    <t>Easton Area Family Medicine</t>
  </si>
  <si>
    <t>3519113</t>
  </si>
  <si>
    <t>Osler Medical   Internal Medicine</t>
  </si>
  <si>
    <t>3519503</t>
  </si>
  <si>
    <t>Coastal Cardiovascular Associates</t>
  </si>
  <si>
    <t>2826489</t>
  </si>
  <si>
    <t>Rees, Peter</t>
  </si>
  <si>
    <t>3519548</t>
  </si>
  <si>
    <t>Sharon Regional Physician Services Vascu</t>
  </si>
  <si>
    <t>3519555</t>
  </si>
  <si>
    <t>Sharon Regional General Surgery</t>
  </si>
  <si>
    <t>3656542</t>
  </si>
  <si>
    <t>SMG Assoc In Orthopedic Surgery</t>
  </si>
  <si>
    <t>3656013</t>
  </si>
  <si>
    <t>SMG Phoenix Heart Center</t>
  </si>
  <si>
    <t>3692701</t>
  </si>
  <si>
    <t>SMG Niki Carayannopoulos</t>
  </si>
  <si>
    <t>2857298</t>
  </si>
  <si>
    <t>SMG Easton Cardiology</t>
  </si>
  <si>
    <t>3733051</t>
  </si>
  <si>
    <t>SMG Taunton Medical</t>
  </si>
  <si>
    <t>3519515</t>
  </si>
  <si>
    <t>Advanced Surgical Associates</t>
  </si>
  <si>
    <t>3658893</t>
  </si>
  <si>
    <t>SMG Core Disc Replacement Center</t>
  </si>
  <si>
    <t>3652031</t>
  </si>
  <si>
    <t>SMG Wesley D Palmer</t>
  </si>
  <si>
    <t>3652034</t>
  </si>
  <si>
    <t>SMG Mid-County Family Clinic</t>
  </si>
  <si>
    <t>3719797</t>
  </si>
  <si>
    <t>SMG</t>
  </si>
  <si>
    <t>3518579</t>
  </si>
  <si>
    <t>Janet Anderson MD PA</t>
  </si>
  <si>
    <t>3652079</t>
  </si>
  <si>
    <t>SMG ORMC - West Loop Family Med</t>
  </si>
  <si>
    <t>3519565</t>
  </si>
  <si>
    <t>Viera Internal Medicine</t>
  </si>
  <si>
    <t>3519340</t>
  </si>
  <si>
    <t>Osler Medical   Nuc Med</t>
  </si>
  <si>
    <t>3698190</t>
  </si>
  <si>
    <t>SMG Cortland Family Medical Ctr</t>
  </si>
  <si>
    <t>3506727</t>
  </si>
  <si>
    <t>Whitman Lab</t>
  </si>
  <si>
    <t>2911257</t>
  </si>
  <si>
    <t>SMG -Compass Med Steward Surg</t>
  </si>
  <si>
    <t>2911817</t>
  </si>
  <si>
    <t>SMG - New England Cardiology</t>
  </si>
  <si>
    <t>3656584</t>
  </si>
  <si>
    <t>SMG Jordan Valley Neurology Assoc</t>
  </si>
  <si>
    <t>2337086</t>
  </si>
  <si>
    <t>SMG Womens Hlth Of Nashoba</t>
  </si>
  <si>
    <t>3652613</t>
  </si>
  <si>
    <t>SMG Complete Care Pediatrics</t>
  </si>
  <si>
    <t>3682839</t>
  </si>
  <si>
    <t>Sachdev Orthopaedics</t>
  </si>
  <si>
    <t>2838247</t>
  </si>
  <si>
    <t>SMG-Weston Ob/Gyn</t>
  </si>
  <si>
    <t>3518561</t>
  </si>
  <si>
    <t>Coastal Joint And Sports Medicine Assoc</t>
  </si>
  <si>
    <t>3682895</t>
  </si>
  <si>
    <t>SMG Taylorsville Urgent Care Ctr</t>
  </si>
  <si>
    <t>3659440</t>
  </si>
  <si>
    <t>SMG Easton Cardio Assoc PC</t>
  </si>
  <si>
    <t>3656595</t>
  </si>
  <si>
    <t>SMG Urology Specialists Of Utah</t>
  </si>
  <si>
    <t>3519543</t>
  </si>
  <si>
    <t>Orthopedic Center Of Western Pennsylvani</t>
  </si>
  <si>
    <t>2838197</t>
  </si>
  <si>
    <t>SMG-Brockton Internal Med</t>
  </si>
  <si>
    <t>1206447</t>
  </si>
  <si>
    <t>SMG New England Fam Pract</t>
  </si>
  <si>
    <t>3519736</t>
  </si>
  <si>
    <t>Easton Medical Associates</t>
  </si>
  <si>
    <t>3658801</t>
  </si>
  <si>
    <t>SMG South Valley Primary Care</t>
  </si>
  <si>
    <t>2423979</t>
  </si>
  <si>
    <t>SMG Merrimack Valley Gastro</t>
  </si>
  <si>
    <t>3379378</t>
  </si>
  <si>
    <t>Steward Division Of Urology</t>
  </si>
  <si>
    <t>3654725</t>
  </si>
  <si>
    <t>SMG Medical Associates Of Houston</t>
  </si>
  <si>
    <t>2571778</t>
  </si>
  <si>
    <t>SMG-Middleboro Int Med</t>
  </si>
  <si>
    <t>3519762</t>
  </si>
  <si>
    <t>Ortho/Spine Vero</t>
  </si>
  <si>
    <t>3519571</t>
  </si>
  <si>
    <t>Sharon Reg Med Grp Int Med</t>
  </si>
  <si>
    <t>3711811</t>
  </si>
  <si>
    <t>SMG Beachside Family Practice</t>
  </si>
  <si>
    <t>3519714</t>
  </si>
  <si>
    <t>Northampton Internal Medicine At Bangor</t>
  </si>
  <si>
    <t>3519552</t>
  </si>
  <si>
    <t>Partners In Women's Health (2nd Location</t>
  </si>
  <si>
    <t>3515240</t>
  </si>
  <si>
    <t>SMG Hawthorn OBGYN</t>
  </si>
  <si>
    <t>3518600</t>
  </si>
  <si>
    <t>SMG Warren Family Practice</t>
  </si>
  <si>
    <t>3698187</t>
  </si>
  <si>
    <t>SMG OBGYN</t>
  </si>
  <si>
    <t>2889792</t>
  </si>
  <si>
    <t>SMG-Cardiology</t>
  </si>
  <si>
    <t>3519498</t>
  </si>
  <si>
    <t>SMG Northside Fam Prac Northside Campus</t>
  </si>
  <si>
    <t>3342840</t>
  </si>
  <si>
    <t>SMG - Fall River Family Health</t>
  </si>
  <si>
    <t>3656481</t>
  </si>
  <si>
    <t>SMG Rocky Mountain Womens Health Center</t>
  </si>
  <si>
    <t>3652626</t>
  </si>
  <si>
    <t>SMG Permian Premier-Lynch</t>
  </si>
  <si>
    <t>2838196</t>
  </si>
  <si>
    <t>SMG-Newton Internal Medicine</t>
  </si>
  <si>
    <t>3655195</t>
  </si>
  <si>
    <t>3519579</t>
  </si>
  <si>
    <t>John W Knappman Jr MD</t>
  </si>
  <si>
    <t>3658816</t>
  </si>
  <si>
    <t>SMG Endocrino Of Utah Diabetic Clinic</t>
  </si>
  <si>
    <t>3519826</t>
  </si>
  <si>
    <t>Hillcrest OBGYN Associates</t>
  </si>
  <si>
    <t>2425438</t>
  </si>
  <si>
    <t>SMG Chestnut Green Family Med</t>
  </si>
  <si>
    <t>3499895</t>
  </si>
  <si>
    <t>SMG Neurosurgery</t>
  </si>
  <si>
    <t>3499934</t>
  </si>
  <si>
    <t>SMG Infusion Center</t>
  </si>
  <si>
    <t>3654621</t>
  </si>
  <si>
    <t>SMG Houston Inst Sport Med &amp; Ortho</t>
  </si>
  <si>
    <t>2594026</t>
  </si>
  <si>
    <t>Good Sam Spec Ste 203</t>
  </si>
  <si>
    <t>3656021</t>
  </si>
  <si>
    <t>SMG Hedley Orthopaedic Institute</t>
  </si>
  <si>
    <t>3658722</t>
  </si>
  <si>
    <t>SMG Dr Toronto Sports Medicine</t>
  </si>
  <si>
    <t>3237510</t>
  </si>
  <si>
    <t>SMG-Dr Romie Mundy II</t>
  </si>
  <si>
    <t>3659430</t>
  </si>
  <si>
    <t>SMG Davis Hospital &amp; Med Ctr</t>
  </si>
  <si>
    <t>3655985</t>
  </si>
  <si>
    <t>SMG The Mollen Clinic</t>
  </si>
  <si>
    <t>2679403</t>
  </si>
  <si>
    <t>SMG-Middleboro Family Practice</t>
  </si>
  <si>
    <t>3656034</t>
  </si>
  <si>
    <t>SMG Sonoran Pain Mangagement</t>
  </si>
  <si>
    <t>2807460</t>
  </si>
  <si>
    <t>SMG-Specialty Suite-Urology</t>
  </si>
  <si>
    <t>2838194</t>
  </si>
  <si>
    <t>SMG Carney Womens Health Ctr</t>
  </si>
  <si>
    <t>3656581</t>
  </si>
  <si>
    <t>SMG Jordan Valley Internal Med</t>
  </si>
  <si>
    <t>3519723</t>
  </si>
  <si>
    <t>Sebastian HMA Physician Management</t>
  </si>
  <si>
    <t>3519731</t>
  </si>
  <si>
    <t>Easton Internal Med Assoc North Hampton</t>
  </si>
  <si>
    <t>3656219</t>
  </si>
  <si>
    <t>SMG Multi Specialty Clinic Orthopedics</t>
  </si>
  <si>
    <t>3652619</t>
  </si>
  <si>
    <t>SMG ORMC Perinatal</t>
  </si>
  <si>
    <t>3655955</t>
  </si>
  <si>
    <t>SMG Garrett Peel</t>
  </si>
  <si>
    <t>2868241</t>
  </si>
  <si>
    <t>3659051</t>
  </si>
  <si>
    <t>SMG Cardiology Specialists</t>
  </si>
  <si>
    <t>3519556</t>
  </si>
  <si>
    <t>Baytree Medical Associates</t>
  </si>
  <si>
    <t>3737686</t>
  </si>
  <si>
    <t>SMG Womens Health</t>
  </si>
  <si>
    <t>3519577</t>
  </si>
  <si>
    <t>Sharon Reg Fam Med Grp QuickMed</t>
  </si>
  <si>
    <t>3519389</t>
  </si>
  <si>
    <t>Vero Family Medicine</t>
  </si>
  <si>
    <t>3659059</t>
  </si>
  <si>
    <t>SMG Texarkana Obstetric&amp;Gynecology</t>
  </si>
  <si>
    <t>2058555</t>
  </si>
  <si>
    <t>SMG Groton Internal Medicine</t>
  </si>
  <si>
    <t>3652660</t>
  </si>
  <si>
    <t>SMG ORMC</t>
  </si>
  <si>
    <t>2838175</t>
  </si>
  <si>
    <t>SMG Brighton Internal Medicine</t>
  </si>
  <si>
    <t>2838168</t>
  </si>
  <si>
    <t>SMG Pulmonary Clinic</t>
  </si>
  <si>
    <t>3655910</t>
  </si>
  <si>
    <t>SMG Glenwood Internal Medicine &amp; Peds</t>
  </si>
  <si>
    <t>2475423</t>
  </si>
  <si>
    <t>SMG Primary Care Of Haverhill</t>
  </si>
  <si>
    <t>3519695</t>
  </si>
  <si>
    <t>Brevard Pulmonary Specialists</t>
  </si>
  <si>
    <t>3518835</t>
  </si>
  <si>
    <t>Belmont Ave General Surgery</t>
  </si>
  <si>
    <t>3654706</t>
  </si>
  <si>
    <t>SMG Houston Heights Primary Care</t>
  </si>
  <si>
    <t>2568220</t>
  </si>
  <si>
    <t>SMG Ayer Surgical</t>
  </si>
  <si>
    <t>3519694</t>
  </si>
  <si>
    <t>Heart Rhythm Associates Of Brevard</t>
  </si>
  <si>
    <t>3656042</t>
  </si>
  <si>
    <t>SMG Advanced Hrt &amp; Vas Palo Verde</t>
  </si>
  <si>
    <t>3655215</t>
  </si>
  <si>
    <t>SMG Port Arthur Medical Clinic</t>
  </si>
  <si>
    <t>3707618</t>
  </si>
  <si>
    <t>SMG Carol Strickland</t>
  </si>
  <si>
    <t>2850356</t>
  </si>
  <si>
    <t>SMG Dedham Ortho</t>
  </si>
  <si>
    <t>2838244</t>
  </si>
  <si>
    <t>SMG Women's Health Salem</t>
  </si>
  <si>
    <t>2678846</t>
  </si>
  <si>
    <t>SMG-Womens Hlth Taunton</t>
  </si>
  <si>
    <t>1487967</t>
  </si>
  <si>
    <t>SMG-Internal Medicine Suite 1400</t>
  </si>
  <si>
    <t>3519369</t>
  </si>
  <si>
    <t>Osler Medical   Family Practice</t>
  </si>
  <si>
    <t>3652580</t>
  </si>
  <si>
    <t>SMG ORMC Unruh</t>
  </si>
  <si>
    <t>3519753</t>
  </si>
  <si>
    <t>Sebastian River Medical Group ENT</t>
  </si>
  <si>
    <t>3519763</t>
  </si>
  <si>
    <t>Easton Internal Med Associates</t>
  </si>
  <si>
    <t>3519566</t>
  </si>
  <si>
    <t>Sharon Cardiology Specialists</t>
  </si>
  <si>
    <t>3659072</t>
  </si>
  <si>
    <t>3519759</t>
  </si>
  <si>
    <t>Easton Medical Group Infectious Diseas</t>
  </si>
  <si>
    <t>3241591</t>
  </si>
  <si>
    <t>SMG-NE Cardiology Taunton</t>
  </si>
  <si>
    <t>3659698</t>
  </si>
  <si>
    <t>SMG Michael McMahon MD</t>
  </si>
  <si>
    <t>3519109</t>
  </si>
  <si>
    <t>3519693</t>
  </si>
  <si>
    <t>Surgical Associates Of Brevard</t>
  </si>
  <si>
    <t>3499935</t>
  </si>
  <si>
    <t>SMG Brockton Cardiology</t>
  </si>
  <si>
    <t>2838235</t>
  </si>
  <si>
    <t>SMG Chestnut Green Ob/Gyn</t>
  </si>
  <si>
    <t>3519701</t>
  </si>
  <si>
    <t>Riverside Pulmonary And Internal Med</t>
  </si>
  <si>
    <t>3264763</t>
  </si>
  <si>
    <t>SMG Bridgewater OBGYN</t>
  </si>
  <si>
    <t>3655954</t>
  </si>
  <si>
    <t>SMG Southeast Texas Physician Group</t>
  </si>
  <si>
    <t>3745126</t>
  </si>
  <si>
    <t>SMG Donald DeHaven</t>
  </si>
  <si>
    <t>3499937</t>
  </si>
  <si>
    <t>SMG Brockton Internal Medicine</t>
  </si>
  <si>
    <t>3411674</t>
  </si>
  <si>
    <t>SMG-Breast Care</t>
  </si>
  <si>
    <t>2838203</t>
  </si>
  <si>
    <t>SMG Watertown Primary Care</t>
  </si>
  <si>
    <t>3652087</t>
  </si>
  <si>
    <t>SMG ORMC-Nagalla</t>
  </si>
  <si>
    <t>3650252</t>
  </si>
  <si>
    <t>Easton Medical Group</t>
  </si>
  <si>
    <t>2587101</t>
  </si>
  <si>
    <t>SMG Womens Health Ste 223E</t>
  </si>
  <si>
    <t>2838241</t>
  </si>
  <si>
    <t>SMG-Mill River Internal Med</t>
  </si>
  <si>
    <t>3656587</t>
  </si>
  <si>
    <t>SMG Jordan Valley Surgical</t>
  </si>
  <si>
    <t>3659155</t>
  </si>
  <si>
    <t>SMG Jordan Valley Hospital</t>
  </si>
  <si>
    <t>3519558</t>
  </si>
  <si>
    <t>Brevard Vascular Associates</t>
  </si>
  <si>
    <t>3739249</t>
  </si>
  <si>
    <t>Fischman &amp; Borgmeier, M.D., P.A.</t>
  </si>
  <si>
    <t>3519750</t>
  </si>
  <si>
    <t>Easton Surgical Assoc</t>
  </si>
  <si>
    <t>3745368</t>
  </si>
  <si>
    <t>SMG ENT @ Lunenburg</t>
  </si>
  <si>
    <t>3658812</t>
  </si>
  <si>
    <t>SMG The Center Of Womens Oncology</t>
  </si>
  <si>
    <t>3656010</t>
  </si>
  <si>
    <t>SMG Mountain Vista Surgical Spec</t>
  </si>
  <si>
    <t>3730287</t>
  </si>
  <si>
    <t>SMG Highland Medical Center</t>
  </si>
  <si>
    <t>3737689</t>
  </si>
  <si>
    <t>SMG Fetal Diagnostic Ctr</t>
  </si>
  <si>
    <t>3656399</t>
  </si>
  <si>
    <t>SMG Tobler Physical Therapy</t>
  </si>
  <si>
    <t>3518578</t>
  </si>
  <si>
    <t>Girard Family Medicine</t>
  </si>
  <si>
    <t>3656482</t>
  </si>
  <si>
    <t>SMG Wasatch Brain Spine Surgery</t>
  </si>
  <si>
    <t>3659146</t>
  </si>
  <si>
    <t>SMG Family Medicine Specialist</t>
  </si>
  <si>
    <t>2805018</t>
  </si>
  <si>
    <t>SMG Steward Cardiology</t>
  </si>
  <si>
    <t>3659349</t>
  </si>
  <si>
    <t>SMG Salt Lake Regional Med Ctr</t>
  </si>
  <si>
    <t>2941183</t>
  </si>
  <si>
    <t>SMG Urology</t>
  </si>
  <si>
    <t>3519745</t>
  </si>
  <si>
    <t>Osler Medical Gastroenterology</t>
  </si>
  <si>
    <t>3652607</t>
  </si>
  <si>
    <t>SMG Midland Perinatal</t>
  </si>
  <si>
    <t>2859838</t>
  </si>
  <si>
    <t>SMG Gastroenterology</t>
  </si>
  <si>
    <t>3499896</t>
  </si>
  <si>
    <t>SMG General Surgery SEMC</t>
  </si>
  <si>
    <t>2838185</t>
  </si>
  <si>
    <t>SMG Primary Care</t>
  </si>
  <si>
    <t>2886715</t>
  </si>
  <si>
    <t>SMG Fall River Physiatry</t>
  </si>
  <si>
    <t>3514596</t>
  </si>
  <si>
    <t>SMG Endocrinology</t>
  </si>
  <si>
    <t>3526303</t>
  </si>
  <si>
    <t>Partners In Womens Health</t>
  </si>
  <si>
    <t>3655873</t>
  </si>
  <si>
    <t>SMG Glenwood Family &amp; Internal Med</t>
  </si>
  <si>
    <t>3707534</t>
  </si>
  <si>
    <t>Sharon Family Medicine SMG</t>
  </si>
  <si>
    <t>3499796</t>
  </si>
  <si>
    <t>SMG Stanton Internal Medicine</t>
  </si>
  <si>
    <t>3654483</t>
  </si>
  <si>
    <t>SMG Glenwood Foot &amp; Ankle</t>
  </si>
  <si>
    <t>2938462</t>
  </si>
  <si>
    <t>SMGSteward Prim Car Sthrn NH</t>
  </si>
  <si>
    <t>3518589</t>
  </si>
  <si>
    <t>Newton Falls Family Medicine</t>
  </si>
  <si>
    <t>3652075</t>
  </si>
  <si>
    <t>SMG ORMC Naidu</t>
  </si>
  <si>
    <t>3654743</t>
  </si>
  <si>
    <t>3658799</t>
  </si>
  <si>
    <t>SMG Sandy Ridge Family Medicine</t>
  </si>
  <si>
    <t>3655249</t>
  </si>
  <si>
    <t>SMG Glenwood Pulmonary Specialists</t>
  </si>
  <si>
    <t>2838202</t>
  </si>
  <si>
    <t>SMG-Chestnut Hill Primary Care</t>
  </si>
  <si>
    <t>3656402</t>
  </si>
  <si>
    <t>SMG Multi Spec Cl Physical Therapy</t>
  </si>
  <si>
    <t>2311241</t>
  </si>
  <si>
    <t>SMG Lunenburg Family Practice</t>
  </si>
  <si>
    <t>3230916</t>
  </si>
  <si>
    <t>SMG Rheumatology</t>
  </si>
  <si>
    <t>1488053</t>
  </si>
  <si>
    <t>SMG Randolf Internal Med</t>
  </si>
  <si>
    <t>3658805</t>
  </si>
  <si>
    <t>SMG ENT Clinic Of UTAH</t>
  </si>
  <si>
    <t>3519551</t>
  </si>
  <si>
    <t>SRHS Hermitage Family Medicine</t>
  </si>
  <si>
    <t>3655997</t>
  </si>
  <si>
    <t>SMG Mt Vista Orthopaedic Spec</t>
  </si>
  <si>
    <t>3674829</t>
  </si>
  <si>
    <t>SMG Mountain Point Foot &amp; Ankle</t>
  </si>
  <si>
    <t>3712464</t>
  </si>
  <si>
    <t>SMG PrimaCare</t>
  </si>
  <si>
    <t>3654479</t>
  </si>
  <si>
    <t>SMG Glenwood Neurology</t>
  </si>
  <si>
    <t>2838182</t>
  </si>
  <si>
    <t>SMG Urology At Norwood Hos</t>
  </si>
  <si>
    <t>3499891</t>
  </si>
  <si>
    <t>SMG Cardiothoracic Surgery At SEMC</t>
  </si>
  <si>
    <t>3519564</t>
  </si>
  <si>
    <t>SRMG Gastroenterology</t>
  </si>
  <si>
    <t>3518573</t>
  </si>
  <si>
    <t>Sarkos Plastic &amp; Reconst Surg</t>
  </si>
  <si>
    <t>3726204</t>
  </si>
  <si>
    <t>SMG Living Well Family Practice</t>
  </si>
  <si>
    <t>3515235</t>
  </si>
  <si>
    <t>3519817</t>
  </si>
  <si>
    <t>Easton Community Care Center</t>
  </si>
  <si>
    <t>3518585</t>
  </si>
  <si>
    <t>SMG Middlefield Family Practice</t>
  </si>
  <si>
    <t>3519804</t>
  </si>
  <si>
    <t>Easton Pulmonary Medical Associates</t>
  </si>
  <si>
    <t>2838236</t>
  </si>
  <si>
    <t>SMG-Gastroenterology</t>
  </si>
  <si>
    <t>2838248</t>
  </si>
  <si>
    <t>SMG-Infectious Disease</t>
  </si>
  <si>
    <t>3518839</t>
  </si>
  <si>
    <t>SMG General Surgery Northside Campus</t>
  </si>
  <si>
    <t>3745272</t>
  </si>
  <si>
    <t>SMG Vandevender</t>
  </si>
  <si>
    <t>3648882</t>
  </si>
  <si>
    <t>Easton Medical Group - Primary Care</t>
  </si>
  <si>
    <t>3652467</t>
  </si>
  <si>
    <t>SMG ORMC - Neerukonda</t>
  </si>
  <si>
    <t>2990238</t>
  </si>
  <si>
    <t>3519829</t>
  </si>
  <si>
    <t>Blue Valley Family Practice</t>
  </si>
  <si>
    <t>3674528</t>
  </si>
  <si>
    <t>SMG Neurology</t>
  </si>
  <si>
    <t>3499782</t>
  </si>
  <si>
    <t>SMG Quincy Geriatrics</t>
  </si>
  <si>
    <t>3526289</t>
  </si>
  <si>
    <t>3518538</t>
  </si>
  <si>
    <t>Boardman Canfield Internal Med</t>
  </si>
  <si>
    <t>3656417</t>
  </si>
  <si>
    <t>SMG Legacy Point Family Medicine</t>
  </si>
  <si>
    <t>2848072</t>
  </si>
  <si>
    <t>SMG Waltham OBGYN</t>
  </si>
  <si>
    <t>3715661</t>
  </si>
  <si>
    <t>SMG ENT At GSMC</t>
  </si>
  <si>
    <t>3654738</t>
  </si>
  <si>
    <t>SMG San Antonio Primary Care</t>
  </si>
  <si>
    <t>3668090</t>
  </si>
  <si>
    <t>3659157</t>
  </si>
  <si>
    <t>SMG Mountain Point Medical Center</t>
  </si>
  <si>
    <t>3306395</t>
  </si>
  <si>
    <t>SMG-Bolton Primary Care</t>
  </si>
  <si>
    <t>3036520</t>
  </si>
  <si>
    <t>SMG Nashoba Medical Assoc</t>
  </si>
  <si>
    <t>3656231</t>
  </si>
  <si>
    <t>SMG MSC Primary Care</t>
  </si>
  <si>
    <t>3499954</t>
  </si>
  <si>
    <t>SMG Pulmonary</t>
  </si>
  <si>
    <t>3718798</t>
  </si>
  <si>
    <t>Legacy Advanced Health</t>
  </si>
  <si>
    <t>3659427</t>
  </si>
  <si>
    <t>SMG Jordan Valley West Campus</t>
  </si>
  <si>
    <t>3656523</t>
  </si>
  <si>
    <t>SMG Rocky Mount Womens Ctr At Olympus</t>
  </si>
  <si>
    <t>3700907</t>
  </si>
  <si>
    <t>SMG Primary Care Of Lawrence</t>
  </si>
  <si>
    <t>3652042</t>
  </si>
  <si>
    <t>SMG Union General Hospital</t>
  </si>
  <si>
    <t>3659215</t>
  </si>
  <si>
    <t>SMG Holy Family Hosp</t>
  </si>
  <si>
    <t>3650248</t>
  </si>
  <si>
    <t>3519530</t>
  </si>
  <si>
    <t>Barefoot Bay Internal Medicine</t>
  </si>
  <si>
    <t>2850354</t>
  </si>
  <si>
    <t>SMG Brighton Primary Care</t>
  </si>
  <si>
    <t>3519506</t>
  </si>
  <si>
    <t>Riverside Surgical And Weight Loss Ctr</t>
  </si>
  <si>
    <t>3659063</t>
  </si>
  <si>
    <t>SMG Wadley Regional Medical Ctr</t>
  </si>
  <si>
    <t>1488232</t>
  </si>
  <si>
    <t>3499788</t>
  </si>
  <si>
    <t>SMG Weston Internal Medicine</t>
  </si>
  <si>
    <t>3519525</t>
  </si>
  <si>
    <t>SRMG Internal Medicine</t>
  </si>
  <si>
    <t>3518581</t>
  </si>
  <si>
    <t>Kinsman Internal Medicine</t>
  </si>
  <si>
    <t>STEWARD MEDICAL   NSI Items  -  Aug 2018 through Aug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</si>
  <si>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</si>
  <si>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</si>
  <si>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</si>
  <si>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</si>
  <si>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</si>
  <si>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</si>
  <si>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</si>
  <si>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</si>
  <si>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</si>
  <si>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</si>
  <si>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</si>
  <si>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</si>
  <si>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</si>
  <si>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Fall River</t>
  </si>
  <si>
    <t>MA</t>
  </si>
  <si>
    <t xml:space="preserve">027211783   </t>
  </si>
  <si>
    <t>66735840</t>
  </si>
  <si>
    <t>SE</t>
  </si>
  <si>
    <t>2600002</t>
  </si>
  <si>
    <t>Paper Bag 4-5/16x2-7/16x7-7/8</t>
  </si>
  <si>
    <t>08/10/2018</t>
  </si>
  <si>
    <t>XD</t>
  </si>
  <si>
    <t>STRPAR</t>
  </si>
  <si>
    <t>Brighton</t>
  </si>
  <si>
    <t xml:space="preserve">021353514   </t>
  </si>
  <si>
    <t>66679977</t>
  </si>
  <si>
    <t>1241099</t>
  </si>
  <si>
    <t>IV Prep Kit</t>
  </si>
  <si>
    <t>08/09/2018</t>
  </si>
  <si>
    <t>MEDACT</t>
  </si>
  <si>
    <t>Dorchester</t>
  </si>
  <si>
    <t xml:space="preserve">021245615   </t>
  </si>
  <si>
    <t>66523975</t>
  </si>
  <si>
    <t>1255437</t>
  </si>
  <si>
    <t>8" Oversized OB/GYN Swab</t>
  </si>
  <si>
    <t>08/06/2018</t>
  </si>
  <si>
    <t>HARDWO</t>
  </si>
  <si>
    <t>Brockton</t>
  </si>
  <si>
    <t xml:space="preserve">023012870   </t>
  </si>
  <si>
    <t>67000829</t>
  </si>
  <si>
    <t>1178879</t>
  </si>
  <si>
    <t>V-Loc 90ABS Closure Clear P12</t>
  </si>
  <si>
    <t>08/20/2018</t>
  </si>
  <si>
    <t>KENDAL</t>
  </si>
  <si>
    <t>67000878</t>
  </si>
  <si>
    <t>4176023</t>
  </si>
  <si>
    <t>Drain Tube Attachment Vertical</t>
  </si>
  <si>
    <t>HOLLIS</t>
  </si>
  <si>
    <t>Methuen</t>
  </si>
  <si>
    <t xml:space="preserve">018444547   </t>
  </si>
  <si>
    <t>67224138</t>
  </si>
  <si>
    <t>1240239</t>
  </si>
  <si>
    <t>Liner Active Tena Serenity</t>
  </si>
  <si>
    <t>08/27/2018</t>
  </si>
  <si>
    <t>SCAMOL</t>
  </si>
  <si>
    <t>66534716</t>
  </si>
  <si>
    <t>1229514</t>
  </si>
  <si>
    <t>Valve f/Catheter Flip-Flo</t>
  </si>
  <si>
    <t>BARDBI</t>
  </si>
  <si>
    <t>67101319</t>
  </si>
  <si>
    <t>1193354</t>
  </si>
  <si>
    <t>Bardex Cath-5cc Silicon</t>
  </si>
  <si>
    <t>08/22/2018</t>
  </si>
  <si>
    <t>Dartmouth</t>
  </si>
  <si>
    <t xml:space="preserve">027471242   </t>
  </si>
  <si>
    <t>66621233</t>
  </si>
  <si>
    <t>1285347</t>
  </si>
  <si>
    <t>Alkalol Nasal Wash 16oz</t>
  </si>
  <si>
    <t>08/08/2018</t>
  </si>
  <si>
    <t>CARDWH</t>
  </si>
  <si>
    <t>66867336</t>
  </si>
  <si>
    <t>1068198</t>
  </si>
  <si>
    <t>ULPA Filter f/Smoke Evac</t>
  </si>
  <si>
    <t>08/15/2018</t>
  </si>
  <si>
    <t>COOPSR</t>
  </si>
  <si>
    <t>66872304</t>
  </si>
  <si>
    <t>1211710</t>
  </si>
  <si>
    <t>Labcoat Fldrst SMS Cnvrtrs Blu</t>
  </si>
  <si>
    <t>ALLEG</t>
  </si>
  <si>
    <t>6117540</t>
  </si>
  <si>
    <t>Pack Hot-Disposable</t>
  </si>
  <si>
    <t>4364108</t>
  </si>
  <si>
    <t>Parafilm M</t>
  </si>
  <si>
    <t>TROY</t>
  </si>
  <si>
    <t>1198745</t>
  </si>
  <si>
    <t>Cap Snap PE 12-13mm Tubes</t>
  </si>
  <si>
    <t>GLOSCI</t>
  </si>
  <si>
    <t>66951252</t>
  </si>
  <si>
    <t>1145260</t>
  </si>
  <si>
    <t>Mouthpiece Rubber Flanged</t>
  </si>
  <si>
    <t>08/17/2018</t>
  </si>
  <si>
    <t>FERR</t>
  </si>
  <si>
    <t>1115245</t>
  </si>
  <si>
    <t>Filter DCII Pulmonary Function</t>
  </si>
  <si>
    <t>1219081</t>
  </si>
  <si>
    <t>Column Desiccator Blue Crystal</t>
  </si>
  <si>
    <t>67043386</t>
  </si>
  <si>
    <t>6545939</t>
  </si>
  <si>
    <t>Suture Vicryl Violet Reel</t>
  </si>
  <si>
    <t>08/21/2018</t>
  </si>
  <si>
    <t>ETHICO</t>
  </si>
  <si>
    <t>1138243</t>
  </si>
  <si>
    <t>Foley Cath Kit 20FR 5cc</t>
  </si>
  <si>
    <t>67228076</t>
  </si>
  <si>
    <t>7001785</t>
  </si>
  <si>
    <t>LNCS El Disposable Ear Sensor</t>
  </si>
  <si>
    <t>MASIMO</t>
  </si>
  <si>
    <t>67289870</t>
  </si>
  <si>
    <t>3923756</t>
  </si>
  <si>
    <t>Label Stat 1-1/2"x3/8"</t>
  </si>
  <si>
    <t>08/28/2018</t>
  </si>
  <si>
    <t>FISHER</t>
  </si>
  <si>
    <t>67428080</t>
  </si>
  <si>
    <t>2779805</t>
  </si>
  <si>
    <t>Cath Kit Foley 18fr 5cc</t>
  </si>
  <si>
    <t>08/31/2018</t>
  </si>
  <si>
    <t>Weston</t>
  </si>
  <si>
    <t xml:space="preserve">024931923   </t>
  </si>
  <si>
    <t>66624054</t>
  </si>
  <si>
    <t>9330184</t>
  </si>
  <si>
    <t>Sani HLD Holder</t>
  </si>
  <si>
    <t>CROSSC</t>
  </si>
  <si>
    <t>Mesa</t>
  </si>
  <si>
    <t>AZ</t>
  </si>
  <si>
    <t xml:space="preserve">852135470   </t>
  </si>
  <si>
    <t>67291486</t>
  </si>
  <si>
    <t>1271563</t>
  </si>
  <si>
    <t>Kinesiology Tape 30M</t>
  </si>
  <si>
    <t>MUESPO</t>
  </si>
  <si>
    <t>1271562</t>
  </si>
  <si>
    <t xml:space="preserve">027213005   </t>
  </si>
  <si>
    <t>67189501</t>
  </si>
  <si>
    <t>1290975</t>
  </si>
  <si>
    <t>Gown Exam Disposable 36x48"</t>
  </si>
  <si>
    <t>08/24/2018</t>
  </si>
  <si>
    <t>GREBAY</t>
  </si>
  <si>
    <t>Phoenix</t>
  </si>
  <si>
    <t xml:space="preserve">850042697   </t>
  </si>
  <si>
    <t>66566595</t>
  </si>
  <si>
    <t>1243719</t>
  </si>
  <si>
    <t>Pack Cover Cold Relief Pak</t>
  </si>
  <si>
    <t>08/07/2018</t>
  </si>
  <si>
    <t>FABENT</t>
  </si>
  <si>
    <t>Odessa</t>
  </si>
  <si>
    <t>TX</t>
  </si>
  <si>
    <t xml:space="preserve">797615100   </t>
  </si>
  <si>
    <t>67183394</t>
  </si>
  <si>
    <t>1167594</t>
  </si>
  <si>
    <t>Bag Thank You Polyethylene</t>
  </si>
  <si>
    <t>ELKPLA</t>
  </si>
  <si>
    <t xml:space="preserve">797647129   </t>
  </si>
  <si>
    <t>67199607</t>
  </si>
  <si>
    <t>1245938</t>
  </si>
  <si>
    <t>Cuff Blood Pressure Adult</t>
  </si>
  <si>
    <t>WELCH</t>
  </si>
  <si>
    <t>East Bridgewater</t>
  </si>
  <si>
    <t xml:space="preserve">023331466   </t>
  </si>
  <si>
    <t>66793180</t>
  </si>
  <si>
    <t>1214761</t>
  </si>
  <si>
    <t>Speculum Vag Lletz Graves Blue</t>
  </si>
  <si>
    <t>08/14/2018</t>
  </si>
  <si>
    <t>MEDGYN</t>
  </si>
  <si>
    <t>Wrentham</t>
  </si>
  <si>
    <t xml:space="preserve">020931399   </t>
  </si>
  <si>
    <t>66885623</t>
  </si>
  <si>
    <t>2881222</t>
  </si>
  <si>
    <t>Tape Soft Cloth High Adhsn LF</t>
  </si>
  <si>
    <t>Austintown</t>
  </si>
  <si>
    <t>OH</t>
  </si>
  <si>
    <t xml:space="preserve">445154077   </t>
  </si>
  <si>
    <t>66812275</t>
  </si>
  <si>
    <t>1175978</t>
  </si>
  <si>
    <t>Chart Anat Benign Brst Disease</t>
  </si>
  <si>
    <t>ANATOM</t>
  </si>
  <si>
    <t>66856539</t>
  </si>
  <si>
    <t>1197049</t>
  </si>
  <si>
    <t>Chart Undrstand Breast Cancer</t>
  </si>
  <si>
    <t>67350421</t>
  </si>
  <si>
    <t>1141017</t>
  </si>
  <si>
    <t>Stethoscope Littman Elec</t>
  </si>
  <si>
    <t>08/29/2018</t>
  </si>
  <si>
    <t>3MMED</t>
  </si>
  <si>
    <t>Cortland</t>
  </si>
  <si>
    <t xml:space="preserve">444101450   </t>
  </si>
  <si>
    <t>67039782</t>
  </si>
  <si>
    <t>1136101</t>
  </si>
  <si>
    <t>Thigh Cuff Reusable</t>
  </si>
  <si>
    <t>MINDRY</t>
  </si>
  <si>
    <t>1185534</t>
  </si>
  <si>
    <t>BP Cuff Child 10-19cm</t>
  </si>
  <si>
    <t>67059650</t>
  </si>
  <si>
    <t>6130098</t>
  </si>
  <si>
    <t>Grab Bar Chrome 18"</t>
  </si>
  <si>
    <t>GF</t>
  </si>
  <si>
    <t>Layton</t>
  </si>
  <si>
    <t>UT</t>
  </si>
  <si>
    <t xml:space="preserve">840417060   </t>
  </si>
  <si>
    <t>67000909</t>
  </si>
  <si>
    <t>1174957</t>
  </si>
  <si>
    <t>Electrode ECG Neuroline Oval</t>
  </si>
  <si>
    <t>AMBU</t>
  </si>
  <si>
    <t>67196894</t>
  </si>
  <si>
    <t>67444672</t>
  </si>
  <si>
    <t>Boston</t>
  </si>
  <si>
    <t xml:space="preserve">021344605   </t>
  </si>
  <si>
    <t>66939826</t>
  </si>
  <si>
    <t>6549098</t>
  </si>
  <si>
    <t>Suture Prolene BB,BB</t>
  </si>
  <si>
    <t>08/16/2018</t>
  </si>
  <si>
    <t xml:space="preserve">027211779   </t>
  </si>
  <si>
    <t>66904833</t>
  </si>
  <si>
    <t>Salt Lake City</t>
  </si>
  <si>
    <t xml:space="preserve">841021891   </t>
  </si>
  <si>
    <t>66661930</t>
  </si>
  <si>
    <t>7350024</t>
  </si>
  <si>
    <t>Tape Eco-Flex Stretch Beige</t>
  </si>
  <si>
    <t>CRAPRO</t>
  </si>
  <si>
    <t>67391386</t>
  </si>
  <si>
    <t>1097886</t>
  </si>
  <si>
    <t>Adjust Heel Peel Away</t>
  </si>
  <si>
    <t>08/30/2018</t>
  </si>
  <si>
    <t>ALIMED</t>
  </si>
  <si>
    <t>1097885</t>
  </si>
  <si>
    <t>1085008</t>
  </si>
  <si>
    <t>Texarkana</t>
  </si>
  <si>
    <t xml:space="preserve">755015113   </t>
  </si>
  <si>
    <t>66858494</t>
  </si>
  <si>
    <t>1292436</t>
  </si>
  <si>
    <t>Tape Medipore Soft Cloth</t>
  </si>
  <si>
    <t>Hermitage</t>
  </si>
  <si>
    <t>PA</t>
  </si>
  <si>
    <t xml:space="preserve">161485209   </t>
  </si>
  <si>
    <t>67300173</t>
  </si>
  <si>
    <t>1167623</t>
  </si>
  <si>
    <t>Sticker Wall Caution XRay</t>
  </si>
  <si>
    <t>GRAING</t>
  </si>
  <si>
    <t>66997267</t>
  </si>
  <si>
    <t>1135278</t>
  </si>
  <si>
    <t>Lupron Depot 4Month Kit</t>
  </si>
  <si>
    <t>ABBOTT</t>
  </si>
  <si>
    <t>Houston</t>
  </si>
  <si>
    <t xml:space="preserve">770028232   </t>
  </si>
  <si>
    <t>66794477</t>
  </si>
  <si>
    <t>1232668</t>
  </si>
  <si>
    <t>Battery f/EKG</t>
  </si>
  <si>
    <t>Lehi</t>
  </si>
  <si>
    <t xml:space="preserve">840434999   </t>
  </si>
  <si>
    <t>67088332</t>
  </si>
  <si>
    <t>5661551</t>
  </si>
  <si>
    <t>Convertible Handle 3.5 Volt</t>
  </si>
  <si>
    <t>Taylorsville</t>
  </si>
  <si>
    <t xml:space="preserve">841291524   </t>
  </si>
  <si>
    <t>67016337</t>
  </si>
  <si>
    <t>1062992</t>
  </si>
  <si>
    <t>Pipette Tip Universal</t>
  </si>
  <si>
    <t xml:space="preserve">841021507   </t>
  </si>
  <si>
    <t>66739756</t>
  </si>
  <si>
    <t>1178464</t>
  </si>
  <si>
    <t>Epidural Continuous Tray LF</t>
  </si>
  <si>
    <t>08/13/2018</t>
  </si>
  <si>
    <t>MCGAW</t>
  </si>
  <si>
    <t>West Jordan</t>
  </si>
  <si>
    <t xml:space="preserve">840885712   </t>
  </si>
  <si>
    <t>66630779</t>
  </si>
  <si>
    <t>1184454</t>
  </si>
  <si>
    <t>Splint Finger Oval-8 Combo Pk</t>
  </si>
  <si>
    <t>3POINT</t>
  </si>
  <si>
    <t>1184455</t>
  </si>
  <si>
    <t>Youngstown</t>
  </si>
  <si>
    <t xml:space="preserve">445152331   </t>
  </si>
  <si>
    <t>66819307</t>
  </si>
  <si>
    <t>4260136</t>
  </si>
  <si>
    <t>Coiled Tubing Black LF</t>
  </si>
  <si>
    <t>AMDIAG</t>
  </si>
  <si>
    <t>Boardman</t>
  </si>
  <si>
    <t xml:space="preserve">445123644   </t>
  </si>
  <si>
    <t>66568815</t>
  </si>
  <si>
    <t>6091862</t>
  </si>
  <si>
    <t>Stethoscope Harvey Dlx Blk 2Hd</t>
  </si>
  <si>
    <t>67150710</t>
  </si>
  <si>
    <t>1060280</t>
  </si>
  <si>
    <t>Sharps Cabinet Gatorguard</t>
  </si>
  <si>
    <t>08/23/2018</t>
  </si>
  <si>
    <t>CARDKN</t>
  </si>
  <si>
    <t xml:space="preserve">021353601   </t>
  </si>
  <si>
    <t>66825708</t>
  </si>
  <si>
    <t>1214841</t>
  </si>
  <si>
    <t>PEP Acapella DH w/Mouthpiece</t>
  </si>
  <si>
    <t>VYAIRE</t>
  </si>
  <si>
    <t>67356269</t>
  </si>
  <si>
    <t>1167607</t>
  </si>
  <si>
    <t>Adapter Plug f/Probp</t>
  </si>
  <si>
    <t>1249884</t>
  </si>
  <si>
    <t>Transformer Wall 5 Volt</t>
  </si>
  <si>
    <t>Vero Beach</t>
  </si>
  <si>
    <t>FL</t>
  </si>
  <si>
    <t xml:space="preserve">329604898   </t>
  </si>
  <si>
    <t>67092956</t>
  </si>
  <si>
    <t>1082701</t>
  </si>
  <si>
    <t>Electrode Round Leep Disp</t>
  </si>
  <si>
    <t xml:space="preserve">840888864   </t>
  </si>
  <si>
    <t>66595853</t>
  </si>
  <si>
    <t>1217309</t>
  </si>
  <si>
    <t>Stethoscope Adscope Metallic</t>
  </si>
  <si>
    <t>Melbourne</t>
  </si>
  <si>
    <t xml:space="preserve">329358663   </t>
  </si>
  <si>
    <t>67124444</t>
  </si>
  <si>
    <t>1163221</t>
  </si>
  <si>
    <t>Medipore Tape Clth Sft Shrt ST</t>
  </si>
  <si>
    <t>Taunton</t>
  </si>
  <si>
    <t xml:space="preserve">027807396   </t>
  </si>
  <si>
    <t>66633804</t>
  </si>
  <si>
    <t>4590445</t>
  </si>
  <si>
    <t>Cath Foley Ic 100%silicon</t>
  </si>
  <si>
    <t>STEWARD MEDICAL   Drop-Ship Items  -  Aug 2018 through Aug 2018</t>
  </si>
  <si>
    <t>Whitman</t>
  </si>
  <si>
    <t xml:space="preserve">023821859   </t>
  </si>
  <si>
    <t>66791349</t>
  </si>
  <si>
    <t>9029209</t>
  </si>
  <si>
    <t>LYSOL SPRAY,LINEN SCENT,1</t>
  </si>
  <si>
    <t>D</t>
  </si>
  <si>
    <t>ODEPOT</t>
  </si>
  <si>
    <t>67349312</t>
  </si>
  <si>
    <t>1148141</t>
  </si>
  <si>
    <t>Kleenex Naturals Face Tissue</t>
  </si>
  <si>
    <t>West Valley City</t>
  </si>
  <si>
    <t xml:space="preserve">841202014   </t>
  </si>
  <si>
    <t>66541466</t>
  </si>
  <si>
    <t>5700321</t>
  </si>
  <si>
    <t>Easy Pak Medical Kit</t>
  </si>
  <si>
    <t>MEDSFE</t>
  </si>
  <si>
    <t>66918920</t>
  </si>
  <si>
    <t>SO</t>
  </si>
  <si>
    <t>1247378</t>
  </si>
  <si>
    <t>Table Massage Headrest</t>
  </si>
  <si>
    <t>EARTH</t>
  </si>
  <si>
    <t>67247479</t>
  </si>
  <si>
    <t>1249927</t>
  </si>
  <si>
    <t>Juice Apple Welch's Liquid</t>
  </si>
  <si>
    <t>66811889</t>
  </si>
  <si>
    <t>1217688</t>
  </si>
  <si>
    <t>ADSON Forcep Tissue 1x2 Teeth</t>
  </si>
  <si>
    <t>BRSURG</t>
  </si>
  <si>
    <t xml:space="preserve">023011191   </t>
  </si>
  <si>
    <t>66857134</t>
  </si>
  <si>
    <t>Newton</t>
  </si>
  <si>
    <t xml:space="preserve">024581393   </t>
  </si>
  <si>
    <t>67135704</t>
  </si>
  <si>
    <t>1205580</t>
  </si>
  <si>
    <t>Scissor Iris Curved 4-1/2"</t>
  </si>
  <si>
    <t>MISDFK</t>
  </si>
  <si>
    <t>67309518</t>
  </si>
  <si>
    <t>5581592</t>
  </si>
  <si>
    <t>Varivax Chickenpox All Sdv</t>
  </si>
  <si>
    <t>MERVAC</t>
  </si>
  <si>
    <t xml:space="preserve">021352907   </t>
  </si>
  <si>
    <t>66661548</t>
  </si>
  <si>
    <t>1223115</t>
  </si>
  <si>
    <t>Chair Executive</t>
  </si>
  <si>
    <t>BOSOFF</t>
  </si>
  <si>
    <t>9038554</t>
  </si>
  <si>
    <t>Liquid Accent Highlighter</t>
  </si>
  <si>
    <t>Tempe</t>
  </si>
  <si>
    <t xml:space="preserve">852815660   </t>
  </si>
  <si>
    <t>66836845</t>
  </si>
  <si>
    <t>1133830</t>
  </si>
  <si>
    <t>Thyroid Shield Navy Trulite</t>
  </si>
  <si>
    <t>BARRAY</t>
  </si>
  <si>
    <t xml:space="preserve">852037118   </t>
  </si>
  <si>
    <t>66586819</t>
  </si>
  <si>
    <t>9058270</t>
  </si>
  <si>
    <t>Paper Plates White 9" Heavy</t>
  </si>
  <si>
    <t>67138060</t>
  </si>
  <si>
    <t>9049987</t>
  </si>
  <si>
    <t>Note Post-It Popup Ss Ult</t>
  </si>
  <si>
    <t>9051211</t>
  </si>
  <si>
    <t>Pen Rt Gel G2 1.0mm Black</t>
  </si>
  <si>
    <t>9026871</t>
  </si>
  <si>
    <t>Marker Perm Ufine Sharp</t>
  </si>
  <si>
    <t>9052928</t>
  </si>
  <si>
    <t>Cup Hot Od 12oz</t>
  </si>
  <si>
    <t>66613099</t>
  </si>
  <si>
    <t>1085368</t>
  </si>
  <si>
    <t>Footrest Shelf Pebble Gry</t>
  </si>
  <si>
    <t>MIDMAK</t>
  </si>
  <si>
    <t>1164904</t>
  </si>
  <si>
    <t>Urine Tubes w/Sediment Bulb</t>
  </si>
  <si>
    <t>8750086</t>
  </si>
  <si>
    <t>Clnr Surg Instr Endo Aw Plus</t>
  </si>
  <si>
    <t>RUHCOR</t>
  </si>
  <si>
    <t>67229775</t>
  </si>
  <si>
    <t>5580054</t>
  </si>
  <si>
    <t>Tice BCG Live Kit</t>
  </si>
  <si>
    <t>MERCSD</t>
  </si>
  <si>
    <t>1241289</t>
  </si>
  <si>
    <t>Thermometer Digital Block</t>
  </si>
  <si>
    <t>THERMC</t>
  </si>
  <si>
    <t>Foxboro</t>
  </si>
  <si>
    <t xml:space="preserve">020351394   </t>
  </si>
  <si>
    <t>67121882</t>
  </si>
  <si>
    <t>7453056</t>
  </si>
  <si>
    <t>Bag Paper Brown Bundle</t>
  </si>
  <si>
    <t>AMPAP</t>
  </si>
  <si>
    <t>67341175</t>
  </si>
  <si>
    <t>1304358</t>
  </si>
  <si>
    <t>FLU Vaccine Panel</t>
  </si>
  <si>
    <t>ZEPMET</t>
  </si>
  <si>
    <t>Port Neches</t>
  </si>
  <si>
    <t xml:space="preserve">776513926   </t>
  </si>
  <si>
    <t>66524377</t>
  </si>
  <si>
    <t>9051997</t>
  </si>
  <si>
    <t>Copy Paper 8-1/2x11 20lb ODB</t>
  </si>
  <si>
    <t>9022447</t>
  </si>
  <si>
    <t>Pen Blpt C-Mate Med Red</t>
  </si>
  <si>
    <t>9022038</t>
  </si>
  <si>
    <t>Money Rent Receipt BK 2 P</t>
  </si>
  <si>
    <t>9027006</t>
  </si>
  <si>
    <t>Fingertip Moistners 1.75o</t>
  </si>
  <si>
    <t>1179790</t>
  </si>
  <si>
    <t>Self-Inking Refill Ink Red</t>
  </si>
  <si>
    <t>9046252</t>
  </si>
  <si>
    <t>Organizer Horizontal 7 Tray</t>
  </si>
  <si>
    <t>9036318</t>
  </si>
  <si>
    <t>Wire Desk Organizer Black</t>
  </si>
  <si>
    <t>9031092</t>
  </si>
  <si>
    <t>Folder Hanging Ltr 1/3 Cu</t>
  </si>
  <si>
    <t>9032997</t>
  </si>
  <si>
    <t>FILE,DESK.TOP,9.5X12.25X6</t>
  </si>
  <si>
    <t>66604235</t>
  </si>
  <si>
    <t>9061055</t>
  </si>
  <si>
    <t>Paper Copy 20Lb 8.5x11</t>
  </si>
  <si>
    <t xml:space="preserve">023012874   </t>
  </si>
  <si>
    <t>67191088</t>
  </si>
  <si>
    <t>1154255</t>
  </si>
  <si>
    <t>Maxipad Standard Absorbency 9"</t>
  </si>
  <si>
    <t>MEDLIN</t>
  </si>
  <si>
    <t>1061798</t>
  </si>
  <si>
    <t>Jamar Hand Dynanometer</t>
  </si>
  <si>
    <t xml:space="preserve">023012869   </t>
  </si>
  <si>
    <t>67092428</t>
  </si>
  <si>
    <t>9049507</t>
  </si>
  <si>
    <t>Purell Springbloom Pink 8oz</t>
  </si>
  <si>
    <t>New Castle</t>
  </si>
  <si>
    <t xml:space="preserve">161051644   </t>
  </si>
  <si>
    <t>66585408</t>
  </si>
  <si>
    <t>Middleboro</t>
  </si>
  <si>
    <t xml:space="preserve">023461458   </t>
  </si>
  <si>
    <t>67014374</t>
  </si>
  <si>
    <t>9049504</t>
  </si>
  <si>
    <t>Purell Oceanmist 8oz Blue</t>
  </si>
  <si>
    <t>West Point</t>
  </si>
  <si>
    <t xml:space="preserve">840158777   </t>
  </si>
  <si>
    <t>66611725</t>
  </si>
  <si>
    <t>1182961</t>
  </si>
  <si>
    <t>Micros 60 Lite Minotrol w/CD</t>
  </si>
  <si>
    <t>ABXHEM</t>
  </si>
  <si>
    <t xml:space="preserve">797625915   </t>
  </si>
  <si>
    <t>67173797</t>
  </si>
  <si>
    <t>6782314</t>
  </si>
  <si>
    <t>Lab Coat Staff Lgth Men'S Wht</t>
  </si>
  <si>
    <t xml:space="preserve">797658919   </t>
  </si>
  <si>
    <t>67371633</t>
  </si>
  <si>
    <t>Ayer</t>
  </si>
  <si>
    <t xml:space="preserve">014321191   </t>
  </si>
  <si>
    <t>66641067</t>
  </si>
  <si>
    <t>1224463</t>
  </si>
  <si>
    <t>Hon VL702 Chair High-Back Mesh</t>
  </si>
  <si>
    <t>9047097</t>
  </si>
  <si>
    <t>Trash Bags 13 Gallon White</t>
  </si>
  <si>
    <t>Easton</t>
  </si>
  <si>
    <t xml:space="preserve">180423915   </t>
  </si>
  <si>
    <t>67315226</t>
  </si>
  <si>
    <t>9532749</t>
  </si>
  <si>
    <t>Bonney Tissue Forcep</t>
  </si>
  <si>
    <t>MILTEX</t>
  </si>
  <si>
    <t>9533131</t>
  </si>
  <si>
    <t>Pessary Cube W/Drain</t>
  </si>
  <si>
    <t xml:space="preserve">329358661   </t>
  </si>
  <si>
    <t>67330965</t>
  </si>
  <si>
    <t>9051295</t>
  </si>
  <si>
    <t>Wipes Disinfecting Clorox</t>
  </si>
  <si>
    <t>4997552</t>
  </si>
  <si>
    <t>Lysol Citrus Sanit Wipes/110</t>
  </si>
  <si>
    <t xml:space="preserve">023331464   </t>
  </si>
  <si>
    <t>67407719</t>
  </si>
  <si>
    <t xml:space="preserve">797614572   </t>
  </si>
  <si>
    <t>66892241</t>
  </si>
  <si>
    <t>5580053</t>
  </si>
  <si>
    <t>ProQuad MMR Varivax Combo Vacc</t>
  </si>
  <si>
    <t>Groton</t>
  </si>
  <si>
    <t xml:space="preserve">014501298   </t>
  </si>
  <si>
    <t>67048815</t>
  </si>
  <si>
    <t>1227553</t>
  </si>
  <si>
    <t>Cannula Nasal w/Filter/Sensor</t>
  </si>
  <si>
    <t>SALTE</t>
  </si>
  <si>
    <t xml:space="preserve">180423953   </t>
  </si>
  <si>
    <t>66914955</t>
  </si>
  <si>
    <t>1161871</t>
  </si>
  <si>
    <t>Lysol Neutra Air Morning Dew</t>
  </si>
  <si>
    <t>66826190</t>
  </si>
  <si>
    <t>3671334</t>
  </si>
  <si>
    <t>Jeter Blank White Label</t>
  </si>
  <si>
    <t>POSMAR</t>
  </si>
  <si>
    <t>9054957</t>
  </si>
  <si>
    <t>Tootsie Roll Midgees</t>
  </si>
  <si>
    <t>66502481</t>
  </si>
  <si>
    <t>Sebastian</t>
  </si>
  <si>
    <t xml:space="preserve">329583735   </t>
  </si>
  <si>
    <t>67211087</t>
  </si>
  <si>
    <t>9534059</t>
  </si>
  <si>
    <t>Crochet Phleb Hook</t>
  </si>
  <si>
    <t>9534054</t>
  </si>
  <si>
    <t>Norwood</t>
  </si>
  <si>
    <t xml:space="preserve">020625055   </t>
  </si>
  <si>
    <t>67191099</t>
  </si>
  <si>
    <t>1208520</t>
  </si>
  <si>
    <t>Stockinette Cast Synthetic</t>
  </si>
  <si>
    <t>ROYMED</t>
  </si>
  <si>
    <t>Townsend</t>
  </si>
  <si>
    <t xml:space="preserve">014691300   </t>
  </si>
  <si>
    <t>67425911</t>
  </si>
  <si>
    <t>5582895</t>
  </si>
  <si>
    <t>Zostavax Shingles Adult Sdv</t>
  </si>
  <si>
    <t>66569797</t>
  </si>
  <si>
    <t>5684209</t>
  </si>
  <si>
    <t>Cover Slip</t>
  </si>
  <si>
    <t>BSAH</t>
  </si>
  <si>
    <t>67158310</t>
  </si>
  <si>
    <t>1142397</t>
  </si>
  <si>
    <t>Pipette Tips 100-1250UL</t>
  </si>
  <si>
    <t>VWRSC</t>
  </si>
  <si>
    <t>67331258</t>
  </si>
  <si>
    <t>2270366</t>
  </si>
  <si>
    <t>Cap Flanged Plug 12/13Mm</t>
  </si>
  <si>
    <t>STOCK</t>
  </si>
  <si>
    <t>1201908</t>
  </si>
  <si>
    <t>ESR-Chex (Control, L1,L2)</t>
  </si>
  <si>
    <t>STRECK</t>
  </si>
  <si>
    <t>1122148</t>
  </si>
  <si>
    <t>ESR-Vacuum Tubes (1.2mL)</t>
  </si>
  <si>
    <t>67299317</t>
  </si>
  <si>
    <t>1146728</t>
  </si>
  <si>
    <t>Wedge Spinal Positioning</t>
  </si>
  <si>
    <t>PHLEB</t>
  </si>
  <si>
    <t xml:space="preserve">023011168   </t>
  </si>
  <si>
    <t>66659750</t>
  </si>
  <si>
    <t>8611263</t>
  </si>
  <si>
    <t>AC-T Control Plus 5 Diff</t>
  </si>
  <si>
    <t>SKFDIA</t>
  </si>
  <si>
    <t>Riverton</t>
  </si>
  <si>
    <t xml:space="preserve">840658011   </t>
  </si>
  <si>
    <t>66782701</t>
  </si>
  <si>
    <t xml:space="preserve">841213555   </t>
  </si>
  <si>
    <t>66665095</t>
  </si>
  <si>
    <t>6010063</t>
  </si>
  <si>
    <t>Scissors Lister 8" MH</t>
  </si>
  <si>
    <t xml:space="preserve">852046655   </t>
  </si>
  <si>
    <t>67272030</t>
  </si>
  <si>
    <t>1144507</t>
  </si>
  <si>
    <t>LA Pads Skived 1/4 Felt</t>
  </si>
  <si>
    <t>ECOPRO</t>
  </si>
  <si>
    <t>67277393</t>
  </si>
  <si>
    <t>9055167</t>
  </si>
  <si>
    <t>Renuzit Super Odor Killer 7.5</t>
  </si>
  <si>
    <t xml:space="preserve">797651318   </t>
  </si>
  <si>
    <t>66958131</t>
  </si>
  <si>
    <t xml:space="preserve">180455283   </t>
  </si>
  <si>
    <t>66615465</t>
  </si>
  <si>
    <t>1117046</t>
  </si>
  <si>
    <t>Hemocue HGB Control Low</t>
  </si>
  <si>
    <t>R&amp;DSYS</t>
  </si>
  <si>
    <t xml:space="preserve">161485215   </t>
  </si>
  <si>
    <t>66734367</t>
  </si>
  <si>
    <t>9536160</t>
  </si>
  <si>
    <t>Buie Fistula Probe</t>
  </si>
  <si>
    <t xml:space="preserve">329408299   </t>
  </si>
  <si>
    <t>66996180</t>
  </si>
  <si>
    <t>9054111</t>
  </si>
  <si>
    <t>Towel Cfold We</t>
  </si>
  <si>
    <t>66514320</t>
  </si>
  <si>
    <t>9039821</t>
  </si>
  <si>
    <t>Jr. Glue-Top Writing Pads 5x8</t>
  </si>
  <si>
    <t>9027718</t>
  </si>
  <si>
    <t>NOTEBOOK,150CT,3SUBJ,THEM</t>
  </si>
  <si>
    <t>1108076</t>
  </si>
  <si>
    <t>VeryFine Apple Juice 10oz</t>
  </si>
  <si>
    <t>66514486</t>
  </si>
  <si>
    <t>67010685</t>
  </si>
  <si>
    <t>9029720</t>
  </si>
  <si>
    <t>POST-IT,POP-UP,DISPENSR,3</t>
  </si>
  <si>
    <t>9041635</t>
  </si>
  <si>
    <t>3M Post-It Note Refills</t>
  </si>
  <si>
    <t xml:space="preserve">329408564   </t>
  </si>
  <si>
    <t>66751344</t>
  </si>
  <si>
    <t>67406176</t>
  </si>
  <si>
    <t xml:space="preserve">161485211   </t>
  </si>
  <si>
    <t>66513825</t>
  </si>
  <si>
    <t>9533233</t>
  </si>
  <si>
    <t>Pessary Shortstem Gelhrn</t>
  </si>
  <si>
    <t>West Monroe</t>
  </si>
  <si>
    <t>LA</t>
  </si>
  <si>
    <t xml:space="preserve">712915465   </t>
  </si>
  <si>
    <t>66967926</t>
  </si>
  <si>
    <t>1293772</t>
  </si>
  <si>
    <t>Electrode Ground Plate Disp</t>
  </si>
  <si>
    <t>OXFIN</t>
  </si>
  <si>
    <t>1132830</t>
  </si>
  <si>
    <t>Ring Electrode 8mmx95mm</t>
  </si>
  <si>
    <t>IMEXMD</t>
  </si>
  <si>
    <t>66535833</t>
  </si>
  <si>
    <t>9533536</t>
  </si>
  <si>
    <t>Scissor Delicate Str S/b</t>
  </si>
  <si>
    <t xml:space="preserve">712917365   </t>
  </si>
  <si>
    <t>67180356</t>
  </si>
  <si>
    <t>9025122</t>
  </si>
  <si>
    <t>Paper Copy 20Lb White</t>
  </si>
  <si>
    <t>Merritt Island</t>
  </si>
  <si>
    <t xml:space="preserve">329523601   </t>
  </si>
  <si>
    <t>66993985</t>
  </si>
  <si>
    <t>1212678</t>
  </si>
  <si>
    <t>Excisor Biopsy Fischer Cone</t>
  </si>
  <si>
    <t>Gilbert</t>
  </si>
  <si>
    <t xml:space="preserve">852964771   </t>
  </si>
  <si>
    <t>67417648</t>
  </si>
  <si>
    <t>1247215</t>
  </si>
  <si>
    <t>Gel Ultrasound f/SG Scanning</t>
  </si>
  <si>
    <t>CONE</t>
  </si>
  <si>
    <t xml:space="preserve">841202072   </t>
  </si>
  <si>
    <t>67309030</t>
  </si>
  <si>
    <t>1171246</t>
  </si>
  <si>
    <t>Apron Demi Lead Free</t>
  </si>
  <si>
    <t xml:space="preserve">021245628   </t>
  </si>
  <si>
    <t>67091504</t>
  </si>
  <si>
    <t>9045420</t>
  </si>
  <si>
    <t>Post-it Fresh Flower Pop-up &amp;</t>
  </si>
  <si>
    <t>66778461</t>
  </si>
  <si>
    <t>1240482</t>
  </si>
  <si>
    <t>Non Vented Drip</t>
  </si>
  <si>
    <t>DEROYA</t>
  </si>
  <si>
    <t>Andover</t>
  </si>
  <si>
    <t xml:space="preserve">018101504   </t>
  </si>
  <si>
    <t>66917932</t>
  </si>
  <si>
    <t>1197535</t>
  </si>
  <si>
    <t>Meter Coagulation Coag-Sense</t>
  </si>
  <si>
    <t>COAGUS</t>
  </si>
  <si>
    <t>9031511</t>
  </si>
  <si>
    <t>SOAP,LIQD DIAL GLD,7.5OZ</t>
  </si>
  <si>
    <t>9532958</t>
  </si>
  <si>
    <t>Rongeur Blumenthal Bone</t>
  </si>
  <si>
    <t>1164428</t>
  </si>
  <si>
    <t>Wire Cutter TC</t>
  </si>
  <si>
    <t>1163034</t>
  </si>
  <si>
    <t>Splints Oval 8</t>
  </si>
  <si>
    <t xml:space="preserve">027802488   </t>
  </si>
  <si>
    <t>67280234</t>
  </si>
  <si>
    <t>1264282</t>
  </si>
  <si>
    <t>Cart Laptop 38x23x16"</t>
  </si>
  <si>
    <t xml:space="preserve">850311719   </t>
  </si>
  <si>
    <t>66521921</t>
  </si>
  <si>
    <t>9021703</t>
  </si>
  <si>
    <t>Highlighter Maj Accent As</t>
  </si>
  <si>
    <t>67393545</t>
  </si>
  <si>
    <t>4746653</t>
  </si>
  <si>
    <t>Quantify Cntrl Bilevel Minipak</t>
  </si>
  <si>
    <t>HEMATR</t>
  </si>
  <si>
    <t>Randolph</t>
  </si>
  <si>
    <t xml:space="preserve">023683072   </t>
  </si>
  <si>
    <t>67401606</t>
  </si>
  <si>
    <t>67092803</t>
  </si>
  <si>
    <t>9040346</t>
  </si>
  <si>
    <t>Trash Bags 33 Gallons</t>
  </si>
  <si>
    <t>9022001</t>
  </si>
  <si>
    <t>WASTEBASKET,28QT,BLK</t>
  </si>
  <si>
    <t>4999465</t>
  </si>
  <si>
    <t>Antibacterial Liquid Hand Soap</t>
  </si>
  <si>
    <t>9532318</t>
  </si>
  <si>
    <t>Needle Holder Webster Sterile</t>
  </si>
  <si>
    <t xml:space="preserve">329583289   </t>
  </si>
  <si>
    <t>66832248</t>
  </si>
  <si>
    <t>1202160</t>
  </si>
  <si>
    <t>Soap Hand Dial Basics Liquid</t>
  </si>
  <si>
    <t>1085324</t>
  </si>
  <si>
    <t>Clorox Disinfect Wipes</t>
  </si>
  <si>
    <t xml:space="preserve">329358660   </t>
  </si>
  <si>
    <t>66587017</t>
  </si>
  <si>
    <t>1135354</t>
  </si>
  <si>
    <t>Joy Dish Washing Soap 38oz</t>
  </si>
  <si>
    <t>9043862</t>
  </si>
  <si>
    <t>Clear Clipboard Office Depot</t>
  </si>
  <si>
    <t>Allston</t>
  </si>
  <si>
    <t>67347839</t>
  </si>
  <si>
    <t>9050345</t>
  </si>
  <si>
    <t>Cup 10oz Foam Dart</t>
  </si>
  <si>
    <t>67050176</t>
  </si>
  <si>
    <t>67253238</t>
  </si>
  <si>
    <t>67124441</t>
  </si>
  <si>
    <t>1115534</t>
  </si>
  <si>
    <t>Liners Sani-Sac Rochester Midl</t>
  </si>
  <si>
    <t>66751390</t>
  </si>
  <si>
    <t>1216807</t>
  </si>
  <si>
    <t>Acetic Acid Reagent Aqueous 3%</t>
  </si>
  <si>
    <t>Haverhill</t>
  </si>
  <si>
    <t xml:space="preserve">018306790   </t>
  </si>
  <si>
    <t>66579042</t>
  </si>
  <si>
    <t>9040399</t>
  </si>
  <si>
    <t>Kleenex 3-ply Facial Tis</t>
  </si>
  <si>
    <t>9046780</t>
  </si>
  <si>
    <t>Sanitize Wipes Spring Waterfll</t>
  </si>
  <si>
    <t>1223729</t>
  </si>
  <si>
    <t>Anoscope Bevl ANOSPEC Lght Clr</t>
  </si>
  <si>
    <t>OBPMED</t>
  </si>
  <si>
    <t>66801423</t>
  </si>
  <si>
    <t>1210598</t>
  </si>
  <si>
    <t>Refill Air Freshener Air Wick</t>
  </si>
  <si>
    <t xml:space="preserve">020626607   </t>
  </si>
  <si>
    <t>66664087</t>
  </si>
  <si>
    <t>67076019</t>
  </si>
  <si>
    <t>1286034</t>
  </si>
  <si>
    <t>Febreze Air Frshnr Spray 8.8oz</t>
  </si>
  <si>
    <t>67296593</t>
  </si>
  <si>
    <t>66806936</t>
  </si>
  <si>
    <t>7414785</t>
  </si>
  <si>
    <t>Scissor Stevens Tenotomy Str</t>
  </si>
  <si>
    <t>66560763</t>
  </si>
  <si>
    <t>STEWARD MEDICAL   Item Detail  -  Aug 2018 through Aug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</si>
  <si>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</si>
  <si>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</si>
  <si>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</si>
  <si>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</si>
  <si>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</si>
  <si>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</si>
  <si>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</si>
  <si>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</si>
  <si>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</si>
  <si>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7192118</t>
  </si>
  <si>
    <t xml:space="preserve">2018 Fluad Syr LC             </t>
  </si>
  <si>
    <t xml:space="preserve">65Yrs+ 10PK </t>
  </si>
  <si>
    <t>.5ml/syr</t>
  </si>
  <si>
    <t>SEQBIO</t>
  </si>
  <si>
    <t>70461001803</t>
  </si>
  <si>
    <t>2319118</t>
  </si>
  <si>
    <t xml:space="preserve">2018 Fluzone HD Syr LC        </t>
  </si>
  <si>
    <t xml:space="preserve">65yrs+ 10PK </t>
  </si>
  <si>
    <t>CONAUT</t>
  </si>
  <si>
    <t>49281040365</t>
  </si>
  <si>
    <t>7292118</t>
  </si>
  <si>
    <t xml:space="preserve">2018 Flucelvax MDV QIV LC     </t>
  </si>
  <si>
    <t xml:space="preserve">4Yrs+       </t>
  </si>
  <si>
    <t xml:space="preserve">5ml/vl  </t>
  </si>
  <si>
    <t>70461041810</t>
  </si>
  <si>
    <t>6519118</t>
  </si>
  <si>
    <t xml:space="preserve">2018 Fluzone QIV Syr LC       </t>
  </si>
  <si>
    <t xml:space="preserve">36mos+ 10PK </t>
  </si>
  <si>
    <t>49281041850</t>
  </si>
  <si>
    <t>9569118</t>
  </si>
  <si>
    <t xml:space="preserve">2018 Afluria QIV MDV LC       </t>
  </si>
  <si>
    <t xml:space="preserve">5Yrs+       </t>
  </si>
  <si>
    <t>33332041810</t>
  </si>
  <si>
    <t xml:space="preserve">Tice BCG Live Kit             </t>
  </si>
  <si>
    <t xml:space="preserve">2mL/SDV     </t>
  </si>
  <si>
    <t xml:space="preserve">Ea      </t>
  </si>
  <si>
    <t>00052060202</t>
  </si>
  <si>
    <t>1166621</t>
  </si>
  <si>
    <t xml:space="preserve">Cyanocobalamin Inj (B-12)     </t>
  </si>
  <si>
    <t xml:space="preserve">1000mcg/mL  </t>
  </si>
  <si>
    <t xml:space="preserve">25x1mL  </t>
  </si>
  <si>
    <t>AMEPHA</t>
  </si>
  <si>
    <t>63323004401</t>
  </si>
  <si>
    <t>1296728</t>
  </si>
  <si>
    <t>Shingrix Shingles SDV w/Diluen</t>
  </si>
  <si>
    <t xml:space="preserve">0.5mL       </t>
  </si>
  <si>
    <t xml:space="preserve">1/Pk    </t>
  </si>
  <si>
    <t>SKBEEC</t>
  </si>
  <si>
    <t>58160081912</t>
  </si>
  <si>
    <t xml:space="preserve">Varivax Chickenpox All Sdv    </t>
  </si>
  <si>
    <t xml:space="preserve">.5ml        </t>
  </si>
  <si>
    <t xml:space="preserve">10/Pk   </t>
  </si>
  <si>
    <t>482700</t>
  </si>
  <si>
    <t>1296508</t>
  </si>
  <si>
    <t xml:space="preserve">Lidocaine HCl MDV 50mL        </t>
  </si>
  <si>
    <t xml:space="preserve">1%          </t>
  </si>
  <si>
    <t>WESINJ</t>
  </si>
  <si>
    <t>00143957710</t>
  </si>
  <si>
    <t>4319118</t>
  </si>
  <si>
    <t xml:space="preserve">2018 Fluzone QIV MDV LC       </t>
  </si>
  <si>
    <t xml:space="preserve">6mos+       </t>
  </si>
  <si>
    <t>49281062915</t>
  </si>
  <si>
    <t>1296729</t>
  </si>
  <si>
    <t>58160082311</t>
  </si>
  <si>
    <t>1046883</t>
  </si>
  <si>
    <t xml:space="preserve">Bupivacaine HCL MDV 50ml      </t>
  </si>
  <si>
    <t xml:space="preserve">0.5%        </t>
  </si>
  <si>
    <t xml:space="preserve">25/Bx   </t>
  </si>
  <si>
    <t>PFIZNJ</t>
  </si>
  <si>
    <t>00409116301</t>
  </si>
  <si>
    <t xml:space="preserve">Electrode ECG Neuroline Oval  </t>
  </si>
  <si>
    <t xml:space="preserve">30x22mm Wht </t>
  </si>
  <si>
    <t xml:space="preserve">12/Pk   </t>
  </si>
  <si>
    <t>71505-K/C/12</t>
  </si>
  <si>
    <t>1300550</t>
  </si>
  <si>
    <t xml:space="preserve">Lidocaine HCL Inj MDV 10ml    </t>
  </si>
  <si>
    <t>63323020110</t>
  </si>
  <si>
    <t>1046963</t>
  </si>
  <si>
    <t xml:space="preserve">0.25%       </t>
  </si>
  <si>
    <t>00409116001</t>
  </si>
  <si>
    <t>9870244</t>
  </si>
  <si>
    <t xml:space="preserve">Saline Syringe Fill           </t>
  </si>
  <si>
    <t xml:space="preserve">10mL        </t>
  </si>
  <si>
    <t xml:space="preserve">30/Pk   </t>
  </si>
  <si>
    <t>BD</t>
  </si>
  <si>
    <t>306500</t>
  </si>
  <si>
    <t>1103839</t>
  </si>
  <si>
    <t>Lidocaine Inj SDV Pr Free 30mL</t>
  </si>
  <si>
    <t xml:space="preserve">25/Pk   </t>
  </si>
  <si>
    <t>00409427902</t>
  </si>
  <si>
    <t>5074046</t>
  </si>
  <si>
    <t>Sodium Chloride 0.9% Part Fill</t>
  </si>
  <si>
    <t xml:space="preserve">50ml        </t>
  </si>
  <si>
    <t>S8004-5384</t>
  </si>
  <si>
    <t>9004637</t>
  </si>
  <si>
    <t>Fiberglass Casting Tape 4"x4Yd</t>
  </si>
  <si>
    <t xml:space="preserve">White       </t>
  </si>
  <si>
    <t xml:space="preserve">10/BX   </t>
  </si>
  <si>
    <t>TLCOLT</t>
  </si>
  <si>
    <t>NCF-400-10</t>
  </si>
  <si>
    <t>5824223</t>
  </si>
  <si>
    <t>Underpad Stand Mod Absorb Blue</t>
  </si>
  <si>
    <t xml:space="preserve">30x30       </t>
  </si>
  <si>
    <t xml:space="preserve">150/Ca  </t>
  </si>
  <si>
    <t>UPSMD3030</t>
  </si>
  <si>
    <t xml:space="preserve">Towel Cfold We                </t>
  </si>
  <si>
    <t xml:space="preserve">            </t>
  </si>
  <si>
    <t xml:space="preserve">2400/Ca </t>
  </si>
  <si>
    <t>637431</t>
  </si>
  <si>
    <t>3492946</t>
  </si>
  <si>
    <t xml:space="preserve">Chemobloc Nitrile PF LF Glove </t>
  </si>
  <si>
    <t xml:space="preserve">Blue Med    </t>
  </si>
  <si>
    <t xml:space="preserve">100/Bx  </t>
  </si>
  <si>
    <t>CT5072G</t>
  </si>
  <si>
    <t>9878806</t>
  </si>
  <si>
    <t xml:space="preserve">Syringes w/Needle LL Disp 3cc </t>
  </si>
  <si>
    <t xml:space="preserve">20gx1"      </t>
  </si>
  <si>
    <t>309578</t>
  </si>
  <si>
    <t>2482037</t>
  </si>
  <si>
    <t>Aminophylline Inj SDV Non Retn</t>
  </si>
  <si>
    <t xml:space="preserve">25mg/mL     </t>
  </si>
  <si>
    <t xml:space="preserve">10mL/Vl </t>
  </si>
  <si>
    <t>GIVREP</t>
  </si>
  <si>
    <t>00409592101</t>
  </si>
  <si>
    <t xml:space="preserve">Wipes Disinfecting Clorox     </t>
  </si>
  <si>
    <t>984560</t>
  </si>
  <si>
    <t>1500072</t>
  </si>
  <si>
    <t xml:space="preserve">Xylocaine MPF 30ml SDV        </t>
  </si>
  <si>
    <t>ABRAX</t>
  </si>
  <si>
    <t>63323049237</t>
  </si>
  <si>
    <t>1047771</t>
  </si>
  <si>
    <t xml:space="preserve">Lidocaine HCL Inj MDV 20ml    </t>
  </si>
  <si>
    <t>00409427601</t>
  </si>
  <si>
    <t xml:space="preserve">Pen Rt Gel G2 1.0mm Black     </t>
  </si>
  <si>
    <t>952733</t>
  </si>
  <si>
    <t>1027248</t>
  </si>
  <si>
    <t xml:space="preserve">Promethazine HCL Inj SDV      </t>
  </si>
  <si>
    <t xml:space="preserve">25x1ml  </t>
  </si>
  <si>
    <t>00641092825</t>
  </si>
  <si>
    <t>9875912</t>
  </si>
  <si>
    <t xml:space="preserve">Needle Disposable             </t>
  </si>
  <si>
    <t xml:space="preserve">18gx1-1/2"  </t>
  </si>
  <si>
    <t>305196</t>
  </si>
  <si>
    <t>1063837</t>
  </si>
  <si>
    <t xml:space="preserve">Transport Swabs Blue Cap      </t>
  </si>
  <si>
    <t xml:space="preserve">50/Pk   </t>
  </si>
  <si>
    <t>14-907-12</t>
  </si>
  <si>
    <t xml:space="preserve">Kleenex Naturals Face Tissue  </t>
  </si>
  <si>
    <t xml:space="preserve">48Bx/Ca </t>
  </si>
  <si>
    <t>546318</t>
  </si>
  <si>
    <t>1253494</t>
  </si>
  <si>
    <t xml:space="preserve">LiquiBand Skin Adhesive .8ml  </t>
  </si>
  <si>
    <t xml:space="preserve">Octyl       </t>
  </si>
  <si>
    <t xml:space="preserve">10/Bx   </t>
  </si>
  <si>
    <t>CHLOT01-08</t>
  </si>
  <si>
    <t>1046989</t>
  </si>
  <si>
    <t xml:space="preserve">Sodium Chloride INJ SDV 50ml  </t>
  </si>
  <si>
    <t xml:space="preserve">0.9%        </t>
  </si>
  <si>
    <t>00409488850</t>
  </si>
  <si>
    <t>3270743</t>
  </si>
  <si>
    <t xml:space="preserve">Osom Card Pregnancy Test      </t>
  </si>
  <si>
    <t>WYNTEK</t>
  </si>
  <si>
    <t>102</t>
  </si>
  <si>
    <t>1046849</t>
  </si>
  <si>
    <t xml:space="preserve">Water For Inj Sterile Vial    </t>
  </si>
  <si>
    <t xml:space="preserve">20ml        </t>
  </si>
  <si>
    <t>00409488720</t>
  </si>
  <si>
    <t>1018122</t>
  </si>
  <si>
    <t xml:space="preserve">Irrigation Set w/Piston       </t>
  </si>
  <si>
    <t xml:space="preserve">60cc        </t>
  </si>
  <si>
    <t xml:space="preserve">20/Ca   </t>
  </si>
  <si>
    <t>MEDGEN</t>
  </si>
  <si>
    <t>4093</t>
  </si>
  <si>
    <t>2540025</t>
  </si>
  <si>
    <t xml:space="preserve">Kinrix DTaP/Polio Ped PFS TL  </t>
  </si>
  <si>
    <t>58160081252</t>
  </si>
  <si>
    <t>5551775</t>
  </si>
  <si>
    <t xml:space="preserve">Tape Deltalite Conf Fbgl Pnk  </t>
  </si>
  <si>
    <t xml:space="preserve">4"X4Yds     </t>
  </si>
  <si>
    <t>SMINEP</t>
  </si>
  <si>
    <t>6054</t>
  </si>
  <si>
    <t>5072187</t>
  </si>
  <si>
    <t xml:space="preserve">Sodium Chloride .9% Minibag   </t>
  </si>
  <si>
    <t xml:space="preserve">Plastic Bag </t>
  </si>
  <si>
    <t xml:space="preserve">100ml   </t>
  </si>
  <si>
    <t>S8004-5264</t>
  </si>
  <si>
    <t>5075001</t>
  </si>
  <si>
    <t xml:space="preserve">Sterile Water For Irrigation  </t>
  </si>
  <si>
    <t xml:space="preserve">500ml Str   </t>
  </si>
  <si>
    <t>500ml/Bt</t>
  </si>
  <si>
    <t>R5001-01</t>
  </si>
  <si>
    <t>5556532</t>
  </si>
  <si>
    <t xml:space="preserve">Tape Deltalite Conf Fbgl Orn  </t>
  </si>
  <si>
    <t>6024</t>
  </si>
  <si>
    <t>1194556</t>
  </si>
  <si>
    <t xml:space="preserve">Coude Red Rubber Catheter     </t>
  </si>
  <si>
    <t xml:space="preserve">18fr        </t>
  </si>
  <si>
    <t>010118</t>
  </si>
  <si>
    <t>1276483</t>
  </si>
  <si>
    <t xml:space="preserve">Epinephrine Auto Injector Jr  </t>
  </si>
  <si>
    <t xml:space="preserve">0.15mg      </t>
  </si>
  <si>
    <t xml:space="preserve">2/Pk    </t>
  </si>
  <si>
    <t>CARDGN</t>
  </si>
  <si>
    <t>5325550</t>
  </si>
  <si>
    <t xml:space="preserve">Cap Snap PE 12-13mm Tubes     </t>
  </si>
  <si>
    <t xml:space="preserve">Gray        </t>
  </si>
  <si>
    <t xml:space="preserve">1000/Bg </t>
  </si>
  <si>
    <t>113146A</t>
  </si>
  <si>
    <t>1049843</t>
  </si>
  <si>
    <t xml:space="preserve">Lidocaine HCL MDV 50mL        </t>
  </si>
  <si>
    <t xml:space="preserve">2%          </t>
  </si>
  <si>
    <t>00409427702</t>
  </si>
  <si>
    <t>6870007</t>
  </si>
  <si>
    <t xml:space="preserve">Sensory Test Monofilament     </t>
  </si>
  <si>
    <t xml:space="preserve">w/Handle    </t>
  </si>
  <si>
    <t xml:space="preserve">40/Pk   </t>
  </si>
  <si>
    <t>MEDMON</t>
  </si>
  <si>
    <t>40Blank</t>
  </si>
  <si>
    <t xml:space="preserve">NOTEBOOK,150CT,3SUBJ,THEM     </t>
  </si>
  <si>
    <t xml:space="preserve">1/PK    </t>
  </si>
  <si>
    <t>498915</t>
  </si>
  <si>
    <t xml:space="preserve">Liquid Accent Highlighter     </t>
  </si>
  <si>
    <t xml:space="preserve">Fluo Asst   </t>
  </si>
  <si>
    <t>823213</t>
  </si>
  <si>
    <t xml:space="preserve">Marker Perm Ufine Sharp       </t>
  </si>
  <si>
    <t xml:space="preserve">Black       </t>
  </si>
  <si>
    <t>451898</t>
  </si>
  <si>
    <t xml:space="preserve">VeryFine Apple Juice 10oz     </t>
  </si>
  <si>
    <t xml:space="preserve">24/Ca   </t>
  </si>
  <si>
    <t>894276</t>
  </si>
  <si>
    <t xml:space="preserve">Renuzit Super Odor Killer 7.5 </t>
  </si>
  <si>
    <t>122666</t>
  </si>
  <si>
    <t xml:space="preserve">Pack Hot-Disposable           </t>
  </si>
  <si>
    <t xml:space="preserve">6x6         </t>
  </si>
  <si>
    <t xml:space="preserve">40/Ca   </t>
  </si>
  <si>
    <t>20419</t>
  </si>
  <si>
    <t>5823428</t>
  </si>
  <si>
    <t>Underpad Stand Hvyabsorb Peach</t>
  </si>
  <si>
    <t xml:space="preserve">36x23       </t>
  </si>
  <si>
    <t>HVY2336UPS</t>
  </si>
  <si>
    <t>6023287</t>
  </si>
  <si>
    <t>Bupivacaine HCL MDV Non-Return</t>
  </si>
  <si>
    <t xml:space="preserve">50mL/Vl </t>
  </si>
  <si>
    <t>2480400</t>
  </si>
  <si>
    <t xml:space="preserve">Xylocaine w/EPI MDV N-R       </t>
  </si>
  <si>
    <t xml:space="preserve">20mL/Vl </t>
  </si>
  <si>
    <t>6332348327</t>
  </si>
  <si>
    <t xml:space="preserve">Parafilm M                    </t>
  </si>
  <si>
    <t>13-374-16</t>
  </si>
  <si>
    <t>1160985</t>
  </si>
  <si>
    <t>Wraps Foam f/Multisite Sensors</t>
  </si>
  <si>
    <t xml:space="preserve">LNOP        </t>
  </si>
  <si>
    <t>1602</t>
  </si>
  <si>
    <t>1227758</t>
  </si>
  <si>
    <t xml:space="preserve">Dressing Aquacel Foam         </t>
  </si>
  <si>
    <t xml:space="preserve">3x3"        </t>
  </si>
  <si>
    <t>BRISTL</t>
  </si>
  <si>
    <t>420804</t>
  </si>
  <si>
    <t xml:space="preserve">Scent       </t>
  </si>
  <si>
    <t xml:space="preserve">70/Pk   </t>
  </si>
  <si>
    <t>939760</t>
  </si>
  <si>
    <t xml:space="preserve">Bag Paper Brown Bundle        </t>
  </si>
  <si>
    <t xml:space="preserve">#4          </t>
  </si>
  <si>
    <t xml:space="preserve">500/Pk  </t>
  </si>
  <si>
    <t>#4</t>
  </si>
  <si>
    <t xml:space="preserve">Urine Tubes w/Sediment Bulb   </t>
  </si>
  <si>
    <t xml:space="preserve">12ml Flared </t>
  </si>
  <si>
    <t xml:space="preserve">500/Bx  </t>
  </si>
  <si>
    <t>112030-500</t>
  </si>
  <si>
    <t>1224387</t>
  </si>
  <si>
    <t xml:space="preserve">Pad Metatarsal Felt 1/8"      </t>
  </si>
  <si>
    <t xml:space="preserve">Skived      </t>
  </si>
  <si>
    <t xml:space="preserve">100/Pk  </t>
  </si>
  <si>
    <t>1007842</t>
  </si>
  <si>
    <t xml:space="preserve">0.5mL SDV   </t>
  </si>
  <si>
    <t>00006417100</t>
  </si>
  <si>
    <t xml:space="preserve">LYSOL SPRAY,LINEN SCENT,1     </t>
  </si>
  <si>
    <t>654521</t>
  </si>
  <si>
    <t>1314542</t>
  </si>
  <si>
    <t xml:space="preserve">Lidocaine Top Jelly 5mL       </t>
  </si>
  <si>
    <t>3498359</t>
  </si>
  <si>
    <t xml:space="preserve">Tan         </t>
  </si>
  <si>
    <t>533329</t>
  </si>
  <si>
    <t>8020461</t>
  </si>
  <si>
    <t xml:space="preserve">Epidural Tray Sd 18gx3 1/2    </t>
  </si>
  <si>
    <t xml:space="preserve">10/Ca   </t>
  </si>
  <si>
    <t>332256</t>
  </si>
  <si>
    <t>6430288</t>
  </si>
  <si>
    <t xml:space="preserve">Tissue Toilet Cottonelle Stnd </t>
  </si>
  <si>
    <t xml:space="preserve">Ind Wrapped </t>
  </si>
  <si>
    <t xml:space="preserve">60Rl/Ca </t>
  </si>
  <si>
    <t>KIMBER</t>
  </si>
  <si>
    <t>17713</t>
  </si>
  <si>
    <t>1195082</t>
  </si>
  <si>
    <t xml:space="preserve">Cartridge f/DCA Optical Test  </t>
  </si>
  <si>
    <t>AMES</t>
  </si>
  <si>
    <t>6489221</t>
  </si>
  <si>
    <t>4260017</t>
  </si>
  <si>
    <t xml:space="preserve">Prosyphg Aneroid Sphyg Navy   </t>
  </si>
  <si>
    <t xml:space="preserve">Adult       </t>
  </si>
  <si>
    <t>775-11AN</t>
  </si>
  <si>
    <t xml:space="preserve">Splint Finger Oval-8 Combo Pk </t>
  </si>
  <si>
    <t xml:space="preserve">Sz 3-7      </t>
  </si>
  <si>
    <t xml:space="preserve">1St/Pk  </t>
  </si>
  <si>
    <t>P1008-C1</t>
  </si>
  <si>
    <t>1141985</t>
  </si>
  <si>
    <t xml:space="preserve">Comb 5" Black                 </t>
  </si>
  <si>
    <t xml:space="preserve">144/Bx  </t>
  </si>
  <si>
    <t>MDS137005</t>
  </si>
  <si>
    <t>3953032</t>
  </si>
  <si>
    <t xml:space="preserve">Liner Can 24x23 Red 10Gal     </t>
  </si>
  <si>
    <t xml:space="preserve">1 mil       </t>
  </si>
  <si>
    <t xml:space="preserve">250/Ca  </t>
  </si>
  <si>
    <t>TYCOLHCP2423MPR</t>
  </si>
  <si>
    <t xml:space="preserve">Chart Undrstand Breast Cancer </t>
  </si>
  <si>
    <t xml:space="preserve">Lam 20x26"  </t>
  </si>
  <si>
    <t>9781451185652</t>
  </si>
  <si>
    <t xml:space="preserve">7.5 oz      </t>
  </si>
  <si>
    <t>723138</t>
  </si>
  <si>
    <t xml:space="preserve">Money Rent Receipt BK 2 P     </t>
  </si>
  <si>
    <t>223487</t>
  </si>
  <si>
    <t>1103601</t>
  </si>
  <si>
    <t xml:space="preserve">Cuff SC Reus Thigh 1-Tube     </t>
  </si>
  <si>
    <t xml:space="preserve">40-55cm     </t>
  </si>
  <si>
    <t>REUSE-13-1SC</t>
  </si>
  <si>
    <t>7774134</t>
  </si>
  <si>
    <t xml:space="preserve">Attest Biolocal Indicator     </t>
  </si>
  <si>
    <t xml:space="preserve">Test Pack   </t>
  </si>
  <si>
    <t xml:space="preserve">25/Ca   </t>
  </si>
  <si>
    <t>1276</t>
  </si>
  <si>
    <t xml:space="preserve">Cuff Blood Pressure Adult     </t>
  </si>
  <si>
    <t xml:space="preserve">Lg Long     </t>
  </si>
  <si>
    <t>REUSE-12L-2400</t>
  </si>
  <si>
    <t>1125632</t>
  </si>
  <si>
    <t>Paper Ultrasound Video Stndard</t>
  </si>
  <si>
    <t xml:space="preserve">110mmx20mm  </t>
  </si>
  <si>
    <t xml:space="preserve">5/Bx    </t>
  </si>
  <si>
    <t>TELEPA</t>
  </si>
  <si>
    <t>HS110S</t>
  </si>
  <si>
    <t>1314312</t>
  </si>
  <si>
    <t xml:space="preserve">Ketorolac Inj IM SDV 2mL      </t>
  </si>
  <si>
    <t xml:space="preserve">60mg/2mL    </t>
  </si>
  <si>
    <t>ALVOGE</t>
  </si>
  <si>
    <t>47781058568</t>
  </si>
  <si>
    <t>6004013</t>
  </si>
  <si>
    <t xml:space="preserve">Multi Line Lead Wires         </t>
  </si>
  <si>
    <t xml:space="preserve">10/Set      </t>
  </si>
  <si>
    <t>420101-002</t>
  </si>
  <si>
    <t>1273469</t>
  </si>
  <si>
    <t xml:space="preserve">Lidocaine Topical Solutio     </t>
  </si>
  <si>
    <t xml:space="preserve">4%          </t>
  </si>
  <si>
    <t xml:space="preserve">50mL/Bt </t>
  </si>
  <si>
    <t>IGILAB</t>
  </si>
  <si>
    <t>52565000950</t>
  </si>
  <si>
    <t xml:space="preserve">Sticker Wall Caution XRay     </t>
  </si>
  <si>
    <t xml:space="preserve">Rad 14x10   </t>
  </si>
  <si>
    <t>8WUH4</t>
  </si>
  <si>
    <t xml:space="preserve">Rongeur Blumenthal Bone       </t>
  </si>
  <si>
    <t xml:space="preserve">6" Nar      </t>
  </si>
  <si>
    <t>22-480</t>
  </si>
  <si>
    <t>5557571</t>
  </si>
  <si>
    <t xml:space="preserve">Tape Deltalite Conf Fbgl Blk  </t>
  </si>
  <si>
    <t>6064</t>
  </si>
  <si>
    <t>5557188</t>
  </si>
  <si>
    <t xml:space="preserve">Bandage Cast Specialist XFast </t>
  </si>
  <si>
    <t xml:space="preserve">3"x3Yds     </t>
  </si>
  <si>
    <t xml:space="preserve">12/Bx   </t>
  </si>
  <si>
    <t>7363</t>
  </si>
  <si>
    <t>5700342</t>
  </si>
  <si>
    <t xml:space="preserve">Needle Disposable Safety      </t>
  </si>
  <si>
    <t xml:space="preserve">27gX1.25    </t>
  </si>
  <si>
    <t>SOLMIL</t>
  </si>
  <si>
    <t>SN27125</t>
  </si>
  <si>
    <t>2770718</t>
  </si>
  <si>
    <t xml:space="preserve">Lidocaine Topical Jelly       </t>
  </si>
  <si>
    <t xml:space="preserve">30mL/Tb </t>
  </si>
  <si>
    <t>3498367</t>
  </si>
  <si>
    <t>1208536</t>
  </si>
  <si>
    <t xml:space="preserve">Liner Clear 55-Gal 16 Micron  </t>
  </si>
  <si>
    <t xml:space="preserve">36"x60"     </t>
  </si>
  <si>
    <t xml:space="preserve">200/Ca  </t>
  </si>
  <si>
    <t>TYCOHR366016N</t>
  </si>
  <si>
    <t>1148297</t>
  </si>
  <si>
    <t xml:space="preserve">Endocavity Needle Guide       </t>
  </si>
  <si>
    <t xml:space="preserve">24/Bx   </t>
  </si>
  <si>
    <t>CIVCO</t>
  </si>
  <si>
    <t>10041822</t>
  </si>
  <si>
    <t>1272678</t>
  </si>
  <si>
    <t xml:space="preserve">Epinephrine Jr Auto-Inject    </t>
  </si>
  <si>
    <t>DEY</t>
  </si>
  <si>
    <t>49502010102</t>
  </si>
  <si>
    <t xml:space="preserve">Lmnt 20x26" </t>
  </si>
  <si>
    <t>9781587796746</t>
  </si>
  <si>
    <t xml:space="preserve">Purell Springbloom Pink 8oz   </t>
  </si>
  <si>
    <t>514515</t>
  </si>
  <si>
    <t xml:space="preserve">6"x2yds     </t>
  </si>
  <si>
    <t xml:space="preserve">16Rl/Ca </t>
  </si>
  <si>
    <t>2966S</t>
  </si>
  <si>
    <t>1197261</t>
  </si>
  <si>
    <t>Tape Cast Delta-Lite Fbgls Mrn</t>
  </si>
  <si>
    <t xml:space="preserve">2"x4Yd      </t>
  </si>
  <si>
    <t>7345885</t>
  </si>
  <si>
    <t>9879036</t>
  </si>
  <si>
    <t xml:space="preserve">21gx1-1/2"  </t>
  </si>
  <si>
    <t>309577</t>
  </si>
  <si>
    <t xml:space="preserve">Paper Bag 4-5/16x2-7/16x7-7/8 </t>
  </si>
  <si>
    <t xml:space="preserve">#2 Brown    </t>
  </si>
  <si>
    <t>DURO18402</t>
  </si>
  <si>
    <t xml:space="preserve">Adjust Heel Peel Away         </t>
  </si>
  <si>
    <t xml:space="preserve">Small       </t>
  </si>
  <si>
    <t xml:space="preserve">6/Bx    </t>
  </si>
  <si>
    <t>64444/NA/NA/SM</t>
  </si>
  <si>
    <t>5075005</t>
  </si>
  <si>
    <t xml:space="preserve">2000mL      </t>
  </si>
  <si>
    <t xml:space="preserve">Bt      </t>
  </si>
  <si>
    <t>R5005-01</t>
  </si>
  <si>
    <t>9533130</t>
  </si>
  <si>
    <t xml:space="preserve">Pessary Cube W/Drain          </t>
  </si>
  <si>
    <t xml:space="preserve">37mm Sz3    </t>
  </si>
  <si>
    <t>30-CUD3</t>
  </si>
  <si>
    <t>2480401</t>
  </si>
  <si>
    <t xml:space="preserve">Sensorcaine Plain MDV N-R     </t>
  </si>
  <si>
    <t>63323046757</t>
  </si>
  <si>
    <t>1042197</t>
  </si>
  <si>
    <t xml:space="preserve">Light Bulb Halogen            </t>
  </si>
  <si>
    <t xml:space="preserve">12v 100w    </t>
  </si>
  <si>
    <t>SPBULB</t>
  </si>
  <si>
    <t>HLX64627</t>
  </si>
  <si>
    <t xml:space="preserve">Joy Dish Washing Soap 38oz    </t>
  </si>
  <si>
    <t xml:space="preserve">Lemon       </t>
  </si>
  <si>
    <t>801072</t>
  </si>
  <si>
    <t>3727393</t>
  </si>
  <si>
    <t>Elastic Bndg NS Velcro Closure</t>
  </si>
  <si>
    <t xml:space="preserve">2x5Yds      </t>
  </si>
  <si>
    <t>9811-25</t>
  </si>
  <si>
    <t xml:space="preserve">ULPA Filter f/Smoke Evac      </t>
  </si>
  <si>
    <t>6082</t>
  </si>
  <si>
    <t>1046866</t>
  </si>
  <si>
    <t xml:space="preserve">Ketorolac Inj IM/IV Syr 1ml   </t>
  </si>
  <si>
    <t xml:space="preserve">30mg/ml     </t>
  </si>
  <si>
    <t>00409228731</t>
  </si>
  <si>
    <t xml:space="preserve">Pipette Tips 100-1250UL       </t>
  </si>
  <si>
    <t xml:space="preserve">Racked      </t>
  </si>
  <si>
    <t xml:space="preserve">576/Pk  </t>
  </si>
  <si>
    <t>53508-918</t>
  </si>
  <si>
    <t>1046817</t>
  </si>
  <si>
    <t>00409427602</t>
  </si>
  <si>
    <t xml:space="preserve">Gown Exam Disposable 36x48"   </t>
  </si>
  <si>
    <t xml:space="preserve">Blue        </t>
  </si>
  <si>
    <t xml:space="preserve">50/Ca   </t>
  </si>
  <si>
    <t>65335</t>
  </si>
  <si>
    <t>5552397</t>
  </si>
  <si>
    <t xml:space="preserve">3"X4Yds     </t>
  </si>
  <si>
    <t>6053</t>
  </si>
  <si>
    <t xml:space="preserve">Stockinette Cast Synthetic    </t>
  </si>
  <si>
    <t xml:space="preserve">2"x25yd     </t>
  </si>
  <si>
    <t>2102</t>
  </si>
  <si>
    <t>3786788</t>
  </si>
  <si>
    <t xml:space="preserve">Pessary Ring With Support     </t>
  </si>
  <si>
    <t xml:space="preserve">#8          </t>
  </si>
  <si>
    <t>PREMED</t>
  </si>
  <si>
    <t>1040108</t>
  </si>
  <si>
    <t>2482785</t>
  </si>
  <si>
    <t>Sodium Chl Inj SDV Non-Retrnbl</t>
  </si>
  <si>
    <t xml:space="preserve">Scissor Delicate Str S/b      </t>
  </si>
  <si>
    <t xml:space="preserve">4 3/4"      </t>
  </si>
  <si>
    <t>5-272</t>
  </si>
  <si>
    <t>5550138</t>
  </si>
  <si>
    <t>Biogel PI UltraTouch Syn Glove</t>
  </si>
  <si>
    <t xml:space="preserve">Size 8.0    </t>
  </si>
  <si>
    <t xml:space="preserve">50/Bx   </t>
  </si>
  <si>
    <t>ABCO</t>
  </si>
  <si>
    <t>41180</t>
  </si>
  <si>
    <t>3786702</t>
  </si>
  <si>
    <t xml:space="preserve">#7          </t>
  </si>
  <si>
    <t>1040107</t>
  </si>
  <si>
    <t xml:space="preserve">Buie Fistula Probe            </t>
  </si>
  <si>
    <t xml:space="preserve">5 1/2"      </t>
  </si>
  <si>
    <t>28-106</t>
  </si>
  <si>
    <t>9870316</t>
  </si>
  <si>
    <t>Needle 19Gx1-1/2" PrecisionGli</t>
  </si>
  <si>
    <t xml:space="preserve">Brown       </t>
  </si>
  <si>
    <t>305189</t>
  </si>
  <si>
    <t xml:space="preserve">Electrode Round Leep Disp     </t>
  </si>
  <si>
    <t xml:space="preserve">1x1x12cm    </t>
  </si>
  <si>
    <t>R1010</t>
  </si>
  <si>
    <t>1007318</t>
  </si>
  <si>
    <t xml:space="preserve">Dextrose 5% In Water          </t>
  </si>
  <si>
    <t xml:space="preserve">500mL/Bg    </t>
  </si>
  <si>
    <t xml:space="preserve">BG      </t>
  </si>
  <si>
    <t>L5101</t>
  </si>
  <si>
    <t>4877311</t>
  </si>
  <si>
    <t xml:space="preserve">Cup Drinking Plastic          </t>
  </si>
  <si>
    <t xml:space="preserve">7oz         </t>
  </si>
  <si>
    <t xml:space="preserve">2500/Ca </t>
  </si>
  <si>
    <t>DARTY7</t>
  </si>
  <si>
    <t xml:space="preserve">Organizer Horizontal 7 Tray   </t>
  </si>
  <si>
    <t>698269</t>
  </si>
  <si>
    <t xml:space="preserve">Cup Hot Od 12oz               </t>
  </si>
  <si>
    <t>426220</t>
  </si>
  <si>
    <t xml:space="preserve">Tape Eco-Flex Stretch Beige   </t>
  </si>
  <si>
    <t xml:space="preserve">2"x6yd      </t>
  </si>
  <si>
    <t xml:space="preserve">24Rl/Ca </t>
  </si>
  <si>
    <t>285120</t>
  </si>
  <si>
    <t>1127191</t>
  </si>
  <si>
    <t xml:space="preserve">Erythromycin Ophth. Oint      </t>
  </si>
  <si>
    <t>3.5gm/Tb</t>
  </si>
  <si>
    <t>AKORN</t>
  </si>
  <si>
    <t>00404719101</t>
  </si>
  <si>
    <t xml:space="preserve">Paper Plates White 9" Heavy   </t>
  </si>
  <si>
    <t xml:space="preserve">Duty OD     </t>
  </si>
  <si>
    <t xml:space="preserve">120/Pk  </t>
  </si>
  <si>
    <t>508359</t>
  </si>
  <si>
    <t>2882208</t>
  </si>
  <si>
    <t>Drain Wnd Penrose Rub Stnd Flt</t>
  </si>
  <si>
    <t xml:space="preserve">12x1/4      </t>
  </si>
  <si>
    <t>30414-025</t>
  </si>
  <si>
    <t xml:space="preserve">Cart Laptop 38x23x16"         </t>
  </si>
  <si>
    <t xml:space="preserve">Espresso    </t>
  </si>
  <si>
    <t>352613</t>
  </si>
  <si>
    <t xml:space="preserve">Non Vented Drip               </t>
  </si>
  <si>
    <t xml:space="preserve">72"         </t>
  </si>
  <si>
    <t>77-530001</t>
  </si>
  <si>
    <t xml:space="preserve">Thigh Cuff Reusable           </t>
  </si>
  <si>
    <t>068315000501</t>
  </si>
  <si>
    <t xml:space="preserve">Wedge Spinal Positioning      </t>
  </si>
  <si>
    <t xml:space="preserve">45Degree    </t>
  </si>
  <si>
    <t>0874</t>
  </si>
  <si>
    <t xml:space="preserve">Note Post-It Popup Ss Ult     </t>
  </si>
  <si>
    <t>655185</t>
  </si>
  <si>
    <t xml:space="preserve">Crochet Phleb Hook            </t>
  </si>
  <si>
    <t xml:space="preserve">6"          </t>
  </si>
  <si>
    <t>10409</t>
  </si>
  <si>
    <t>1093160</t>
  </si>
  <si>
    <t xml:space="preserve">M-Gel Toe Spreader            </t>
  </si>
  <si>
    <t xml:space="preserve">Large       </t>
  </si>
  <si>
    <t xml:space="preserve">4/Pk    </t>
  </si>
  <si>
    <t>PODPRO</t>
  </si>
  <si>
    <t>1127</t>
  </si>
  <si>
    <t>4710030</t>
  </si>
  <si>
    <t xml:space="preserve">Lubricating Jelly Pap Test    </t>
  </si>
  <si>
    <t xml:space="preserve">4oz         </t>
  </si>
  <si>
    <t>ASEPTI</t>
  </si>
  <si>
    <t>024-4OZ</t>
  </si>
  <si>
    <t xml:space="preserve">Adapter Plug f/Probp          </t>
  </si>
  <si>
    <t xml:space="preserve">5-Watt/US   </t>
  </si>
  <si>
    <t>713263</t>
  </si>
  <si>
    <t xml:space="preserve">BP Cuff Child 10-19cm         </t>
  </si>
  <si>
    <t xml:space="preserve">Reuseable   </t>
  </si>
  <si>
    <t xml:space="preserve">EA      </t>
  </si>
  <si>
    <t>683-15000101</t>
  </si>
  <si>
    <t>4224421</t>
  </si>
  <si>
    <t xml:space="preserve">Saniwash Antimicro Soap       </t>
  </si>
  <si>
    <t xml:space="preserve">16oz        </t>
  </si>
  <si>
    <t>SAFEAM</t>
  </si>
  <si>
    <t>34452</t>
  </si>
  <si>
    <t>1319095</t>
  </si>
  <si>
    <t xml:space="preserve">Lidocaine HCl Inj MDV 20mL    </t>
  </si>
  <si>
    <t>AURPHA</t>
  </si>
  <si>
    <t>55150025520</t>
  </si>
  <si>
    <t xml:space="preserve">LA Pads Skived 1/4 Felt       </t>
  </si>
  <si>
    <t>1007846</t>
  </si>
  <si>
    <t>1249366</t>
  </si>
  <si>
    <t xml:space="preserve">Disp Knee Lngth Lab Coat      </t>
  </si>
  <si>
    <t xml:space="preserve">Sm Purple   </t>
  </si>
  <si>
    <t>C3660PPS</t>
  </si>
  <si>
    <t>5557781</t>
  </si>
  <si>
    <t>Tape Cast Deltalite Conf Fbgwh</t>
  </si>
  <si>
    <t>6824A</t>
  </si>
  <si>
    <t>9533234</t>
  </si>
  <si>
    <t xml:space="preserve">Pessary Shortstem Gelhrn      </t>
  </si>
  <si>
    <t xml:space="preserve">2.00" Sz2   </t>
  </si>
  <si>
    <t>30-GS2</t>
  </si>
  <si>
    <t>1079625</t>
  </si>
  <si>
    <t xml:space="preserve">Impervoius Barrier Gown       </t>
  </si>
  <si>
    <t>NBG</t>
  </si>
  <si>
    <t xml:space="preserve">Clorox Disinfect Wipes        </t>
  </si>
  <si>
    <t xml:space="preserve">Fresh Scent </t>
  </si>
  <si>
    <t>821808</t>
  </si>
  <si>
    <t>6050202</t>
  </si>
  <si>
    <t xml:space="preserve">Pantliners Kotex Lightdays    </t>
  </si>
  <si>
    <t xml:space="preserve">Unscented   </t>
  </si>
  <si>
    <t xml:space="preserve">22/Pk   </t>
  </si>
  <si>
    <t>01301</t>
  </si>
  <si>
    <t>64444/NA/NA/LG</t>
  </si>
  <si>
    <t xml:space="preserve">Easy Pak Medical Kit          </t>
  </si>
  <si>
    <t xml:space="preserve">2 Gallon    </t>
  </si>
  <si>
    <t>MS-EP02G-KIT</t>
  </si>
  <si>
    <t>1520635</t>
  </si>
  <si>
    <t xml:space="preserve">Bottom Sectionf Handle        </t>
  </si>
  <si>
    <t xml:space="preserve">71000-C     </t>
  </si>
  <si>
    <t>71050-C</t>
  </si>
  <si>
    <t xml:space="preserve">Footrest Shelf Pebble Gry     </t>
  </si>
  <si>
    <t>f/Exam Table</t>
  </si>
  <si>
    <t>053-0828-01</t>
  </si>
  <si>
    <t>5556165</t>
  </si>
  <si>
    <t xml:space="preserve">Tape Deltalite Conf Fbgl Pur  </t>
  </si>
  <si>
    <t xml:space="preserve">2"X4Yds     </t>
  </si>
  <si>
    <t>5972</t>
  </si>
  <si>
    <t>5660222</t>
  </si>
  <si>
    <t xml:space="preserve">Flexiport Disp Blood Pressure </t>
  </si>
  <si>
    <t xml:space="preserve">Adult Lg    </t>
  </si>
  <si>
    <t>VINYL-12-1HP</t>
  </si>
  <si>
    <t xml:space="preserve">WASTEBASKET,28QT,BLK          </t>
  </si>
  <si>
    <t>221481</t>
  </si>
  <si>
    <t>9533212</t>
  </si>
  <si>
    <t xml:space="preserve">Pessary Gelhorn W/Drain       </t>
  </si>
  <si>
    <t>30-GD2</t>
  </si>
  <si>
    <t>6080049</t>
  </si>
  <si>
    <t xml:space="preserve">Drape Sheet 3/4 Sterile       </t>
  </si>
  <si>
    <t xml:space="preserve">57"x63"     </t>
  </si>
  <si>
    <t xml:space="preserve">1/Ea    </t>
  </si>
  <si>
    <t>CCOMED</t>
  </si>
  <si>
    <t>19127</t>
  </si>
  <si>
    <t xml:space="preserve">125mm Large </t>
  </si>
  <si>
    <t>038127</t>
  </si>
  <si>
    <t xml:space="preserve">IV Prep Kit                   </t>
  </si>
  <si>
    <t xml:space="preserve">100/Ca  </t>
  </si>
  <si>
    <t>72212</t>
  </si>
  <si>
    <t xml:space="preserve">Pack Cover Cold Relief Pak    </t>
  </si>
  <si>
    <t xml:space="preserve">Neck        </t>
  </si>
  <si>
    <t>11-1011</t>
  </si>
  <si>
    <t xml:space="preserve">Needle Holder Webster Sterile </t>
  </si>
  <si>
    <t xml:space="preserve">5"          </t>
  </si>
  <si>
    <t xml:space="preserve">50/pk   </t>
  </si>
  <si>
    <t>ST8-6</t>
  </si>
  <si>
    <t>1047369</t>
  </si>
  <si>
    <t xml:space="preserve">Forcep Bozeman Sponge Cvd     </t>
  </si>
  <si>
    <t xml:space="preserve">10-1/4"     </t>
  </si>
  <si>
    <t>104-7369</t>
  </si>
  <si>
    <t xml:space="preserve">8" Oversized OB/GYN Swab      </t>
  </si>
  <si>
    <t xml:space="preserve">Rayon       </t>
  </si>
  <si>
    <t xml:space="preserve">1000/Ca </t>
  </si>
  <si>
    <t>808 100</t>
  </si>
  <si>
    <t>1013242</t>
  </si>
  <si>
    <t xml:space="preserve">Nail Nipper Straight S/S      </t>
  </si>
  <si>
    <t xml:space="preserve">5.5"        </t>
  </si>
  <si>
    <t>40-212-SS</t>
  </si>
  <si>
    <t>1127110</t>
  </si>
  <si>
    <t xml:space="preserve">20gx1.5"    </t>
  </si>
  <si>
    <t>SHAKIN</t>
  </si>
  <si>
    <t xml:space="preserve">28" Length  </t>
  </si>
  <si>
    <t>5079-325</t>
  </si>
  <si>
    <t>1119801</t>
  </si>
  <si>
    <t xml:space="preserve">Safety Infusion Set Y-Site    </t>
  </si>
  <si>
    <t xml:space="preserve">20gx3/4"    </t>
  </si>
  <si>
    <t>BARDAC</t>
  </si>
  <si>
    <t>S02320-75</t>
  </si>
  <si>
    <t xml:space="preserve">Bonney Tissue Forcep          </t>
  </si>
  <si>
    <t xml:space="preserve">Each    </t>
  </si>
  <si>
    <t>6-148</t>
  </si>
  <si>
    <t xml:space="preserve">Micros 60 Lite Minotrol w/CD  </t>
  </si>
  <si>
    <t xml:space="preserve">12x2.5      </t>
  </si>
  <si>
    <t>5300100161</t>
  </si>
  <si>
    <t>3516179</t>
  </si>
  <si>
    <t xml:space="preserve">Handle Light Source           </t>
  </si>
  <si>
    <t>f/EarCurette</t>
  </si>
  <si>
    <t>BIONX</t>
  </si>
  <si>
    <t>2200</t>
  </si>
  <si>
    <t>1101260</t>
  </si>
  <si>
    <t xml:space="preserve">Power Adapter                 </t>
  </si>
  <si>
    <t>PELSTA</t>
  </si>
  <si>
    <t>ADPT30</t>
  </si>
  <si>
    <t>1252672</t>
  </si>
  <si>
    <t xml:space="preserve">Docusate Sodium Oral Syrup    </t>
  </si>
  <si>
    <t xml:space="preserve">20mg/5mL    </t>
  </si>
  <si>
    <t xml:space="preserve">16oz/Bt </t>
  </si>
  <si>
    <t>GERIP</t>
  </si>
  <si>
    <t>Q401-16-GCP</t>
  </si>
  <si>
    <t xml:space="preserve">Refill Air Freshener Air Wick </t>
  </si>
  <si>
    <t xml:space="preserve">Lavendar    </t>
  </si>
  <si>
    <t>140587</t>
  </si>
  <si>
    <t>9870343</t>
  </si>
  <si>
    <t>Syringes Luer Lok Disp Sterile</t>
  </si>
  <si>
    <t xml:space="preserve">20cc        </t>
  </si>
  <si>
    <t xml:space="preserve">48/Bx   </t>
  </si>
  <si>
    <t>302830</t>
  </si>
  <si>
    <t>1109182</t>
  </si>
  <si>
    <t xml:space="preserve">Gown Chemo Univ Disp          </t>
  </si>
  <si>
    <t>HALYAR</t>
  </si>
  <si>
    <t>69606</t>
  </si>
  <si>
    <t xml:space="preserve">Cap Flanged Plug 12/13Mm      </t>
  </si>
  <si>
    <t xml:space="preserve">Lavendr     </t>
  </si>
  <si>
    <t>8559L</t>
  </si>
  <si>
    <t>6434072</t>
  </si>
  <si>
    <t xml:space="preserve">Needle Spinal 22Gx6"          </t>
  </si>
  <si>
    <t xml:space="preserve">22Gx6"      </t>
  </si>
  <si>
    <t xml:space="preserve">25/CA   </t>
  </si>
  <si>
    <t>183173</t>
  </si>
  <si>
    <t>9533217</t>
  </si>
  <si>
    <t xml:space="preserve">3.00" Sz6   </t>
  </si>
  <si>
    <t>30-GD6</t>
  </si>
  <si>
    <t>9533756</t>
  </si>
  <si>
    <t xml:space="preserve">Lister Bandage Scissors Ring  </t>
  </si>
  <si>
    <t xml:space="preserve">8"          </t>
  </si>
  <si>
    <t>5-550</t>
  </si>
  <si>
    <t xml:space="preserve">Lysol Citrus Sanit Wipes/110  </t>
  </si>
  <si>
    <t>406019</t>
  </si>
  <si>
    <t xml:space="preserve">Linen Sky   </t>
  </si>
  <si>
    <t>366506</t>
  </si>
  <si>
    <t>1047098</t>
  </si>
  <si>
    <t xml:space="preserve">Sodium Chloride Inj SDV 10ml  </t>
  </si>
  <si>
    <t>63323018610</t>
  </si>
  <si>
    <t xml:space="preserve">Paper Copy 20Lb White         </t>
  </si>
  <si>
    <t xml:space="preserve">8.5"x11"    </t>
  </si>
  <si>
    <t xml:space="preserve">5000/Ca </t>
  </si>
  <si>
    <t>348037</t>
  </si>
  <si>
    <t>1046822</t>
  </si>
  <si>
    <t xml:space="preserve">Lidocaine W/EPI Inj MDV 30ml  </t>
  </si>
  <si>
    <t>00409317802</t>
  </si>
  <si>
    <t>6063159</t>
  </si>
  <si>
    <t xml:space="preserve">Tubing Latex Connecting       </t>
  </si>
  <si>
    <t xml:space="preserve">18"         </t>
  </si>
  <si>
    <t>150615</t>
  </si>
  <si>
    <t>5200005</t>
  </si>
  <si>
    <t xml:space="preserve">Paper ECG f/Q-Stress Z-Fold   </t>
  </si>
  <si>
    <t xml:space="preserve">8.5x200'    </t>
  </si>
  <si>
    <t>CARDIO</t>
  </si>
  <si>
    <t>036869-001</t>
  </si>
  <si>
    <t xml:space="preserve">Zostavax Shingles Adult Sdv   </t>
  </si>
  <si>
    <t xml:space="preserve">.65mL       </t>
  </si>
  <si>
    <t>00006496341</t>
  </si>
  <si>
    <t xml:space="preserve">Hemocue HGB Control Low       </t>
  </si>
  <si>
    <t xml:space="preserve">1.5ml       </t>
  </si>
  <si>
    <t xml:space="preserve">3Vl/Bx  </t>
  </si>
  <si>
    <t>GH00LX</t>
  </si>
  <si>
    <t xml:space="preserve">Meter Coagulation Coag-Sense  </t>
  </si>
  <si>
    <t>03P60-01</t>
  </si>
  <si>
    <t xml:space="preserve">Jr. Glue-Top Writing Pads 5x8 </t>
  </si>
  <si>
    <t xml:space="preserve">Ruled Wht   </t>
  </si>
  <si>
    <t>534904</t>
  </si>
  <si>
    <t>7924845</t>
  </si>
  <si>
    <t>Artiflex Bandage Synth Padding</t>
  </si>
  <si>
    <t xml:space="preserve">10cmx3cm    </t>
  </si>
  <si>
    <t xml:space="preserve">30/Ca   </t>
  </si>
  <si>
    <t>0904600</t>
  </si>
  <si>
    <t>7617532</t>
  </si>
  <si>
    <t xml:space="preserve">Schiller AT10 Paper           </t>
  </si>
  <si>
    <t xml:space="preserve">150/Pk  </t>
  </si>
  <si>
    <t>94010-0000</t>
  </si>
  <si>
    <t>1500107</t>
  </si>
  <si>
    <t xml:space="preserve">Xylocaine Plain MDV 20mL      </t>
  </si>
  <si>
    <t>63323048527</t>
  </si>
  <si>
    <t>1046982</t>
  </si>
  <si>
    <t xml:space="preserve">Bupivacaine HCL SDV PF        </t>
  </si>
  <si>
    <t xml:space="preserve">0.25% 30mL  </t>
  </si>
  <si>
    <t>00409115902</t>
  </si>
  <si>
    <t>1190325</t>
  </si>
  <si>
    <t>Formalin Neutral Buffer Prefil</t>
  </si>
  <si>
    <t xml:space="preserve">10% 20mL    </t>
  </si>
  <si>
    <t>SCIGEN</t>
  </si>
  <si>
    <t>1015</t>
  </si>
  <si>
    <t>6070037</t>
  </si>
  <si>
    <t>Nikomed Skin Abrader f/Electro</t>
  </si>
  <si>
    <t xml:space="preserve">Prep        </t>
  </si>
  <si>
    <t>NIKO</t>
  </si>
  <si>
    <t>2121</t>
  </si>
  <si>
    <t xml:space="preserve">Post-it Fresh Flower Pop-up &amp; </t>
  </si>
  <si>
    <t xml:space="preserve">Dispenser   </t>
  </si>
  <si>
    <t>577043</t>
  </si>
  <si>
    <t xml:space="preserve">Thyroid Shield Navy Trulite   </t>
  </si>
  <si>
    <t xml:space="preserve">One Sz      </t>
  </si>
  <si>
    <t>66821-NAVY</t>
  </si>
  <si>
    <t>1113358</t>
  </si>
  <si>
    <t xml:space="preserve">Razor Sterile Shave Prep      </t>
  </si>
  <si>
    <t xml:space="preserve">2 Sided     </t>
  </si>
  <si>
    <t>DYND70836</t>
  </si>
  <si>
    <t xml:space="preserve">Empty       </t>
  </si>
  <si>
    <t>K021501</t>
  </si>
  <si>
    <t>1135710</t>
  </si>
  <si>
    <t xml:space="preserve">Chemotherapy Bag 9"x12"       </t>
  </si>
  <si>
    <t xml:space="preserve">Disp        </t>
  </si>
  <si>
    <t xml:space="preserve">100/Bg  </t>
  </si>
  <si>
    <t>HEALOG</t>
  </si>
  <si>
    <t>9516</t>
  </si>
  <si>
    <t>2610313</t>
  </si>
  <si>
    <t xml:space="preserve">Best Touch Glove NTRL w/Aloe  </t>
  </si>
  <si>
    <t>Blue X-Large</t>
  </si>
  <si>
    <t xml:space="preserve">180/Bx  </t>
  </si>
  <si>
    <t>SEMPER</t>
  </si>
  <si>
    <t>BTNA205</t>
  </si>
  <si>
    <t>1042782</t>
  </si>
  <si>
    <t xml:space="preserve">Peri-Pad Curity Light         </t>
  </si>
  <si>
    <t xml:space="preserve">3x11"       </t>
  </si>
  <si>
    <t xml:space="preserve">24/Pk   </t>
  </si>
  <si>
    <t>1380A</t>
  </si>
  <si>
    <t xml:space="preserve">Sharps Cabinet Gatorguard     </t>
  </si>
  <si>
    <t xml:space="preserve">2&amp;3Gal      </t>
  </si>
  <si>
    <t>31307005</t>
  </si>
  <si>
    <t>1046880</t>
  </si>
  <si>
    <t>00409427701</t>
  </si>
  <si>
    <t xml:space="preserve">Cath Kit Foley 18fr 5cc       </t>
  </si>
  <si>
    <t xml:space="preserve">10/CA   </t>
  </si>
  <si>
    <t>800518</t>
  </si>
  <si>
    <t xml:space="preserve">Self-Inking Refill Ink Red    </t>
  </si>
  <si>
    <t xml:space="preserve">1oz         </t>
  </si>
  <si>
    <t>839994</t>
  </si>
  <si>
    <t xml:space="preserve">Kinesiology Tape 30M          </t>
  </si>
  <si>
    <t xml:space="preserve">Beige       </t>
  </si>
  <si>
    <t>27634</t>
  </si>
  <si>
    <t xml:space="preserve">Sz 6-10     </t>
  </si>
  <si>
    <t>P1008-C2</t>
  </si>
  <si>
    <t>1315284</t>
  </si>
  <si>
    <t xml:space="preserve">Bupivacaine SDV Inj 30mL PF   </t>
  </si>
  <si>
    <t>55150016830</t>
  </si>
  <si>
    <t>1268994</t>
  </si>
  <si>
    <t xml:space="preserve">IV Start Kits w/PVP Alcohol   </t>
  </si>
  <si>
    <t>CARDSP</t>
  </si>
  <si>
    <t>01-09001A</t>
  </si>
  <si>
    <t xml:space="preserve">Trash Bags 13 Gallon White    </t>
  </si>
  <si>
    <t xml:space="preserve">24"x28"     </t>
  </si>
  <si>
    <t xml:space="preserve">200/Bx  </t>
  </si>
  <si>
    <t>420782</t>
  </si>
  <si>
    <t xml:space="preserve">Fingertip Moistners 1.75o     </t>
  </si>
  <si>
    <t>458554</t>
  </si>
  <si>
    <t xml:space="preserve">POST-IT,POP-UP,DISPENSR,3     </t>
  </si>
  <si>
    <t>717261</t>
  </si>
  <si>
    <t>1660886</t>
  </si>
  <si>
    <t xml:space="preserve">Renal Panel                   </t>
  </si>
  <si>
    <t>ABBCON</t>
  </si>
  <si>
    <t>07P0207</t>
  </si>
  <si>
    <t>1271298</t>
  </si>
  <si>
    <t>Bandage Tricot Adhesive Strips</t>
  </si>
  <si>
    <t xml:space="preserve">1"x3"       </t>
  </si>
  <si>
    <t>DUKAL</t>
  </si>
  <si>
    <t>1790033</t>
  </si>
  <si>
    <t>1259100</t>
  </si>
  <si>
    <t xml:space="preserve">Ondansetron HCL Inj SDV 2mL   </t>
  </si>
  <si>
    <t xml:space="preserve">2mg/mL      </t>
  </si>
  <si>
    <t>APOTEX</t>
  </si>
  <si>
    <t>60505613005</t>
  </si>
  <si>
    <t xml:space="preserve">Pen Blpt C-Mate Med Red       </t>
  </si>
  <si>
    <t xml:space="preserve">Red         </t>
  </si>
  <si>
    <t>256801</t>
  </si>
  <si>
    <t xml:space="preserve">Kleenex 3-ply Facial Tis      </t>
  </si>
  <si>
    <t xml:space="preserve">Cold Care   </t>
  </si>
  <si>
    <t xml:space="preserve">80/Pk   </t>
  </si>
  <si>
    <t>143240</t>
  </si>
  <si>
    <t>5664180</t>
  </si>
  <si>
    <t xml:space="preserve">Kleenspec Anoscope Specula    </t>
  </si>
  <si>
    <t>53110</t>
  </si>
  <si>
    <t>4996025</t>
  </si>
  <si>
    <t xml:space="preserve">Gauze Conforming Sterile      </t>
  </si>
  <si>
    <t xml:space="preserve">4"          </t>
  </si>
  <si>
    <t>MDSRCE</t>
  </si>
  <si>
    <t>MS-GZCS4</t>
  </si>
  <si>
    <t>572467</t>
  </si>
  <si>
    <t>1296511</t>
  </si>
  <si>
    <t>00143957510</t>
  </si>
  <si>
    <t>1319097</t>
  </si>
  <si>
    <t xml:space="preserve">Lidocaine HCl Inj MDV 10mL    </t>
  </si>
  <si>
    <t>55150025110</t>
  </si>
  <si>
    <t xml:space="preserve">1.75" Sz1   </t>
  </si>
  <si>
    <t>30-GS1</t>
  </si>
  <si>
    <t>6020139</t>
  </si>
  <si>
    <t xml:space="preserve">Catheter Foley Coude 5cc 2Way </t>
  </si>
  <si>
    <t xml:space="preserve">14Fr        </t>
  </si>
  <si>
    <t xml:space="preserve">12/Ca   </t>
  </si>
  <si>
    <t>0168L14</t>
  </si>
  <si>
    <t>7568904</t>
  </si>
  <si>
    <t xml:space="preserve">Oval-8 Finger Splint Refill   </t>
  </si>
  <si>
    <t xml:space="preserve">Size 6      </t>
  </si>
  <si>
    <t xml:space="preserve">5/Pk    </t>
  </si>
  <si>
    <t>P1008-5-06</t>
  </si>
  <si>
    <t>1175576</t>
  </si>
  <si>
    <t xml:space="preserve">Tuning Fork Aluminum Alloy    </t>
  </si>
  <si>
    <t xml:space="preserve">C128        </t>
  </si>
  <si>
    <t>67-7128</t>
  </si>
  <si>
    <t>2545061</t>
  </si>
  <si>
    <t>Hemoccult Triple Slide Disposa</t>
  </si>
  <si>
    <t xml:space="preserve">3/Pk        </t>
  </si>
  <si>
    <t xml:space="preserve">2x50/Ca </t>
  </si>
  <si>
    <t>HEMOCU</t>
  </si>
  <si>
    <t>61100</t>
  </si>
  <si>
    <t xml:space="preserve">Bardex Cath-5cc Silicon       </t>
  </si>
  <si>
    <t xml:space="preserve">22fr        </t>
  </si>
  <si>
    <t>165822</t>
  </si>
  <si>
    <t xml:space="preserve">Jeter Blank White Label       </t>
  </si>
  <si>
    <t xml:space="preserve">1.5x3/4     </t>
  </si>
  <si>
    <t xml:space="preserve">500/Rl  </t>
  </si>
  <si>
    <t>6076W</t>
  </si>
  <si>
    <t>9620030</t>
  </si>
  <si>
    <t xml:space="preserve">Foley Cath Tray Univ          </t>
  </si>
  <si>
    <t xml:space="preserve">30cc        </t>
  </si>
  <si>
    <t>WELCON</t>
  </si>
  <si>
    <t>7304</t>
  </si>
  <si>
    <t>5556863</t>
  </si>
  <si>
    <t>6063</t>
  </si>
  <si>
    <t>1152672</t>
  </si>
  <si>
    <t xml:space="preserve">Ultrasound Covers Probe LF NS </t>
  </si>
  <si>
    <t xml:space="preserve">3.5"x12"    </t>
  </si>
  <si>
    <t xml:space="preserve">75/Bx   </t>
  </si>
  <si>
    <t>MEDRES</t>
  </si>
  <si>
    <t>30301</t>
  </si>
  <si>
    <t>1179336</t>
  </si>
  <si>
    <t xml:space="preserve">Velclose Bandage Elastic LF   </t>
  </si>
  <si>
    <t xml:space="preserve">2"x5Yd      </t>
  </si>
  <si>
    <t>TETRA</t>
  </si>
  <si>
    <t>6620LF</t>
  </si>
  <si>
    <t xml:space="preserve">103mmx18mm  </t>
  </si>
  <si>
    <t xml:space="preserve">80/Ca   </t>
  </si>
  <si>
    <t>C060120</t>
  </si>
  <si>
    <t xml:space="preserve">Tootsie Roll Midgees          </t>
  </si>
  <si>
    <t xml:space="preserve">360/Bg  </t>
  </si>
  <si>
    <t>107850</t>
  </si>
  <si>
    <t>1279825</t>
  </si>
  <si>
    <t xml:space="preserve">Diphenhydramine Hcl Capsules  </t>
  </si>
  <si>
    <t xml:space="preserve">25mg        </t>
  </si>
  <si>
    <t xml:space="preserve">100/Bt  </t>
  </si>
  <si>
    <t>RELONE</t>
  </si>
  <si>
    <t>69618002401</t>
  </si>
  <si>
    <t>1184109</t>
  </si>
  <si>
    <t xml:space="preserve">Stockinette Delta-Dry LF NS   </t>
  </si>
  <si>
    <t xml:space="preserve">2"x11Yd     </t>
  </si>
  <si>
    <t xml:space="preserve">2Rl/Ca  </t>
  </si>
  <si>
    <t>7456401</t>
  </si>
  <si>
    <t>6123739</t>
  </si>
  <si>
    <t xml:space="preserve">Catheter Nelaton Intermittent </t>
  </si>
  <si>
    <t>277714</t>
  </si>
  <si>
    <t>6430436</t>
  </si>
  <si>
    <t xml:space="preserve">Mask Face Procedure w/Visor   </t>
  </si>
  <si>
    <t>47298</t>
  </si>
  <si>
    <t>K022454</t>
  </si>
  <si>
    <t xml:space="preserve">Tabless     </t>
  </si>
  <si>
    <t>NON241278</t>
  </si>
  <si>
    <t>9004677</t>
  </si>
  <si>
    <t>Elastic Bandage LF 2" N/S Clip</t>
  </si>
  <si>
    <t xml:space="preserve">2"x4.5yds   </t>
  </si>
  <si>
    <t>ZHEANJ</t>
  </si>
  <si>
    <t>8400551</t>
  </si>
  <si>
    <t xml:space="preserve">Cuff Adult Size Reusable      </t>
  </si>
  <si>
    <t>068315000201</t>
  </si>
  <si>
    <t>1530304</t>
  </si>
  <si>
    <t xml:space="preserve">Halyard100 Surgical Mask      </t>
  </si>
  <si>
    <t>28802</t>
  </si>
  <si>
    <t xml:space="preserve">Folder Hanging Ltr 1/3 Cu     </t>
  </si>
  <si>
    <t>810929</t>
  </si>
  <si>
    <t>1593942</t>
  </si>
  <si>
    <t xml:space="preserve">Wrist Stabilizer Small-me     </t>
  </si>
  <si>
    <t xml:space="preserve">DIUM EA     </t>
  </si>
  <si>
    <t>307</t>
  </si>
  <si>
    <t>1203361</t>
  </si>
  <si>
    <t xml:space="preserve">Benjamin Bear Blood Pressure  </t>
  </si>
  <si>
    <t xml:space="preserve">Child       </t>
  </si>
  <si>
    <t>PEDPAL</t>
  </si>
  <si>
    <t>100048</t>
  </si>
  <si>
    <t xml:space="preserve">Jamar Hand Dynanometer        </t>
  </si>
  <si>
    <t>12-0600</t>
  </si>
  <si>
    <t xml:space="preserve">Electrode Ground Plate Disp   </t>
  </si>
  <si>
    <t xml:space="preserve">w/o Lead    </t>
  </si>
  <si>
    <t>019-768500</t>
  </si>
  <si>
    <t>6541429</t>
  </si>
  <si>
    <t xml:space="preserve">Suture Surg Gut Mono Bge PS2  </t>
  </si>
  <si>
    <t xml:space="preserve">3-0 27"     </t>
  </si>
  <si>
    <t xml:space="preserve">36/Bx   </t>
  </si>
  <si>
    <t>1630H</t>
  </si>
  <si>
    <t xml:space="preserve">ESR-Chex (Control, L1,L2)     </t>
  </si>
  <si>
    <t xml:space="preserve">12x9.0mL    </t>
  </si>
  <si>
    <t>214112</t>
  </si>
  <si>
    <t xml:space="preserve">Excisor Biopsy Fischer Cone   </t>
  </si>
  <si>
    <t xml:space="preserve">Mixed Set   </t>
  </si>
  <si>
    <t>900-156</t>
  </si>
  <si>
    <t>9872059</t>
  </si>
  <si>
    <t xml:space="preserve">TB Syringes w/Needle Slip 1cc </t>
  </si>
  <si>
    <t xml:space="preserve">25gx5/8"    </t>
  </si>
  <si>
    <t>309626</t>
  </si>
  <si>
    <t>1085969</t>
  </si>
  <si>
    <t xml:space="preserve">AmnioTest Swabs Nitrazine     </t>
  </si>
  <si>
    <t xml:space="preserve">PL901       </t>
  </si>
  <si>
    <t>23295691</t>
  </si>
  <si>
    <t>2589639</t>
  </si>
  <si>
    <t>Ketorolac Inj IM/IV SDV Non/Re</t>
  </si>
  <si>
    <t xml:space="preserve">30mg/mL     </t>
  </si>
  <si>
    <t xml:space="preserve">1mL/Vl  </t>
  </si>
  <si>
    <t>00409379501</t>
  </si>
  <si>
    <t xml:space="preserve">Gel Ultrasound f/SG Scanning  </t>
  </si>
  <si>
    <t>911443</t>
  </si>
  <si>
    <t xml:space="preserve">L           </t>
  </si>
  <si>
    <t>2202LC</t>
  </si>
  <si>
    <t>9533393</t>
  </si>
  <si>
    <t xml:space="preserve">Pessary Ring W/Suprt          </t>
  </si>
  <si>
    <t xml:space="preserve">2.00" Sz1   </t>
  </si>
  <si>
    <t>30-RS1</t>
  </si>
  <si>
    <t xml:space="preserve">Grab Bar Chrome 18"           </t>
  </si>
  <si>
    <t xml:space="preserve">Knurled     </t>
  </si>
  <si>
    <t>2018A</t>
  </si>
  <si>
    <t xml:space="preserve">Coiled Tubing Black LF        </t>
  </si>
  <si>
    <t xml:space="preserve">4Ft         </t>
  </si>
  <si>
    <t>886N</t>
  </si>
  <si>
    <t xml:space="preserve">Paper Copy 20Lb 8.5x11        </t>
  </si>
  <si>
    <t xml:space="preserve">10x500  </t>
  </si>
  <si>
    <t>273646</t>
  </si>
  <si>
    <t>6764499</t>
  </si>
  <si>
    <t xml:space="preserve">Pads Heel Foam Adhesive       </t>
  </si>
  <si>
    <t xml:space="preserve">1/4"        </t>
  </si>
  <si>
    <t xml:space="preserve">100/PK  </t>
  </si>
  <si>
    <t>SUPFEL</t>
  </si>
  <si>
    <t>MPAD-143</t>
  </si>
  <si>
    <t>1157110</t>
  </si>
  <si>
    <t xml:space="preserve">Silvadene Cream 1%            </t>
  </si>
  <si>
    <t xml:space="preserve">1000gm Jar  </t>
  </si>
  <si>
    <t>PFIINJ</t>
  </si>
  <si>
    <t>61570013198</t>
  </si>
  <si>
    <t>6782953</t>
  </si>
  <si>
    <t xml:space="preserve">Bulkee Lite Gauze Bandage     </t>
  </si>
  <si>
    <t xml:space="preserve">3x4.1yd     </t>
  </si>
  <si>
    <t>NON27497</t>
  </si>
  <si>
    <t xml:space="preserve">Tape Medipore Soft Cloth      </t>
  </si>
  <si>
    <t>6"x2Yd White</t>
  </si>
  <si>
    <t xml:space="preserve">16/Ca   </t>
  </si>
  <si>
    <t>2866S</t>
  </si>
  <si>
    <t>5071353</t>
  </si>
  <si>
    <t xml:space="preserve">50ml/Bg </t>
  </si>
  <si>
    <t>S5104-5384</t>
  </si>
  <si>
    <t xml:space="preserve">Lupron Depot 4Month Kit       </t>
  </si>
  <si>
    <t xml:space="preserve">30mg        </t>
  </si>
  <si>
    <t>00074368303</t>
  </si>
  <si>
    <t xml:space="preserve">AC-T Control Plus 5 Diff      </t>
  </si>
  <si>
    <t xml:space="preserve">Tri-Lvl     </t>
  </si>
  <si>
    <t>7547198</t>
  </si>
  <si>
    <t xml:space="preserve">Wire Cutter TC                </t>
  </si>
  <si>
    <t xml:space="preserve">7"          </t>
  </si>
  <si>
    <t>BR33-54618</t>
  </si>
  <si>
    <t>1266990</t>
  </si>
  <si>
    <t xml:space="preserve">Caffeine Citrate Inj SDV 3mL  </t>
  </si>
  <si>
    <t xml:space="preserve">20mg/mL     </t>
  </si>
  <si>
    <t xml:space="preserve">3mL/Vl  </t>
  </si>
  <si>
    <t>5198510</t>
  </si>
  <si>
    <t xml:space="preserve">Trash Bags 33 Gallons         </t>
  </si>
  <si>
    <t>140544</t>
  </si>
  <si>
    <t>1061413</t>
  </si>
  <si>
    <t xml:space="preserve">Biopsy Punch Disposable       </t>
  </si>
  <si>
    <t xml:space="preserve">4.0mm       </t>
  </si>
  <si>
    <t>96-1146</t>
  </si>
  <si>
    <t xml:space="preserve">Wire Desk Organizer Black     </t>
  </si>
  <si>
    <t>595364</t>
  </si>
  <si>
    <t>2600033</t>
  </si>
  <si>
    <t xml:space="preserve">Paper Bag 6"x3-5/8"x11-1/16"  </t>
  </si>
  <si>
    <t xml:space="preserve">#6 Brown    </t>
  </si>
  <si>
    <t>DURO18406</t>
  </si>
  <si>
    <t>1500101</t>
  </si>
  <si>
    <t xml:space="preserve">Xylocaine Plain 2% SDV        </t>
  </si>
  <si>
    <t xml:space="preserve">5mL MPF     </t>
  </si>
  <si>
    <t>63323049507</t>
  </si>
  <si>
    <t xml:space="preserve">Thermometer Digital Block     </t>
  </si>
  <si>
    <t>ACC801BLC</t>
  </si>
  <si>
    <t>1249661</t>
  </si>
  <si>
    <t xml:space="preserve">Bag Natural 40x48 Hi-Dens     </t>
  </si>
  <si>
    <t>On Rl 17Micr</t>
  </si>
  <si>
    <t>25x10/Ca</t>
  </si>
  <si>
    <t>RS404817N</t>
  </si>
  <si>
    <t>7583736</t>
  </si>
  <si>
    <t xml:space="preserve">Clipper Surgical w/Charging   </t>
  </si>
  <si>
    <t xml:space="preserve">Base        </t>
  </si>
  <si>
    <t>DYND70840</t>
  </si>
  <si>
    <t>3952582</t>
  </si>
  <si>
    <t xml:space="preserve">Occluder Single Ended Black   </t>
  </si>
  <si>
    <t xml:space="preserve">Long        </t>
  </si>
  <si>
    <t>GOODLT</t>
  </si>
  <si>
    <t>4520B</t>
  </si>
  <si>
    <t xml:space="preserve">Chair Executive               </t>
  </si>
  <si>
    <t>B8106</t>
  </si>
  <si>
    <t>5464958</t>
  </si>
  <si>
    <t xml:space="preserve">Adacel Tdap Ado/Adt PFS       </t>
  </si>
  <si>
    <t>49281040015</t>
  </si>
  <si>
    <t xml:space="preserve">Liner Active Tena Serenity    </t>
  </si>
  <si>
    <t xml:space="preserve">Regular     </t>
  </si>
  <si>
    <t xml:space="preserve">156/Ca  </t>
  </si>
  <si>
    <t>56300</t>
  </si>
  <si>
    <t>9536398</t>
  </si>
  <si>
    <t xml:space="preserve">Hammer Neurological Buck      </t>
  </si>
  <si>
    <t>7-3/4" Brush</t>
  </si>
  <si>
    <t>1-220</t>
  </si>
  <si>
    <t xml:space="preserve">ESR-Vacuum Tubes (1.2mL)      </t>
  </si>
  <si>
    <t xml:space="preserve">100x1.2mL   </t>
  </si>
  <si>
    <t>240360</t>
  </si>
  <si>
    <t xml:space="preserve">LNCS El Disposable Ear Sensor </t>
  </si>
  <si>
    <t>2918</t>
  </si>
  <si>
    <t xml:space="preserve">Label Stat 1-1/2"x3/8"        </t>
  </si>
  <si>
    <t xml:space="preserve">1000/Pk </t>
  </si>
  <si>
    <t>15917</t>
  </si>
  <si>
    <t>1133501</t>
  </si>
  <si>
    <t xml:space="preserve">Laceration Tray Sterile       </t>
  </si>
  <si>
    <t>DYNJ03159</t>
  </si>
  <si>
    <t>2770376</t>
  </si>
  <si>
    <t xml:space="preserve">Budesonide Inhalation Sus 2mL </t>
  </si>
  <si>
    <t xml:space="preserve">0.25Mg      </t>
  </si>
  <si>
    <t xml:space="preserve">30/Bx   </t>
  </si>
  <si>
    <t>5355201</t>
  </si>
  <si>
    <t>8913018</t>
  </si>
  <si>
    <t xml:space="preserve">Needle Spinal                 </t>
  </si>
  <si>
    <t xml:space="preserve">26gax3-1/2" </t>
  </si>
  <si>
    <t>405164</t>
  </si>
  <si>
    <t>1043735</t>
  </si>
  <si>
    <t xml:space="preserve">Ful-Glo Ophth Strips          </t>
  </si>
  <si>
    <t xml:space="preserve">1mg         </t>
  </si>
  <si>
    <t>17478040401</t>
  </si>
  <si>
    <t xml:space="preserve">Clnr Surg Instr Endo Aw Plus  </t>
  </si>
  <si>
    <t xml:space="preserve">4/Ca    </t>
  </si>
  <si>
    <t>34514-27</t>
  </si>
  <si>
    <t xml:space="preserve">FILE,DESK.TOP,9.5X12.25X6     </t>
  </si>
  <si>
    <t>939611</t>
  </si>
  <si>
    <t xml:space="preserve">Medium      </t>
  </si>
  <si>
    <t>64444/NA/NA/MD</t>
  </si>
  <si>
    <t>1089414</t>
  </si>
  <si>
    <t>Pro Chamber Valve Holding Cham</t>
  </si>
  <si>
    <t>RESPIR</t>
  </si>
  <si>
    <t>HS2003-050</t>
  </si>
  <si>
    <t>1125809</t>
  </si>
  <si>
    <t xml:space="preserve">Emesis Basin Mauve 16oz       </t>
  </si>
  <si>
    <t xml:space="preserve">8.5"        </t>
  </si>
  <si>
    <t xml:space="preserve">Bag Thank You Polyethylene    </t>
  </si>
  <si>
    <t xml:space="preserve">12x7x22     </t>
  </si>
  <si>
    <t>CT1923TYD</t>
  </si>
  <si>
    <t>7001817</t>
  </si>
  <si>
    <t xml:space="preserve">Dressing Tegaderm Wound LF    </t>
  </si>
  <si>
    <t xml:space="preserve">2-1/2X2     </t>
  </si>
  <si>
    <t>1683</t>
  </si>
  <si>
    <t>1199176</t>
  </si>
  <si>
    <t xml:space="preserve">Sharps Cont 12 Gal Red        </t>
  </si>
  <si>
    <t>8932</t>
  </si>
  <si>
    <t>6434932</t>
  </si>
  <si>
    <t xml:space="preserve">Coats Lab Basic Plus Blue     </t>
  </si>
  <si>
    <t>10030</t>
  </si>
  <si>
    <t>1031758</t>
  </si>
  <si>
    <t xml:space="preserve">Leg Bag Urinary, Lg           </t>
  </si>
  <si>
    <t>2556</t>
  </si>
  <si>
    <t>1172614</t>
  </si>
  <si>
    <t xml:space="preserve">3"x5Yd      </t>
  </si>
  <si>
    <t>6630LF</t>
  </si>
  <si>
    <t>1801131</t>
  </si>
  <si>
    <t xml:space="preserve">Aneroid Wall Manometer        </t>
  </si>
  <si>
    <t xml:space="preserve">8'TBE       </t>
  </si>
  <si>
    <t>7670-02</t>
  </si>
  <si>
    <t>5555203</t>
  </si>
  <si>
    <t>Tape Deltalite Conf Fbgl DkBlu</t>
  </si>
  <si>
    <t xml:space="preserve">4"x4yds     </t>
  </si>
  <si>
    <t>5944</t>
  </si>
  <si>
    <t>7770359</t>
  </si>
  <si>
    <t xml:space="preserve">Dressing Pad Film Tegaderm 3M </t>
  </si>
  <si>
    <t xml:space="preserve">2x2 3/4     </t>
  </si>
  <si>
    <t>3582</t>
  </si>
  <si>
    <t>5131125</t>
  </si>
  <si>
    <t xml:space="preserve">Inflation System - 2 Tube     </t>
  </si>
  <si>
    <t>5082-21</t>
  </si>
  <si>
    <t>7113436</t>
  </si>
  <si>
    <t xml:space="preserve">Bulbs For Outpatient II       </t>
  </si>
  <si>
    <t xml:space="preserve">3/Pk    </t>
  </si>
  <si>
    <t>BURTON</t>
  </si>
  <si>
    <t>0006130PK</t>
  </si>
  <si>
    <t>1011848</t>
  </si>
  <si>
    <t xml:space="preserve">Forcep Allis Tissue 4x5 Teeth </t>
  </si>
  <si>
    <t>101-1848</t>
  </si>
  <si>
    <t>1223399</t>
  </si>
  <si>
    <t xml:space="preserve">Lidocaine HCl Inj 5mL PF SDV  </t>
  </si>
  <si>
    <t>55150016505</t>
  </si>
  <si>
    <t>1310095</t>
  </si>
  <si>
    <t xml:space="preserve">Euflexxa PF Syringe Q 25-74   </t>
  </si>
  <si>
    <t xml:space="preserve">2mL         </t>
  </si>
  <si>
    <t>FERRIN</t>
  </si>
  <si>
    <t>55566410001</t>
  </si>
  <si>
    <t xml:space="preserve">SOAP,LIQD DIAL GLD,7.5OZ      </t>
  </si>
  <si>
    <t>890441</t>
  </si>
  <si>
    <t>8903707</t>
  </si>
  <si>
    <t xml:space="preserve">Catheter Foley 30cc           </t>
  </si>
  <si>
    <t xml:space="preserve">24Fr        </t>
  </si>
  <si>
    <t>3618</t>
  </si>
  <si>
    <t xml:space="preserve">Cath Foley Ic 100%silicon     </t>
  </si>
  <si>
    <t xml:space="preserve">16F5CC      </t>
  </si>
  <si>
    <t>1758SI16</t>
  </si>
  <si>
    <t>5130832</t>
  </si>
  <si>
    <t xml:space="preserve">Steth Harvey Elite Blk 2Hd    </t>
  </si>
  <si>
    <t>5079-125</t>
  </si>
  <si>
    <t>2339880</t>
  </si>
  <si>
    <t xml:space="preserve">Tab Electrode Disp            </t>
  </si>
  <si>
    <t>019-435300</t>
  </si>
  <si>
    <t>1183501</t>
  </si>
  <si>
    <t xml:space="preserve">Doppler w/Probe 2MHz f/Fetal  </t>
  </si>
  <si>
    <t xml:space="preserve">Late Term   </t>
  </si>
  <si>
    <t>WALACH</t>
  </si>
  <si>
    <t>L250-SD2</t>
  </si>
  <si>
    <t xml:space="preserve">Scissor Stevens Tenotomy Str  </t>
  </si>
  <si>
    <t>Blunt 4-1/8"</t>
  </si>
  <si>
    <t>MH18-1462</t>
  </si>
  <si>
    <t xml:space="preserve">Copy Paper 8-1/2x11 20lb ODB  </t>
  </si>
  <si>
    <t xml:space="preserve">500/Pk      </t>
  </si>
  <si>
    <t xml:space="preserve">5Pk/Ca  </t>
  </si>
  <si>
    <t>250983</t>
  </si>
  <si>
    <t xml:space="preserve">3M Post-It Note Refills       </t>
  </si>
  <si>
    <t>Ultra Colors</t>
  </si>
  <si>
    <t>442792</t>
  </si>
  <si>
    <t>5556335</t>
  </si>
  <si>
    <t xml:space="preserve">Tape Deltalite Conf Fbgl Red  </t>
  </si>
  <si>
    <t>5934</t>
  </si>
  <si>
    <t>5700582</t>
  </si>
  <si>
    <t xml:space="preserve">Generator Electrosurgical 50w </t>
  </si>
  <si>
    <t xml:space="preserve">HSI         </t>
  </si>
  <si>
    <t>AARON</t>
  </si>
  <si>
    <t>A952</t>
  </si>
  <si>
    <t>1271560</t>
  </si>
  <si>
    <t>27631</t>
  </si>
  <si>
    <t>1162557</t>
  </si>
  <si>
    <t xml:space="preserve">Underpad Protect Plus Deluxe  </t>
  </si>
  <si>
    <t xml:space="preserve">36"x36"     </t>
  </si>
  <si>
    <t>MSC282070LB</t>
  </si>
  <si>
    <t>5660224</t>
  </si>
  <si>
    <t xml:space="preserve">Sm Adult    </t>
  </si>
  <si>
    <t>VINYL-10-1HP</t>
  </si>
  <si>
    <t>1123844</t>
  </si>
  <si>
    <t xml:space="preserve">Tympanostomy Tubes 1.27mm     </t>
  </si>
  <si>
    <t xml:space="preserve">Silicone    </t>
  </si>
  <si>
    <t>MICRMD</t>
  </si>
  <si>
    <t>VT-1002-01</t>
  </si>
  <si>
    <t>5075000</t>
  </si>
  <si>
    <t xml:space="preserve">Bottle      </t>
  </si>
  <si>
    <t xml:space="preserve">1000ml  </t>
  </si>
  <si>
    <t>R5000-01</t>
  </si>
  <si>
    <t>7777541</t>
  </si>
  <si>
    <t xml:space="preserve">Stethoscope Ltmn Blk Clsc2    </t>
  </si>
  <si>
    <t>2201</t>
  </si>
  <si>
    <t>7776685</t>
  </si>
  <si>
    <t xml:space="preserve">Padding Cst Synthetic Plstr   </t>
  </si>
  <si>
    <t xml:space="preserve">20/Pk   </t>
  </si>
  <si>
    <t>CMW04</t>
  </si>
  <si>
    <t xml:space="preserve">Stethoscope Littman Elec      </t>
  </si>
  <si>
    <t xml:space="preserve">Blk 27"     </t>
  </si>
  <si>
    <t>3200BK27</t>
  </si>
  <si>
    <t>1276987</t>
  </si>
  <si>
    <t xml:space="preserve">Cuff w/Bag                    </t>
  </si>
  <si>
    <t xml:space="preserve">Large Arm   </t>
  </si>
  <si>
    <t>BAUM</t>
  </si>
  <si>
    <t>1869</t>
  </si>
  <si>
    <t xml:space="preserve">Cover Slip                    </t>
  </si>
  <si>
    <t>J336</t>
  </si>
  <si>
    <t xml:space="preserve">Ring Electrode 8mmx95mm       </t>
  </si>
  <si>
    <t>019-435500</t>
  </si>
  <si>
    <t>1861740</t>
  </si>
  <si>
    <t xml:space="preserve">Belly Bags LF                 </t>
  </si>
  <si>
    <t xml:space="preserve">1000ml      </t>
  </si>
  <si>
    <t>RUSCH</t>
  </si>
  <si>
    <t>B1000</t>
  </si>
  <si>
    <t>1082700</t>
  </si>
  <si>
    <t xml:space="preserve">2x0.8x12cm  </t>
  </si>
  <si>
    <t>R2008</t>
  </si>
  <si>
    <t xml:space="preserve">Apron Demi Lead Free          </t>
  </si>
  <si>
    <t xml:space="preserve">Navy        </t>
  </si>
  <si>
    <t>46037-32</t>
  </si>
  <si>
    <t xml:space="preserve">12ml        </t>
  </si>
  <si>
    <t xml:space="preserve">2/Bx    </t>
  </si>
  <si>
    <t>975X</t>
  </si>
  <si>
    <t xml:space="preserve">Splints Oval 8                </t>
  </si>
  <si>
    <t xml:space="preserve">Size 7      </t>
  </si>
  <si>
    <t>9278507</t>
  </si>
  <si>
    <t>1184035</t>
  </si>
  <si>
    <t xml:space="preserve">Soap Refill Provon Antibct Fm </t>
  </si>
  <si>
    <t xml:space="preserve">1250mL Bt   </t>
  </si>
  <si>
    <t xml:space="preserve">3/Ca    </t>
  </si>
  <si>
    <t>GOJO</t>
  </si>
  <si>
    <t>8822-03</t>
  </si>
  <si>
    <t>2488072</t>
  </si>
  <si>
    <t>Bupivacaine HCL MDV Non Return</t>
  </si>
  <si>
    <t xml:space="preserve">Sani HLD Holder               </t>
  </si>
  <si>
    <t>JHOLD</t>
  </si>
  <si>
    <t>1064958</t>
  </si>
  <si>
    <t xml:space="preserve">OS Finders Disposable         </t>
  </si>
  <si>
    <t>022731</t>
  </si>
  <si>
    <t xml:space="preserve">Cannula Nasal w/Filter/Sensor </t>
  </si>
  <si>
    <t xml:space="preserve">1' Adult    </t>
  </si>
  <si>
    <t>5011-1-25</t>
  </si>
  <si>
    <t>8950046</t>
  </si>
  <si>
    <t xml:space="preserve">Stopcock 3way Ultra Male LL   </t>
  </si>
  <si>
    <t xml:space="preserve">Non DEHP    </t>
  </si>
  <si>
    <t>SIMPOR</t>
  </si>
  <si>
    <t>MX2311L</t>
  </si>
  <si>
    <t>1149431</t>
  </si>
  <si>
    <t xml:space="preserve">Champion Eng Anvil SS         </t>
  </si>
  <si>
    <t>18776</t>
  </si>
  <si>
    <t xml:space="preserve">Juice Apple Welch's Liquid    </t>
  </si>
  <si>
    <t xml:space="preserve">5.5oz       </t>
  </si>
  <si>
    <t xml:space="preserve">48/Ca   </t>
  </si>
  <si>
    <t>987203</t>
  </si>
  <si>
    <t>1190327</t>
  </si>
  <si>
    <t xml:space="preserve">10% 60mL    </t>
  </si>
  <si>
    <t xml:space="preserve">98/Ca   </t>
  </si>
  <si>
    <t>1060</t>
  </si>
  <si>
    <t xml:space="preserve">Soap Hand Dial Basics Liquid  </t>
  </si>
  <si>
    <t xml:space="preserve">7-1/2oz     </t>
  </si>
  <si>
    <t>570399</t>
  </si>
  <si>
    <t>7192151</t>
  </si>
  <si>
    <t xml:space="preserve">Battery Duracell              </t>
  </si>
  <si>
    <t xml:space="preserve">C           </t>
  </si>
  <si>
    <t>MN1400R4ZX</t>
  </si>
  <si>
    <t xml:space="preserve">Transformer Wall 5 Volt       </t>
  </si>
  <si>
    <t>104996</t>
  </si>
  <si>
    <t>1010351</t>
  </si>
  <si>
    <t xml:space="preserve">Specimen Cups Polycoated      </t>
  </si>
  <si>
    <t xml:space="preserve">8oz         </t>
  </si>
  <si>
    <t>IMPERL</t>
  </si>
  <si>
    <t>SC378</t>
  </si>
  <si>
    <t xml:space="preserve">Stethoscope Adscope Metallic  </t>
  </si>
  <si>
    <t xml:space="preserve">Raspberry   </t>
  </si>
  <si>
    <t>603MRS</t>
  </si>
  <si>
    <t>9533880</t>
  </si>
  <si>
    <t xml:space="preserve">Iris Scissors Straight 4"     </t>
  </si>
  <si>
    <t xml:space="preserve">Hvy Pattern </t>
  </si>
  <si>
    <t>18-1404</t>
  </si>
  <si>
    <t>7776252</t>
  </si>
  <si>
    <t xml:space="preserve">Tape Scotchcast Plus Fbgl Ylw </t>
  </si>
  <si>
    <t>82003Y</t>
  </si>
  <si>
    <t xml:space="preserve">Suture Vicryl Violet Reel     </t>
  </si>
  <si>
    <t xml:space="preserve">2-0 54"     </t>
  </si>
  <si>
    <t>J206G</t>
  </si>
  <si>
    <t>2880510</t>
  </si>
  <si>
    <t>Can Waste Metal 32Qt Sqr White</t>
  </si>
  <si>
    <t xml:space="preserve">32QT        </t>
  </si>
  <si>
    <t>C35266</t>
  </si>
  <si>
    <t xml:space="preserve">Mouthpiece Rubber Flanged     </t>
  </si>
  <si>
    <t xml:space="preserve">50/Bg   </t>
  </si>
  <si>
    <t>300420</t>
  </si>
  <si>
    <t xml:space="preserve">ADSON Forcep Tissue 1x2 Teeth </t>
  </si>
  <si>
    <t xml:space="preserve">4.75"       </t>
  </si>
  <si>
    <t>BR10-18012</t>
  </si>
  <si>
    <t xml:space="preserve">FLU Vaccine Panel             </t>
  </si>
  <si>
    <t>13 spec 1 mL</t>
  </si>
  <si>
    <t>FLU6230</t>
  </si>
  <si>
    <t xml:space="preserve">Table Massage Headrest        </t>
  </si>
  <si>
    <t xml:space="preserve">Face Pillow </t>
  </si>
  <si>
    <t>63298</t>
  </si>
  <si>
    <t xml:space="preserve">CV5-40FR    </t>
  </si>
  <si>
    <t>9782</t>
  </si>
  <si>
    <t xml:space="preserve">Pipette Tip Universal         </t>
  </si>
  <si>
    <t xml:space="preserve">1-200UL     </t>
  </si>
  <si>
    <t>151150</t>
  </si>
  <si>
    <t>1118308</t>
  </si>
  <si>
    <t xml:space="preserve">EKG Stress Paper Z-Fold       </t>
  </si>
  <si>
    <t xml:space="preserve">12Pk/Ca </t>
  </si>
  <si>
    <t>9100-026-60</t>
  </si>
  <si>
    <t>2358986</t>
  </si>
  <si>
    <t xml:space="preserve">Suture Vicryl Und CT-1        </t>
  </si>
  <si>
    <t xml:space="preserve">2-0 27"     </t>
  </si>
  <si>
    <t>JJ42G</t>
  </si>
  <si>
    <t xml:space="preserve">Battery f/EKG                 </t>
  </si>
  <si>
    <t>4800-013</t>
  </si>
  <si>
    <t>2883204</t>
  </si>
  <si>
    <t xml:space="preserve">Laceration Tray               </t>
  </si>
  <si>
    <t>ACS-S-LAC1</t>
  </si>
  <si>
    <t>5550892</t>
  </si>
  <si>
    <t xml:space="preserve">Tape Deltalite Conf Fbgl Ylw  </t>
  </si>
  <si>
    <t>6034</t>
  </si>
  <si>
    <t xml:space="preserve">Purell Oceanmist 8oz Blue     </t>
  </si>
  <si>
    <t>514510</t>
  </si>
  <si>
    <t>9081964</t>
  </si>
  <si>
    <t xml:space="preserve">Gelfoam Sz.50 50SqcmX10mm     </t>
  </si>
  <si>
    <t xml:space="preserve">Thick       </t>
  </si>
  <si>
    <t xml:space="preserve">4/Bx    </t>
  </si>
  <si>
    <t>00009032301</t>
  </si>
  <si>
    <t>6544120</t>
  </si>
  <si>
    <t xml:space="preserve">Suture Monocryl+ Mono Ud PS2  </t>
  </si>
  <si>
    <t xml:space="preserve">4-0 18"     </t>
  </si>
  <si>
    <t>MCP496G</t>
  </si>
  <si>
    <t xml:space="preserve">Highlighter Maj Accent As     </t>
  </si>
  <si>
    <t xml:space="preserve">6/Pk    </t>
  </si>
  <si>
    <t>203190</t>
  </si>
  <si>
    <t xml:space="preserve">Lysol Neutra Air Morning Dew  </t>
  </si>
  <si>
    <t xml:space="preserve">10oz/Cn     </t>
  </si>
  <si>
    <t>547730</t>
  </si>
  <si>
    <t>1942181</t>
  </si>
  <si>
    <t>Electrode REM Polyhesive II LF</t>
  </si>
  <si>
    <t>E7507</t>
  </si>
  <si>
    <t>9007449</t>
  </si>
  <si>
    <t xml:space="preserve">Dri-Gard CSR Wrap             </t>
  </si>
  <si>
    <t xml:space="preserve">20"x20"     </t>
  </si>
  <si>
    <t xml:space="preserve">500/Ca  </t>
  </si>
  <si>
    <t>MEDICM</t>
  </si>
  <si>
    <t xml:space="preserve">Lab Coat Staff Lgth Men'S Wht </t>
  </si>
  <si>
    <t xml:space="preserve">Size 46     </t>
  </si>
  <si>
    <t>MDT12WHT46E</t>
  </si>
  <si>
    <t>10404</t>
  </si>
  <si>
    <t>7770947</t>
  </si>
  <si>
    <t xml:space="preserve">Stethoscope Ltmn Rd 2Hd Cls2  </t>
  </si>
  <si>
    <t xml:space="preserve">28" Ped     </t>
  </si>
  <si>
    <t>2113R</t>
  </si>
  <si>
    <t>1012708</t>
  </si>
  <si>
    <t xml:space="preserve">Epidural Tray Tuohy           </t>
  </si>
  <si>
    <t xml:space="preserve">18gx3.5     </t>
  </si>
  <si>
    <t>332220</t>
  </si>
  <si>
    <t>1106646</t>
  </si>
  <si>
    <t xml:space="preserve">BMI &amp; Waist Circumference     </t>
  </si>
  <si>
    <t xml:space="preserve">Laminated   </t>
  </si>
  <si>
    <t>9780781772273</t>
  </si>
  <si>
    <t>5078756</t>
  </si>
  <si>
    <t xml:space="preserve">Sterile Water Inj 250ml       </t>
  </si>
  <si>
    <t xml:space="preserve">BAG         </t>
  </si>
  <si>
    <t>L8502</t>
  </si>
  <si>
    <t xml:space="preserve">Clear Clipboard Office Depot  </t>
  </si>
  <si>
    <t xml:space="preserve">9"x12"      </t>
  </si>
  <si>
    <t>165076</t>
  </si>
  <si>
    <t xml:space="preserve">Tape Soft Cloth High Adhsn LF </t>
  </si>
  <si>
    <t xml:space="preserve">3"x10yd     </t>
  </si>
  <si>
    <t>2THCL03</t>
  </si>
  <si>
    <t xml:space="preserve">41mm Sz4    </t>
  </si>
  <si>
    <t>30-CUD4</t>
  </si>
  <si>
    <t xml:space="preserve">Scissor Iris Curved 4-1/2"    </t>
  </si>
  <si>
    <t>95-109</t>
  </si>
  <si>
    <t xml:space="preserve">Alkalol Nasal Wash 16oz       </t>
  </si>
  <si>
    <t>4947800</t>
  </si>
  <si>
    <t>1105199</t>
  </si>
  <si>
    <t xml:space="preserve">Aplisol Tuberculin PPD SO     </t>
  </si>
  <si>
    <t xml:space="preserve">10Tests     </t>
  </si>
  <si>
    <t xml:space="preserve">1ml/Vl  </t>
  </si>
  <si>
    <t>JHPPHA</t>
  </si>
  <si>
    <t>42023010401</t>
  </si>
  <si>
    <t>9116554</t>
  </si>
  <si>
    <t xml:space="preserve">Eucerin Creme                 </t>
  </si>
  <si>
    <t xml:space="preserve">1Lb     </t>
  </si>
  <si>
    <t>BEIFUT</t>
  </si>
  <si>
    <t>63368</t>
  </si>
  <si>
    <t xml:space="preserve">V-Loc 90ABS Closure Clear P12 </t>
  </si>
  <si>
    <t xml:space="preserve">12" 4-0     </t>
  </si>
  <si>
    <t>VLOCM0013</t>
  </si>
  <si>
    <t>1162952</t>
  </si>
  <si>
    <t xml:space="preserve">Toe Straightner Splint Double </t>
  </si>
  <si>
    <t xml:space="preserve">Loop        </t>
  </si>
  <si>
    <t>P57</t>
  </si>
  <si>
    <t>2882279</t>
  </si>
  <si>
    <t xml:space="preserve">Canister Suction 1200Cc       </t>
  </si>
  <si>
    <t>65651-312</t>
  </si>
  <si>
    <t xml:space="preserve">PEP Acapella DH w/Mouthpiece  </t>
  </si>
  <si>
    <t xml:space="preserve">NS Green    </t>
  </si>
  <si>
    <t>26-21-1530</t>
  </si>
  <si>
    <t xml:space="preserve">Convertible Handle 3.5 Volt   </t>
  </si>
  <si>
    <t xml:space="preserve">220Volt     </t>
  </si>
  <si>
    <t>71020-C</t>
  </si>
  <si>
    <t>9537255</t>
  </si>
  <si>
    <t xml:space="preserve">Scissor Straight SS           </t>
  </si>
  <si>
    <t>5-4</t>
  </si>
  <si>
    <t xml:space="preserve">Pink        </t>
  </si>
  <si>
    <t>27633</t>
  </si>
  <si>
    <t>1123952</t>
  </si>
  <si>
    <t xml:space="preserve">Hot Pack Instant 5"x9"        </t>
  </si>
  <si>
    <t>DYNAM</t>
  </si>
  <si>
    <t>4516</t>
  </si>
  <si>
    <t xml:space="preserve">Epidural Continuous Tray LF   </t>
  </si>
  <si>
    <t xml:space="preserve">18gx3.5"    </t>
  </si>
  <si>
    <t>332216</t>
  </si>
  <si>
    <t>9870307</t>
  </si>
  <si>
    <t>Insyte Autoguard BC Winged PNK</t>
  </si>
  <si>
    <t xml:space="preserve">20Gax1.16in </t>
  </si>
  <si>
    <t>382634</t>
  </si>
  <si>
    <t xml:space="preserve">Cup 10oz Foam Dart            </t>
  </si>
  <si>
    <t xml:space="preserve">25/Bg   </t>
  </si>
  <si>
    <t>716798</t>
  </si>
  <si>
    <t>2770574</t>
  </si>
  <si>
    <t xml:space="preserve">Metoclopramide Hcl Tablets    </t>
  </si>
  <si>
    <t xml:space="preserve">10mg        </t>
  </si>
  <si>
    <t>1757129</t>
  </si>
  <si>
    <t>1198063</t>
  </si>
  <si>
    <t xml:space="preserve">Ranitidine Hcl Inj SDV 2mL    </t>
  </si>
  <si>
    <t xml:space="preserve">25Mg/mL     </t>
  </si>
  <si>
    <t>ZYDPHA</t>
  </si>
  <si>
    <t>68382042202</t>
  </si>
  <si>
    <t xml:space="preserve">Valve f/Catheter Flip-Flo     </t>
  </si>
  <si>
    <t xml:space="preserve">5/Ca    </t>
  </si>
  <si>
    <t>BFF5</t>
  </si>
  <si>
    <t xml:space="preserve">Suture Prolene BB,BB          </t>
  </si>
  <si>
    <t xml:space="preserve">4/0         </t>
  </si>
  <si>
    <t>8861H</t>
  </si>
  <si>
    <t>4829515</t>
  </si>
  <si>
    <t xml:space="preserve">Wrist Stabilizer              </t>
  </si>
  <si>
    <t xml:space="preserve">LG/XL   </t>
  </si>
  <si>
    <t>308</t>
  </si>
  <si>
    <t>1176892</t>
  </si>
  <si>
    <t xml:space="preserve">Abbi Towel OR Blue NS         </t>
  </si>
  <si>
    <t xml:space="preserve">17x24"      </t>
  </si>
  <si>
    <t xml:space="preserve">400/Ca  </t>
  </si>
  <si>
    <t>61643</t>
  </si>
  <si>
    <t xml:space="preserve">Foley Cath Kit 20FR 5cc       </t>
  </si>
  <si>
    <t>710020S</t>
  </si>
  <si>
    <t>3720563</t>
  </si>
  <si>
    <t xml:space="preserve">Theraband Exercise Thin Yellw </t>
  </si>
  <si>
    <t xml:space="preserve">50 yds      </t>
  </si>
  <si>
    <t>1502-50</t>
  </si>
  <si>
    <t xml:space="preserve">500mL       </t>
  </si>
  <si>
    <t>12016</t>
  </si>
  <si>
    <t>1218187</t>
  </si>
  <si>
    <t xml:space="preserve">Aneroid Diagnostix Palm703 Lg </t>
  </si>
  <si>
    <t xml:space="preserve">Adult Burg  </t>
  </si>
  <si>
    <t>703-12XBD</t>
  </si>
  <si>
    <t>1209012</t>
  </si>
  <si>
    <t xml:space="preserve">DS Ankle Wrap                 </t>
  </si>
  <si>
    <t xml:space="preserve">X-Large     </t>
  </si>
  <si>
    <t>SMTNEP</t>
  </si>
  <si>
    <t>79-81368</t>
  </si>
  <si>
    <t xml:space="preserve">Scissors Lister 8" MH         </t>
  </si>
  <si>
    <t xml:space="preserve">LG Ring     </t>
  </si>
  <si>
    <t>MH5-550</t>
  </si>
  <si>
    <t>9690850</t>
  </si>
  <si>
    <t xml:space="preserve">Model Foot &amp; Ankle            </t>
  </si>
  <si>
    <t xml:space="preserve">Plastic     </t>
  </si>
  <si>
    <t>G198</t>
  </si>
  <si>
    <t>STEWARD MEDICAL MONTHLY FILL RATE LOG</t>
  </si>
  <si>
    <t>Stocking Items Only</t>
  </si>
  <si>
    <t>Year</t>
  </si>
  <si>
    <t>Month</t>
  </si>
  <si>
    <t>Total
 Fill Rate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</si>
  <si>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</si>
  <si>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</si>
  <si>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</si>
  <si>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</si>
  <si>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</si>
  <si>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</si>
  <si>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</si>
  <si>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</si>
  <si>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</si>
  <si>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</si>
  <si>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</si>
  <si>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Drop-ship only</t>
  </si>
  <si>
    <t>Manufacturers back order</t>
  </si>
  <si>
    <t>Corporate non-stock - demand too low to convert</t>
  </si>
  <si>
    <t>Low impact - only 1 or 2 line impact</t>
  </si>
  <si>
    <t>Non-stock in the primary DC - demand too low to convert</t>
  </si>
  <si>
    <t>Discontinued</t>
  </si>
  <si>
    <t>Status</t>
  </si>
  <si>
    <t>Monthly Demand - Denver</t>
  </si>
  <si>
    <t>Division limited stocking</t>
  </si>
  <si>
    <t>Large customer order depleted stock</t>
  </si>
  <si>
    <t>Count of SKU</t>
  </si>
  <si>
    <t>Sum of LINES</t>
  </si>
  <si>
    <t>Row Labels</t>
  </si>
  <si>
    <t>Stock Status</t>
  </si>
  <si>
    <t xml:space="preserve">Corporate non-stock </t>
  </si>
  <si>
    <t>Non-stock in the Primary DC</t>
  </si>
  <si>
    <t>Stocked in the Primary DC</t>
  </si>
  <si>
    <t>Steward Medical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</si>
</sst>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#0%"/>
    <numFmt numFmtId="166" formatCode="##0.0%"/>
  </numFmts>
  <fonts count="20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b/>
      <sz val="14"/>
      <color indexed="8"/>
      <name val="Calibri"/>
      <family val="2"/>
      <scheme val="minor"/>
    </font>
    <font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5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3" borderId="1" xfId="0" applyFont="1" applyFill="1" applyBorder="1" applyAlignment="1">
      <alignment horizontal="center" wrapText="1"/>
    </xf>
    <xf numFmtId="165" fontId="15" fillId="0" borderId="1" xfId="0" applyNumberFormat="1" applyFont="1" applyBorder="1" applyAlignment="1">
      <alignment horizontal="right"/>
    </xf>
    <xf numFmtId="0" fontId="16" fillId="0" borderId="1" xfId="0" applyFont="1" applyBorder="1" applyAlignment="1">
      <alignment horizontal="left"/>
    </xf>
    <xf numFmtId="3" fontId="16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3" borderId="1" xfId="0" applyFont="1" applyFill="1" applyBorder="1" applyAlignment="1">
      <alignment horizontal="center" wrapText="1"/>
    </xf>
    <xf numFmtId="0" fontId="16" fillId="0" borderId="1" xfId="0" applyFont="1" applyBorder="1" applyAlignment="1">
      <alignment horizontal="left"/>
    </xf>
    <xf numFmtId="0" fontId="4" fillId="6" borderId="1" xfId="0" applyFont="1" applyFill="1" applyBorder="1" applyAlignment="1">
      <alignment horizontal="right"/>
    </xf>
    <xf numFmtId="166" fontId="4" fillId="5" borderId="1" xfId="0" applyNumberFormat="1" applyFont="1" applyFill="1" applyBorder="1"/>
    <xf numFmtId="166" fontId="4" fillId="7" borderId="1" xfId="0" applyNumberFormat="1" applyFont="1" applyFill="1" applyBorder="1"/>
    <xf numFmtId="166" fontId="4" fillId="3" borderId="1" xfId="0" applyNumberFormat="1" applyFont="1" applyFill="1" applyBorder="1"/>
    <xf numFmtId="166" fontId="4" fillId="2" borderId="1" xfId="0" applyNumberFormat="1" applyFont="1" applyFill="1" applyBorder="1"/>
    <xf numFmtId="0" fontId="12" fillId="3" borderId="2" xfId="0" applyFont="1" applyFill="1" applyBorder="1" applyAlignment="1">
      <alignment horizontal="right" wrapText="1"/>
    </xf>
    <xf numFmtId="0" fontId="0" fillId="0" borderId="2" xfId="0" applyBorder="1"/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9" xfId="0" applyBorder="1" applyAlignment="1">
      <alignment horizontal="left" vertical="center"/>
    </xf>
    <xf numFmtId="0" fontId="0" fillId="0" borderId="10" xfId="0" applyNumberFormat="1" applyBorder="1"/>
    <xf numFmtId="0" fontId="0" fillId="0" borderId="12" xfId="0" applyBorder="1" applyAlignment="1">
      <alignment horizontal="left"/>
    </xf>
    <xf numFmtId="0" fontId="0" fillId="0" borderId="12" xfId="0" applyNumberFormat="1" applyBorder="1"/>
    <xf numFmtId="0" fontId="0" fillId="0" borderId="13" xfId="0" applyNumberFormat="1" applyBorder="1"/>
    <xf numFmtId="0" fontId="17" fillId="3" borderId="14" xfId="0" applyFont="1" applyFill="1" applyBorder="1" applyAlignment="1">
      <alignment horizontal="left" wrapText="1"/>
    </xf>
    <xf numFmtId="0" fontId="17" fillId="3" borderId="15" xfId="0" applyFont="1" applyFill="1" applyBorder="1" applyAlignment="1">
      <alignment horizontal="left" wrapText="1"/>
    </xf>
    <xf numFmtId="0" fontId="17" fillId="3" borderId="16" xfId="0" applyFont="1" applyFill="1" applyBorder="1" applyAlignment="1">
      <alignment horizontal="left" wrapText="1"/>
    </xf>
    <xf numFmtId="0" fontId="0" fillId="0" borderId="17" xfId="0" applyBorder="1" applyAlignment="1">
      <alignment horizontal="left" vertical="center"/>
    </xf>
    <xf numFmtId="0" fontId="0" fillId="0" borderId="5" xfId="0" applyBorder="1" applyAlignment="1">
      <alignment horizontal="left"/>
    </xf>
    <xf numFmtId="0" fontId="0" fillId="0" borderId="5" xfId="0" applyNumberFormat="1" applyBorder="1"/>
    <xf numFmtId="0" fontId="0" fillId="0" borderId="18" xfId="0" applyNumberFormat="1" applyBorder="1"/>
    <xf numFmtId="0" fontId="0" fillId="0" borderId="6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8" borderId="21" xfId="0" applyFill="1" applyBorder="1" applyAlignment="1">
      <alignment horizontal="left"/>
    </xf>
    <xf numFmtId="0" fontId="0" fillId="8" borderId="21" xfId="0" applyNumberFormat="1" applyFill="1" applyBorder="1"/>
    <xf numFmtId="0" fontId="0" fillId="8" borderId="22" xfId="0" applyNumberFormat="1" applyFill="1" applyBorder="1"/>
    <xf numFmtId="0" fontId="18" fillId="0" borderId="23" xfId="0" applyFont="1" applyBorder="1" applyAlignment="1">
      <alignment horizontal="center"/>
    </xf>
    <xf numFmtId="0" fontId="19" fillId="0" borderId="7" xfId="0" applyFont="1" applyBorder="1" applyAlignment="1">
      <alignment horizontal="left"/>
    </xf>
    <xf numFmtId="0" fontId="19" fillId="0" borderId="7" xfId="0" applyNumberFormat="1" applyFont="1" applyBorder="1"/>
    <xf numFmtId="0" fontId="19" fillId="0" borderId="8" xfId="0" applyNumberFormat="1" applyFont="1" applyBorder="1"/>
    <xf numFmtId="0" fontId="19" fillId="0" borderId="3" xfId="0" applyFont="1" applyBorder="1" applyAlignment="1">
      <alignment horizontal="left"/>
    </xf>
    <xf numFmtId="0" fontId="19" fillId="0" borderId="3" xfId="0" applyNumberFormat="1" applyFont="1" applyBorder="1"/>
    <xf numFmtId="0" fontId="19" fillId="0" borderId="20" xfId="0" applyNumberFormat="1" applyFont="1" applyBorder="1"/>
  </cellXfs>
  <cellStyles count="1">
    <cellStyle name="Normal" xfId="0" builtinId="0"/>
  </cellStyles>
  <dxfs count="20"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Rate'!$B$4:$B$14</c:f>
              <c:strCache>
                <c:ptCount val="11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</c:strCache>
            </c:strRef>
          </c:cat>
          <c:val>
            <c:numRef>
              <c:f>'12-Month Rolling Fill Rate'!$K$4:$K$14</c:f>
              <c:numCache>
                <c:formatCode>0.#0%</c:formatCode>
                <c:ptCount val="11"/>
                <c:pt idx="0">
                  <c:v>0.90793010752688175</c:v>
                </c:pt>
                <c:pt idx="1">
                  <c:v>0.90473506200676435</c:v>
                </c:pt>
                <c:pt idx="2">
                  <c:v>0.91064871481028153</c:v>
                </c:pt>
                <c:pt idx="3">
                  <c:v>0.90996925779534477</c:v>
                </c:pt>
                <c:pt idx="4">
                  <c:v>0.90559284116331096</c:v>
                </c:pt>
                <c:pt idx="5">
                  <c:v>0.8999300209937019</c:v>
                </c:pt>
                <c:pt idx="6">
                  <c:v>0.9253996447602133</c:v>
                </c:pt>
                <c:pt idx="7">
                  <c:v>0.91233947515354563</c:v>
                </c:pt>
                <c:pt idx="8">
                  <c:v>0.92572944297082227</c:v>
                </c:pt>
                <c:pt idx="9">
                  <c:v>0.92091388400702978</c:v>
                </c:pt>
                <c:pt idx="10">
                  <c:v>0.90430149960536699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575-41E1-B0B8-448F03E6856D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Rate'!$B$4:$B$14</c:f>
              <c:strCache>
                <c:ptCount val="11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</c:strCache>
            </c:strRef>
          </c:cat>
          <c:val>
            <c:numRef>
              <c:f>'12-Month Rolling Fill Rate'!$L$4:$L$14</c:f>
              <c:numCache>
                <c:formatCode>0.#0%</c:formatCode>
                <c:ptCount val="11"/>
                <c:pt idx="0">
                  <c:v>0.96638054363376247</c:v>
                </c:pt>
                <c:pt idx="1">
                  <c:v>0.95992822966507174</c:v>
                </c:pt>
                <c:pt idx="2">
                  <c:v>0.95938104448742745</c:v>
                </c:pt>
                <c:pt idx="3">
                  <c:v>0.95748613678373384</c:v>
                </c:pt>
                <c:pt idx="4">
                  <c:v>0.95742667928098379</c:v>
                </c:pt>
                <c:pt idx="5">
                  <c:v>0.94977843426883313</c:v>
                </c:pt>
                <c:pt idx="6">
                  <c:v>0.97141081417029218</c:v>
                </c:pt>
                <c:pt idx="7">
                  <c:v>0.96174220129487931</c:v>
                </c:pt>
                <c:pt idx="8">
                  <c:v>0.97079276773296241</c:v>
                </c:pt>
                <c:pt idx="9">
                  <c:v>0.96768236380424744</c:v>
                </c:pt>
                <c:pt idx="10">
                  <c:v>0.97781096650309363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575-41E1-B0B8-448F03E68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Rate'!$B$4:$B$14</c:f>
              <c:strCache>
                <c:ptCount val="11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</c:strCache>
            </c:strRef>
          </c:cat>
          <c:val>
            <c:numRef>
              <c:f>'12-Month Rolling Fill Rate'!$E$4:$E$14</c:f>
              <c:numCache>
                <c:formatCode>0.#0%</c:formatCode>
                <c:ptCount val="11"/>
                <c:pt idx="0">
                  <c:v>0.85398230088495586</c:v>
                </c:pt>
                <c:pt idx="1">
                  <c:v>0.85508790623335107</c:v>
                </c:pt>
                <c:pt idx="2">
                  <c:v>0.8666278392545137</c:v>
                </c:pt>
                <c:pt idx="3">
                  <c:v>0.85619834710743803</c:v>
                </c:pt>
                <c:pt idx="4">
                  <c:v>0.86978942844864637</c:v>
                </c:pt>
                <c:pt idx="5">
                  <c:v>0.86308724832214767</c:v>
                </c:pt>
                <c:pt idx="6">
                  <c:v>0.8835500282645562</c:v>
                </c:pt>
                <c:pt idx="7">
                  <c:v>0.86638388123011667</c:v>
                </c:pt>
                <c:pt idx="8">
                  <c:v>0.89030612244897955</c:v>
                </c:pt>
                <c:pt idx="9">
                  <c:v>0.8811659192825112</c:v>
                </c:pt>
                <c:pt idx="10">
                  <c:v>0.86930955993930192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27B-4FF5-8921-A8E6F6CEF188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Rate'!$B$4:$B$14</c:f>
              <c:strCache>
                <c:ptCount val="11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</c:strCache>
            </c:strRef>
          </c:cat>
          <c:val>
            <c:numRef>
              <c:f>'12-Month Rolling Fill Rate'!$G$4:$G$14</c:f>
              <c:numCache>
                <c:formatCode>0.#0%</c:formatCode>
                <c:ptCount val="11"/>
                <c:pt idx="0">
                  <c:v>0.91087231352718079</c:v>
                </c:pt>
                <c:pt idx="1">
                  <c:v>0.90942994139584443</c:v>
                </c:pt>
                <c:pt idx="2">
                  <c:v>0.91496796738497377</c:v>
                </c:pt>
                <c:pt idx="3">
                  <c:v>0.90289256198347123</c:v>
                </c:pt>
                <c:pt idx="4">
                  <c:v>0.92178770949720668</c:v>
                </c:pt>
                <c:pt idx="5">
                  <c:v>0.91342281879194631</c:v>
                </c:pt>
                <c:pt idx="6">
                  <c:v>0.92877331825890341</c:v>
                </c:pt>
                <c:pt idx="7">
                  <c:v>0.91516436903499465</c:v>
                </c:pt>
                <c:pt idx="8">
                  <c:v>0.93494897959183676</c:v>
                </c:pt>
                <c:pt idx="9">
                  <c:v>0.92741031390134543</c:v>
                </c:pt>
                <c:pt idx="10">
                  <c:v>0.94157814871016687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27B-4FF5-8921-A8E6F6CEF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15</xdr:row>
      <xdr:rowOff>0</xdr:rowOff>
    </xdr:from>
    <xdr:to>
      <xdr:col>12</xdr:col>
      <xdr:colOff>0</xdr:colOff>
      <xdr:row>29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6</xdr:col>
      <xdr:colOff>0</xdr:colOff>
      <xdr:row>29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347.510709722221" createdVersion="6" refreshedVersion="6" minRefreshableVersion="3" recordCount="412" xr:uid="{9BFB8738-9E0C-4CC1-BFD0-97FA34E9E13B}">
  <cacheSource type="worksheet">
    <worksheetSource ref="A2:N414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62"/>
    </cacheField>
    <cacheField name="QTY" numFmtId="0">
      <sharedItems containsSemiMixedTypes="0" containsString="0" containsNumber="1" containsInteger="1" minValue="1" maxValue="1109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containsInteger="1" minValue="0" maxValue="1"/>
    </cacheField>
    <cacheField name="Drop_x000a_Ship%" numFmtId="166">
      <sharedItems containsSemiMixedTypes="0" containsString="0" containsNumber="1" containsInteger="1" minValue="0" maxValue="1"/>
    </cacheField>
    <cacheField name="Status" numFmtId="0">
      <sharedItems count="8">
        <s v="Division limited stocking"/>
        <s v="Drop-ship only"/>
        <s v="Manufacturers back order"/>
        <s v="Corporate non-stock - demand too low to convert"/>
        <s v="Large customer order depleted stock"/>
        <s v="Low impact - only 1 or 2 line impact"/>
        <s v="Non-stock in the primary DC - demand too low to convert"/>
        <s v="Discontinued"/>
      </sharedItems>
    </cacheField>
    <cacheField name="Monthly Demand - Denver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2">
  <r>
    <s v="7192118"/>
    <s v="2018 Fluad Syr LC             "/>
    <s v="65Yrs+ 10PK "/>
    <s v=".5ml/syr"/>
    <s v="SEQBIO"/>
    <s v="70461001803"/>
    <n v="62"/>
    <n v="1109"/>
    <n v="0"/>
    <n v="1"/>
    <n v="0"/>
    <n v="0"/>
    <x v="0"/>
    <m/>
  </r>
  <r>
    <s v="2319118"/>
    <s v="2018 Fluzone HD Syr LC        "/>
    <s v="65Yrs+ 10PK "/>
    <s v=".5ml/syr"/>
    <s v="CONAUT"/>
    <s v="49281040365"/>
    <n v="44"/>
    <n v="230"/>
    <n v="0"/>
    <n v="1"/>
    <n v="0"/>
    <n v="0"/>
    <x v="0"/>
    <m/>
  </r>
  <r>
    <s v="7292118"/>
    <s v="2018 Flucelvax MDV QIV LC     "/>
    <s v="4Yrs+       "/>
    <s v="5ml/vl  "/>
    <s v="SEQBIO"/>
    <s v="70461041810"/>
    <n v="25"/>
    <n v="671"/>
    <n v="0"/>
    <n v="1"/>
    <n v="0"/>
    <n v="0"/>
    <x v="0"/>
    <m/>
  </r>
  <r>
    <s v="6519118"/>
    <s v="2018 Fluzone QIV Syr LC       "/>
    <s v="36mos+ 10PK "/>
    <s v=".5ml/syr"/>
    <s v="CONAUT"/>
    <s v="49281041850"/>
    <n v="22"/>
    <n v="100"/>
    <n v="0"/>
    <n v="1"/>
    <n v="0"/>
    <n v="0"/>
    <x v="0"/>
    <m/>
  </r>
  <r>
    <s v="9569118"/>
    <s v="2018 Afluria QIV MDV LC       "/>
    <s v="5Yrs+       "/>
    <s v="5ml/vl  "/>
    <s v="SEQBIO"/>
    <s v="33332041810"/>
    <n v="13"/>
    <n v="519"/>
    <n v="0"/>
    <n v="1"/>
    <n v="0"/>
    <n v="0"/>
    <x v="0"/>
    <m/>
  </r>
  <r>
    <s v="5580054"/>
    <s v="Tice BCG Live Kit             "/>
    <s v="2mL/SDV     "/>
    <s v="Ea      "/>
    <s v="MERCSD"/>
    <s v="00052060202"/>
    <n v="8"/>
    <n v="99"/>
    <n v="0"/>
    <n v="0"/>
    <n v="0"/>
    <n v="1"/>
    <x v="1"/>
    <m/>
  </r>
  <r>
    <s v="1166621"/>
    <s v="Cyanocobalamin Inj (B-12)     "/>
    <s v="1000mcg/mL  "/>
    <s v="25x1mL  "/>
    <s v="AMEPHA"/>
    <s v="63323004401"/>
    <n v="7"/>
    <n v="8"/>
    <n v="0"/>
    <n v="1"/>
    <n v="0"/>
    <n v="0"/>
    <x v="2"/>
    <m/>
  </r>
  <r>
    <s v="1296728"/>
    <s v="Shingrix Shingles SDV w/Diluen"/>
    <s v="0.5mL       "/>
    <s v="1/Pk    "/>
    <s v="SKBEEC"/>
    <s v="58160081912"/>
    <n v="6"/>
    <n v="34"/>
    <n v="1"/>
    <n v="0"/>
    <n v="0"/>
    <n v="0"/>
    <x v="2"/>
    <m/>
  </r>
  <r>
    <s v="5581592"/>
    <s v="Varivax Chickenpox All Sdv    "/>
    <s v=".5ml        "/>
    <s v="10/Pk   "/>
    <s v="MERVAC"/>
    <s v="482700"/>
    <n v="6"/>
    <n v="6"/>
    <n v="0"/>
    <n v="0"/>
    <n v="0"/>
    <n v="1"/>
    <x v="1"/>
    <m/>
  </r>
  <r>
    <s v="1296508"/>
    <s v="Lidocaine HCl MDV 50mL        "/>
    <s v="1%          "/>
    <s v="10/Pk   "/>
    <s v="WESINJ"/>
    <s v="00143957710"/>
    <n v="5"/>
    <n v="6"/>
    <n v="0.6"/>
    <n v="0.4"/>
    <n v="0"/>
    <n v="0"/>
    <x v="2"/>
    <m/>
  </r>
  <r>
    <s v="4319118"/>
    <s v="2018 Fluzone QIV MDV LC       "/>
    <s v="6mos+       "/>
    <s v="5ml/vl  "/>
    <s v="CONAUT"/>
    <s v="49281062915"/>
    <n v="5"/>
    <n v="47"/>
    <n v="0"/>
    <n v="1"/>
    <n v="0"/>
    <n v="0"/>
    <x v="0"/>
    <m/>
  </r>
  <r>
    <s v="1296729"/>
    <s v="Shingrix Shingles SDV w/Diluen"/>
    <s v="0.5mL       "/>
    <s v="10/Pk   "/>
    <s v="SKBEEC"/>
    <s v="58160082311"/>
    <n v="5"/>
    <n v="13"/>
    <n v="1"/>
    <n v="0"/>
    <n v="0"/>
    <n v="0"/>
    <x v="2"/>
    <m/>
  </r>
  <r>
    <s v="1046883"/>
    <s v="Bupivacaine HCL MDV 50ml      "/>
    <s v="0.5%        "/>
    <s v="25/Bx   "/>
    <s v="PFIZNJ"/>
    <s v="00409116301"/>
    <n v="5"/>
    <n v="6"/>
    <n v="1"/>
    <n v="0"/>
    <n v="0"/>
    <n v="0"/>
    <x v="2"/>
    <m/>
  </r>
  <r>
    <s v="1174957"/>
    <s v="Electrode ECG Neuroline Oval  "/>
    <s v="30x22mm Wht "/>
    <s v="12/Pk   "/>
    <s v="AMBU"/>
    <s v="71505-K/C/12"/>
    <n v="4"/>
    <n v="21"/>
    <n v="0"/>
    <n v="0"/>
    <n v="1"/>
    <n v="0"/>
    <x v="3"/>
    <m/>
  </r>
  <r>
    <s v="1300550"/>
    <s v="Lidocaine HCL Inj MDV 10ml    "/>
    <s v="1%          "/>
    <s v="25/Bx   "/>
    <s v="AMEPHA"/>
    <s v="63323020110"/>
    <n v="4"/>
    <n v="4"/>
    <n v="0.75"/>
    <n v="0.25"/>
    <n v="0"/>
    <n v="0"/>
    <x v="2"/>
    <m/>
  </r>
  <r>
    <s v="1046963"/>
    <s v="Bupivacaine HCL MDV 50ml      "/>
    <s v="0.25%       "/>
    <s v="25/Bx   "/>
    <s v="PFIZNJ"/>
    <s v="00409116001"/>
    <n v="4"/>
    <n v="7"/>
    <n v="1"/>
    <n v="0"/>
    <n v="0"/>
    <n v="0"/>
    <x v="2"/>
    <m/>
  </r>
  <r>
    <s v="9870244"/>
    <s v="Saline Syringe Fill           "/>
    <s v="10mL        "/>
    <s v="30/Pk   "/>
    <s v="BD"/>
    <s v="306500"/>
    <n v="4"/>
    <n v="12"/>
    <n v="1"/>
    <n v="0"/>
    <n v="0"/>
    <n v="0"/>
    <x v="4"/>
    <m/>
  </r>
  <r>
    <s v="1103839"/>
    <s v="Lidocaine Inj SDV Pr Free 30mL"/>
    <s v="1%          "/>
    <s v="25/Pk   "/>
    <s v="PFIZNJ"/>
    <s v="00409427902"/>
    <n v="4"/>
    <n v="5"/>
    <n v="1"/>
    <n v="0"/>
    <n v="0"/>
    <n v="0"/>
    <x v="2"/>
    <m/>
  </r>
  <r>
    <s v="5074046"/>
    <s v="Sodium Chloride 0.9% Part Fill"/>
    <s v="50ml        "/>
    <s v="Ea      "/>
    <s v="MCGAW"/>
    <s v="S8004-5384"/>
    <n v="3"/>
    <n v="338"/>
    <n v="0.33333333333333337"/>
    <n v="0.66666666666666674"/>
    <n v="0"/>
    <n v="0"/>
    <x v="2"/>
    <m/>
  </r>
  <r>
    <s v="9004637"/>
    <s v="Fiberglass Casting Tape 4&quot;x4Yd"/>
    <s v="White       "/>
    <s v="10/BX   "/>
    <s v="TLCOLT"/>
    <s v="NCF-400-10"/>
    <n v="3"/>
    <n v="3"/>
    <n v="0"/>
    <n v="1"/>
    <n v="0"/>
    <n v="0"/>
    <x v="2"/>
    <m/>
  </r>
  <r>
    <s v="5824223"/>
    <s v="Underpad Stand Mod Absorb Blue"/>
    <s v="30x30       "/>
    <s v="150/Ca  "/>
    <s v="ALLEG"/>
    <s v="UPSMD3030"/>
    <n v="3"/>
    <n v="3"/>
    <n v="0.66666666666666674"/>
    <n v="0.33333333333333337"/>
    <n v="0"/>
    <n v="0"/>
    <x v="2"/>
    <m/>
  </r>
  <r>
    <s v="9054111"/>
    <s v="Towel Cfold We                "/>
    <s v="            "/>
    <s v="2400/Ca "/>
    <s v="ODEPOT"/>
    <s v="637431"/>
    <n v="3"/>
    <n v="6"/>
    <n v="0"/>
    <n v="0"/>
    <n v="0"/>
    <n v="1"/>
    <x v="1"/>
    <m/>
  </r>
  <r>
    <s v="3492946"/>
    <s v="Chemobloc Nitrile PF LF Glove "/>
    <s v="Blue Med    "/>
    <s v="100/Bx  "/>
    <s v="CARDKN"/>
    <s v="CT5072G"/>
    <n v="3"/>
    <n v="15"/>
    <n v="0.66666666666666674"/>
    <n v="0.33333333333333337"/>
    <n v="0"/>
    <n v="0"/>
    <x v="2"/>
    <m/>
  </r>
  <r>
    <s v="9878806"/>
    <s v="Syringes w/Needle LL Disp 3cc "/>
    <s v="20gx1&quot;      "/>
    <s v="100/Bx  "/>
    <s v="BD"/>
    <s v="309578"/>
    <n v="3"/>
    <n v="7"/>
    <n v="0.66666666666666674"/>
    <n v="0.33333333333333337"/>
    <n v="0"/>
    <n v="0"/>
    <x v="2"/>
    <m/>
  </r>
  <r>
    <s v="2482037"/>
    <s v="Aminophylline Inj SDV Non Retn"/>
    <s v="25mg/mL     "/>
    <s v="10mL/Vl "/>
    <s v="GIVREP"/>
    <s v="00409592101"/>
    <n v="3"/>
    <n v="13"/>
    <n v="1"/>
    <n v="0"/>
    <n v="0"/>
    <n v="0"/>
    <x v="2"/>
    <m/>
  </r>
  <r>
    <s v="9051295"/>
    <s v="Wipes Disinfecting Clorox     "/>
    <s v="            "/>
    <s v="Ea      "/>
    <s v="ODEPOT"/>
    <s v="984560"/>
    <n v="3"/>
    <n v="7"/>
    <n v="0"/>
    <n v="0"/>
    <n v="0"/>
    <n v="1"/>
    <x v="1"/>
    <m/>
  </r>
  <r>
    <s v="1500072"/>
    <s v="Xylocaine MPF 30ml SDV        "/>
    <s v="1%          "/>
    <s v="25/Pk   "/>
    <s v="ABRAX"/>
    <s v="63323049237"/>
    <n v="3"/>
    <n v="4"/>
    <n v="0.66666666666666674"/>
    <n v="0.33333333333333337"/>
    <n v="0"/>
    <n v="0"/>
    <x v="4"/>
    <m/>
  </r>
  <r>
    <s v="1047771"/>
    <s v="Lidocaine HCL Inj MDV 20ml    "/>
    <s v="1%          "/>
    <s v="25/Bx   "/>
    <s v="PFIZNJ"/>
    <s v="00409427601"/>
    <n v="3"/>
    <n v="3"/>
    <n v="1"/>
    <n v="0"/>
    <n v="0"/>
    <n v="0"/>
    <x v="2"/>
    <m/>
  </r>
  <r>
    <s v="9051211"/>
    <s v="Pen Rt Gel G2 1.0mm Black     "/>
    <s v="            "/>
    <s v="12/Pk   "/>
    <s v="ODEPOT"/>
    <s v="952733"/>
    <n v="3"/>
    <n v="3"/>
    <n v="0"/>
    <n v="0"/>
    <n v="0"/>
    <n v="1"/>
    <x v="1"/>
    <m/>
  </r>
  <r>
    <s v="1027248"/>
    <s v="Promethazine HCL Inj SDV      "/>
    <s v="25mg/mL     "/>
    <s v="25x1mL  "/>
    <s v="WESINJ"/>
    <s v="00641092825"/>
    <n v="3"/>
    <n v="4"/>
    <n v="1"/>
    <n v="0"/>
    <n v="0"/>
    <n v="0"/>
    <x v="2"/>
    <m/>
  </r>
  <r>
    <s v="9875912"/>
    <s v="Needle Disposable             "/>
    <s v="18gx1-1/2&quot;  "/>
    <s v="100/Bx  "/>
    <s v="BD"/>
    <s v="305196"/>
    <n v="3"/>
    <n v="6"/>
    <n v="0"/>
    <n v="1"/>
    <n v="0"/>
    <n v="0"/>
    <x v="2"/>
    <m/>
  </r>
  <r>
    <s v="1063837"/>
    <s v="Transport Swabs Blue Cap      "/>
    <s v="            "/>
    <s v="50/Pk   "/>
    <s v="TROY"/>
    <s v="14-907-12"/>
    <n v="2"/>
    <n v="4"/>
    <n v="0"/>
    <n v="1"/>
    <n v="0"/>
    <n v="0"/>
    <x v="5"/>
    <m/>
  </r>
  <r>
    <s v="1148141"/>
    <s v="Kleenex Naturals Face Tissue  "/>
    <s v="            "/>
    <s v="48Bx/Ca "/>
    <s v="ODEPOT"/>
    <s v="546318"/>
    <n v="2"/>
    <n v="2"/>
    <n v="0"/>
    <n v="0"/>
    <n v="0"/>
    <n v="1"/>
    <x v="1"/>
    <m/>
  </r>
  <r>
    <s v="1253494"/>
    <s v="LiquiBand Skin Adhesive .8ml  "/>
    <s v="Octyl       "/>
    <s v="10/BX   "/>
    <s v="ALLEG"/>
    <s v="CHLOT01-08"/>
    <n v="2"/>
    <n v="2"/>
    <n v="0"/>
    <n v="1"/>
    <n v="0"/>
    <n v="0"/>
    <x v="6"/>
    <m/>
  </r>
  <r>
    <s v="1046989"/>
    <s v="Sodium Chloride INJ SDV 50ml  "/>
    <s v="0.9%        "/>
    <s v="25/Bx   "/>
    <s v="PFIZNJ"/>
    <s v="00409488850"/>
    <n v="2"/>
    <n v="2"/>
    <n v="1"/>
    <n v="0"/>
    <n v="0"/>
    <n v="0"/>
    <x v="2"/>
    <m/>
  </r>
  <r>
    <s v="3270743"/>
    <s v="Osom Card Pregnancy Test      "/>
    <s v="            "/>
    <s v="25/Bx   "/>
    <s v="WYNTEK"/>
    <s v="102"/>
    <n v="2"/>
    <n v="2"/>
    <n v="0.5"/>
    <n v="0.5"/>
    <n v="0"/>
    <n v="0"/>
    <x v="5"/>
    <m/>
  </r>
  <r>
    <s v="1046849"/>
    <s v="Water For Inj Sterile Vial    "/>
    <s v="20ml        "/>
    <s v="25/Bx   "/>
    <s v="PFIZNJ"/>
    <s v="00409488720"/>
    <n v="2"/>
    <n v="6"/>
    <n v="0"/>
    <n v="1"/>
    <n v="0"/>
    <n v="0"/>
    <x v="2"/>
    <m/>
  </r>
  <r>
    <s v="1018122"/>
    <s v="Irrigation Set w/Piston       "/>
    <s v="60cc        "/>
    <s v="20/Ca   "/>
    <s v="MEDGEN"/>
    <s v="4093"/>
    <n v="2"/>
    <n v="2"/>
    <n v="0.5"/>
    <n v="0.5"/>
    <n v="0"/>
    <n v="0"/>
    <x v="5"/>
    <m/>
  </r>
  <r>
    <s v="2540025"/>
    <s v="Kinrix DTaP/Polio Ped PFS TL  "/>
    <s v="0.5mL       "/>
    <s v="10/Pk   "/>
    <s v="SKBEEC"/>
    <s v="58160081252"/>
    <n v="2"/>
    <n v="3"/>
    <n v="0"/>
    <n v="1"/>
    <n v="0"/>
    <n v="0"/>
    <x v="5"/>
    <m/>
  </r>
  <r>
    <s v="5551775"/>
    <s v="Tape Deltalite Conf Fbgl Pnk  "/>
    <s v="4&quot;X4Yds     "/>
    <s v="10/BX   "/>
    <s v="SMINEP"/>
    <s v="6054"/>
    <n v="2"/>
    <n v="2"/>
    <n v="0"/>
    <n v="1"/>
    <n v="0"/>
    <n v="0"/>
    <x v="6"/>
    <m/>
  </r>
  <r>
    <s v="5072187"/>
    <s v="Sodium Chloride .9% Minibag   "/>
    <s v="Plastic Bag "/>
    <s v="100ml   "/>
    <s v="MCGAW"/>
    <s v="S8004-5264"/>
    <n v="2"/>
    <n v="138"/>
    <n v="0"/>
    <n v="1"/>
    <n v="0"/>
    <n v="0"/>
    <x v="2"/>
    <m/>
  </r>
  <r>
    <s v="5075001"/>
    <s v="Sterile Water For Irrigation  "/>
    <s v="500ml Str   "/>
    <s v="500ml/Bt"/>
    <s v="MCGAW"/>
    <s v="R5001-01"/>
    <n v="2"/>
    <n v="38"/>
    <n v="0.5"/>
    <n v="0.5"/>
    <n v="0"/>
    <n v="0"/>
    <x v="2"/>
    <m/>
  </r>
  <r>
    <s v="5556532"/>
    <s v="Tape Deltalite Conf Fbgl Orn  "/>
    <s v="4&quot;X4Yds     "/>
    <s v="10/BX   "/>
    <s v="SMINEP"/>
    <s v="6024"/>
    <n v="2"/>
    <n v="2"/>
    <n v="0.5"/>
    <n v="0.5"/>
    <n v="0"/>
    <n v="0"/>
    <x v="6"/>
    <m/>
  </r>
  <r>
    <s v="1194556"/>
    <s v="Coude Red Rubber Catheter     "/>
    <s v="18fr        "/>
    <s v="Ea      "/>
    <s v="BARDBI"/>
    <s v="010118"/>
    <n v="2"/>
    <n v="10"/>
    <n v="0"/>
    <n v="1"/>
    <n v="0"/>
    <n v="0"/>
    <x v="5"/>
    <m/>
  </r>
  <r>
    <s v="1276483"/>
    <s v="Epinephrine Auto Injector Jr  "/>
    <s v="0.15mg      "/>
    <s v="2/Pk    "/>
    <s v="CARDGN"/>
    <s v="5325550"/>
    <n v="2"/>
    <n v="2"/>
    <n v="1"/>
    <n v="0"/>
    <n v="0"/>
    <n v="0"/>
    <x v="5"/>
    <m/>
  </r>
  <r>
    <s v="1198745"/>
    <s v="Cap Snap PE 12-13mm Tubes     "/>
    <s v="Gray        "/>
    <s v="1000/Bg "/>
    <s v="GLOSCI"/>
    <s v="113146A"/>
    <n v="2"/>
    <n v="7"/>
    <n v="0"/>
    <n v="0"/>
    <n v="1"/>
    <n v="0"/>
    <x v="3"/>
    <m/>
  </r>
  <r>
    <s v="1049843"/>
    <s v="Lidocaine HCL MDV 50mL        "/>
    <s v="2%          "/>
    <s v="25/Bx   "/>
    <s v="PFIZNJ"/>
    <s v="00409427702"/>
    <n v="2"/>
    <n v="4"/>
    <n v="1"/>
    <n v="0"/>
    <n v="0"/>
    <n v="0"/>
    <x v="2"/>
    <m/>
  </r>
  <r>
    <s v="6870007"/>
    <s v="Sensory Test Monofilament     "/>
    <s v="w/Handle    "/>
    <s v="40/Pk   "/>
    <s v="MEDMON"/>
    <s v="40Blank"/>
    <n v="2"/>
    <n v="5"/>
    <n v="0"/>
    <n v="1"/>
    <n v="0"/>
    <n v="0"/>
    <x v="5"/>
    <m/>
  </r>
  <r>
    <s v="9027718"/>
    <s v="NOTEBOOK,150CT,3SUBJ,THEM     "/>
    <s v="            "/>
    <s v="1/Pk    "/>
    <s v="ODEPOT"/>
    <s v="498915"/>
    <n v="2"/>
    <n v="2"/>
    <n v="0"/>
    <n v="0"/>
    <n v="0"/>
    <n v="1"/>
    <x v="1"/>
    <m/>
  </r>
  <r>
    <s v="9038554"/>
    <s v="Liquid Accent Highlighter     "/>
    <s v="Fluo Asst   "/>
    <s v="10/Pk   "/>
    <s v="ODEPOT"/>
    <s v="823213"/>
    <n v="2"/>
    <n v="2"/>
    <n v="0"/>
    <n v="0"/>
    <n v="0"/>
    <n v="1"/>
    <x v="1"/>
    <m/>
  </r>
  <r>
    <s v="9026871"/>
    <s v="Marker Perm Ufine Sharp       "/>
    <s v="Black       "/>
    <s v="12/Pk   "/>
    <s v="ODEPOT"/>
    <s v="451898"/>
    <n v="2"/>
    <n v="2"/>
    <n v="0"/>
    <n v="0"/>
    <n v="0"/>
    <n v="1"/>
    <x v="1"/>
    <m/>
  </r>
  <r>
    <s v="1108076"/>
    <s v="VeryFine Apple Juice 10oz     "/>
    <s v="            "/>
    <s v="24/Ca   "/>
    <s v="ODEPOT"/>
    <s v="894276"/>
    <n v="2"/>
    <n v="2"/>
    <n v="0"/>
    <n v="0"/>
    <n v="0"/>
    <n v="1"/>
    <x v="7"/>
    <m/>
  </r>
  <r>
    <s v="9055167"/>
    <s v="Renuzit Super Odor Killer 7.5 "/>
    <s v="            "/>
    <s v="Ea      "/>
    <s v="ODEPOT"/>
    <s v="122666"/>
    <n v="2"/>
    <n v="12"/>
    <n v="0"/>
    <n v="0"/>
    <n v="0"/>
    <n v="1"/>
    <x v="1"/>
    <m/>
  </r>
  <r>
    <s v="6117540"/>
    <s v="Pack Hot-Disposable           "/>
    <s v="6x6         "/>
    <s v="40/Ca   "/>
    <s v="COOPSR"/>
    <s v="20419"/>
    <n v="2"/>
    <n v="3"/>
    <n v="0"/>
    <n v="0"/>
    <n v="1"/>
    <n v="0"/>
    <x v="3"/>
    <m/>
  </r>
  <r>
    <s v="5823428"/>
    <s v="Underpad Stand Hvyabsorb Peach"/>
    <s v="36x23       "/>
    <s v="150/Ca  "/>
    <s v="ALLEG"/>
    <s v="HVY2336UPS"/>
    <n v="2"/>
    <n v="2"/>
    <n v="0"/>
    <n v="1"/>
    <n v="0"/>
    <n v="0"/>
    <x v="6"/>
    <m/>
  </r>
  <r>
    <s v="6023287"/>
    <s v="Bupivacaine HCL MDV Non-Return"/>
    <s v="0.25%       "/>
    <s v="50mL/Vl "/>
    <s v="GIVREP"/>
    <s v="00409116001"/>
    <n v="2"/>
    <n v="5"/>
    <n v="1"/>
    <n v="0"/>
    <n v="0"/>
    <n v="0"/>
    <x v="2"/>
    <m/>
  </r>
  <r>
    <s v="2480400"/>
    <s v="Xylocaine w/EPI MDV N-R       "/>
    <s v="2%          "/>
    <s v="20mL/Vl "/>
    <s v="GIVREP"/>
    <s v="6332348327"/>
    <n v="2"/>
    <n v="3"/>
    <n v="0"/>
    <n v="1"/>
    <n v="0"/>
    <n v="0"/>
    <x v="2"/>
    <m/>
  </r>
  <r>
    <s v="4364108"/>
    <s v="Parafilm M                    "/>
    <s v="            "/>
    <s v="Ea      "/>
    <s v="TROY"/>
    <s v="13-374-16"/>
    <n v="2"/>
    <n v="6"/>
    <n v="0"/>
    <n v="0"/>
    <n v="1"/>
    <n v="0"/>
    <x v="3"/>
    <m/>
  </r>
  <r>
    <s v="1160985"/>
    <s v="Wraps Foam f/Multisite Sensors"/>
    <s v="LNOP        "/>
    <s v="12/Pk   "/>
    <s v="MASIMO"/>
    <s v="1602"/>
    <n v="2"/>
    <n v="4"/>
    <n v="0"/>
    <n v="1"/>
    <n v="0"/>
    <n v="0"/>
    <x v="6"/>
    <m/>
  </r>
  <r>
    <s v="1227758"/>
    <s v="Dressing Aquacel Foam         "/>
    <s v="3x3&quot;        "/>
    <s v="10/BX   "/>
    <s v="BRISTL"/>
    <s v="420804"/>
    <n v="2"/>
    <n v="3"/>
    <n v="0.5"/>
    <n v="0.5"/>
    <n v="0"/>
    <n v="0"/>
    <x v="6"/>
    <m/>
  </r>
  <r>
    <s v="9046780"/>
    <s v="Sanitize Wipes Spring Waterfll"/>
    <s v="Scent       "/>
    <s v="70/Pk   "/>
    <s v="ODEPOT"/>
    <s v="939760"/>
    <n v="2"/>
    <n v="10"/>
    <n v="0"/>
    <n v="0"/>
    <n v="0"/>
    <n v="1"/>
    <x v="1"/>
    <m/>
  </r>
  <r>
    <s v="7453056"/>
    <s v="Bag Paper Brown Bundle        "/>
    <s v="#4          "/>
    <s v="500/Pk  "/>
    <s v="AMPAP"/>
    <s v="#4"/>
    <n v="2"/>
    <n v="2"/>
    <n v="0"/>
    <n v="0"/>
    <n v="0"/>
    <n v="1"/>
    <x v="3"/>
    <m/>
  </r>
  <r>
    <s v="1164904"/>
    <s v="Urine Tubes w/Sediment Bulb   "/>
    <s v="12ml Flared "/>
    <s v="500/Bx  "/>
    <s v="GLOSCI"/>
    <s v="112030-500"/>
    <n v="2"/>
    <n v="3"/>
    <n v="0"/>
    <n v="0"/>
    <n v="0"/>
    <n v="1"/>
    <x v="3"/>
    <m/>
  </r>
  <r>
    <s v="1224387"/>
    <s v="Pad Metatarsal Felt 1/8&quot;      "/>
    <s v="Skived      "/>
    <s v="100/Pk  "/>
    <s v="ECOPRO"/>
    <s v="1007842"/>
    <n v="2"/>
    <n v="4"/>
    <n v="0"/>
    <n v="1"/>
    <n v="0"/>
    <n v="0"/>
    <x v="6"/>
    <m/>
  </r>
  <r>
    <s v="5580053"/>
    <s v="ProQuad MMR Varivax Combo Vacc"/>
    <s v="0.5mL SDV   "/>
    <s v="10/Pk   "/>
    <s v="MERVAC"/>
    <s v="00006417100"/>
    <n v="2"/>
    <n v="3"/>
    <n v="0"/>
    <n v="0"/>
    <n v="0"/>
    <n v="1"/>
    <x v="1"/>
    <m/>
  </r>
  <r>
    <s v="9029209"/>
    <s v="LYSOL SPRAY,LINEN SCENT,1     "/>
    <s v="            "/>
    <s v="1/PK    "/>
    <s v="ODEPOT"/>
    <s v="654521"/>
    <n v="2"/>
    <n v="7"/>
    <n v="0"/>
    <n v="0"/>
    <n v="0"/>
    <n v="1"/>
    <x v="1"/>
    <m/>
  </r>
  <r>
    <s v="1314542"/>
    <s v="Lidocaine Top Jelly 5mL       "/>
    <s v="2%          "/>
    <s v="10/Bx   "/>
    <s v="CARDGN"/>
    <s v="3498359"/>
    <n v="2"/>
    <n v="5"/>
    <n v="1"/>
    <n v="0"/>
    <n v="0"/>
    <n v="0"/>
    <x v="5"/>
    <m/>
  </r>
  <r>
    <s v="1115534"/>
    <s v="Liners Sani-Sac Rochester Midl"/>
    <s v="Tan         "/>
    <s v="500/Pk  "/>
    <s v="ODEPOT"/>
    <s v="533329"/>
    <n v="1"/>
    <n v="1"/>
    <n v="0"/>
    <n v="0"/>
    <n v="0"/>
    <n v="1"/>
    <x v="1"/>
    <m/>
  </r>
  <r>
    <s v="8020461"/>
    <s v="Epidural Tray Sd 18gx3 1/2    "/>
    <s v="            "/>
    <s v="10/Ca   "/>
    <s v="MCGAW"/>
    <s v="332256"/>
    <n v="1"/>
    <n v="1"/>
    <n v="1"/>
    <n v="0"/>
    <n v="0"/>
    <n v="0"/>
    <x v="2"/>
    <m/>
  </r>
  <r>
    <s v="6430288"/>
    <s v="Tissue Toilet Cottonelle Stnd "/>
    <s v="Ind Wrapped "/>
    <s v="60Rl/Ca "/>
    <s v="KIMBER"/>
    <s v="17713"/>
    <n v="1"/>
    <n v="2"/>
    <n v="0"/>
    <n v="1"/>
    <n v="0"/>
    <n v="0"/>
    <x v="5"/>
    <m/>
  </r>
  <r>
    <s v="1195082"/>
    <s v="Cartridge f/DCA Optical Test  "/>
    <s v="            "/>
    <s v="Ea      "/>
    <s v="AMES"/>
    <s v="6489221"/>
    <n v="1"/>
    <n v="1"/>
    <n v="0"/>
    <n v="1"/>
    <n v="0"/>
    <n v="0"/>
    <x v="6"/>
    <m/>
  </r>
  <r>
    <s v="4260017"/>
    <s v="Prosyphg Aneroid Sphyg Navy   "/>
    <s v="Adult       "/>
    <s v="Ea      "/>
    <s v="AMDIAG"/>
    <s v="775-11AN"/>
    <n v="1"/>
    <n v="1"/>
    <n v="0"/>
    <n v="1"/>
    <n v="0"/>
    <n v="0"/>
    <x v="5"/>
    <m/>
  </r>
  <r>
    <s v="1184454"/>
    <s v="Splint Finger Oval-8 Combo Pk "/>
    <s v="Sz 3-7      "/>
    <s v="1St/Pk  "/>
    <s v="3POINT"/>
    <s v="P1008-C1"/>
    <n v="1"/>
    <n v="1"/>
    <n v="0"/>
    <n v="0"/>
    <n v="1"/>
    <n v="0"/>
    <x v="3"/>
    <m/>
  </r>
  <r>
    <s v="1141985"/>
    <s v="Comb 5&quot; Black                 "/>
    <s v="            "/>
    <s v="144/Bx  "/>
    <s v="MEDLIN"/>
    <s v="MDS137005"/>
    <n v="1"/>
    <n v="2"/>
    <n v="0"/>
    <n v="1"/>
    <n v="0"/>
    <n v="0"/>
    <x v="6"/>
    <m/>
  </r>
  <r>
    <s v="3953032"/>
    <s v="Liner Can 24x23 Red 10Gal     "/>
    <s v="1 mil       "/>
    <s v="250/Ca  "/>
    <s v="STRPAR"/>
    <s v="TYCOLHCP2423MPR"/>
    <n v="1"/>
    <n v="1"/>
    <n v="0"/>
    <n v="1"/>
    <n v="0"/>
    <n v="0"/>
    <x v="5"/>
    <m/>
  </r>
  <r>
    <s v="1197049"/>
    <s v="Chart Undrstand Breast Cancer "/>
    <s v="Lam 20x26&quot;  "/>
    <s v="Ea      "/>
    <s v="ANATOM"/>
    <s v="9781451185652"/>
    <n v="1"/>
    <n v="2"/>
    <n v="0"/>
    <n v="0"/>
    <n v="1"/>
    <n v="0"/>
    <x v="3"/>
    <m/>
  </r>
  <r>
    <s v="4999465"/>
    <s v="Antibacterial Liquid Hand Soap"/>
    <s v="7.5 oz      "/>
    <s v="Ea      "/>
    <s v="ODEPOT"/>
    <s v="723138"/>
    <n v="1"/>
    <n v="12"/>
    <n v="0"/>
    <n v="0"/>
    <n v="0"/>
    <n v="1"/>
    <x v="1"/>
    <m/>
  </r>
  <r>
    <s v="9022038"/>
    <s v="Money Rent Receipt BK 2 P     "/>
    <s v="            "/>
    <s v="1/PK    "/>
    <s v="ODEPOT"/>
    <s v="223487"/>
    <n v="1"/>
    <n v="1"/>
    <n v="0"/>
    <n v="0"/>
    <n v="0"/>
    <n v="1"/>
    <x v="1"/>
    <m/>
  </r>
  <r>
    <s v="1103601"/>
    <s v="Cuff SC Reus Thigh 1-Tube     "/>
    <s v="40-55cm     "/>
    <s v="Ea      "/>
    <s v="WELCH"/>
    <s v="REUSE-13-1SC"/>
    <n v="1"/>
    <n v="2"/>
    <n v="0"/>
    <n v="1"/>
    <n v="0"/>
    <n v="0"/>
    <x v="5"/>
    <m/>
  </r>
  <r>
    <s v="7774134"/>
    <s v="Attest Biolocal Indicator     "/>
    <s v="Test Pack   "/>
    <s v="25/Ca   "/>
    <s v="3MMED"/>
    <s v="1276"/>
    <n v="1"/>
    <n v="1"/>
    <n v="0"/>
    <n v="1"/>
    <n v="0"/>
    <n v="0"/>
    <x v="5"/>
    <m/>
  </r>
  <r>
    <s v="1245938"/>
    <s v="Cuff Blood Pressure Adult     "/>
    <s v="Lg Long     "/>
    <s v="Ea      "/>
    <s v="WELCH"/>
    <s v="REUSE-12L-2400"/>
    <n v="1"/>
    <n v="2"/>
    <n v="0"/>
    <n v="0"/>
    <n v="1"/>
    <n v="0"/>
    <x v="3"/>
    <m/>
  </r>
  <r>
    <s v="1125632"/>
    <s v="Paper Ultrasound Video Stndard"/>
    <s v="110mmx20mm  "/>
    <s v="5/Bx    "/>
    <s v="TELEPA"/>
    <s v="HS110S"/>
    <n v="1"/>
    <n v="1"/>
    <n v="0"/>
    <n v="1"/>
    <n v="0"/>
    <n v="0"/>
    <x v="5"/>
    <m/>
  </r>
  <r>
    <s v="1314312"/>
    <s v="Ketorolac Inj IM SDV 2mL      "/>
    <s v="60mg/2mL    "/>
    <s v="25/Bx   "/>
    <s v="ALVOGE"/>
    <s v="47781058568"/>
    <n v="1"/>
    <n v="1"/>
    <n v="0"/>
    <n v="1"/>
    <n v="0"/>
    <n v="0"/>
    <x v="5"/>
    <m/>
  </r>
  <r>
    <s v="6004013"/>
    <s v="Multi Line Lead Wires         "/>
    <s v="10/Set      "/>
    <s v="Ea      "/>
    <s v="VYAIRE"/>
    <s v="420101-002"/>
    <n v="1"/>
    <n v="1"/>
    <n v="0"/>
    <n v="1"/>
    <n v="0"/>
    <n v="0"/>
    <x v="5"/>
    <m/>
  </r>
  <r>
    <s v="1273469"/>
    <s v="Lidocaine Topical Solutio     "/>
    <s v="4%          "/>
    <s v="50mL/Bt "/>
    <s v="IGILAB"/>
    <s v="52565000950"/>
    <n v="1"/>
    <n v="2"/>
    <n v="0"/>
    <n v="1"/>
    <n v="0"/>
    <n v="0"/>
    <x v="5"/>
    <m/>
  </r>
  <r>
    <s v="1167623"/>
    <s v="Sticker Wall Caution XRay     "/>
    <s v="Rad 14x10   "/>
    <s v="Ea      "/>
    <s v="GRAING"/>
    <s v="8WUH4"/>
    <n v="1"/>
    <n v="2"/>
    <n v="0"/>
    <n v="0"/>
    <n v="1"/>
    <n v="0"/>
    <x v="3"/>
    <m/>
  </r>
  <r>
    <s v="9532958"/>
    <s v="Rongeur Blumenthal Bone       "/>
    <s v="6&quot; Nar      "/>
    <s v="Ea      "/>
    <s v="MILTEX"/>
    <s v="22-480"/>
    <n v="1"/>
    <n v="1"/>
    <n v="0"/>
    <n v="0"/>
    <n v="0"/>
    <n v="1"/>
    <x v="3"/>
    <m/>
  </r>
  <r>
    <s v="5557571"/>
    <s v="Tape Deltalite Conf Fbgl Blk  "/>
    <s v="4&quot;X4Yds     "/>
    <s v="10/Bx   "/>
    <s v="SMINEP"/>
    <s v="6064"/>
    <n v="1"/>
    <n v="2"/>
    <n v="0"/>
    <n v="1"/>
    <n v="0"/>
    <n v="0"/>
    <x v="6"/>
    <m/>
  </r>
  <r>
    <s v="5557188"/>
    <s v="Bandage Cast Specialist XFast "/>
    <s v="3&quot;x3Yds     "/>
    <s v="12/Bx   "/>
    <s v="SMINEP"/>
    <s v="7363"/>
    <n v="1"/>
    <n v="2"/>
    <n v="0"/>
    <n v="1"/>
    <n v="0"/>
    <n v="0"/>
    <x v="5"/>
    <m/>
  </r>
  <r>
    <s v="5700342"/>
    <s v="Needle Disposable Safety      "/>
    <s v="27gX1.25    "/>
    <s v="100/Bx  "/>
    <s v="SOLMIL"/>
    <s v="SN27125"/>
    <n v="1"/>
    <n v="2"/>
    <n v="0"/>
    <n v="1"/>
    <n v="0"/>
    <n v="0"/>
    <x v="5"/>
    <m/>
  </r>
  <r>
    <s v="2770718"/>
    <s v="Lidocaine Topical Jelly       "/>
    <s v="2%          "/>
    <s v="30mL/Tb "/>
    <s v="CARDGN"/>
    <s v="3498367"/>
    <n v="1"/>
    <n v="2"/>
    <n v="1"/>
    <n v="0"/>
    <n v="0"/>
    <n v="0"/>
    <x v="5"/>
    <m/>
  </r>
  <r>
    <s v="1208536"/>
    <s v="Liner Clear 55-Gal 16 Micron  "/>
    <s v="36&quot;x60&quot;     "/>
    <s v="200/Ca  "/>
    <s v="STRPAR"/>
    <s v="TYCOHR366016N"/>
    <n v="1"/>
    <n v="1"/>
    <n v="0"/>
    <n v="1"/>
    <n v="0"/>
    <n v="0"/>
    <x v="6"/>
    <m/>
  </r>
  <r>
    <s v="1148297"/>
    <s v="Endocavity Needle Guide       "/>
    <s v="            "/>
    <s v="24/Bx   "/>
    <s v="CIVCO"/>
    <s v="10041822"/>
    <n v="1"/>
    <n v="1"/>
    <n v="0"/>
    <n v="1"/>
    <n v="0"/>
    <n v="0"/>
    <x v="6"/>
    <m/>
  </r>
  <r>
    <s v="1272678"/>
    <s v="Epinephrine Jr Auto-Inject    "/>
    <s v="0.15mg      "/>
    <s v="2/Pk    "/>
    <s v="DEY"/>
    <s v="49502010102"/>
    <n v="1"/>
    <n v="1"/>
    <n v="1"/>
    <n v="0"/>
    <n v="0"/>
    <n v="0"/>
    <x v="5"/>
    <m/>
  </r>
  <r>
    <s v="1175978"/>
    <s v="Chart Anat Benign Brst Disease"/>
    <s v="Lmnt 20x26&quot; "/>
    <s v="Ea      "/>
    <s v="ANATOM"/>
    <s v="9781587796746"/>
    <n v="1"/>
    <n v="2"/>
    <n v="0"/>
    <n v="0"/>
    <n v="1"/>
    <n v="0"/>
    <x v="3"/>
    <m/>
  </r>
  <r>
    <s v="9049507"/>
    <s v="Purell Springbloom Pink 8oz   "/>
    <s v="            "/>
    <s v="Ea      "/>
    <s v="ODEPOT"/>
    <s v="514515"/>
    <n v="1"/>
    <n v="6"/>
    <n v="0"/>
    <n v="0"/>
    <n v="0"/>
    <n v="1"/>
    <x v="1"/>
    <m/>
  </r>
  <r>
    <s v="1163221"/>
    <s v="Medipore Tape Clth Sft Shrt ST"/>
    <s v="6&quot;x2yds     "/>
    <s v="16Rl/Ca "/>
    <s v="3MMED"/>
    <s v="2966S"/>
    <n v="1"/>
    <n v="1"/>
    <n v="0"/>
    <n v="0"/>
    <n v="1"/>
    <n v="0"/>
    <x v="3"/>
    <m/>
  </r>
  <r>
    <s v="1197261"/>
    <s v="Tape Cast Delta-Lite Fbgls Mrn"/>
    <s v="2&quot;x4Yd      "/>
    <s v="10/Bx   "/>
    <s v="SMINEP"/>
    <s v="7345885"/>
    <n v="1"/>
    <n v="2"/>
    <n v="0"/>
    <n v="1"/>
    <n v="0"/>
    <n v="0"/>
    <x v="5"/>
    <m/>
  </r>
  <r>
    <s v="9879036"/>
    <s v="Syringes w/Needle LL Disp 3cc "/>
    <s v="21gx1-1/2&quot;  "/>
    <s v="100/Bx  "/>
    <s v="BD"/>
    <s v="309577"/>
    <n v="1"/>
    <n v="1"/>
    <n v="1"/>
    <n v="0"/>
    <n v="0"/>
    <n v="0"/>
    <x v="5"/>
    <m/>
  </r>
  <r>
    <s v="2600002"/>
    <s v="Paper Bag 4-5/16x2-7/16x7-7/8 "/>
    <s v="#2 Brown    "/>
    <s v="500/Pk  "/>
    <s v="STRPAR"/>
    <s v="DURO18402"/>
    <n v="1"/>
    <n v="1"/>
    <n v="0"/>
    <n v="0"/>
    <n v="1"/>
    <n v="0"/>
    <x v="3"/>
    <m/>
  </r>
  <r>
    <s v="1085008"/>
    <s v="Adjust Heel Peel Away         "/>
    <s v="Small       "/>
    <s v="6/Bx    "/>
    <s v="ALIMED"/>
    <s v="64444/NA/NA/SM"/>
    <n v="1"/>
    <n v="2"/>
    <n v="0"/>
    <n v="0"/>
    <n v="1"/>
    <n v="0"/>
    <x v="3"/>
    <m/>
  </r>
  <r>
    <s v="5075005"/>
    <s v="Sterile Water For Irrigation  "/>
    <s v="2000mL      "/>
    <s v="Bt      "/>
    <s v="MCGAW"/>
    <s v="R5005-01"/>
    <n v="1"/>
    <n v="8"/>
    <n v="0"/>
    <n v="1"/>
    <n v="0"/>
    <n v="0"/>
    <x v="2"/>
    <m/>
  </r>
  <r>
    <s v="9533130"/>
    <s v="Pessary Cube W/Drain          "/>
    <s v="37mm Sz3    "/>
    <s v="Ea      "/>
    <s v="MILTEX"/>
    <s v="30-CUD3"/>
    <n v="1"/>
    <n v="1"/>
    <n v="0"/>
    <n v="1"/>
    <n v="0"/>
    <n v="0"/>
    <x v="6"/>
    <m/>
  </r>
  <r>
    <s v="2480401"/>
    <s v="Sensorcaine Plain MDV N-R     "/>
    <s v="0.5%        "/>
    <s v="50mL/Vl "/>
    <s v="GIVREP"/>
    <s v="63323046757"/>
    <n v="1"/>
    <n v="5"/>
    <n v="1"/>
    <n v="0"/>
    <n v="0"/>
    <n v="0"/>
    <x v="6"/>
    <m/>
  </r>
  <r>
    <s v="1042197"/>
    <s v="Light Bulb Halogen            "/>
    <s v="12v 100w    "/>
    <s v="Ea      "/>
    <s v="SPBULB"/>
    <s v="HLX64627"/>
    <n v="1"/>
    <n v="2"/>
    <n v="0"/>
    <n v="1"/>
    <n v="0"/>
    <n v="0"/>
    <x v="5"/>
    <m/>
  </r>
  <r>
    <s v="1135354"/>
    <s v="Joy Dish Washing Soap 38oz    "/>
    <s v="Lemon       "/>
    <s v="Ea      "/>
    <s v="ODEPOT"/>
    <s v="801072"/>
    <n v="1"/>
    <n v="1"/>
    <n v="0"/>
    <n v="0"/>
    <n v="0"/>
    <n v="1"/>
    <x v="1"/>
    <m/>
  </r>
  <r>
    <s v="3727393"/>
    <s v="Elastic Bndg NS Velcro Closure"/>
    <s v="2x5Yds      "/>
    <s v="10/Ca   "/>
    <s v="DEROYA"/>
    <s v="9811-25"/>
    <n v="1"/>
    <n v="2"/>
    <n v="0"/>
    <n v="1"/>
    <n v="0"/>
    <n v="0"/>
    <x v="6"/>
    <m/>
  </r>
  <r>
    <s v="1068198"/>
    <s v="ULPA Filter f/Smoke Evac      "/>
    <s v="            "/>
    <s v="Ea      "/>
    <s v="COOPSR"/>
    <s v="6082"/>
    <n v="1"/>
    <n v="1"/>
    <n v="0"/>
    <n v="0"/>
    <n v="1"/>
    <n v="0"/>
    <x v="3"/>
    <m/>
  </r>
  <r>
    <s v="1046866"/>
    <s v="Ketorolac Inj IM/IV Syr 1ml   "/>
    <s v="30mg/ml     "/>
    <s v="10/Bx   "/>
    <s v="PFIZNJ"/>
    <s v="00409228731"/>
    <n v="1"/>
    <n v="1"/>
    <n v="1"/>
    <n v="0"/>
    <n v="0"/>
    <n v="0"/>
    <x v="2"/>
    <m/>
  </r>
  <r>
    <s v="1142397"/>
    <s v="Pipette Tips 100-1250UL       "/>
    <s v="Racked      "/>
    <s v="576/Pk  "/>
    <s v="VWRSC"/>
    <s v="53508-918"/>
    <n v="1"/>
    <n v="2"/>
    <n v="0"/>
    <n v="0"/>
    <n v="0"/>
    <n v="1"/>
    <x v="3"/>
    <m/>
  </r>
  <r>
    <s v="1046817"/>
    <s v="Lidocaine HCL MDV 50mL        "/>
    <s v="1%          "/>
    <s v="25/Bx   "/>
    <s v="PFIZNJ"/>
    <s v="00409427602"/>
    <n v="1"/>
    <n v="1"/>
    <n v="1"/>
    <n v="0"/>
    <n v="0"/>
    <n v="0"/>
    <x v="2"/>
    <m/>
  </r>
  <r>
    <s v="1290975"/>
    <s v="Gown Exam Disposable 36x48&quot;   "/>
    <s v="Blue        "/>
    <s v="50/Ca   "/>
    <s v="GREBAY"/>
    <s v="65335"/>
    <n v="1"/>
    <n v="1"/>
    <n v="0"/>
    <n v="0"/>
    <n v="1"/>
    <n v="0"/>
    <x v="3"/>
    <m/>
  </r>
  <r>
    <s v="5552397"/>
    <s v="Tape Deltalite Conf Fbgl Pnk  "/>
    <s v="3&quot;X4Yds     "/>
    <s v="10/Bx   "/>
    <s v="SMINEP"/>
    <s v="6053"/>
    <n v="1"/>
    <n v="1"/>
    <n v="0"/>
    <n v="1"/>
    <n v="0"/>
    <n v="0"/>
    <x v="5"/>
    <m/>
  </r>
  <r>
    <s v="1208520"/>
    <s v="Stockinette Cast Synthetic    "/>
    <s v="2&quot;x25yd     "/>
    <s v="Ea      "/>
    <s v="ROYMED"/>
    <s v="2102"/>
    <n v="1"/>
    <n v="3"/>
    <n v="0"/>
    <n v="0"/>
    <n v="0"/>
    <n v="1"/>
    <x v="3"/>
    <m/>
  </r>
  <r>
    <s v="3786788"/>
    <s v="Pessary Ring With Support     "/>
    <s v="#8          "/>
    <s v="Ea      "/>
    <s v="PREMED"/>
    <s v="1040108"/>
    <n v="1"/>
    <n v="1"/>
    <n v="1"/>
    <n v="0"/>
    <n v="0"/>
    <n v="0"/>
    <x v="6"/>
    <m/>
  </r>
  <r>
    <s v="2482785"/>
    <s v="Sodium Chl Inj SDV Non-Retrnbl"/>
    <s v="0.9%        "/>
    <s v="50mL/Vl "/>
    <s v="GIVREP"/>
    <s v="00409488850"/>
    <n v="1"/>
    <n v="22"/>
    <n v="1"/>
    <n v="0"/>
    <n v="0"/>
    <n v="0"/>
    <x v="2"/>
    <m/>
  </r>
  <r>
    <s v="9533536"/>
    <s v="Scissor Delicate Str S/b      "/>
    <s v="4 3/4&quot;      "/>
    <s v="Ea      "/>
    <s v="MILTEX"/>
    <s v="5-272"/>
    <n v="1"/>
    <n v="1"/>
    <n v="0"/>
    <n v="0"/>
    <n v="0"/>
    <n v="1"/>
    <x v="3"/>
    <m/>
  </r>
  <r>
    <s v="5550138"/>
    <s v="Biogel PI UltraTouch Syn Glove"/>
    <s v="Size 8.0    "/>
    <s v="50/Bx   "/>
    <s v="ABCO"/>
    <s v="41180"/>
    <n v="1"/>
    <n v="1"/>
    <n v="0"/>
    <n v="1"/>
    <n v="0"/>
    <n v="0"/>
    <x v="5"/>
    <m/>
  </r>
  <r>
    <s v="3786702"/>
    <s v="Pessary Ring With Support     "/>
    <s v="#7          "/>
    <s v="Ea      "/>
    <s v="PREMED"/>
    <s v="1040107"/>
    <n v="1"/>
    <n v="1"/>
    <n v="0"/>
    <n v="1"/>
    <n v="0"/>
    <n v="0"/>
    <x v="5"/>
    <m/>
  </r>
  <r>
    <s v="9536160"/>
    <s v="Buie Fistula Probe            "/>
    <s v="5 1/2&quot;      "/>
    <s v="Ea      "/>
    <s v="MILTEX"/>
    <s v="28-106"/>
    <n v="1"/>
    <n v="1"/>
    <n v="0"/>
    <n v="0"/>
    <n v="0"/>
    <n v="1"/>
    <x v="3"/>
    <m/>
  </r>
  <r>
    <s v="9870316"/>
    <s v="Needle 19Gx1-1/2&quot; PrecisionGli"/>
    <s v="Brown       "/>
    <s v="100/Bx  "/>
    <s v="BD"/>
    <s v="305189"/>
    <n v="1"/>
    <n v="2"/>
    <n v="0"/>
    <n v="1"/>
    <n v="0"/>
    <n v="0"/>
    <x v="6"/>
    <m/>
  </r>
  <r>
    <s v="1082701"/>
    <s v="Electrode Round Leep Disp     "/>
    <s v="1x1x12cm    "/>
    <s v="5/Bx    "/>
    <s v="COOPSR"/>
    <s v="R1010"/>
    <n v="1"/>
    <n v="1"/>
    <n v="0"/>
    <n v="0"/>
    <n v="1"/>
    <n v="0"/>
    <x v="3"/>
    <m/>
  </r>
  <r>
    <s v="1007318"/>
    <s v="Dextrose 5% In Water          "/>
    <s v="500mL/Bg    "/>
    <s v="BG      "/>
    <s v="MCGAW"/>
    <s v="L5101"/>
    <n v="1"/>
    <n v="5"/>
    <n v="1"/>
    <n v="0"/>
    <n v="0"/>
    <n v="0"/>
    <x v="2"/>
    <m/>
  </r>
  <r>
    <s v="4877311"/>
    <s v="Cup Drinking Plastic          "/>
    <s v="7oz         "/>
    <s v="2500/Ca "/>
    <s v="STRPAR"/>
    <s v="DARTY7"/>
    <n v="1"/>
    <n v="1"/>
    <n v="0"/>
    <n v="1"/>
    <n v="0"/>
    <n v="0"/>
    <x v="5"/>
    <m/>
  </r>
  <r>
    <s v="9046252"/>
    <s v="Organizer Horizontal 7 Tray   "/>
    <s v="            "/>
    <s v="Ea      "/>
    <s v="ODEPOT"/>
    <s v="698269"/>
    <n v="1"/>
    <n v="1"/>
    <n v="0"/>
    <n v="0"/>
    <n v="0"/>
    <n v="1"/>
    <x v="1"/>
    <m/>
  </r>
  <r>
    <s v="9052928"/>
    <s v="Cup Hot Od 12oz               "/>
    <s v="            "/>
    <s v="50/Pk   "/>
    <s v="ODEPOT"/>
    <s v="426220"/>
    <n v="1"/>
    <n v="4"/>
    <n v="0"/>
    <n v="0"/>
    <n v="0"/>
    <n v="1"/>
    <x v="1"/>
    <m/>
  </r>
  <r>
    <s v="7350024"/>
    <s v="Tape Eco-Flex Stretch Beige   "/>
    <s v="2&quot;x6yd      "/>
    <s v="24Rl/Ca "/>
    <s v="CRAPRO"/>
    <s v="285120"/>
    <n v="1"/>
    <n v="2"/>
    <n v="0"/>
    <n v="0"/>
    <n v="1"/>
    <n v="0"/>
    <x v="3"/>
    <m/>
  </r>
  <r>
    <s v="1127191"/>
    <s v="Erythromycin Ophth. Oint      "/>
    <s v="0.5%        "/>
    <s v="3.5gm/Tb"/>
    <s v="AKORN"/>
    <s v="00404719101"/>
    <n v="1"/>
    <n v="5"/>
    <n v="0"/>
    <n v="1"/>
    <n v="0"/>
    <n v="0"/>
    <x v="5"/>
    <m/>
  </r>
  <r>
    <s v="9058270"/>
    <s v="Paper Plates White 9&quot; Heavy   "/>
    <s v="Duty OD     "/>
    <s v="120/Pk  "/>
    <s v="ODEPOT"/>
    <s v="508359"/>
    <n v="1"/>
    <n v="1"/>
    <n v="0"/>
    <n v="0"/>
    <n v="0"/>
    <n v="1"/>
    <x v="1"/>
    <m/>
  </r>
  <r>
    <s v="2882208"/>
    <s v="Drain Wnd Penrose Rub Stnd Flt"/>
    <s v="12x1/4      "/>
    <s v="10/Bx   "/>
    <s v="ALLEG"/>
    <s v="30414-025"/>
    <n v="1"/>
    <n v="1"/>
    <n v="0"/>
    <n v="1"/>
    <n v="0"/>
    <n v="0"/>
    <x v="5"/>
    <m/>
  </r>
  <r>
    <s v="1264282"/>
    <s v="Cart Laptop 38x23x16&quot;         "/>
    <s v="Espresso    "/>
    <s v="Ea      "/>
    <s v="ODEPOT"/>
    <s v="352613"/>
    <n v="1"/>
    <n v="2"/>
    <n v="0"/>
    <n v="0"/>
    <n v="0"/>
    <n v="1"/>
    <x v="1"/>
    <m/>
  </r>
  <r>
    <s v="1240482"/>
    <s v="Non Vented Drip               "/>
    <s v="72&quot;         "/>
    <s v="25/Ca   "/>
    <s v="DEROYA"/>
    <s v="77-530001"/>
    <n v="1"/>
    <n v="1"/>
    <n v="0"/>
    <n v="0"/>
    <n v="0"/>
    <n v="1"/>
    <x v="3"/>
    <m/>
  </r>
  <r>
    <s v="1136101"/>
    <s v="Thigh Cuff Reusable           "/>
    <s v="            "/>
    <s v="Ea      "/>
    <s v="MINDRY"/>
    <s v="068315000501"/>
    <n v="1"/>
    <n v="1"/>
    <n v="0"/>
    <n v="0"/>
    <n v="1"/>
    <n v="0"/>
    <x v="3"/>
    <m/>
  </r>
  <r>
    <s v="1146728"/>
    <s v="Wedge Spinal Positioning      "/>
    <s v="45Degree    "/>
    <s v="Ea      "/>
    <s v="PHLEB"/>
    <s v="0874"/>
    <n v="1"/>
    <n v="1"/>
    <n v="0"/>
    <n v="0"/>
    <n v="0"/>
    <n v="1"/>
    <x v="3"/>
    <m/>
  </r>
  <r>
    <s v="9049987"/>
    <s v="Note Post-It Popup Ss Ult     "/>
    <s v="            "/>
    <s v="10/Pk   "/>
    <s v="ODEPOT"/>
    <s v="655185"/>
    <n v="1"/>
    <n v="2"/>
    <n v="0"/>
    <n v="0"/>
    <n v="0"/>
    <n v="1"/>
    <x v="1"/>
    <m/>
  </r>
  <r>
    <s v="9534059"/>
    <s v="Crochet Phleb Hook            "/>
    <s v="6&quot;          "/>
    <s v="Ea      "/>
    <s v="MILTEX"/>
    <s v="10409"/>
    <n v="1"/>
    <n v="2"/>
    <n v="0"/>
    <n v="0"/>
    <n v="0"/>
    <n v="1"/>
    <x v="3"/>
    <m/>
  </r>
  <r>
    <s v="1093160"/>
    <s v="M-Gel Toe Spreader            "/>
    <s v="Large       "/>
    <s v="4/Pk    "/>
    <s v="PODPRO"/>
    <s v="1127"/>
    <n v="1"/>
    <n v="3"/>
    <n v="0"/>
    <n v="1"/>
    <n v="0"/>
    <n v="0"/>
    <x v="5"/>
    <m/>
  </r>
  <r>
    <s v="4710030"/>
    <s v="Lubricating Jelly Pap Test    "/>
    <s v="4oz         "/>
    <s v="Ea      "/>
    <s v="ASEPTI"/>
    <s v="024-4OZ"/>
    <n v="1"/>
    <n v="12"/>
    <n v="1"/>
    <n v="0"/>
    <n v="0"/>
    <n v="0"/>
    <x v="5"/>
    <m/>
  </r>
  <r>
    <s v="1167607"/>
    <s v="Adapter Plug f/Probp          "/>
    <s v="5-Watt/US   "/>
    <s v="Ea      "/>
    <s v="WELCH"/>
    <s v="713263"/>
    <n v="1"/>
    <n v="1"/>
    <n v="0"/>
    <n v="0"/>
    <n v="1"/>
    <n v="0"/>
    <x v="3"/>
    <m/>
  </r>
  <r>
    <s v="1185534"/>
    <s v="BP Cuff Child 10-19cm         "/>
    <s v="Reuseable   "/>
    <s v="EA      "/>
    <s v="MINDRY"/>
    <s v="683-15000101"/>
    <n v="1"/>
    <n v="1"/>
    <n v="0"/>
    <n v="0"/>
    <n v="1"/>
    <n v="0"/>
    <x v="3"/>
    <m/>
  </r>
  <r>
    <s v="4224421"/>
    <s v="Saniwash Antimicro Soap       "/>
    <s v="16oz        "/>
    <s v="Ea      "/>
    <s v="SAFEAM"/>
    <s v="34452"/>
    <n v="1"/>
    <n v="6"/>
    <n v="0"/>
    <n v="1"/>
    <n v="0"/>
    <n v="0"/>
    <x v="5"/>
    <m/>
  </r>
  <r>
    <s v="1319095"/>
    <s v="Lidocaine HCl Inj MDV 20mL    "/>
    <s v="2%          "/>
    <s v="25/Bx   "/>
    <s v="AURPHA"/>
    <s v="55150025520"/>
    <n v="1"/>
    <n v="1"/>
    <n v="1"/>
    <n v="0"/>
    <n v="0"/>
    <n v="0"/>
    <x v="5"/>
    <m/>
  </r>
  <r>
    <s v="1144507"/>
    <s v="LA Pads Skived 1/4 Felt       "/>
    <s v="            "/>
    <s v="100/Pk  "/>
    <s v="ECOPRO"/>
    <s v="1007846"/>
    <n v="1"/>
    <n v="4"/>
    <n v="0"/>
    <n v="0"/>
    <n v="0"/>
    <n v="1"/>
    <x v="3"/>
    <m/>
  </r>
  <r>
    <s v="1249366"/>
    <s v="Disp Knee Lngth Lab Coat      "/>
    <s v="Sm Purple   "/>
    <s v="10/Pk   "/>
    <s v="ALLEG"/>
    <s v="C3660PPS"/>
    <n v="1"/>
    <n v="2"/>
    <n v="1"/>
    <n v="0"/>
    <n v="0"/>
    <n v="0"/>
    <x v="6"/>
    <m/>
  </r>
  <r>
    <s v="5557781"/>
    <s v="Tape Cast Deltalite Conf Fbgwh"/>
    <s v="4&quot;X4Yds     "/>
    <s v="10/Bx   "/>
    <s v="SMINEP"/>
    <s v="6824A"/>
    <n v="1"/>
    <n v="1"/>
    <n v="0"/>
    <n v="1"/>
    <n v="0"/>
    <n v="0"/>
    <x v="5"/>
    <m/>
  </r>
  <r>
    <s v="9533234"/>
    <s v="Pessary Shortstem Gelhrn      "/>
    <s v="2.00&quot; Sz2   "/>
    <s v="Ea      "/>
    <s v="MILTEX"/>
    <s v="30-GS2"/>
    <n v="1"/>
    <n v="1"/>
    <n v="0"/>
    <n v="1"/>
    <n v="0"/>
    <n v="0"/>
    <x v="6"/>
    <m/>
  </r>
  <r>
    <s v="1079625"/>
    <s v="Impervoius Barrier Gown       "/>
    <s v="Blue        "/>
    <s v="10/Pk   "/>
    <s v="CROSSC"/>
    <s v="NBG"/>
    <n v="1"/>
    <n v="2"/>
    <n v="0"/>
    <n v="1"/>
    <n v="0"/>
    <n v="0"/>
    <x v="5"/>
    <m/>
  </r>
  <r>
    <s v="1085324"/>
    <s v="Clorox Disinfect Wipes        "/>
    <s v="Fresh Scent "/>
    <s v="Ea      "/>
    <s v="ODEPOT"/>
    <s v="821808"/>
    <n v="1"/>
    <n v="5"/>
    <n v="0"/>
    <n v="0"/>
    <n v="0"/>
    <n v="1"/>
    <x v="1"/>
    <m/>
  </r>
  <r>
    <s v="6050202"/>
    <s v="Pantliners Kotex Lightdays    "/>
    <s v="Unscented   "/>
    <s v="22/Pk   "/>
    <s v="KIMBER"/>
    <s v="01301"/>
    <n v="1"/>
    <n v="2"/>
    <n v="0"/>
    <n v="1"/>
    <n v="0"/>
    <n v="0"/>
    <x v="7"/>
    <m/>
  </r>
  <r>
    <s v="1097886"/>
    <s v="Adjust Heel Peel Away         "/>
    <s v="Large       "/>
    <s v="6/Bx    "/>
    <s v="ALIMED"/>
    <s v="64444/NA/NA/LG"/>
    <n v="1"/>
    <n v="2"/>
    <n v="0"/>
    <n v="0"/>
    <n v="1"/>
    <n v="0"/>
    <x v="3"/>
    <m/>
  </r>
  <r>
    <s v="5700321"/>
    <s v="Easy Pak Medical Kit          "/>
    <s v="2 Gallon    "/>
    <s v="Ea      "/>
    <s v="MEDSFE"/>
    <s v="MS-EP02G-KIT"/>
    <n v="1"/>
    <n v="1"/>
    <n v="0"/>
    <n v="0"/>
    <n v="0"/>
    <n v="1"/>
    <x v="3"/>
    <m/>
  </r>
  <r>
    <s v="1520635"/>
    <s v="Bottom Sectionf Handle        "/>
    <s v="71000-C     "/>
    <s v="EA      "/>
    <s v="WELCH"/>
    <s v="71050-C"/>
    <n v="1"/>
    <n v="2"/>
    <n v="0"/>
    <n v="1"/>
    <n v="0"/>
    <n v="0"/>
    <x v="5"/>
    <m/>
  </r>
  <r>
    <s v="1085368"/>
    <s v="Footrest Shelf Pebble Gry     "/>
    <s v="f/Exam Table"/>
    <s v="Ea      "/>
    <s v="MIDMAK"/>
    <s v="053-0828-01"/>
    <n v="1"/>
    <n v="1"/>
    <n v="0"/>
    <n v="0"/>
    <n v="0"/>
    <n v="1"/>
    <x v="3"/>
    <m/>
  </r>
  <r>
    <s v="5556165"/>
    <s v="Tape Deltalite Conf Fbgl Pur  "/>
    <s v="2&quot;X4Yds     "/>
    <s v="10/Bx   "/>
    <s v="SMINEP"/>
    <s v="5972"/>
    <n v="1"/>
    <n v="1"/>
    <n v="0"/>
    <n v="1"/>
    <n v="0"/>
    <n v="0"/>
    <x v="5"/>
    <m/>
  </r>
  <r>
    <s v="5660222"/>
    <s v="Flexiport Disp Blood Pressure "/>
    <s v="Adult Lg    "/>
    <s v="Ea      "/>
    <s v="WELCH"/>
    <s v="VINYL-12-1HP"/>
    <n v="1"/>
    <n v="10"/>
    <n v="0"/>
    <n v="1"/>
    <n v="0"/>
    <n v="0"/>
    <x v="6"/>
    <m/>
  </r>
  <r>
    <s v="9022001"/>
    <s v="WASTEBASKET,28QT,BLK          "/>
    <s v="            "/>
    <s v="1/PK    "/>
    <s v="ODEPOT"/>
    <s v="221481"/>
    <n v="1"/>
    <n v="5"/>
    <n v="0"/>
    <n v="0"/>
    <n v="0"/>
    <n v="1"/>
    <x v="1"/>
    <m/>
  </r>
  <r>
    <s v="9533212"/>
    <s v="Pessary Gelhorn W/Drain       "/>
    <s v="2.00&quot; Sz2   "/>
    <s v="Ea      "/>
    <s v="MILTEX"/>
    <s v="30-GD2"/>
    <n v="1"/>
    <n v="1"/>
    <n v="0"/>
    <n v="1"/>
    <n v="0"/>
    <n v="0"/>
    <x v="6"/>
    <m/>
  </r>
  <r>
    <s v="6080049"/>
    <s v="Drape Sheet 3/4 Sterile       "/>
    <s v="57&quot;x63&quot;     "/>
    <s v="1/Ea    "/>
    <s v="CCOMED"/>
    <s v="19127"/>
    <n v="1"/>
    <n v="10"/>
    <n v="0"/>
    <n v="1"/>
    <n v="0"/>
    <n v="0"/>
    <x v="6"/>
    <m/>
  </r>
  <r>
    <s v="1214761"/>
    <s v="Speculum Vag Lletz Graves Blue"/>
    <s v="125mm Large "/>
    <s v="Ea      "/>
    <s v="MEDGYN"/>
    <s v="038127"/>
    <n v="1"/>
    <n v="1"/>
    <n v="0"/>
    <n v="0"/>
    <n v="1"/>
    <n v="0"/>
    <x v="3"/>
    <m/>
  </r>
  <r>
    <s v="1241099"/>
    <s v="IV Prep Kit                   "/>
    <s v="            "/>
    <s v="100/Ca  "/>
    <s v="MEDACT"/>
    <s v="72212"/>
    <n v="1"/>
    <n v="1"/>
    <n v="0"/>
    <n v="0"/>
    <n v="1"/>
    <n v="0"/>
    <x v="3"/>
    <m/>
  </r>
  <r>
    <s v="1243719"/>
    <s v="Pack Cover Cold Relief Pak    "/>
    <s v="Neck        "/>
    <s v="Ea      "/>
    <s v="FABENT"/>
    <s v="11-1011"/>
    <n v="1"/>
    <n v="3"/>
    <n v="0"/>
    <n v="0"/>
    <n v="1"/>
    <n v="0"/>
    <x v="3"/>
    <m/>
  </r>
  <r>
    <s v="9532318"/>
    <s v="Needle Holder Webster Sterile "/>
    <s v="5&quot;          "/>
    <s v="50/pk   "/>
    <s v="MILTEX"/>
    <s v="ST8-6"/>
    <n v="1"/>
    <n v="1"/>
    <n v="0"/>
    <n v="0"/>
    <n v="0"/>
    <n v="1"/>
    <x v="3"/>
    <m/>
  </r>
  <r>
    <s v="1047369"/>
    <s v="Forcep Bozeman Sponge Cvd     "/>
    <s v="10-1/4&quot;     "/>
    <s v="Ea      "/>
    <s v="MILTEX"/>
    <s v="104-7369"/>
    <n v="1"/>
    <n v="2"/>
    <n v="0"/>
    <n v="1"/>
    <n v="0"/>
    <n v="0"/>
    <x v="6"/>
    <m/>
  </r>
  <r>
    <s v="1255437"/>
    <s v="8&quot; Oversized OB/GYN Swab      "/>
    <s v="Rayon       "/>
    <s v="1000/Ca "/>
    <s v="HARDWO"/>
    <s v="808 100"/>
    <n v="1"/>
    <n v="1"/>
    <n v="0"/>
    <n v="0"/>
    <n v="1"/>
    <n v="0"/>
    <x v="3"/>
    <m/>
  </r>
  <r>
    <s v="1013242"/>
    <s v="Nail Nipper Straight S/S      "/>
    <s v="5.5&quot;        "/>
    <s v="Ea      "/>
    <s v="MILTEX"/>
    <s v="40-212-SS"/>
    <n v="1"/>
    <n v="4"/>
    <n v="0"/>
    <n v="1"/>
    <n v="0"/>
    <n v="0"/>
    <x v="5"/>
    <m/>
  </r>
  <r>
    <s v="1127110"/>
    <s v="Needle Disposable             "/>
    <s v="20gx1.5&quot;    "/>
    <s v="100/Bx  "/>
    <s v="SHAKIN"/>
    <s v="1127110"/>
    <n v="1"/>
    <n v="1"/>
    <n v="0"/>
    <n v="1"/>
    <n v="0"/>
    <n v="0"/>
    <x v="5"/>
    <m/>
  </r>
  <r>
    <s v="6091862"/>
    <s v="Stethoscope Harvey Dlx Blk 2Hd"/>
    <s v="28&quot; Length  "/>
    <s v="Ea      "/>
    <s v="WELCH"/>
    <s v="5079-325"/>
    <n v="1"/>
    <n v="1"/>
    <n v="0"/>
    <n v="0"/>
    <n v="1"/>
    <n v="0"/>
    <x v="3"/>
    <m/>
  </r>
  <r>
    <s v="1119801"/>
    <s v="Safety Infusion Set Y-Site    "/>
    <s v="20gx3/4&quot;    "/>
    <s v="20/Ca   "/>
    <s v="BARDAC"/>
    <s v="S02320-75"/>
    <n v="1"/>
    <n v="6"/>
    <n v="1"/>
    <n v="0"/>
    <n v="0"/>
    <n v="0"/>
    <x v="5"/>
    <m/>
  </r>
  <r>
    <s v="9532749"/>
    <s v="Bonney Tissue Forcep          "/>
    <s v="            "/>
    <s v="Each    "/>
    <s v="MILTEX"/>
    <s v="6-148"/>
    <n v="1"/>
    <n v="1"/>
    <n v="0"/>
    <n v="0"/>
    <n v="0"/>
    <n v="1"/>
    <x v="3"/>
    <m/>
  </r>
  <r>
    <s v="1182961"/>
    <s v="Micros 60 Lite Minotrol w/CD  "/>
    <s v="12x2.5      "/>
    <s v="Ea      "/>
    <s v="ABXHEM"/>
    <s v="5300100161"/>
    <n v="1"/>
    <n v="1"/>
    <n v="0"/>
    <n v="0"/>
    <n v="0"/>
    <n v="1"/>
    <x v="3"/>
    <m/>
  </r>
  <r>
    <s v="3516179"/>
    <s v="Handle Light Source           "/>
    <s v="f/EarCurette"/>
    <s v="Ea      "/>
    <s v="BIONX"/>
    <s v="2200"/>
    <n v="1"/>
    <n v="1"/>
    <n v="0"/>
    <n v="1"/>
    <n v="0"/>
    <n v="0"/>
    <x v="5"/>
    <m/>
  </r>
  <r>
    <s v="1101260"/>
    <s v="Power Adapter                 "/>
    <s v="            "/>
    <s v="Ea      "/>
    <s v="PELSTA"/>
    <s v="ADPT30"/>
    <n v="1"/>
    <n v="1"/>
    <n v="0"/>
    <n v="1"/>
    <n v="0"/>
    <n v="0"/>
    <x v="6"/>
    <m/>
  </r>
  <r>
    <s v="1252672"/>
    <s v="Docusate Sodium Oral Syrup    "/>
    <s v="20mg/5mL    "/>
    <s v="16oz/Bt "/>
    <s v="GERIP"/>
    <s v="Q401-16-GCP"/>
    <n v="1"/>
    <n v="3"/>
    <n v="1"/>
    <n v="0"/>
    <n v="0"/>
    <n v="0"/>
    <x v="7"/>
    <m/>
  </r>
  <r>
    <s v="1210598"/>
    <s v="Refill Air Freshener Air Wick "/>
    <s v="Lavendar    "/>
    <s v="2/Pk    "/>
    <s v="ODEPOT"/>
    <s v="140587"/>
    <n v="1"/>
    <n v="5"/>
    <n v="0"/>
    <n v="0"/>
    <n v="0"/>
    <n v="1"/>
    <x v="1"/>
    <m/>
  </r>
  <r>
    <s v="9870343"/>
    <s v="Syringes Luer Lok Disp Sterile"/>
    <s v="20cc        "/>
    <s v="48/Bx   "/>
    <s v="BD"/>
    <s v="302830"/>
    <n v="1"/>
    <n v="1"/>
    <n v="0"/>
    <n v="1"/>
    <n v="0"/>
    <n v="0"/>
    <x v="5"/>
    <m/>
  </r>
  <r>
    <s v="1109182"/>
    <s v="Gown Chemo Univ Disp          "/>
    <s v="            "/>
    <s v="100/Ca  "/>
    <s v="HALYAR"/>
    <s v="69606"/>
    <n v="1"/>
    <n v="1"/>
    <n v="0"/>
    <n v="1"/>
    <n v="0"/>
    <n v="0"/>
    <x v="6"/>
    <m/>
  </r>
  <r>
    <s v="2270366"/>
    <s v="Cap Flanged Plug 12/13Mm      "/>
    <s v="Lavendr     "/>
    <s v="1000/Bg "/>
    <s v="STOCK"/>
    <s v="8559L"/>
    <n v="1"/>
    <n v="1"/>
    <n v="0"/>
    <n v="0"/>
    <n v="0"/>
    <n v="1"/>
    <x v="3"/>
    <m/>
  </r>
  <r>
    <s v="6434072"/>
    <s v="Needle Spinal 22Gx6&quot;          "/>
    <s v="22Gx6&quot;      "/>
    <s v="25/CA   "/>
    <s v="HALYAR"/>
    <s v="183173"/>
    <n v="1"/>
    <n v="1"/>
    <n v="0"/>
    <n v="1"/>
    <n v="0"/>
    <n v="0"/>
    <x v="6"/>
    <m/>
  </r>
  <r>
    <s v="9533217"/>
    <s v="Pessary Gelhorn W/Drain       "/>
    <s v="3.00&quot; Sz6   "/>
    <s v="Ea      "/>
    <s v="MILTEX"/>
    <s v="30-GD6"/>
    <n v="1"/>
    <n v="1"/>
    <n v="0"/>
    <n v="1"/>
    <n v="0"/>
    <n v="0"/>
    <x v="5"/>
    <m/>
  </r>
  <r>
    <s v="9533756"/>
    <s v="Lister Bandage Scissors Ring  "/>
    <s v="8&quot;          "/>
    <s v="Ea      "/>
    <s v="MILTEX"/>
    <s v="5-550"/>
    <n v="1"/>
    <n v="1"/>
    <n v="0"/>
    <n v="1"/>
    <n v="0"/>
    <n v="0"/>
    <x v="6"/>
    <m/>
  </r>
  <r>
    <s v="4997552"/>
    <s v="Lysol Citrus Sanit Wipes/110  "/>
    <s v="            "/>
    <s v="Ea      "/>
    <s v="ODEPOT"/>
    <s v="406019"/>
    <n v="1"/>
    <n v="3"/>
    <n v="0"/>
    <n v="0"/>
    <n v="0"/>
    <n v="1"/>
    <x v="1"/>
    <m/>
  </r>
  <r>
    <s v="1286034"/>
    <s v="Febreze Air Frshnr Spray 8.8oz"/>
    <s v="Linen Sky   "/>
    <s v="Ea      "/>
    <s v="ODEPOT"/>
    <s v="366506"/>
    <n v="1"/>
    <n v="4"/>
    <n v="0"/>
    <n v="0"/>
    <n v="0"/>
    <n v="1"/>
    <x v="1"/>
    <m/>
  </r>
  <r>
    <s v="1047098"/>
    <s v="Sodium Chloride Inj SDV 10ml  "/>
    <s v="0.9%        "/>
    <s v="25/Pk   "/>
    <s v="AMEPHA"/>
    <s v="63323018610"/>
    <n v="1"/>
    <n v="1"/>
    <n v="0"/>
    <n v="1"/>
    <n v="0"/>
    <n v="0"/>
    <x v="5"/>
    <m/>
  </r>
  <r>
    <s v="9025122"/>
    <s v="Paper Copy 20Lb White         "/>
    <s v="8.5&quot;x11&quot;    "/>
    <s v="5000/Ca "/>
    <s v="ODEPOT"/>
    <s v="348037"/>
    <n v="1"/>
    <n v="2"/>
    <n v="0"/>
    <n v="0"/>
    <n v="0"/>
    <n v="1"/>
    <x v="1"/>
    <m/>
  </r>
  <r>
    <s v="1046822"/>
    <s v="Lidocaine W/EPI Inj MDV 30ml  "/>
    <s v="1%          "/>
    <s v="25/Bx   "/>
    <s v="PFIZNJ"/>
    <s v="00409317802"/>
    <n v="1"/>
    <n v="1"/>
    <n v="0"/>
    <n v="1"/>
    <n v="0"/>
    <n v="0"/>
    <x v="2"/>
    <m/>
  </r>
  <r>
    <s v="6063159"/>
    <s v="Tubing Latex Connecting       "/>
    <s v="18&quot;         "/>
    <s v="24/Ca   "/>
    <s v="BARDBI"/>
    <s v="150615"/>
    <n v="1"/>
    <n v="1"/>
    <n v="0"/>
    <n v="1"/>
    <n v="0"/>
    <n v="0"/>
    <x v="6"/>
    <m/>
  </r>
  <r>
    <s v="5200005"/>
    <s v="Paper ECG f/Q-Stress Z-Fold   "/>
    <s v="8.5x200'    "/>
    <s v="Ea      "/>
    <s v="CARDIO"/>
    <s v="036869-001"/>
    <n v="1"/>
    <n v="3"/>
    <n v="0"/>
    <n v="1"/>
    <n v="0"/>
    <n v="0"/>
    <x v="5"/>
    <m/>
  </r>
  <r>
    <s v="5582895"/>
    <s v="Zostavax Shingles Adult Sdv   "/>
    <s v=".65mL       "/>
    <s v="10/Pk   "/>
    <s v="MERVAC"/>
    <s v="00006496341"/>
    <n v="1"/>
    <n v="1"/>
    <n v="0"/>
    <n v="0"/>
    <n v="0"/>
    <n v="1"/>
    <x v="1"/>
    <m/>
  </r>
  <r>
    <s v="1117046"/>
    <s v="Hemocue HGB Control Low       "/>
    <s v="1.5ml       "/>
    <s v="3Vl/Bx  "/>
    <s v="R&amp;DSYS"/>
    <s v="GH00LX"/>
    <n v="1"/>
    <n v="1"/>
    <n v="0"/>
    <n v="0"/>
    <n v="0"/>
    <n v="1"/>
    <x v="1"/>
    <m/>
  </r>
  <r>
    <s v="1197535"/>
    <s v="Meter Coagulation Coag-Sense  "/>
    <s v="            "/>
    <s v="Ea      "/>
    <s v="COAGUS"/>
    <s v="03P60-01"/>
    <n v="1"/>
    <n v="1"/>
    <n v="0"/>
    <n v="0"/>
    <n v="0"/>
    <n v="1"/>
    <x v="3"/>
    <m/>
  </r>
  <r>
    <s v="9039821"/>
    <s v="Jr. Glue-Top Writing Pads 5x8 "/>
    <s v="Ruled Wht   "/>
    <s v="12/Pk   "/>
    <s v="ODEPOT"/>
    <s v="534904"/>
    <n v="1"/>
    <n v="2"/>
    <n v="0"/>
    <n v="0"/>
    <n v="0"/>
    <n v="1"/>
    <x v="1"/>
    <m/>
  </r>
  <r>
    <s v="7924845"/>
    <s v="Artiflex Bandage Synth Padding"/>
    <s v="10cmx3cm    "/>
    <s v="30/Ca   "/>
    <s v="SMINEP"/>
    <s v="0904600"/>
    <n v="1"/>
    <n v="2"/>
    <n v="0"/>
    <n v="1"/>
    <n v="0"/>
    <n v="0"/>
    <x v="6"/>
    <m/>
  </r>
  <r>
    <s v="7617532"/>
    <s v="Schiller AT10 Paper           "/>
    <s v="            "/>
    <s v="150/Pk  "/>
    <s v="WELCH"/>
    <s v="94010-0000"/>
    <n v="1"/>
    <n v="1"/>
    <n v="1"/>
    <n v="0"/>
    <n v="0"/>
    <n v="0"/>
    <x v="5"/>
    <m/>
  </r>
  <r>
    <s v="1500107"/>
    <s v="Xylocaine Plain MDV 20mL      "/>
    <s v="1%          "/>
    <s v="25/Pk   "/>
    <s v="ABRAX"/>
    <s v="63323048527"/>
    <n v="1"/>
    <n v="1"/>
    <n v="1"/>
    <n v="0"/>
    <n v="0"/>
    <n v="0"/>
    <x v="5"/>
    <m/>
  </r>
  <r>
    <s v="1046982"/>
    <s v="Bupivacaine HCL SDV PF        "/>
    <s v="0.25% 30mL  "/>
    <s v="25/Bx   "/>
    <s v="PFIZNJ"/>
    <s v="00409115902"/>
    <n v="1"/>
    <n v="1"/>
    <n v="1"/>
    <n v="0"/>
    <n v="0"/>
    <n v="0"/>
    <x v="2"/>
    <m/>
  </r>
  <r>
    <s v="1190325"/>
    <s v="Formalin Neutral Buffer Prefil"/>
    <s v="10% 20mL    "/>
    <s v="100/Ca  "/>
    <s v="SCIGEN"/>
    <s v="1015"/>
    <n v="1"/>
    <n v="1"/>
    <n v="0"/>
    <n v="1"/>
    <n v="0"/>
    <n v="0"/>
    <x v="5"/>
    <m/>
  </r>
  <r>
    <s v="6070037"/>
    <s v="Nikomed Skin Abrader f/Electro"/>
    <s v="Prep        "/>
    <s v="100/Pk  "/>
    <s v="NIKO"/>
    <s v="2121"/>
    <n v="1"/>
    <n v="5"/>
    <n v="0"/>
    <n v="1"/>
    <n v="0"/>
    <n v="0"/>
    <x v="5"/>
    <m/>
  </r>
  <r>
    <s v="9045420"/>
    <s v="Post-it Fresh Flower Pop-up &amp; "/>
    <s v="Dispenser   "/>
    <s v="Ea      "/>
    <s v="ODEPOT"/>
    <s v="577043"/>
    <n v="1"/>
    <n v="2"/>
    <n v="0"/>
    <n v="0"/>
    <n v="0"/>
    <n v="1"/>
    <x v="1"/>
    <m/>
  </r>
  <r>
    <s v="1133830"/>
    <s v="Thyroid Shield Navy Trulite   "/>
    <s v="One Sz      "/>
    <s v="Ea      "/>
    <s v="BARRAY"/>
    <s v="66821-NAVY"/>
    <n v="1"/>
    <n v="1"/>
    <n v="0"/>
    <n v="0"/>
    <n v="0"/>
    <n v="1"/>
    <x v="3"/>
    <m/>
  </r>
  <r>
    <s v="1113358"/>
    <s v="Razor Sterile Shave Prep      "/>
    <s v="2 Sided     "/>
    <s v="100/Ca  "/>
    <s v="MEDLIN"/>
    <s v="DYND70836"/>
    <n v="1"/>
    <n v="1"/>
    <n v="0"/>
    <n v="1"/>
    <n v="0"/>
    <n v="0"/>
    <x v="5"/>
    <m/>
  </r>
  <r>
    <s v="1219081"/>
    <s v="Column Desiccator Blue Crystal"/>
    <s v="Empty       "/>
    <s v="Ea      "/>
    <s v="FERR"/>
    <s v="K021501"/>
    <n v="1"/>
    <n v="6"/>
    <n v="0"/>
    <n v="0"/>
    <n v="1"/>
    <n v="0"/>
    <x v="3"/>
    <m/>
  </r>
  <r>
    <s v="1135710"/>
    <s v="Chemotherapy Bag 9&quot;x12&quot;       "/>
    <s v="Disp        "/>
    <s v="100/Bg  "/>
    <s v="HEALOG"/>
    <s v="9516"/>
    <n v="1"/>
    <n v="2"/>
    <n v="0"/>
    <n v="1"/>
    <n v="0"/>
    <n v="0"/>
    <x v="6"/>
    <m/>
  </r>
  <r>
    <s v="2610313"/>
    <s v="Best Touch Glove NTRL w/Aloe  "/>
    <s v="Blue X-Large"/>
    <s v="180/Bx  "/>
    <s v="SEMPER"/>
    <s v="BTNA205"/>
    <n v="1"/>
    <n v="3"/>
    <n v="0"/>
    <n v="1"/>
    <n v="0"/>
    <n v="0"/>
    <x v="6"/>
    <m/>
  </r>
  <r>
    <s v="1042782"/>
    <s v="Peri-Pad Curity Light         "/>
    <s v="3x11&quot;       "/>
    <s v="24/Pk   "/>
    <s v="CARDKN"/>
    <s v="1380A"/>
    <n v="1"/>
    <n v="36"/>
    <n v="0"/>
    <n v="1"/>
    <n v="0"/>
    <n v="0"/>
    <x v="5"/>
    <m/>
  </r>
  <r>
    <s v="1060280"/>
    <s v="Sharps Cabinet Gatorguard     "/>
    <s v="2&amp;3Gal      "/>
    <s v="Ea      "/>
    <s v="CARDKN"/>
    <s v="31307005"/>
    <n v="1"/>
    <n v="4"/>
    <n v="0"/>
    <n v="0"/>
    <n v="1"/>
    <n v="0"/>
    <x v="3"/>
    <m/>
  </r>
  <r>
    <s v="1046880"/>
    <s v="Lidocaine HCL Inj MDV 20ml    "/>
    <s v="2%          "/>
    <s v="25/Bx   "/>
    <s v="PFIZNJ"/>
    <s v="00409427701"/>
    <n v="1"/>
    <n v="1"/>
    <n v="1"/>
    <n v="0"/>
    <n v="0"/>
    <n v="0"/>
    <x v="2"/>
    <m/>
  </r>
  <r>
    <s v="2779805"/>
    <s v="Cath Kit Foley 18fr 5cc       "/>
    <s v="            "/>
    <s v="10/CA   "/>
    <s v="BARDBI"/>
    <s v="800518"/>
    <n v="1"/>
    <n v="1"/>
    <n v="0"/>
    <n v="0"/>
    <n v="1"/>
    <n v="0"/>
    <x v="3"/>
    <m/>
  </r>
  <r>
    <s v="1179790"/>
    <s v="Self-Inking Refill Ink Red    "/>
    <s v="1oz         "/>
    <s v="Ea      "/>
    <s v="ODEPOT"/>
    <s v="839994"/>
    <n v="1"/>
    <n v="1"/>
    <n v="0"/>
    <n v="0"/>
    <n v="0"/>
    <n v="1"/>
    <x v="1"/>
    <m/>
  </r>
  <r>
    <s v="1271563"/>
    <s v="Kinesiology Tape 30M          "/>
    <s v="Beige       "/>
    <s v="Ea      "/>
    <s v="MUESPO"/>
    <s v="27634"/>
    <n v="1"/>
    <n v="2"/>
    <n v="0"/>
    <n v="0"/>
    <n v="1"/>
    <n v="0"/>
    <x v="3"/>
    <m/>
  </r>
  <r>
    <s v="1184455"/>
    <s v="Splint Finger Oval-8 Combo Pk "/>
    <s v="Sz 6-10     "/>
    <s v="1St/Pk  "/>
    <s v="3POINT"/>
    <s v="P1008-C2"/>
    <n v="1"/>
    <n v="1"/>
    <n v="0"/>
    <n v="0"/>
    <n v="1"/>
    <n v="0"/>
    <x v="3"/>
    <m/>
  </r>
  <r>
    <s v="1315284"/>
    <s v="Bupivacaine SDV Inj 30mL PF   "/>
    <s v="0.25%       "/>
    <s v="25/Bx   "/>
    <s v="AURPHA"/>
    <s v="55150016830"/>
    <n v="1"/>
    <n v="1"/>
    <n v="1"/>
    <n v="0"/>
    <n v="0"/>
    <n v="0"/>
    <x v="6"/>
    <m/>
  </r>
  <r>
    <s v="1268994"/>
    <s v="IV Start Kits w/PVP Alcohol   "/>
    <s v="            "/>
    <s v="Ea      "/>
    <s v="CARDSP"/>
    <s v="01-09001A"/>
    <n v="1"/>
    <n v="200"/>
    <n v="0"/>
    <n v="1"/>
    <n v="0"/>
    <n v="0"/>
    <x v="6"/>
    <m/>
  </r>
  <r>
    <s v="9047097"/>
    <s v="Trash Bags 13 Gallon White    "/>
    <s v="24&quot;x28&quot;     "/>
    <s v="200/Bx  "/>
    <s v="ODEPOT"/>
    <s v="420782"/>
    <n v="1"/>
    <n v="1"/>
    <n v="0"/>
    <n v="0"/>
    <n v="0"/>
    <n v="1"/>
    <x v="1"/>
    <m/>
  </r>
  <r>
    <s v="9027006"/>
    <s v="Fingertip Moistners 1.75o     "/>
    <s v="            "/>
    <s v="2/Pk    "/>
    <s v="ODEPOT"/>
    <s v="458554"/>
    <n v="1"/>
    <n v="2"/>
    <n v="0"/>
    <n v="0"/>
    <n v="0"/>
    <n v="1"/>
    <x v="1"/>
    <m/>
  </r>
  <r>
    <s v="9029720"/>
    <s v="POST-IT,POP-UP,DISPENSR,3     "/>
    <s v="            "/>
    <s v="1/PK    "/>
    <s v="ODEPOT"/>
    <s v="717261"/>
    <n v="1"/>
    <n v="1"/>
    <n v="0"/>
    <n v="0"/>
    <n v="0"/>
    <n v="1"/>
    <x v="1"/>
    <m/>
  </r>
  <r>
    <s v="1660886"/>
    <s v="Renal Panel                   "/>
    <s v="            "/>
    <s v="10/Bx   "/>
    <s v="ABBCON"/>
    <s v="07P0207"/>
    <n v="1"/>
    <n v="1"/>
    <n v="0"/>
    <n v="1"/>
    <n v="0"/>
    <n v="0"/>
    <x v="5"/>
    <m/>
  </r>
  <r>
    <s v="1271298"/>
    <s v="Bandage Tricot Adhesive Strips"/>
    <s v="1&quot;x3&quot;       "/>
    <s v="100/Bx  "/>
    <s v="DUKAL"/>
    <s v="1790033"/>
    <n v="1"/>
    <n v="3"/>
    <n v="0"/>
    <n v="1"/>
    <n v="0"/>
    <n v="0"/>
    <x v="6"/>
    <m/>
  </r>
  <r>
    <s v="1259100"/>
    <s v="Ondansetron HCL Inj SDV 2mL   "/>
    <s v="2mg/mL      "/>
    <s v="25/Bx   "/>
    <s v="APOTEX"/>
    <s v="60505613005"/>
    <n v="1"/>
    <n v="1"/>
    <n v="1"/>
    <n v="0"/>
    <n v="0"/>
    <n v="0"/>
    <x v="5"/>
    <m/>
  </r>
  <r>
    <s v="9022447"/>
    <s v="Pen Blpt C-Mate Med Red       "/>
    <s v="Red         "/>
    <s v="12/Pk   "/>
    <s v="ODEPOT"/>
    <s v="256801"/>
    <n v="1"/>
    <n v="2"/>
    <n v="0"/>
    <n v="0"/>
    <n v="0"/>
    <n v="1"/>
    <x v="1"/>
    <m/>
  </r>
  <r>
    <s v="9040399"/>
    <s v="Kleenex 3-ply Facial Tis      "/>
    <s v="Cold Care   "/>
    <s v="80/Pk   "/>
    <s v="ODEPOT"/>
    <s v="143240"/>
    <n v="1"/>
    <n v="6"/>
    <n v="0"/>
    <n v="0"/>
    <n v="0"/>
    <n v="1"/>
    <x v="1"/>
    <m/>
  </r>
  <r>
    <s v="5664180"/>
    <s v="Kleenspec Anoscope Specula    "/>
    <s v="Disp        "/>
    <s v="25/Bx   "/>
    <s v="WELCH"/>
    <s v="53110"/>
    <n v="1"/>
    <n v="1"/>
    <n v="0"/>
    <n v="1"/>
    <n v="0"/>
    <n v="0"/>
    <x v="5"/>
    <m/>
  </r>
  <r>
    <s v="4996025"/>
    <s v="Gauze Conforming Sterile      "/>
    <s v="4&quot;          "/>
    <s v="12/Bx   "/>
    <s v="MDSRCE"/>
    <s v="MS-GZCS4"/>
    <n v="1"/>
    <n v="1"/>
    <n v="0"/>
    <n v="1"/>
    <n v="0"/>
    <n v="0"/>
    <x v="5"/>
    <m/>
  </r>
  <r>
    <s v="1224463"/>
    <s v="Hon VL702 Chair High-Back Mesh"/>
    <s v="Black       "/>
    <s v="Ea      "/>
    <s v="ODEPOT"/>
    <s v="572467"/>
    <n v="1"/>
    <n v="1"/>
    <n v="0"/>
    <n v="0"/>
    <n v="0"/>
    <n v="1"/>
    <x v="1"/>
    <m/>
  </r>
  <r>
    <s v="1296511"/>
    <s v="Lidocaine HCl MDV 50mL        "/>
    <s v="2%          "/>
    <s v="10/Pk   "/>
    <s v="WESINJ"/>
    <s v="00143957510"/>
    <n v="1"/>
    <n v="1"/>
    <n v="1"/>
    <n v="0"/>
    <n v="0"/>
    <n v="0"/>
    <x v="5"/>
    <m/>
  </r>
  <r>
    <s v="1319097"/>
    <s v="Lidocaine HCl Inj MDV 10mL    "/>
    <s v="1%          "/>
    <s v="25/Bx   "/>
    <s v="AURPHA"/>
    <s v="55150025110"/>
    <n v="1"/>
    <n v="1"/>
    <n v="1"/>
    <n v="0"/>
    <n v="0"/>
    <n v="0"/>
    <x v="5"/>
    <m/>
  </r>
  <r>
    <s v="9533233"/>
    <s v="Pessary Shortstem Gelhrn      "/>
    <s v="1.75&quot; Sz1   "/>
    <s v="Ea      "/>
    <s v="MILTEX"/>
    <s v="30-GS1"/>
    <n v="1"/>
    <n v="1"/>
    <n v="0"/>
    <n v="0"/>
    <n v="0"/>
    <n v="1"/>
    <x v="3"/>
    <m/>
  </r>
  <r>
    <s v="6020139"/>
    <s v="Catheter Foley Coude 5cc 2Way "/>
    <s v="14Fr        "/>
    <s v="12/Ca   "/>
    <s v="BARDBI"/>
    <s v="0168L14"/>
    <n v="1"/>
    <n v="1"/>
    <n v="0"/>
    <n v="1"/>
    <n v="0"/>
    <n v="0"/>
    <x v="6"/>
    <m/>
  </r>
  <r>
    <s v="7568904"/>
    <s v="Oval-8 Finger Splint Refill   "/>
    <s v="Size 6      "/>
    <s v="5/Pk    "/>
    <s v="3POINT"/>
    <s v="P1008-5-06"/>
    <n v="1"/>
    <n v="1"/>
    <n v="0"/>
    <n v="1"/>
    <n v="0"/>
    <n v="0"/>
    <x v="5"/>
    <m/>
  </r>
  <r>
    <s v="1175576"/>
    <s v="Tuning Fork Aluminum Alloy    "/>
    <s v="C128        "/>
    <s v="Ea      "/>
    <s v="MISDFK"/>
    <s v="67-7128"/>
    <n v="1"/>
    <n v="3"/>
    <n v="0"/>
    <n v="1"/>
    <n v="0"/>
    <n v="0"/>
    <x v="5"/>
    <m/>
  </r>
  <r>
    <s v="2545061"/>
    <s v="Hemoccult Triple Slide Disposa"/>
    <s v="3/Pk        "/>
    <s v="2x50/Ca "/>
    <s v="HEMOCU"/>
    <s v="61100"/>
    <n v="1"/>
    <n v="1"/>
    <n v="0"/>
    <n v="1"/>
    <n v="0"/>
    <n v="0"/>
    <x v="5"/>
    <m/>
  </r>
  <r>
    <s v="1193354"/>
    <s v="Bardex Cath-5cc Silicon       "/>
    <s v="22fr        "/>
    <s v="12/Ca   "/>
    <s v="BARDBI"/>
    <s v="165822"/>
    <n v="1"/>
    <n v="2"/>
    <n v="0"/>
    <n v="0"/>
    <n v="1"/>
    <n v="0"/>
    <x v="3"/>
    <m/>
  </r>
  <r>
    <s v="3671334"/>
    <s v="Jeter Blank White Label       "/>
    <s v="1.5x3/4     "/>
    <s v="500/Rl  "/>
    <s v="POSMAR"/>
    <s v="6076W"/>
    <n v="1"/>
    <n v="1"/>
    <n v="0"/>
    <n v="0"/>
    <n v="0"/>
    <n v="1"/>
    <x v="3"/>
    <m/>
  </r>
  <r>
    <s v="9620030"/>
    <s v="Foley Cath Tray Univ          "/>
    <s v="30cc        "/>
    <s v="Ea      "/>
    <s v="WELCON"/>
    <s v="7304"/>
    <n v="1"/>
    <n v="1"/>
    <n v="0"/>
    <n v="1"/>
    <n v="0"/>
    <n v="0"/>
    <x v="6"/>
    <m/>
  </r>
  <r>
    <s v="5556863"/>
    <s v="Tape Deltalite Conf Fbgl Blk  "/>
    <s v="3&quot;X4Yds     "/>
    <s v="10/Bx   "/>
    <s v="SMINEP"/>
    <s v="6063"/>
    <n v="1"/>
    <n v="1"/>
    <n v="0"/>
    <n v="1"/>
    <n v="0"/>
    <n v="0"/>
    <x v="5"/>
    <m/>
  </r>
  <r>
    <s v="1152672"/>
    <s v="Ultrasound Covers Probe LF NS "/>
    <s v="3.5&quot;x12&quot;    "/>
    <s v="75/Bx   "/>
    <s v="MEDRES"/>
    <s v="30301"/>
    <n v="1"/>
    <n v="1"/>
    <n v="0"/>
    <n v="1"/>
    <n v="0"/>
    <n v="0"/>
    <x v="5"/>
    <m/>
  </r>
  <r>
    <s v="1179336"/>
    <s v="Velclose Bandage Elastic LF   "/>
    <s v="2&quot;x5Yd      "/>
    <s v="10/Bx   "/>
    <s v="TETRA"/>
    <s v="6620LF"/>
    <n v="1"/>
    <n v="12"/>
    <n v="0"/>
    <n v="1"/>
    <n v="0"/>
    <n v="0"/>
    <x v="6"/>
    <m/>
  </r>
  <r>
    <s v="1223729"/>
    <s v="Anoscope Bevl ANOSPEC Lght Clr"/>
    <s v="103mmx18mm  "/>
    <s v="80/Ca   "/>
    <s v="OBPMED"/>
    <s v="C060120"/>
    <n v="1"/>
    <n v="1"/>
    <n v="0"/>
    <n v="0"/>
    <n v="0"/>
    <n v="1"/>
    <x v="3"/>
    <m/>
  </r>
  <r>
    <s v="9054957"/>
    <s v="Tootsie Roll Midgees          "/>
    <s v="            "/>
    <s v="360/Bg  "/>
    <s v="ODEPOT"/>
    <s v="107850"/>
    <n v="1"/>
    <n v="2"/>
    <n v="0"/>
    <n v="0"/>
    <n v="0"/>
    <n v="1"/>
    <x v="1"/>
    <m/>
  </r>
  <r>
    <s v="1279825"/>
    <s v="Diphenhydramine Hcl Capsules  "/>
    <s v="25mg        "/>
    <s v="100/Bt  "/>
    <s v="RELONE"/>
    <s v="69618002401"/>
    <n v="1"/>
    <n v="1"/>
    <n v="0"/>
    <n v="1"/>
    <n v="0"/>
    <n v="0"/>
    <x v="5"/>
    <m/>
  </r>
  <r>
    <s v="1184109"/>
    <s v="Stockinette Delta-Dry LF NS   "/>
    <s v="2&quot;x11Yd     "/>
    <s v="2Rl/Ca  "/>
    <s v="SMINEP"/>
    <s v="7456401"/>
    <n v="1"/>
    <n v="2"/>
    <n v="1"/>
    <n v="0"/>
    <n v="0"/>
    <n v="0"/>
    <x v="5"/>
    <m/>
  </r>
  <r>
    <s v="6123739"/>
    <s v="Catheter Nelaton Intermittent "/>
    <s v="            "/>
    <s v="12/Ca   "/>
    <s v="BARDBI"/>
    <s v="277714"/>
    <n v="1"/>
    <n v="1"/>
    <n v="0"/>
    <n v="1"/>
    <n v="0"/>
    <n v="0"/>
    <x v="6"/>
    <m/>
  </r>
  <r>
    <s v="6430436"/>
    <s v="Mask Face Procedure w/Visor   "/>
    <s v="            "/>
    <s v="25/Bx   "/>
    <s v="HALYAR"/>
    <s v="47298"/>
    <n v="1"/>
    <n v="1"/>
    <n v="0"/>
    <n v="1"/>
    <n v="0"/>
    <n v="0"/>
    <x v="6"/>
    <m/>
  </r>
  <r>
    <s v="1115245"/>
    <s v="Filter DCII Pulmonary Function"/>
    <s v="            "/>
    <s v="100/Bx  "/>
    <s v="FERR"/>
    <s v="K022454"/>
    <n v="1"/>
    <n v="2"/>
    <n v="0"/>
    <n v="0"/>
    <n v="1"/>
    <n v="0"/>
    <x v="3"/>
    <m/>
  </r>
  <r>
    <s v="1154255"/>
    <s v="Maxipad Standard Absorbency 9&quot;"/>
    <s v="Tabless     "/>
    <s v="250/Ca  "/>
    <s v="MEDLIN"/>
    <s v="NON241278"/>
    <n v="1"/>
    <n v="1"/>
    <n v="0"/>
    <n v="0"/>
    <n v="0"/>
    <n v="1"/>
    <x v="3"/>
    <m/>
  </r>
  <r>
    <s v="9004677"/>
    <s v="Elastic Bandage LF 2&quot; N/S Clip"/>
    <s v="2&quot;x4.5yds   "/>
    <s v="10/Bx   "/>
    <s v="ZHEANJ"/>
    <s v="9004677"/>
    <n v="1"/>
    <n v="10"/>
    <n v="0"/>
    <n v="1"/>
    <n v="0"/>
    <n v="0"/>
    <x v="5"/>
    <m/>
  </r>
  <r>
    <s v="8400551"/>
    <s v="Cuff Adult Size Reusable      "/>
    <s v="Small       "/>
    <s v="Ea      "/>
    <s v="MINDRY"/>
    <s v="068315000201"/>
    <n v="1"/>
    <n v="3"/>
    <n v="1"/>
    <n v="0"/>
    <n v="0"/>
    <n v="0"/>
    <x v="6"/>
    <m/>
  </r>
  <r>
    <s v="1530304"/>
    <s v="Halyard100 Surgical Mask      "/>
    <s v="Blue        "/>
    <s v="50/Bx   "/>
    <s v="HALYAR"/>
    <s v="28802"/>
    <n v="1"/>
    <n v="1"/>
    <n v="0"/>
    <n v="1"/>
    <n v="0"/>
    <n v="0"/>
    <x v="6"/>
    <m/>
  </r>
  <r>
    <s v="9031092"/>
    <s v="Folder Hanging Ltr 1/3 Cu     "/>
    <s v="            "/>
    <s v="25/Bx   "/>
    <s v="ODEPOT"/>
    <s v="810929"/>
    <n v="1"/>
    <n v="2"/>
    <n v="0"/>
    <n v="0"/>
    <n v="0"/>
    <n v="1"/>
    <x v="1"/>
    <m/>
  </r>
  <r>
    <s v="1593942"/>
    <s v="Wrist Stabilizer Small-me     "/>
    <s v="DIUM EA     "/>
    <s v="EA      "/>
    <s v="MUESPO"/>
    <s v="307"/>
    <n v="1"/>
    <n v="2"/>
    <n v="0"/>
    <n v="1"/>
    <n v="0"/>
    <n v="0"/>
    <x v="6"/>
    <m/>
  </r>
  <r>
    <s v="1203361"/>
    <s v="Benjamin Bear Blood Pressure  "/>
    <s v="Child       "/>
    <s v="Ea      "/>
    <s v="PEDPAL"/>
    <s v="100048"/>
    <n v="1"/>
    <n v="1"/>
    <n v="0"/>
    <n v="1"/>
    <n v="0"/>
    <n v="0"/>
    <x v="6"/>
    <m/>
  </r>
  <r>
    <s v="1061798"/>
    <s v="Jamar Hand Dynanometer        "/>
    <s v="            "/>
    <s v="Ea      "/>
    <s v="FABENT"/>
    <s v="12-0600"/>
    <n v="1"/>
    <n v="1"/>
    <n v="0"/>
    <n v="0"/>
    <n v="0"/>
    <n v="1"/>
    <x v="3"/>
    <m/>
  </r>
  <r>
    <s v="1293772"/>
    <s v="Electrode Ground Plate Disp   "/>
    <s v="w/o Lead    "/>
    <s v="50/Bx   "/>
    <s v="OXFIN"/>
    <s v="019-768500"/>
    <n v="1"/>
    <n v="2"/>
    <n v="0"/>
    <n v="0"/>
    <n v="0"/>
    <n v="1"/>
    <x v="3"/>
    <m/>
  </r>
  <r>
    <s v="6541429"/>
    <s v="Suture Surg Gut Mono Bge PS2  "/>
    <s v="3-0 27&quot;     "/>
    <s v="36/Bx   "/>
    <s v="ETHICO"/>
    <s v="1630H"/>
    <n v="1"/>
    <n v="1"/>
    <n v="0"/>
    <n v="1"/>
    <n v="0"/>
    <n v="0"/>
    <x v="6"/>
    <m/>
  </r>
  <r>
    <s v="1201908"/>
    <s v="ESR-Chex (Control, L1,L2)     "/>
    <s v="12x9.0mL    "/>
    <s v="Ea      "/>
    <s v="STRECK"/>
    <s v="214112"/>
    <n v="1"/>
    <n v="1"/>
    <n v="0"/>
    <n v="0"/>
    <n v="0"/>
    <n v="1"/>
    <x v="3"/>
    <m/>
  </r>
  <r>
    <s v="1212678"/>
    <s v="Excisor Biopsy Fischer Cone   "/>
    <s v="Mixed Set   "/>
    <s v="5/Bx    "/>
    <s v="COOPSR"/>
    <s v="900-156"/>
    <n v="1"/>
    <n v="1"/>
    <n v="0"/>
    <n v="0"/>
    <n v="0"/>
    <n v="1"/>
    <x v="3"/>
    <m/>
  </r>
  <r>
    <s v="9872059"/>
    <s v="TB Syringes w/Needle Slip 1cc "/>
    <s v="25gx5/8&quot;    "/>
    <s v="100/Bx  "/>
    <s v="BD"/>
    <s v="309626"/>
    <n v="1"/>
    <n v="1"/>
    <n v="1"/>
    <n v="0"/>
    <n v="0"/>
    <n v="0"/>
    <x v="5"/>
    <m/>
  </r>
  <r>
    <s v="1085969"/>
    <s v="AmnioTest Swabs Nitrazine     "/>
    <s v="PL901       "/>
    <s v="100/Pk  "/>
    <s v="FISHER"/>
    <s v="23295691"/>
    <n v="1"/>
    <n v="1"/>
    <n v="0"/>
    <n v="1"/>
    <n v="0"/>
    <n v="0"/>
    <x v="5"/>
    <m/>
  </r>
  <r>
    <s v="2589639"/>
    <s v="Ketorolac Inj IM/IV SDV Non/Re"/>
    <s v="30mg/mL     "/>
    <s v="1mL/Vl  "/>
    <s v="GIVREP"/>
    <s v="00409379501"/>
    <n v="1"/>
    <n v="2"/>
    <n v="0"/>
    <n v="1"/>
    <n v="0"/>
    <n v="0"/>
    <x v="7"/>
    <m/>
  </r>
  <r>
    <s v="1247215"/>
    <s v="Gel Ultrasound f/SG Scanning  "/>
    <s v="            "/>
    <s v="12/Bx   "/>
    <s v="CONE"/>
    <s v="911443"/>
    <n v="1"/>
    <n v="6"/>
    <n v="0"/>
    <n v="0"/>
    <n v="0"/>
    <n v="1"/>
    <x v="3"/>
    <m/>
  </r>
  <r>
    <s v="1211710"/>
    <s v="Labcoat Fldrst SMS Cnvrtrs Blu"/>
    <s v="L           "/>
    <s v="25/Ca   "/>
    <s v="ALLEG"/>
    <s v="2202LC"/>
    <n v="1"/>
    <n v="1"/>
    <n v="0"/>
    <n v="0"/>
    <n v="1"/>
    <n v="0"/>
    <x v="3"/>
    <m/>
  </r>
  <r>
    <s v="9533393"/>
    <s v="Pessary Ring W/Suprt          "/>
    <s v="2.00&quot; Sz1   "/>
    <s v="Ea      "/>
    <s v="MILTEX"/>
    <s v="30-RS1"/>
    <n v="1"/>
    <n v="1"/>
    <n v="0"/>
    <n v="1"/>
    <n v="0"/>
    <n v="0"/>
    <x v="6"/>
    <m/>
  </r>
  <r>
    <s v="6130098"/>
    <s v="Grab Bar Chrome 18&quot;           "/>
    <s v="Knurled     "/>
    <s v="Ea      "/>
    <s v="GF"/>
    <s v="2018A"/>
    <n v="1"/>
    <n v="2"/>
    <n v="0"/>
    <n v="0"/>
    <n v="1"/>
    <n v="0"/>
    <x v="3"/>
    <m/>
  </r>
  <r>
    <s v="4260136"/>
    <s v="Coiled Tubing Black LF        "/>
    <s v="4Ft         "/>
    <s v="Ea      "/>
    <s v="AMDIAG"/>
    <s v="886N"/>
    <n v="1"/>
    <n v="3"/>
    <n v="0"/>
    <n v="0"/>
    <n v="1"/>
    <n v="0"/>
    <x v="3"/>
    <m/>
  </r>
  <r>
    <s v="9061055"/>
    <s v="Paper Copy 20Lb 8.5x11        "/>
    <s v="White       "/>
    <s v="10x500  "/>
    <s v="ODEPOT"/>
    <s v="273646"/>
    <n v="1"/>
    <n v="10"/>
    <n v="0"/>
    <n v="0"/>
    <n v="0"/>
    <n v="1"/>
    <x v="1"/>
    <m/>
  </r>
  <r>
    <s v="6764499"/>
    <s v="Pads Heel Foam Adhesive       "/>
    <s v="1/4&quot;        "/>
    <s v="100/PK  "/>
    <s v="SUPFEL"/>
    <s v="MPAD-143"/>
    <n v="1"/>
    <n v="1"/>
    <n v="0"/>
    <n v="1"/>
    <n v="0"/>
    <n v="0"/>
    <x v="5"/>
    <m/>
  </r>
  <r>
    <s v="1157110"/>
    <s v="Silvadene Cream 1%            "/>
    <s v="1000gm Jar  "/>
    <s v="Ea      "/>
    <s v="PFIINJ"/>
    <s v="61570013198"/>
    <n v="1"/>
    <n v="2"/>
    <n v="0"/>
    <n v="1"/>
    <n v="0"/>
    <n v="0"/>
    <x v="6"/>
    <m/>
  </r>
  <r>
    <s v="6782953"/>
    <s v="Bulkee Lite Gauze Bandage     "/>
    <s v="3x4.1yd     "/>
    <s v="12/Bx   "/>
    <s v="MEDLIN"/>
    <s v="NON27497"/>
    <n v="1"/>
    <n v="12"/>
    <n v="0"/>
    <n v="1"/>
    <n v="0"/>
    <n v="0"/>
    <x v="6"/>
    <m/>
  </r>
  <r>
    <s v="1292436"/>
    <s v="Tape Medipore Soft Cloth      "/>
    <s v="6&quot;x2Yd White"/>
    <s v="16/Ca   "/>
    <s v="3MMED"/>
    <s v="2866S"/>
    <n v="1"/>
    <n v="1"/>
    <n v="0"/>
    <n v="0"/>
    <n v="1"/>
    <n v="0"/>
    <x v="3"/>
    <m/>
  </r>
  <r>
    <s v="5071353"/>
    <s v="Dextrose 5% In Water          "/>
    <s v="50ml        "/>
    <s v="50ml/Bg "/>
    <s v="MCGAW"/>
    <s v="S5104-5384"/>
    <n v="1"/>
    <n v="10"/>
    <n v="1"/>
    <n v="0"/>
    <n v="0"/>
    <n v="0"/>
    <x v="2"/>
    <m/>
  </r>
  <r>
    <s v="1135278"/>
    <s v="Lupron Depot 4Month Kit       "/>
    <s v="30mg        "/>
    <s v="Ea      "/>
    <s v="ABBOTT"/>
    <s v="00074368303"/>
    <n v="1"/>
    <n v="1"/>
    <n v="0"/>
    <n v="0"/>
    <n v="1"/>
    <n v="0"/>
    <x v="3"/>
    <m/>
  </r>
  <r>
    <s v="8611263"/>
    <s v="AC-T Control Plus 5 Diff      "/>
    <s v="Tri-Lvl     "/>
    <s v="Ea      "/>
    <s v="SKFDIA"/>
    <s v="7547198"/>
    <n v="1"/>
    <n v="2"/>
    <n v="0"/>
    <n v="0"/>
    <n v="0"/>
    <n v="1"/>
    <x v="3"/>
    <m/>
  </r>
  <r>
    <s v="1164428"/>
    <s v="Wire Cutter TC                "/>
    <s v="7&quot;          "/>
    <s v="Ea      "/>
    <s v="BRSURG"/>
    <s v="BR33-54618"/>
    <n v="1"/>
    <n v="1"/>
    <n v="0"/>
    <n v="0"/>
    <n v="0"/>
    <n v="1"/>
    <x v="3"/>
    <m/>
  </r>
  <r>
    <s v="1266990"/>
    <s v="Caffeine Citrate Inj SDV 3mL  "/>
    <s v="20mg/mL     "/>
    <s v="3mL/Vl  "/>
    <s v="CARDGN"/>
    <s v="5198510"/>
    <n v="1"/>
    <n v="5"/>
    <n v="1"/>
    <n v="0"/>
    <n v="0"/>
    <n v="0"/>
    <x v="6"/>
    <m/>
  </r>
  <r>
    <s v="9040346"/>
    <s v="Trash Bags 33 Gallons         "/>
    <s v="            "/>
    <s v="70/Pk   "/>
    <s v="ODEPOT"/>
    <s v="140544"/>
    <n v="1"/>
    <n v="1"/>
    <n v="0"/>
    <n v="0"/>
    <n v="0"/>
    <n v="1"/>
    <x v="1"/>
    <m/>
  </r>
  <r>
    <s v="1061413"/>
    <s v="Biopsy Punch Disposable       "/>
    <s v="4.0mm       "/>
    <s v="25/Bx   "/>
    <s v="MISDFK"/>
    <s v="96-1146"/>
    <n v="1"/>
    <n v="1"/>
    <n v="0"/>
    <n v="1"/>
    <n v="0"/>
    <n v="0"/>
    <x v="6"/>
    <m/>
  </r>
  <r>
    <s v="9036318"/>
    <s v="Wire Desk Organizer Black     "/>
    <s v="            "/>
    <s v="Ea      "/>
    <s v="ODEPOT"/>
    <s v="595364"/>
    <n v="1"/>
    <n v="1"/>
    <n v="0"/>
    <n v="0"/>
    <n v="0"/>
    <n v="1"/>
    <x v="1"/>
    <m/>
  </r>
  <r>
    <s v="2600033"/>
    <s v="Paper Bag 6&quot;x3-5/8&quot;x11-1/16&quot;  "/>
    <s v="#6 Brown    "/>
    <s v="500/Pk  "/>
    <s v="STRPAR"/>
    <s v="DURO18406"/>
    <n v="1"/>
    <n v="1"/>
    <n v="0"/>
    <n v="1"/>
    <n v="0"/>
    <n v="0"/>
    <x v="5"/>
    <m/>
  </r>
  <r>
    <s v="1500101"/>
    <s v="Xylocaine Plain 2% SDV        "/>
    <s v="5mL MPF     "/>
    <s v="25/Pk   "/>
    <s v="ABRAX"/>
    <s v="63323049507"/>
    <n v="1"/>
    <n v="1"/>
    <n v="1"/>
    <n v="0"/>
    <n v="0"/>
    <n v="0"/>
    <x v="5"/>
    <m/>
  </r>
  <r>
    <s v="1241289"/>
    <s v="Thermometer Digital Block     "/>
    <s v="            "/>
    <s v="Ea      "/>
    <s v="THERMC"/>
    <s v="ACC801BLC"/>
    <n v="1"/>
    <n v="1"/>
    <n v="0"/>
    <n v="0"/>
    <n v="0"/>
    <n v="1"/>
    <x v="3"/>
    <m/>
  </r>
  <r>
    <s v="1249661"/>
    <s v="Bag Natural 40x48 Hi-Dens     "/>
    <s v="On Rl 17Micr"/>
    <s v="25x10/Ca"/>
    <s v="MEDGEN"/>
    <s v="RS404817N"/>
    <n v="1"/>
    <n v="1"/>
    <n v="0"/>
    <n v="1"/>
    <n v="0"/>
    <n v="0"/>
    <x v="6"/>
    <m/>
  </r>
  <r>
    <s v="7583736"/>
    <s v="Clipper Surgical w/Charging   "/>
    <s v="Base        "/>
    <s v="Ea      "/>
    <s v="MEDLIN"/>
    <s v="DYND70840"/>
    <n v="1"/>
    <n v="1"/>
    <n v="0"/>
    <n v="1"/>
    <n v="0"/>
    <n v="0"/>
    <x v="6"/>
    <m/>
  </r>
  <r>
    <s v="3952582"/>
    <s v="Occluder Single Ended Black   "/>
    <s v="Long        "/>
    <s v="Ea      "/>
    <s v="GOODLT"/>
    <s v="4520B"/>
    <n v="1"/>
    <n v="1"/>
    <n v="0"/>
    <n v="1"/>
    <n v="0"/>
    <n v="0"/>
    <x v="3"/>
    <m/>
  </r>
  <r>
    <s v="1223115"/>
    <s v="Chair Executive               "/>
    <s v="            "/>
    <s v="Ea      "/>
    <s v="BOSOFF"/>
    <s v="B8106"/>
    <n v="1"/>
    <n v="1"/>
    <n v="0"/>
    <n v="0"/>
    <n v="0"/>
    <n v="1"/>
    <x v="3"/>
    <m/>
  </r>
  <r>
    <s v="5464958"/>
    <s v="Adacel Tdap Ado/Adt PFS       "/>
    <s v=".5ml        "/>
    <s v="5/Pk    "/>
    <s v="CONAUT"/>
    <s v="49281040015"/>
    <n v="1"/>
    <n v="2"/>
    <n v="1"/>
    <n v="0"/>
    <n v="0"/>
    <n v="0"/>
    <x v="7"/>
    <m/>
  </r>
  <r>
    <s v="1240239"/>
    <s v="Liner Active Tena Serenity    "/>
    <s v="Regular     "/>
    <s v="156/Ca  "/>
    <s v="SCAMOL"/>
    <s v="56300"/>
    <n v="1"/>
    <n v="3"/>
    <n v="0"/>
    <n v="0"/>
    <n v="1"/>
    <n v="0"/>
    <x v="3"/>
    <m/>
  </r>
  <r>
    <s v="9536398"/>
    <s v="Hammer Neurological Buck      "/>
    <s v="7-3/4&quot; Brush"/>
    <s v="Ea      "/>
    <s v="MILTEX"/>
    <s v="1-220"/>
    <n v="1"/>
    <n v="1"/>
    <n v="0"/>
    <n v="1"/>
    <n v="0"/>
    <n v="0"/>
    <x v="6"/>
    <m/>
  </r>
  <r>
    <s v="1122148"/>
    <s v="ESR-Vacuum Tubes (1.2mL)      "/>
    <s v="100x1.2mL   "/>
    <s v="Ea      "/>
    <s v="STRECK"/>
    <s v="240360"/>
    <n v="1"/>
    <n v="2"/>
    <n v="0"/>
    <n v="0"/>
    <n v="0"/>
    <n v="1"/>
    <x v="3"/>
    <m/>
  </r>
  <r>
    <s v="7001785"/>
    <s v="LNCS El Disposable Ear Sensor "/>
    <s v="            "/>
    <s v="10/Bx   "/>
    <s v="MASIMO"/>
    <s v="2918"/>
    <n v="1"/>
    <n v="1"/>
    <n v="0"/>
    <n v="0"/>
    <n v="1"/>
    <n v="0"/>
    <x v="3"/>
    <m/>
  </r>
  <r>
    <s v="3923756"/>
    <s v="Label Stat 1-1/2&quot;x3/8&quot;        "/>
    <s v="            "/>
    <s v="1000/Pk "/>
    <s v="FISHER"/>
    <s v="15917"/>
    <n v="1"/>
    <n v="1"/>
    <n v="0"/>
    <n v="0"/>
    <n v="1"/>
    <n v="0"/>
    <x v="3"/>
    <m/>
  </r>
  <r>
    <s v="1133501"/>
    <s v="Laceration Tray Sterile       "/>
    <s v="            "/>
    <s v="16/Ca   "/>
    <s v="MEDLIN"/>
    <s v="DYNJ03159"/>
    <n v="1"/>
    <n v="4"/>
    <n v="0"/>
    <n v="1"/>
    <n v="0"/>
    <n v="0"/>
    <x v="5"/>
    <m/>
  </r>
  <r>
    <s v="2770376"/>
    <s v="Budesonide Inhalation Sus 2mL "/>
    <s v="0.25Mg      "/>
    <s v="30/Bx   "/>
    <s v="CARDGN"/>
    <s v="5355201"/>
    <n v="1"/>
    <n v="1"/>
    <n v="0"/>
    <n v="1"/>
    <n v="0"/>
    <n v="0"/>
    <x v="5"/>
    <m/>
  </r>
  <r>
    <s v="8913018"/>
    <s v="Needle Spinal                 "/>
    <s v="26gax3-1/2&quot; "/>
    <s v="100/Ca  "/>
    <s v="BD"/>
    <s v="405164"/>
    <n v="1"/>
    <n v="1"/>
    <n v="1"/>
    <n v="0"/>
    <n v="0"/>
    <n v="0"/>
    <x v="6"/>
    <m/>
  </r>
  <r>
    <s v="1043735"/>
    <s v="Ful-Glo Ophth Strips          "/>
    <s v="1mg         "/>
    <s v="100/Bx  "/>
    <s v="AKORN"/>
    <s v="17478040401"/>
    <n v="1"/>
    <n v="1"/>
    <n v="1"/>
    <n v="0"/>
    <n v="0"/>
    <n v="0"/>
    <x v="5"/>
    <m/>
  </r>
  <r>
    <s v="8750086"/>
    <s v="Clnr Surg Instr Endo Aw Plus  "/>
    <s v="            "/>
    <s v="4/Ca    "/>
    <s v="RUHCOR"/>
    <s v="34514-27"/>
    <n v="1"/>
    <n v="1"/>
    <n v="0"/>
    <n v="0"/>
    <n v="0"/>
    <n v="1"/>
    <x v="3"/>
    <m/>
  </r>
  <r>
    <s v="9032997"/>
    <s v="FILE,DESK.TOP,9.5X12.25X6     "/>
    <s v="            "/>
    <s v="1/PK    "/>
    <s v="ODEPOT"/>
    <s v="939611"/>
    <n v="1"/>
    <n v="1"/>
    <n v="0"/>
    <n v="0"/>
    <n v="0"/>
    <n v="1"/>
    <x v="1"/>
    <m/>
  </r>
  <r>
    <s v="1097885"/>
    <s v="Adjust Heel Peel Away         "/>
    <s v="Medium      "/>
    <s v="6/Bx    "/>
    <s v="ALIMED"/>
    <s v="64444/NA/NA/MD"/>
    <n v="1"/>
    <n v="2"/>
    <n v="0"/>
    <n v="0"/>
    <n v="1"/>
    <n v="0"/>
    <x v="3"/>
    <m/>
  </r>
  <r>
    <s v="1089414"/>
    <s v="Pro Chamber Valve Holding Cham"/>
    <s v="            "/>
    <s v="50/Pk   "/>
    <s v="RESPIR"/>
    <s v="HS2003-050"/>
    <n v="1"/>
    <n v="1"/>
    <n v="0"/>
    <n v="1"/>
    <n v="0"/>
    <n v="0"/>
    <x v="7"/>
    <m/>
  </r>
  <r>
    <s v="1125809"/>
    <s v="Emesis Basin Mauve 16oz       "/>
    <s v="8.5&quot;        "/>
    <s v="25/Bx   "/>
    <s v="DUKAL"/>
    <s v="1125809"/>
    <n v="1"/>
    <n v="1"/>
    <n v="0"/>
    <n v="1"/>
    <n v="0"/>
    <n v="0"/>
    <x v="5"/>
    <m/>
  </r>
  <r>
    <s v="1167594"/>
    <s v="Bag Thank You Polyethylene    "/>
    <s v="12x7x22     "/>
    <s v="1000/Ca "/>
    <s v="ELKPLA"/>
    <s v="CT1923TYD"/>
    <n v="1"/>
    <n v="2"/>
    <n v="0"/>
    <n v="0"/>
    <n v="1"/>
    <n v="0"/>
    <x v="3"/>
    <m/>
  </r>
  <r>
    <s v="7001817"/>
    <s v="Dressing Tegaderm Wound LF    "/>
    <s v="2-1/2X2     "/>
    <s v="Ea      "/>
    <s v="3MMED"/>
    <s v="1683"/>
    <n v="1"/>
    <n v="400"/>
    <n v="0"/>
    <n v="1"/>
    <n v="0"/>
    <n v="0"/>
    <x v="6"/>
    <m/>
  </r>
  <r>
    <s v="1199176"/>
    <s v="Sharps Cont 12 Gal Red        "/>
    <s v="            "/>
    <s v="Ea      "/>
    <s v="CARDKN"/>
    <s v="8932"/>
    <n v="1"/>
    <n v="3"/>
    <n v="0"/>
    <n v="1"/>
    <n v="0"/>
    <n v="0"/>
    <x v="5"/>
    <m/>
  </r>
  <r>
    <s v="6434932"/>
    <s v="Coats Lab Basic Plus Blue     "/>
    <s v="Small       "/>
    <s v="25/Ca   "/>
    <s v="HALYAR"/>
    <s v="10030"/>
    <n v="1"/>
    <n v="1"/>
    <n v="0"/>
    <n v="1"/>
    <n v="0"/>
    <n v="0"/>
    <x v="6"/>
    <m/>
  </r>
  <r>
    <s v="1031758"/>
    <s v="Leg Bag Urinary, Lg           "/>
    <s v="Large       "/>
    <s v="Ea      "/>
    <s v="MEDGEN"/>
    <s v="2556"/>
    <n v="1"/>
    <n v="50"/>
    <n v="0"/>
    <n v="1"/>
    <n v="0"/>
    <n v="0"/>
    <x v="5"/>
    <m/>
  </r>
  <r>
    <s v="1172614"/>
    <s v="Velclose Bandage Elastic LF   "/>
    <s v="3&quot;x5Yd      "/>
    <s v="10/Bx   "/>
    <s v="TETRA"/>
    <s v="6630LF"/>
    <n v="1"/>
    <n v="12"/>
    <n v="0"/>
    <n v="1"/>
    <n v="0"/>
    <n v="0"/>
    <x v="5"/>
    <m/>
  </r>
  <r>
    <s v="1801131"/>
    <s v="Aneroid Wall Manometer        "/>
    <s v="8'TBE       "/>
    <s v="Ea      "/>
    <s v="WELCH"/>
    <s v="7670-02"/>
    <n v="1"/>
    <n v="4"/>
    <n v="0"/>
    <n v="1"/>
    <n v="0"/>
    <n v="0"/>
    <x v="5"/>
    <m/>
  </r>
  <r>
    <s v="5555203"/>
    <s v="Tape Deltalite Conf Fbgl DkBlu"/>
    <s v="4&quot;x4yds     "/>
    <s v="10/Bx   "/>
    <s v="SMINEP"/>
    <s v="5944"/>
    <n v="1"/>
    <n v="2"/>
    <n v="0"/>
    <n v="1"/>
    <n v="0"/>
    <n v="0"/>
    <x v="5"/>
    <m/>
  </r>
  <r>
    <s v="7770359"/>
    <s v="Dressing Pad Film Tegaderm 3M "/>
    <s v="2x2 3/4     "/>
    <s v="50/Bx   "/>
    <s v="3MMED"/>
    <s v="3582"/>
    <n v="1"/>
    <n v="1"/>
    <n v="0"/>
    <n v="1"/>
    <n v="0"/>
    <n v="0"/>
    <x v="5"/>
    <m/>
  </r>
  <r>
    <s v="5131125"/>
    <s v="Inflation System - 2 Tube     "/>
    <s v="Child       "/>
    <s v="Ea      "/>
    <s v="WELCH"/>
    <s v="5082-21"/>
    <n v="1"/>
    <n v="4"/>
    <n v="0"/>
    <n v="1"/>
    <n v="0"/>
    <n v="0"/>
    <x v="5"/>
    <m/>
  </r>
  <r>
    <s v="7113436"/>
    <s v="Bulbs For Outpatient II       "/>
    <s v="            "/>
    <s v="3/Pk    "/>
    <s v="BURTON"/>
    <s v="0006130PK"/>
    <n v="1"/>
    <n v="1"/>
    <n v="0"/>
    <n v="1"/>
    <n v="0"/>
    <n v="0"/>
    <x v="6"/>
    <m/>
  </r>
  <r>
    <s v="1011848"/>
    <s v="Forcep Allis Tissue 4x5 Teeth "/>
    <s v="6&quot;          "/>
    <s v="Ea      "/>
    <s v="MILTEX"/>
    <s v="101-1848"/>
    <n v="1"/>
    <n v="2"/>
    <n v="0"/>
    <n v="1"/>
    <n v="0"/>
    <n v="0"/>
    <x v="6"/>
    <m/>
  </r>
  <r>
    <s v="1223399"/>
    <s v="Lidocaine HCl Inj 5mL PF SDV  "/>
    <s v="2%          "/>
    <s v="10/Bx   "/>
    <s v="AURPHA"/>
    <s v="55150016505"/>
    <n v="1"/>
    <n v="2"/>
    <n v="1"/>
    <n v="0"/>
    <n v="0"/>
    <n v="0"/>
    <x v="5"/>
    <m/>
  </r>
  <r>
    <s v="1310095"/>
    <s v="Euflexxa PF Syringe Q 25-74   "/>
    <s v="2mL         "/>
    <s v="3/Pk    "/>
    <s v="FERRIN"/>
    <s v="55566410001"/>
    <n v="1"/>
    <n v="30"/>
    <n v="0"/>
    <n v="1"/>
    <n v="0"/>
    <n v="0"/>
    <x v="6"/>
    <m/>
  </r>
  <r>
    <s v="9031511"/>
    <s v="SOAP,LIQD DIAL GLD,7.5OZ      "/>
    <s v="            "/>
    <s v="1/PK    "/>
    <s v="ODEPOT"/>
    <s v="890441"/>
    <n v="1"/>
    <n v="12"/>
    <n v="0"/>
    <n v="0"/>
    <n v="0"/>
    <n v="1"/>
    <x v="1"/>
    <m/>
  </r>
  <r>
    <s v="8903707"/>
    <s v="Catheter Foley 30cc           "/>
    <s v="24Fr        "/>
    <s v="10/Bx   "/>
    <s v="CARDKN"/>
    <s v="3618"/>
    <n v="1"/>
    <n v="1"/>
    <n v="0"/>
    <n v="1"/>
    <n v="0"/>
    <n v="0"/>
    <x v="6"/>
    <m/>
  </r>
  <r>
    <s v="4590445"/>
    <s v="Cath Foley Ic 100%silicon     "/>
    <s v="16F5CC      "/>
    <s v="12/Ca   "/>
    <s v="BARDBI"/>
    <s v="1758SI16"/>
    <n v="1"/>
    <n v="1"/>
    <n v="0"/>
    <n v="0"/>
    <n v="1"/>
    <n v="0"/>
    <x v="3"/>
    <m/>
  </r>
  <r>
    <s v="5130832"/>
    <s v="Steth Harvey Elite Blk 2Hd    "/>
    <s v="28&quot; Length  "/>
    <s v="Ea      "/>
    <s v="WELCH"/>
    <s v="5079-125"/>
    <n v="1"/>
    <n v="1"/>
    <n v="0"/>
    <n v="1"/>
    <n v="0"/>
    <n v="0"/>
    <x v="6"/>
    <m/>
  </r>
  <r>
    <s v="2339880"/>
    <s v="Tab Electrode Disp            "/>
    <s v="            "/>
    <s v="100/Bx  "/>
    <s v="IMEXMD"/>
    <s v="019-435300"/>
    <n v="1"/>
    <n v="2"/>
    <n v="0"/>
    <n v="1"/>
    <n v="0"/>
    <n v="0"/>
    <x v="6"/>
    <m/>
  </r>
  <r>
    <s v="1183501"/>
    <s v="Doppler w/Probe 2MHz f/Fetal  "/>
    <s v="Late Term   "/>
    <s v="Ea      "/>
    <s v="WALACH"/>
    <s v="L250-SD2"/>
    <n v="1"/>
    <n v="1"/>
    <n v="0"/>
    <n v="1"/>
    <n v="0"/>
    <n v="0"/>
    <x v="6"/>
    <m/>
  </r>
  <r>
    <s v="7414785"/>
    <s v="Scissor Stevens Tenotomy Str  "/>
    <s v="Blunt 4-1/8&quot;"/>
    <s v="Ea      "/>
    <s v="MILTEX"/>
    <s v="MH18-1462"/>
    <n v="1"/>
    <n v="1"/>
    <n v="0"/>
    <n v="0"/>
    <n v="0"/>
    <n v="1"/>
    <x v="3"/>
    <m/>
  </r>
  <r>
    <s v="9051997"/>
    <s v="Copy Paper 8-1/2x11 20lb ODB  "/>
    <s v="500/Pk      "/>
    <s v="5Pk/Ca  "/>
    <s v="ODEPOT"/>
    <s v="250983"/>
    <n v="1"/>
    <n v="10"/>
    <n v="0"/>
    <n v="0"/>
    <n v="0"/>
    <n v="1"/>
    <x v="1"/>
    <m/>
  </r>
  <r>
    <s v="9041635"/>
    <s v="3M Post-It Note Refills       "/>
    <s v="Ultra Colors"/>
    <s v="12/Pk   "/>
    <s v="ODEPOT"/>
    <s v="442792"/>
    <n v="1"/>
    <n v="1"/>
    <n v="0"/>
    <n v="0"/>
    <n v="0"/>
    <n v="1"/>
    <x v="1"/>
    <m/>
  </r>
  <r>
    <s v="5556335"/>
    <s v="Tape Deltalite Conf Fbgl Red  "/>
    <s v="4&quot;X4Yds     "/>
    <s v="10/Bx   "/>
    <s v="SMINEP"/>
    <s v="5934"/>
    <n v="1"/>
    <n v="1"/>
    <n v="0"/>
    <n v="1"/>
    <n v="0"/>
    <n v="0"/>
    <x v="6"/>
    <m/>
  </r>
  <r>
    <s v="5700582"/>
    <s v="Generator Electrosurgical 50w "/>
    <s v="HSI         "/>
    <s v="Ea      "/>
    <s v="AARON"/>
    <s v="A952"/>
    <n v="1"/>
    <n v="1"/>
    <n v="0"/>
    <n v="1"/>
    <n v="0"/>
    <n v="0"/>
    <x v="6"/>
    <m/>
  </r>
  <r>
    <s v="1271560"/>
    <s v="Kinesiology Tape 30M          "/>
    <s v="Black       "/>
    <s v="Ea      "/>
    <s v="MUESPO"/>
    <s v="27631"/>
    <n v="1"/>
    <n v="1"/>
    <n v="0"/>
    <n v="1"/>
    <n v="0"/>
    <n v="0"/>
    <x v="5"/>
    <m/>
  </r>
  <r>
    <s v="1162557"/>
    <s v="Underpad Protect Plus Deluxe  "/>
    <s v="36&quot;x36&quot;     "/>
    <s v="50/Ca   "/>
    <s v="MEDLIN"/>
    <s v="MSC282070LB"/>
    <n v="1"/>
    <n v="8"/>
    <n v="0"/>
    <n v="1"/>
    <n v="0"/>
    <n v="0"/>
    <x v="6"/>
    <m/>
  </r>
  <r>
    <s v="5660224"/>
    <s v="Flexiport Disp Blood Pressure "/>
    <s v="Sm Adult    "/>
    <s v="Ea      "/>
    <s v="WELCH"/>
    <s v="VINYL-10-1HP"/>
    <n v="1"/>
    <n v="10"/>
    <n v="0"/>
    <n v="1"/>
    <n v="0"/>
    <n v="0"/>
    <x v="6"/>
    <m/>
  </r>
  <r>
    <s v="1123844"/>
    <s v="Tympanostomy Tubes 1.27mm     "/>
    <s v="Silicone    "/>
    <s v="6/Bx    "/>
    <s v="MICRMD"/>
    <s v="VT-1002-01"/>
    <n v="1"/>
    <n v="2"/>
    <n v="0"/>
    <n v="1"/>
    <n v="0"/>
    <n v="0"/>
    <x v="6"/>
    <m/>
  </r>
  <r>
    <s v="5075000"/>
    <s v="Sterile Water For Irrigation  "/>
    <s v="Bottle      "/>
    <s v="1000ml  "/>
    <s v="MCGAW"/>
    <s v="R5000-01"/>
    <n v="1"/>
    <n v="3"/>
    <n v="0"/>
    <n v="1"/>
    <n v="0"/>
    <n v="0"/>
    <x v="2"/>
    <m/>
  </r>
  <r>
    <s v="7777541"/>
    <s v="Stethoscope Ltmn Blk Clsc2    "/>
    <s v="28&quot; Length  "/>
    <s v="Ea      "/>
    <s v="3MMED"/>
    <s v="2201"/>
    <n v="1"/>
    <n v="1"/>
    <n v="0"/>
    <n v="1"/>
    <n v="0"/>
    <n v="0"/>
    <x v="7"/>
    <m/>
  </r>
  <r>
    <s v="7776685"/>
    <s v="Padding Cst Synthetic Plstr   "/>
    <s v="4&quot;X4Yds     "/>
    <s v="20/Pk   "/>
    <s v="3MMED"/>
    <s v="CMW04"/>
    <n v="1"/>
    <n v="2"/>
    <n v="0"/>
    <n v="1"/>
    <n v="0"/>
    <n v="0"/>
    <x v="5"/>
    <m/>
  </r>
  <r>
    <s v="1141017"/>
    <s v="Stethoscope Littman Elec      "/>
    <s v="Blk 27&quot;     "/>
    <s v="Ea      "/>
    <s v="3MMED"/>
    <s v="3200BK27"/>
    <n v="1"/>
    <n v="1"/>
    <n v="0"/>
    <n v="0"/>
    <n v="1"/>
    <n v="0"/>
    <x v="3"/>
    <m/>
  </r>
  <r>
    <s v="1276987"/>
    <s v="Cuff w/Bag                    "/>
    <s v="Large Arm   "/>
    <s v="Ea      "/>
    <s v="BAUM"/>
    <s v="1869"/>
    <n v="1"/>
    <n v="6"/>
    <n v="0"/>
    <n v="1"/>
    <n v="0"/>
    <n v="0"/>
    <x v="5"/>
    <m/>
  </r>
  <r>
    <s v="5684209"/>
    <s v="Cover Slip                    "/>
    <s v="            "/>
    <s v="100/Bx  "/>
    <s v="BSAH"/>
    <s v="J336"/>
    <n v="1"/>
    <n v="10"/>
    <n v="0"/>
    <n v="0"/>
    <n v="0"/>
    <n v="1"/>
    <x v="3"/>
    <m/>
  </r>
  <r>
    <s v="1132830"/>
    <s v="Ring Electrode 8mmx95mm       "/>
    <s v="            "/>
    <s v="100/Bx  "/>
    <s v="IMEXMD"/>
    <s v="019-435500"/>
    <n v="1"/>
    <n v="2"/>
    <n v="0"/>
    <n v="0"/>
    <n v="0"/>
    <n v="1"/>
    <x v="3"/>
    <m/>
  </r>
  <r>
    <s v="1861740"/>
    <s v="Belly Bags LF                 "/>
    <s v="1000ml      "/>
    <s v="10/Ca   "/>
    <s v="RUSCH"/>
    <s v="B1000"/>
    <n v="1"/>
    <n v="2"/>
    <n v="0"/>
    <n v="1"/>
    <n v="0"/>
    <n v="0"/>
    <x v="6"/>
    <m/>
  </r>
  <r>
    <s v="1082700"/>
    <s v="Electrode Round Leep Disp     "/>
    <s v="2x0.8x12cm  "/>
    <s v="5/Bx    "/>
    <s v="COOPSR"/>
    <s v="R2008"/>
    <n v="1"/>
    <n v="1"/>
    <n v="0"/>
    <n v="1"/>
    <n v="0"/>
    <n v="0"/>
    <x v="5"/>
    <m/>
  </r>
  <r>
    <s v="1171246"/>
    <s v="Apron Demi Lead Free          "/>
    <s v="Navy        "/>
    <s v="Ea      "/>
    <s v="BARRAY"/>
    <s v="46037-32"/>
    <n v="1"/>
    <n v="1"/>
    <n v="0"/>
    <n v="0"/>
    <n v="0"/>
    <n v="1"/>
    <x v="3"/>
    <m/>
  </r>
  <r>
    <s v="4746653"/>
    <s v="Quantify Cntrl Bilevel Minipak"/>
    <s v="12ml        "/>
    <s v="2/Bx    "/>
    <s v="HEMATR"/>
    <s v="975X"/>
    <n v="1"/>
    <n v="1"/>
    <n v="0"/>
    <n v="0"/>
    <n v="0"/>
    <n v="1"/>
    <x v="3"/>
    <m/>
  </r>
  <r>
    <s v="1163034"/>
    <s v="Splints Oval 8                "/>
    <s v="Size 7      "/>
    <s v="5/Pk    "/>
    <s v="TROY"/>
    <s v="9278507"/>
    <n v="1"/>
    <n v="1"/>
    <n v="0"/>
    <n v="0"/>
    <n v="0"/>
    <n v="1"/>
    <x v="3"/>
    <m/>
  </r>
  <r>
    <s v="1184035"/>
    <s v="Soap Refill Provon Antibct Fm "/>
    <s v="1250mL Bt   "/>
    <s v="3/Ca    "/>
    <s v="GOJO"/>
    <s v="8822-03"/>
    <n v="1"/>
    <n v="2"/>
    <n v="0"/>
    <n v="1"/>
    <n v="0"/>
    <n v="0"/>
    <x v="6"/>
    <m/>
  </r>
  <r>
    <s v="2488072"/>
    <s v="Bupivacaine HCL MDV Non Return"/>
    <s v="0.5%        "/>
    <s v="50mL/Vl "/>
    <s v="GIVREP"/>
    <s v="00409116301"/>
    <n v="1"/>
    <n v="10"/>
    <n v="1"/>
    <n v="0"/>
    <n v="0"/>
    <n v="0"/>
    <x v="2"/>
    <m/>
  </r>
  <r>
    <s v="9330184"/>
    <s v="Sani HLD Holder               "/>
    <s v="            "/>
    <s v="Ea      "/>
    <s v="CROSSC"/>
    <s v="JHOLD"/>
    <n v="1"/>
    <n v="1"/>
    <n v="0"/>
    <n v="0"/>
    <n v="1"/>
    <n v="0"/>
    <x v="3"/>
    <m/>
  </r>
  <r>
    <s v="1064958"/>
    <s v="OS Finders Disposable         "/>
    <s v="            "/>
    <s v="50/Bx   "/>
    <s v="MEDGYN"/>
    <s v="022731"/>
    <n v="1"/>
    <n v="1"/>
    <n v="0"/>
    <n v="1"/>
    <n v="0"/>
    <n v="0"/>
    <x v="5"/>
    <m/>
  </r>
  <r>
    <s v="1227553"/>
    <s v="Cannula Nasal w/Filter/Sensor "/>
    <s v="1' Adult    "/>
    <s v="25/Ca   "/>
    <s v="SALTE"/>
    <s v="5011-1-25"/>
    <n v="1"/>
    <n v="1"/>
    <n v="0"/>
    <n v="0"/>
    <n v="0"/>
    <n v="1"/>
    <x v="3"/>
    <m/>
  </r>
  <r>
    <s v="8950046"/>
    <s v="Stopcock 3way Ultra Male LL   "/>
    <s v="Non DEHP    "/>
    <s v="Ea      "/>
    <s v="SIMPOR"/>
    <s v="MX2311L"/>
    <n v="1"/>
    <n v="1"/>
    <n v="0"/>
    <n v="1"/>
    <n v="0"/>
    <n v="0"/>
    <x v="5"/>
    <m/>
  </r>
  <r>
    <s v="1149431"/>
    <s v="Champion Eng Anvil SS         "/>
    <s v="5&quot;          "/>
    <s v="Ea      "/>
    <s v="MILTEX"/>
    <s v="18776"/>
    <n v="1"/>
    <n v="1"/>
    <n v="0"/>
    <n v="1"/>
    <n v="0"/>
    <n v="0"/>
    <x v="6"/>
    <m/>
  </r>
  <r>
    <s v="1249927"/>
    <s v="Juice Apple Welch's Liquid    "/>
    <s v="5.5oz       "/>
    <s v="48/Ca   "/>
    <s v="ODEPOT"/>
    <s v="987203"/>
    <n v="1"/>
    <n v="1"/>
    <n v="0"/>
    <n v="0"/>
    <n v="0"/>
    <n v="1"/>
    <x v="1"/>
    <m/>
  </r>
  <r>
    <s v="1190327"/>
    <s v="Formalin Neutral Buffer Prefil"/>
    <s v="10% 60mL    "/>
    <s v="98/Ca   "/>
    <s v="SCIGEN"/>
    <s v="1060"/>
    <n v="1"/>
    <n v="1"/>
    <n v="0"/>
    <n v="1"/>
    <n v="0"/>
    <n v="0"/>
    <x v="6"/>
    <m/>
  </r>
  <r>
    <s v="1202160"/>
    <s v="Soap Hand Dial Basics Liquid  "/>
    <s v="7-1/2oz     "/>
    <s v="Ea      "/>
    <s v="ODEPOT"/>
    <s v="570399"/>
    <n v="1"/>
    <n v="12"/>
    <n v="0"/>
    <n v="0"/>
    <n v="0"/>
    <n v="1"/>
    <x v="1"/>
    <m/>
  </r>
  <r>
    <s v="7192151"/>
    <s v="Battery Duracell              "/>
    <s v="C           "/>
    <s v="4/Pk    "/>
    <s v="ABCO"/>
    <s v="MN1400R4ZX"/>
    <n v="1"/>
    <n v="1"/>
    <n v="0"/>
    <n v="1"/>
    <n v="0"/>
    <n v="0"/>
    <x v="5"/>
    <m/>
  </r>
  <r>
    <s v="1249884"/>
    <s v="Transformer Wall 5 Volt       "/>
    <s v="            "/>
    <s v="Ea      "/>
    <s v="WELCH"/>
    <s v="104996"/>
    <n v="1"/>
    <n v="1"/>
    <n v="0"/>
    <n v="0"/>
    <n v="1"/>
    <n v="0"/>
    <x v="3"/>
    <m/>
  </r>
  <r>
    <s v="1010351"/>
    <s v="Specimen Cups Polycoated      "/>
    <s v="8oz         "/>
    <s v="50/Pk   "/>
    <s v="IMPERL"/>
    <s v="SC378"/>
    <n v="1"/>
    <n v="5"/>
    <n v="0"/>
    <n v="1"/>
    <n v="0"/>
    <n v="0"/>
    <x v="5"/>
    <m/>
  </r>
  <r>
    <s v="1217309"/>
    <s v="Stethoscope Adscope Metallic  "/>
    <s v="Raspberry   "/>
    <s v="Ea      "/>
    <s v="AMDIAG"/>
    <s v="603MRS"/>
    <n v="1"/>
    <n v="1"/>
    <n v="0"/>
    <n v="0"/>
    <n v="1"/>
    <n v="0"/>
    <x v="3"/>
    <m/>
  </r>
  <r>
    <s v="9533880"/>
    <s v="Iris Scissors Straight 4&quot;     "/>
    <s v="Hvy Pattern "/>
    <s v="Ea      "/>
    <s v="MILTEX"/>
    <s v="18-1404"/>
    <n v="1"/>
    <n v="1"/>
    <n v="0"/>
    <n v="1"/>
    <n v="0"/>
    <n v="0"/>
    <x v="6"/>
    <m/>
  </r>
  <r>
    <s v="7776252"/>
    <s v="Tape Scotchcast Plus Fbgl Ylw "/>
    <s v="3&quot;X4Yds     "/>
    <s v="10/Ca   "/>
    <s v="3MMED"/>
    <s v="82003Y"/>
    <n v="1"/>
    <n v="1"/>
    <n v="0"/>
    <n v="1"/>
    <n v="0"/>
    <n v="0"/>
    <x v="5"/>
    <m/>
  </r>
  <r>
    <s v="6545939"/>
    <s v="Suture Vicryl Violet Reel     "/>
    <s v="2-0 54&quot;     "/>
    <s v="12/Bx   "/>
    <s v="ETHICO"/>
    <s v="J206G"/>
    <n v="1"/>
    <n v="1"/>
    <n v="0"/>
    <n v="0"/>
    <n v="1"/>
    <n v="0"/>
    <x v="3"/>
    <m/>
  </r>
  <r>
    <s v="2880510"/>
    <s v="Can Waste Metal 32Qt Sqr White"/>
    <s v="32QT        "/>
    <s v="1/Ea    "/>
    <s v="ALLEG"/>
    <s v="C35266"/>
    <n v="1"/>
    <n v="3"/>
    <n v="0"/>
    <n v="1"/>
    <n v="0"/>
    <n v="0"/>
    <x v="5"/>
    <m/>
  </r>
  <r>
    <s v="1145260"/>
    <s v="Mouthpiece Rubber Flanged     "/>
    <s v="Disp        "/>
    <s v="50/Bg   "/>
    <s v="FERR"/>
    <s v="300420"/>
    <n v="1"/>
    <n v="4"/>
    <n v="0"/>
    <n v="0"/>
    <n v="1"/>
    <n v="0"/>
    <x v="3"/>
    <m/>
  </r>
  <r>
    <s v="1217688"/>
    <s v="ADSON Forcep Tissue 1x2 Teeth "/>
    <s v="4.75&quot;       "/>
    <s v="Ea      "/>
    <s v="BRSURG"/>
    <s v="BR10-18012"/>
    <n v="1"/>
    <n v="2"/>
    <n v="0"/>
    <n v="0"/>
    <n v="0"/>
    <n v="1"/>
    <x v="3"/>
    <m/>
  </r>
  <r>
    <s v="1304358"/>
    <s v="FLU Vaccine Panel             "/>
    <s v="13 spec 1 mL"/>
    <s v="Ea      "/>
    <s v="ZEPMET"/>
    <s v="FLU6230"/>
    <n v="1"/>
    <n v="2"/>
    <n v="0"/>
    <n v="0"/>
    <n v="0"/>
    <n v="1"/>
    <x v="3"/>
    <m/>
  </r>
  <r>
    <s v="1247378"/>
    <s v="Table Massage Headrest        "/>
    <s v="Face Pillow "/>
    <s v="Ea      "/>
    <s v="EARTH"/>
    <s v="63298"/>
    <n v="1"/>
    <n v="1"/>
    <n v="0"/>
    <n v="0"/>
    <n v="0"/>
    <n v="1"/>
    <x v="3"/>
    <m/>
  </r>
  <r>
    <s v="4176023"/>
    <s v="Drain Tube Attachment Vertical"/>
    <s v="CV5-40FR    "/>
    <s v="5/Bx    "/>
    <s v="HOLLIS"/>
    <s v="9782"/>
    <n v="1"/>
    <n v="1"/>
    <n v="0"/>
    <n v="0"/>
    <n v="1"/>
    <n v="0"/>
    <x v="3"/>
    <m/>
  </r>
  <r>
    <s v="1062992"/>
    <s v="Pipette Tip Universal         "/>
    <s v="1-200UL     "/>
    <s v="1000/Pk "/>
    <s v="GLOSCI"/>
    <s v="151150"/>
    <n v="1"/>
    <n v="1"/>
    <n v="0"/>
    <n v="0"/>
    <n v="1"/>
    <n v="0"/>
    <x v="3"/>
    <m/>
  </r>
  <r>
    <s v="1118308"/>
    <s v="EKG Stress Paper Z-Fold       "/>
    <s v="            "/>
    <s v="12Pk/Ca "/>
    <s v="WELCH"/>
    <s v="9100-026-60"/>
    <n v="1"/>
    <n v="1"/>
    <n v="0"/>
    <n v="1"/>
    <n v="0"/>
    <n v="0"/>
    <x v="5"/>
    <m/>
  </r>
  <r>
    <s v="2358986"/>
    <s v="Suture Vicryl Und CT-1        "/>
    <s v="2-0 27&quot;     "/>
    <s v="12/Bx   "/>
    <s v="ETHICO"/>
    <s v="JJ42G"/>
    <n v="1"/>
    <n v="1"/>
    <n v="0"/>
    <n v="1"/>
    <n v="0"/>
    <n v="0"/>
    <x v="6"/>
    <m/>
  </r>
  <r>
    <s v="1232668"/>
    <s v="Battery f/EKG                 "/>
    <s v="            "/>
    <s v="Ea      "/>
    <s v="WELCH"/>
    <s v="4800-013"/>
    <n v="1"/>
    <n v="1"/>
    <n v="0"/>
    <n v="0"/>
    <n v="1"/>
    <n v="0"/>
    <x v="3"/>
    <m/>
  </r>
  <r>
    <s v="2883204"/>
    <s v="Laceration Tray               "/>
    <s v="            "/>
    <s v="Ea      "/>
    <s v="CARDSP"/>
    <s v="ACS-S-LAC1"/>
    <n v="1"/>
    <n v="6"/>
    <n v="0"/>
    <n v="1"/>
    <n v="0"/>
    <n v="0"/>
    <x v="6"/>
    <m/>
  </r>
  <r>
    <s v="5550892"/>
    <s v="Tape Deltalite Conf Fbgl Ylw  "/>
    <s v="4&quot;X4Yds     "/>
    <s v="10/Bx   "/>
    <s v="SMINEP"/>
    <s v="6034"/>
    <n v="1"/>
    <n v="1"/>
    <n v="0"/>
    <n v="1"/>
    <n v="0"/>
    <n v="0"/>
    <x v="6"/>
    <m/>
  </r>
  <r>
    <s v="9049504"/>
    <s v="Purell Oceanmist 8oz Blue     "/>
    <s v="            "/>
    <s v="Ea      "/>
    <s v="ODEPOT"/>
    <s v="514510"/>
    <n v="1"/>
    <n v="3"/>
    <n v="0"/>
    <n v="0"/>
    <n v="0"/>
    <n v="1"/>
    <x v="1"/>
    <m/>
  </r>
  <r>
    <s v="9081964"/>
    <s v="Gelfoam Sz.50 50SqcmX10mm     "/>
    <s v="Thick       "/>
    <s v="4/Bx    "/>
    <s v="PFIINJ"/>
    <s v="00009032301"/>
    <n v="1"/>
    <n v="3"/>
    <n v="1"/>
    <n v="0"/>
    <n v="0"/>
    <n v="0"/>
    <x v="5"/>
    <m/>
  </r>
  <r>
    <s v="6544120"/>
    <s v="Suture Monocryl+ Mono Ud PS2  "/>
    <s v="4-0 18&quot;     "/>
    <s v="12/Bx   "/>
    <s v="ETHICO"/>
    <s v="MCP496G"/>
    <n v="1"/>
    <n v="2"/>
    <n v="0"/>
    <n v="1"/>
    <n v="0"/>
    <n v="0"/>
    <x v="5"/>
    <m/>
  </r>
  <r>
    <s v="9021703"/>
    <s v="Highlighter Maj Accent As     "/>
    <s v="            "/>
    <s v="6/Pk    "/>
    <s v="ODEPOT"/>
    <s v="203190"/>
    <n v="1"/>
    <n v="1"/>
    <n v="0"/>
    <n v="0"/>
    <n v="0"/>
    <n v="1"/>
    <x v="1"/>
    <m/>
  </r>
  <r>
    <s v="1161871"/>
    <s v="Lysol Neutra Air Morning Dew  "/>
    <s v="10oz/Cn     "/>
    <s v="Ea      "/>
    <s v="ODEPOT"/>
    <s v="547730"/>
    <n v="1"/>
    <n v="2"/>
    <n v="0"/>
    <n v="0"/>
    <n v="0"/>
    <n v="1"/>
    <x v="1"/>
    <m/>
  </r>
  <r>
    <s v="1942181"/>
    <s v="Electrode REM Polyhesive II LF"/>
    <s v="Adult       "/>
    <s v="Ea      "/>
    <s v="KENDAL"/>
    <s v="E7507"/>
    <n v="1"/>
    <n v="1"/>
    <n v="0"/>
    <n v="1"/>
    <n v="0"/>
    <n v="0"/>
    <x v="5"/>
    <m/>
  </r>
  <r>
    <s v="9007449"/>
    <s v="Dri-Gard CSR Wrap             "/>
    <s v="20&quot;x20&quot;     "/>
    <s v="500/Ca  "/>
    <s v="MEDICM"/>
    <s v="9007449"/>
    <n v="1"/>
    <n v="1"/>
    <n v="0"/>
    <n v="1"/>
    <n v="0"/>
    <n v="0"/>
    <x v="5"/>
    <m/>
  </r>
  <r>
    <s v="6782314"/>
    <s v="Lab Coat Staff Lgth Men'S Wht "/>
    <s v="Size 46     "/>
    <s v="Ea      "/>
    <s v="MEDLIN"/>
    <s v="MDT12WHT46E"/>
    <n v="1"/>
    <n v="1"/>
    <n v="0"/>
    <n v="0"/>
    <n v="0"/>
    <n v="1"/>
    <x v="3"/>
    <m/>
  </r>
  <r>
    <s v="9534054"/>
    <s v="Crochet Phleb Hook            "/>
    <s v="6&quot;          "/>
    <s v="Ea      "/>
    <s v="MILTEX"/>
    <s v="10404"/>
    <n v="1"/>
    <n v="2"/>
    <n v="0"/>
    <n v="0"/>
    <n v="0"/>
    <n v="1"/>
    <x v="3"/>
    <m/>
  </r>
  <r>
    <s v="7770947"/>
    <s v="Stethoscope Ltmn Rd 2Hd Cls2  "/>
    <s v="28&quot; Ped     "/>
    <s v="Ea      "/>
    <s v="3MMED"/>
    <s v="2113R"/>
    <n v="1"/>
    <n v="3"/>
    <n v="0"/>
    <n v="1"/>
    <n v="0"/>
    <n v="0"/>
    <x v="5"/>
    <m/>
  </r>
  <r>
    <s v="1012708"/>
    <s v="Epidural Tray Tuohy           "/>
    <s v="18gx3.5     "/>
    <s v="10/Ca   "/>
    <s v="MCGAW"/>
    <s v="332220"/>
    <n v="1"/>
    <n v="2"/>
    <n v="1"/>
    <n v="0"/>
    <n v="0"/>
    <n v="0"/>
    <x v="6"/>
    <m/>
  </r>
  <r>
    <s v="1106646"/>
    <s v="BMI &amp; Waist Circumference     "/>
    <s v="Laminated   "/>
    <s v="Ea      "/>
    <s v="ANATOM"/>
    <s v="9780781772273"/>
    <n v="1"/>
    <n v="5"/>
    <n v="0"/>
    <n v="1"/>
    <n v="0"/>
    <n v="0"/>
    <x v="6"/>
    <m/>
  </r>
  <r>
    <s v="5078756"/>
    <s v="Sterile Water Inj 250ml       "/>
    <s v="BAG         "/>
    <s v="Ea      "/>
    <s v="MCGAW"/>
    <s v="L8502"/>
    <n v="1"/>
    <n v="2"/>
    <n v="0"/>
    <n v="1"/>
    <n v="0"/>
    <n v="0"/>
    <x v="2"/>
    <m/>
  </r>
  <r>
    <s v="9043862"/>
    <s v="Clear Clipboard Office Depot  "/>
    <s v="9&quot;x12&quot;      "/>
    <s v="Ea      "/>
    <s v="ODEPOT"/>
    <s v="165076"/>
    <n v="1"/>
    <n v="4"/>
    <n v="0"/>
    <n v="0"/>
    <n v="0"/>
    <n v="1"/>
    <x v="1"/>
    <m/>
  </r>
  <r>
    <s v="2881222"/>
    <s v="Tape Soft Cloth High Adhsn LF "/>
    <s v="3&quot;x10yd     "/>
    <s v="12/Ca   "/>
    <s v="ALLEG"/>
    <s v="2THCL03"/>
    <n v="1"/>
    <n v="2"/>
    <n v="0"/>
    <n v="0"/>
    <n v="1"/>
    <n v="0"/>
    <x v="3"/>
    <m/>
  </r>
  <r>
    <s v="9533131"/>
    <s v="Pessary Cube W/Drain          "/>
    <s v="41mm Sz4    "/>
    <s v="Ea      "/>
    <s v="MILTEX"/>
    <s v="30-CUD4"/>
    <n v="1"/>
    <n v="1"/>
    <n v="0"/>
    <n v="0"/>
    <n v="0"/>
    <n v="1"/>
    <x v="3"/>
    <m/>
  </r>
  <r>
    <s v="1205580"/>
    <s v="Scissor Iris Curved 4-1/2&quot;    "/>
    <s v="            "/>
    <s v="Ea      "/>
    <s v="MISDFK"/>
    <s v="95-109"/>
    <n v="1"/>
    <n v="4"/>
    <n v="0"/>
    <n v="0"/>
    <n v="0"/>
    <n v="1"/>
    <x v="3"/>
    <m/>
  </r>
  <r>
    <s v="1285347"/>
    <s v="Alkalol Nasal Wash 16oz       "/>
    <s v="            "/>
    <s v="Ea      "/>
    <s v="CARDWH"/>
    <s v="4947800"/>
    <n v="1"/>
    <n v="2"/>
    <n v="0"/>
    <n v="0"/>
    <n v="1"/>
    <n v="0"/>
    <x v="3"/>
    <m/>
  </r>
  <r>
    <s v="1105199"/>
    <s v="Aplisol Tuberculin PPD SO     "/>
    <s v="10Tests     "/>
    <s v="1ml/Vl  "/>
    <s v="JHPPHA"/>
    <s v="42023010401"/>
    <n v="1"/>
    <n v="1"/>
    <n v="0"/>
    <n v="1"/>
    <n v="0"/>
    <n v="0"/>
    <x v="5"/>
    <m/>
  </r>
  <r>
    <s v="9116554"/>
    <s v="Eucerin Creme                 "/>
    <s v="            "/>
    <s v="1Lb     "/>
    <s v="BEIFUT"/>
    <s v="63368"/>
    <n v="1"/>
    <n v="2"/>
    <n v="0"/>
    <n v="1"/>
    <n v="0"/>
    <n v="0"/>
    <x v="5"/>
    <m/>
  </r>
  <r>
    <s v="1178879"/>
    <s v="V-Loc 90ABS Closure Clear P12 "/>
    <s v="12&quot; 4-0     "/>
    <s v="12/Bx   "/>
    <s v="KENDAL"/>
    <s v="VLOCM0013"/>
    <n v="1"/>
    <n v="1"/>
    <n v="0"/>
    <n v="0"/>
    <n v="1"/>
    <n v="0"/>
    <x v="3"/>
    <m/>
  </r>
  <r>
    <s v="1162952"/>
    <s v="Toe Straightner Splint Double "/>
    <s v="Loop        "/>
    <s v="Ea      "/>
    <s v="PODPRO"/>
    <s v="P57"/>
    <n v="1"/>
    <n v="10"/>
    <n v="0"/>
    <n v="1"/>
    <n v="0"/>
    <n v="0"/>
    <x v="5"/>
    <m/>
  </r>
  <r>
    <s v="2882279"/>
    <s v="Canister Suction 1200Cc       "/>
    <s v="            "/>
    <s v="30/Ca   "/>
    <s v="ALLEG"/>
    <s v="65651-312"/>
    <n v="1"/>
    <n v="1"/>
    <n v="0"/>
    <n v="1"/>
    <n v="0"/>
    <n v="0"/>
    <x v="5"/>
    <m/>
  </r>
  <r>
    <s v="1214841"/>
    <s v="PEP Acapella DH w/Mouthpiece  "/>
    <s v="NS Green    "/>
    <s v="10/Ca   "/>
    <s v="VYAIRE"/>
    <s v="26-21-1530"/>
    <n v="1"/>
    <n v="1"/>
    <n v="0"/>
    <n v="0"/>
    <n v="1"/>
    <n v="0"/>
    <x v="3"/>
    <m/>
  </r>
  <r>
    <s v="5661551"/>
    <s v="Convertible Handle 3.5 Volt   "/>
    <s v="220Volt     "/>
    <s v="Ea      "/>
    <s v="WELCH"/>
    <s v="71020-C"/>
    <n v="1"/>
    <n v="1"/>
    <n v="0"/>
    <n v="0"/>
    <n v="1"/>
    <n v="0"/>
    <x v="3"/>
    <m/>
  </r>
  <r>
    <s v="9537255"/>
    <s v="Scissor Straight SS           "/>
    <s v="5&quot;          "/>
    <s v="Ea      "/>
    <s v="MILTEX"/>
    <s v="5-4"/>
    <n v="1"/>
    <n v="2"/>
    <n v="0"/>
    <n v="1"/>
    <n v="0"/>
    <n v="0"/>
    <x v="6"/>
    <m/>
  </r>
  <r>
    <s v="1271562"/>
    <s v="Kinesiology Tape 30M          "/>
    <s v="Pink        "/>
    <s v="Ea      "/>
    <s v="MUESPO"/>
    <s v="27633"/>
    <n v="1"/>
    <n v="1"/>
    <n v="0"/>
    <n v="0"/>
    <n v="1"/>
    <n v="0"/>
    <x v="3"/>
    <m/>
  </r>
  <r>
    <s v="1123952"/>
    <s v="Hot Pack Instant 5&quot;x9&quot;        "/>
    <s v="            "/>
    <s v="24/Ca   "/>
    <s v="DYNAM"/>
    <s v="4516"/>
    <n v="1"/>
    <n v="1"/>
    <n v="0"/>
    <n v="1"/>
    <n v="0"/>
    <n v="0"/>
    <x v="5"/>
    <m/>
  </r>
  <r>
    <s v="1178464"/>
    <s v="Epidural Continuous Tray LF   "/>
    <s v="18gx3.5&quot;    "/>
    <s v="10/Ca   "/>
    <s v="MCGAW"/>
    <s v="332216"/>
    <n v="1"/>
    <n v="2"/>
    <n v="0"/>
    <n v="0"/>
    <n v="1"/>
    <n v="0"/>
    <x v="3"/>
    <m/>
  </r>
  <r>
    <s v="9870307"/>
    <s v="Insyte Autoguard BC Winged PNK"/>
    <s v="20Gax1.16in "/>
    <s v="50/Bx   "/>
    <s v="BD"/>
    <s v="382634"/>
    <n v="1"/>
    <n v="1"/>
    <n v="0"/>
    <n v="1"/>
    <n v="0"/>
    <n v="0"/>
    <x v="6"/>
    <m/>
  </r>
  <r>
    <s v="9050345"/>
    <s v="Cup 10oz Foam Dart            "/>
    <s v="            "/>
    <s v="25/Bg   "/>
    <s v="ODEPOT"/>
    <s v="716798"/>
    <n v="1"/>
    <n v="2"/>
    <n v="0"/>
    <n v="0"/>
    <n v="0"/>
    <n v="1"/>
    <x v="1"/>
    <m/>
  </r>
  <r>
    <s v="2770574"/>
    <s v="Metoclopramide Hcl Tablets    "/>
    <s v="10mg        "/>
    <s v="100/Bt  "/>
    <s v="CARDGN"/>
    <s v="1757129"/>
    <n v="1"/>
    <n v="3"/>
    <n v="0"/>
    <n v="1"/>
    <n v="0"/>
    <n v="0"/>
    <x v="5"/>
    <m/>
  </r>
  <r>
    <s v="1198063"/>
    <s v="Ranitidine Hcl Inj SDV 2mL    "/>
    <s v="25Mg/mL     "/>
    <s v="10/Bx   "/>
    <s v="ZYDPHA"/>
    <s v="68382042202"/>
    <n v="1"/>
    <n v="5"/>
    <n v="0"/>
    <n v="1"/>
    <n v="0"/>
    <n v="0"/>
    <x v="7"/>
    <m/>
  </r>
  <r>
    <s v="1229514"/>
    <s v="Valve f/Catheter Flip-Flo     "/>
    <s v="            "/>
    <s v="5/Ca    "/>
    <s v="BARDBI"/>
    <s v="BFF5"/>
    <n v="1"/>
    <n v="2"/>
    <n v="0"/>
    <n v="0"/>
    <n v="1"/>
    <n v="0"/>
    <x v="3"/>
    <m/>
  </r>
  <r>
    <s v="6549098"/>
    <s v="Suture Prolene BB,BB          "/>
    <s v="4/0         "/>
    <s v="36/Bx   "/>
    <s v="ETHICO"/>
    <s v="8861H"/>
    <n v="1"/>
    <n v="1"/>
    <n v="0"/>
    <n v="0"/>
    <n v="1"/>
    <n v="0"/>
    <x v="3"/>
    <m/>
  </r>
  <r>
    <s v="4829515"/>
    <s v="Wrist Stabilizer              "/>
    <s v="            "/>
    <s v="LG/XL   "/>
    <s v="MUESPO"/>
    <s v="308"/>
    <n v="1"/>
    <n v="2"/>
    <n v="0"/>
    <n v="1"/>
    <n v="0"/>
    <n v="0"/>
    <x v="6"/>
    <m/>
  </r>
  <r>
    <s v="1176892"/>
    <s v="Abbi Towel OR Blue NS         "/>
    <s v="17x24&quot;      "/>
    <s v="400/Ca  "/>
    <s v="GREBAY"/>
    <s v="61643"/>
    <n v="1"/>
    <n v="1"/>
    <n v="0"/>
    <n v="1"/>
    <n v="0"/>
    <n v="0"/>
    <x v="6"/>
    <m/>
  </r>
  <r>
    <s v="1138243"/>
    <s v="Foley Cath Kit 20FR 5cc       "/>
    <s v="            "/>
    <s v="20/Ca   "/>
    <s v="BARDBI"/>
    <s v="710020S"/>
    <n v="1"/>
    <n v="1"/>
    <n v="0"/>
    <n v="0"/>
    <n v="1"/>
    <n v="0"/>
    <x v="3"/>
    <m/>
  </r>
  <r>
    <s v="3720563"/>
    <s v="Theraband Exercise Thin Yellw "/>
    <s v="50 yds      "/>
    <s v="Ea      "/>
    <s v="DEROYA"/>
    <s v="1502-50"/>
    <n v="1"/>
    <n v="1"/>
    <n v="0"/>
    <n v="1"/>
    <n v="0"/>
    <n v="0"/>
    <x v="5"/>
    <m/>
  </r>
  <r>
    <s v="1216807"/>
    <s v="Acetic Acid Reagent Aqueous 3%"/>
    <s v="500mL       "/>
    <s v="Ea      "/>
    <s v="FISHER"/>
    <s v="12016"/>
    <n v="1"/>
    <n v="1"/>
    <n v="0"/>
    <n v="0"/>
    <n v="0"/>
    <n v="1"/>
    <x v="3"/>
    <m/>
  </r>
  <r>
    <s v="1218187"/>
    <s v="Aneroid Diagnostix Palm703 Lg "/>
    <s v="Adult Burg  "/>
    <s v="Ea      "/>
    <s v="AMDIAG"/>
    <s v="703-12XBD"/>
    <n v="1"/>
    <n v="1"/>
    <n v="0"/>
    <n v="1"/>
    <n v="0"/>
    <n v="0"/>
    <x v="6"/>
    <m/>
  </r>
  <r>
    <s v="1209012"/>
    <s v="DS Ankle Wrap                 "/>
    <s v="X-Large     "/>
    <s v="Ea      "/>
    <s v="SMTNEP"/>
    <s v="79-81368"/>
    <n v="1"/>
    <n v="6"/>
    <n v="1"/>
    <n v="0"/>
    <n v="0"/>
    <n v="0"/>
    <x v="6"/>
    <m/>
  </r>
  <r>
    <s v="6010063"/>
    <s v="Scissors Lister 8&quot; MH         "/>
    <s v="LG Ring     "/>
    <s v="Ea      "/>
    <s v="MILTEX"/>
    <s v="MH5-550"/>
    <n v="1"/>
    <n v="3"/>
    <n v="0"/>
    <n v="0"/>
    <n v="0"/>
    <n v="1"/>
    <x v="3"/>
    <m/>
  </r>
  <r>
    <s v="9690850"/>
    <s v="Model Foot &amp; Ankle            "/>
    <s v="Plastic     "/>
    <s v="Ea      "/>
    <s v="ANATOM"/>
    <s v="G198"/>
    <n v="1"/>
    <n v="1"/>
    <n v="0"/>
    <n v="1"/>
    <n v="0"/>
    <n v="0"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FCB76E-21DE-4B17-B8BE-DF8C7F182FA3}" name="PivotTable4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1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9">
        <item x="3"/>
        <item x="1"/>
        <item x="7"/>
        <item x="0"/>
        <item x="6"/>
        <item x="5"/>
        <item x="2"/>
        <item x="4"/>
        <item t="default"/>
      </items>
    </pivotField>
    <pivotField showAll="0"/>
  </pivotFields>
  <rowFields count="1">
    <field x="1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0">
    <format dxfId="19">
      <pivotArea field="12" type="button" dataOnly="0" labelOnly="1" outline="0" axis="axisRow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12" type="button" dataOnly="0" labelOnly="1" outline="0" axis="axisRow" fieldPosition="0"/>
    </format>
    <format dxfId="14">
      <pivotArea dataOnly="0" labelOnly="1" fieldPosition="0">
        <references count="1">
          <reference field="12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collapsedLevelsAreSubtotals="1" fieldPosition="0">
        <references count="1">
          <reference field="12" count="3">
            <x v="0"/>
            <x v="1"/>
            <x v="2"/>
          </reference>
        </references>
      </pivotArea>
    </format>
    <format dxfId="10">
      <pivotArea dataOnly="0" labelOnly="1" fieldPosition="0">
        <references count="1">
          <reference field="12" count="3">
            <x v="0"/>
            <x v="1"/>
            <x v="2"/>
          </reference>
        </references>
      </pivotArea>
    </format>
    <format dxfId="9">
      <pivotArea collapsedLevelsAreSubtotals="1" fieldPosition="0">
        <references count="1">
          <reference field="12" count="3">
            <x v="5"/>
            <x v="6"/>
            <x v="7"/>
          </reference>
        </references>
      </pivotArea>
    </format>
    <format dxfId="8">
      <pivotArea dataOnly="0" labelOnly="1" fieldPosition="0">
        <references count="1">
          <reference field="12" count="3">
            <x v="5"/>
            <x v="6"/>
            <x v="7"/>
          </reference>
        </references>
      </pivotArea>
    </format>
    <format dxfId="7">
      <pivotArea grandRow="1" outline="0" collapsedLevelsAreSubtotals="1" fieldPosition="0"/>
    </format>
    <format dxfId="6">
      <pivotArea dataOnly="0" labelOnly="1" grandRow="1" outline="0" fieldPosition="0"/>
    </format>
    <format dxfId="5">
      <pivotArea collapsedLevelsAreSubtotals="1" fieldPosition="0">
        <references count="1">
          <reference field="12" count="1">
            <x v="0"/>
          </reference>
        </references>
      </pivotArea>
    </format>
    <format dxfId="4">
      <pivotArea dataOnly="0" labelOnly="1" fieldPosition="0">
        <references count="1">
          <reference field="12" count="1">
            <x v="0"/>
          </reference>
        </references>
      </pivotArea>
    </format>
    <format dxfId="3">
      <pivotArea collapsedLevelsAreSubtotals="1" fieldPosition="0">
        <references count="1">
          <reference field="12" count="1">
            <x v="4"/>
          </reference>
        </references>
      </pivotArea>
    </format>
    <format dxfId="2">
      <pivotArea dataOnly="0" labelOnly="1" fieldPosition="0">
        <references count="1">
          <reference field="12" count="1">
            <x v="4"/>
          </reference>
        </references>
      </pivotArea>
    </format>
    <format dxfId="1">
      <pivotArea collapsedLevelsAreSubtotals="1" fieldPosition="0">
        <references count="1">
          <reference field="12" count="1">
            <x v="5"/>
          </reference>
        </references>
      </pivotArea>
    </format>
    <format dxfId="0">
      <pivotArea dataOnly="0" labelOnly="1" fieldPosition="0">
        <references count="1">
          <reference field="12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0"/>
  <sheetViews>
    <sheetView workbookViewId="0">
      <selection activeCell="P16" sqref="P16"/>
    </sheetView>
  </sheetViews>
  <sheetFormatPr defaultRowHeight="14.4" x14ac:dyDescent="0.3"/>
  <sheetData>
    <row r="1" spans="1:10" x14ac:dyDescent="0.3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3" t="s">
        <v>11</v>
      </c>
      <c r="B3" s="22"/>
      <c r="C3" s="6">
        <v>5272</v>
      </c>
      <c r="D3" s="6">
        <v>4583</v>
      </c>
      <c r="E3" s="5">
        <v>0.86930955993930192</v>
      </c>
      <c r="F3" s="6">
        <v>381</v>
      </c>
      <c r="G3" s="5">
        <v>0.94157814871016687</v>
      </c>
      <c r="H3" s="6">
        <v>104</v>
      </c>
      <c r="I3" s="6">
        <v>68</v>
      </c>
      <c r="J3" s="6">
        <v>136</v>
      </c>
    </row>
    <row r="4" spans="1:10" x14ac:dyDescent="0.3">
      <c r="A4" s="23" t="s">
        <v>12</v>
      </c>
      <c r="B4" s="23"/>
      <c r="C4" s="22"/>
      <c r="D4" s="22"/>
      <c r="E4" s="5">
        <v>0.90800455235204858</v>
      </c>
      <c r="F4" s="3"/>
      <c r="G4" s="5">
        <v>0.98027314112291353</v>
      </c>
      <c r="H4" s="23"/>
      <c r="I4" s="22"/>
      <c r="J4" s="3"/>
    </row>
    <row r="5" spans="1:10" x14ac:dyDescent="0.3">
      <c r="A5" s="7" t="s">
        <v>13</v>
      </c>
      <c r="B5" s="7" t="s">
        <v>14</v>
      </c>
      <c r="C5" s="8">
        <v>796</v>
      </c>
      <c r="D5" s="8">
        <v>741</v>
      </c>
      <c r="E5" s="4">
        <v>0.93090452261306533</v>
      </c>
      <c r="F5" s="8">
        <v>19</v>
      </c>
      <c r="G5" s="4">
        <v>0.95477386934673381</v>
      </c>
      <c r="H5" s="8">
        <v>12</v>
      </c>
      <c r="I5" s="8">
        <v>17</v>
      </c>
      <c r="J5" s="8">
        <v>7</v>
      </c>
    </row>
    <row r="6" spans="1:10" x14ac:dyDescent="0.3">
      <c r="A6" s="7" t="s">
        <v>15</v>
      </c>
      <c r="B6" s="7" t="s">
        <v>16</v>
      </c>
      <c r="C6" s="8">
        <v>123</v>
      </c>
      <c r="D6" s="8">
        <v>113</v>
      </c>
      <c r="E6" s="4">
        <v>0.91869918699186992</v>
      </c>
      <c r="F6" s="8">
        <v>9</v>
      </c>
      <c r="G6" s="4">
        <v>0.99186991869918695</v>
      </c>
      <c r="H6" s="8">
        <v>1</v>
      </c>
      <c r="I6" s="8">
        <v>0</v>
      </c>
      <c r="J6" s="8">
        <v>0</v>
      </c>
    </row>
    <row r="7" spans="1:10" x14ac:dyDescent="0.3">
      <c r="A7" s="7" t="s">
        <v>17</v>
      </c>
      <c r="B7" s="7" t="s">
        <v>18</v>
      </c>
      <c r="C7" s="8">
        <v>73</v>
      </c>
      <c r="D7" s="8">
        <v>67</v>
      </c>
      <c r="E7" s="4">
        <v>0.91780821917808231</v>
      </c>
      <c r="F7" s="8">
        <v>2</v>
      </c>
      <c r="G7" s="4">
        <v>0.9452054794520548</v>
      </c>
      <c r="H7" s="8">
        <v>2</v>
      </c>
      <c r="I7" s="8">
        <v>0</v>
      </c>
      <c r="J7" s="8">
        <v>2</v>
      </c>
    </row>
    <row r="8" spans="1:10" x14ac:dyDescent="0.3">
      <c r="A8" s="7" t="s">
        <v>19</v>
      </c>
      <c r="B8" s="7" t="s">
        <v>20</v>
      </c>
      <c r="C8" s="8">
        <v>63</v>
      </c>
      <c r="D8" s="8">
        <v>60</v>
      </c>
      <c r="E8" s="4">
        <v>0.95238095238095222</v>
      </c>
      <c r="F8" s="8">
        <v>2</v>
      </c>
      <c r="G8" s="4">
        <v>0.98412698412698407</v>
      </c>
      <c r="H8" s="8">
        <v>0</v>
      </c>
      <c r="I8" s="8">
        <v>0</v>
      </c>
      <c r="J8" s="8">
        <v>1</v>
      </c>
    </row>
    <row r="9" spans="1:10" x14ac:dyDescent="0.3">
      <c r="A9" s="7" t="s">
        <v>21</v>
      </c>
      <c r="B9" s="7" t="s">
        <v>22</v>
      </c>
      <c r="C9" s="8">
        <v>61</v>
      </c>
      <c r="D9" s="8">
        <v>55</v>
      </c>
      <c r="E9" s="4">
        <v>0.90163934426229497</v>
      </c>
      <c r="F9" s="8">
        <v>4</v>
      </c>
      <c r="G9" s="4">
        <v>0.96721311475409832</v>
      </c>
      <c r="H9" s="8">
        <v>0</v>
      </c>
      <c r="I9" s="8">
        <v>1</v>
      </c>
      <c r="J9" s="8">
        <v>1</v>
      </c>
    </row>
    <row r="10" spans="1:10" x14ac:dyDescent="0.3">
      <c r="A10" s="7" t="s">
        <v>23</v>
      </c>
      <c r="B10" s="7" t="s">
        <v>24</v>
      </c>
      <c r="C10" s="8">
        <v>61</v>
      </c>
      <c r="D10" s="8">
        <v>45</v>
      </c>
      <c r="E10" s="4">
        <v>0.73770491803278693</v>
      </c>
      <c r="F10" s="8">
        <v>8</v>
      </c>
      <c r="G10" s="4">
        <v>0.86885245901639341</v>
      </c>
      <c r="H10" s="8">
        <v>4</v>
      </c>
      <c r="I10" s="8">
        <v>3</v>
      </c>
      <c r="J10" s="8">
        <v>1</v>
      </c>
    </row>
    <row r="11" spans="1:10" x14ac:dyDescent="0.3">
      <c r="A11" s="7" t="s">
        <v>25</v>
      </c>
      <c r="B11" s="7" t="s">
        <v>26</v>
      </c>
      <c r="C11" s="8">
        <v>57</v>
      </c>
      <c r="D11" s="8">
        <v>47</v>
      </c>
      <c r="E11" s="4">
        <v>0.82456140350877194</v>
      </c>
      <c r="F11" s="8">
        <v>5</v>
      </c>
      <c r="G11" s="4">
        <v>0.91228070175438591</v>
      </c>
      <c r="H11" s="8">
        <v>0</v>
      </c>
      <c r="I11" s="8">
        <v>2</v>
      </c>
      <c r="J11" s="8">
        <v>3</v>
      </c>
    </row>
    <row r="12" spans="1:10" x14ac:dyDescent="0.3">
      <c r="A12" s="7" t="s">
        <v>27</v>
      </c>
      <c r="B12" s="7" t="s">
        <v>28</v>
      </c>
      <c r="C12" s="8">
        <v>56</v>
      </c>
      <c r="D12" s="8">
        <v>49</v>
      </c>
      <c r="E12" s="4">
        <v>0.875</v>
      </c>
      <c r="F12" s="8">
        <v>4</v>
      </c>
      <c r="G12" s="4">
        <v>0.9464285714285714</v>
      </c>
      <c r="H12" s="8">
        <v>2</v>
      </c>
      <c r="I12" s="8">
        <v>0</v>
      </c>
      <c r="J12" s="8">
        <v>1</v>
      </c>
    </row>
    <row r="13" spans="1:10" x14ac:dyDescent="0.3">
      <c r="A13" s="7" t="s">
        <v>29</v>
      </c>
      <c r="B13" s="7" t="s">
        <v>30</v>
      </c>
      <c r="C13" s="8">
        <v>50</v>
      </c>
      <c r="D13" s="8">
        <v>43</v>
      </c>
      <c r="E13" s="4">
        <v>0.86</v>
      </c>
      <c r="F13" s="8">
        <v>1</v>
      </c>
      <c r="G13" s="4">
        <v>0.88</v>
      </c>
      <c r="H13" s="8">
        <v>6</v>
      </c>
      <c r="I13" s="8">
        <v>0</v>
      </c>
      <c r="J13" s="8">
        <v>0</v>
      </c>
    </row>
    <row r="14" spans="1:10" x14ac:dyDescent="0.3">
      <c r="A14" s="7" t="s">
        <v>31</v>
      </c>
      <c r="B14" s="7" t="s">
        <v>32</v>
      </c>
      <c r="C14" s="8">
        <v>49</v>
      </c>
      <c r="D14" s="8">
        <v>40</v>
      </c>
      <c r="E14" s="4">
        <v>0.81632653061224492</v>
      </c>
      <c r="F14" s="8">
        <v>3</v>
      </c>
      <c r="G14" s="4">
        <v>0.87755102040816324</v>
      </c>
      <c r="H14" s="8">
        <v>0</v>
      </c>
      <c r="I14" s="8">
        <v>2</v>
      </c>
      <c r="J14" s="8">
        <v>4</v>
      </c>
    </row>
    <row r="15" spans="1:10" x14ac:dyDescent="0.3">
      <c r="A15" s="7" t="s">
        <v>33</v>
      </c>
      <c r="B15" s="7" t="s">
        <v>34</v>
      </c>
      <c r="C15" s="8">
        <v>45</v>
      </c>
      <c r="D15" s="8">
        <v>38</v>
      </c>
      <c r="E15" s="4">
        <v>0.84444444444444444</v>
      </c>
      <c r="F15" s="8">
        <v>6</v>
      </c>
      <c r="G15" s="4">
        <v>0.97777777777777775</v>
      </c>
      <c r="H15" s="8">
        <v>1</v>
      </c>
      <c r="I15" s="8">
        <v>0</v>
      </c>
      <c r="J15" s="8">
        <v>0</v>
      </c>
    </row>
    <row r="16" spans="1:10" x14ac:dyDescent="0.3">
      <c r="A16" s="7" t="s">
        <v>35</v>
      </c>
      <c r="B16" s="7" t="s">
        <v>36</v>
      </c>
      <c r="C16" s="8">
        <v>44</v>
      </c>
      <c r="D16" s="8">
        <v>40</v>
      </c>
      <c r="E16" s="4">
        <v>0.90909090909090906</v>
      </c>
      <c r="F16" s="8">
        <v>3</v>
      </c>
      <c r="G16" s="4">
        <v>0.97727272727272729</v>
      </c>
      <c r="H16" s="8">
        <v>0</v>
      </c>
      <c r="I16" s="8">
        <v>0</v>
      </c>
      <c r="J16" s="8">
        <v>1</v>
      </c>
    </row>
    <row r="17" spans="1:10" x14ac:dyDescent="0.3">
      <c r="A17" s="7" t="s">
        <v>37</v>
      </c>
      <c r="B17" s="7" t="s">
        <v>38</v>
      </c>
      <c r="C17" s="8">
        <v>43</v>
      </c>
      <c r="D17" s="8">
        <v>37</v>
      </c>
      <c r="E17" s="4">
        <v>0.86046511627906985</v>
      </c>
      <c r="F17" s="8">
        <v>3</v>
      </c>
      <c r="G17" s="4">
        <v>0.93023255813953487</v>
      </c>
      <c r="H17" s="8">
        <v>2</v>
      </c>
      <c r="I17" s="8">
        <v>0</v>
      </c>
      <c r="J17" s="8">
        <v>1</v>
      </c>
    </row>
    <row r="18" spans="1:10" x14ac:dyDescent="0.3">
      <c r="A18" s="7" t="s">
        <v>39</v>
      </c>
      <c r="B18" s="7" t="s">
        <v>40</v>
      </c>
      <c r="C18" s="8">
        <v>43</v>
      </c>
      <c r="D18" s="8">
        <v>38</v>
      </c>
      <c r="E18" s="4">
        <v>0.88372093023255816</v>
      </c>
      <c r="F18" s="8">
        <v>3</v>
      </c>
      <c r="G18" s="4">
        <v>0.95348837209302328</v>
      </c>
      <c r="H18" s="8">
        <v>1</v>
      </c>
      <c r="I18" s="8">
        <v>0</v>
      </c>
      <c r="J18" s="8">
        <v>1</v>
      </c>
    </row>
    <row r="19" spans="1:10" x14ac:dyDescent="0.3">
      <c r="A19" s="7" t="s">
        <v>41</v>
      </c>
      <c r="B19" s="7" t="s">
        <v>42</v>
      </c>
      <c r="C19" s="8">
        <v>43</v>
      </c>
      <c r="D19" s="8">
        <v>37</v>
      </c>
      <c r="E19" s="4">
        <v>0.86046511627906985</v>
      </c>
      <c r="F19" s="8">
        <v>0</v>
      </c>
      <c r="G19" s="4">
        <v>0.86046511627906985</v>
      </c>
      <c r="H19" s="8">
        <v>1</v>
      </c>
      <c r="I19" s="8">
        <v>4</v>
      </c>
      <c r="J19" s="8">
        <v>1</v>
      </c>
    </row>
    <row r="20" spans="1:10" x14ac:dyDescent="0.3">
      <c r="A20" s="7" t="s">
        <v>43</v>
      </c>
      <c r="B20" s="7" t="s">
        <v>44</v>
      </c>
      <c r="C20" s="8">
        <v>41</v>
      </c>
      <c r="D20" s="8">
        <v>36</v>
      </c>
      <c r="E20" s="4">
        <v>0.87804878048780499</v>
      </c>
      <c r="F20" s="8">
        <v>4</v>
      </c>
      <c r="G20" s="4">
        <v>0.97560975609756095</v>
      </c>
      <c r="H20" s="8">
        <v>1</v>
      </c>
      <c r="I20" s="8">
        <v>0</v>
      </c>
      <c r="J20" s="8">
        <v>0</v>
      </c>
    </row>
    <row r="21" spans="1:10" x14ac:dyDescent="0.3">
      <c r="A21" s="7" t="s">
        <v>45</v>
      </c>
      <c r="B21" s="7" t="s">
        <v>46</v>
      </c>
      <c r="C21" s="8">
        <v>40</v>
      </c>
      <c r="D21" s="8">
        <v>35</v>
      </c>
      <c r="E21" s="4">
        <v>0.875</v>
      </c>
      <c r="F21" s="8">
        <v>2</v>
      </c>
      <c r="G21" s="4">
        <v>0.92500000000000004</v>
      </c>
      <c r="H21" s="8">
        <v>0</v>
      </c>
      <c r="I21" s="8">
        <v>0</v>
      </c>
      <c r="J21" s="8">
        <v>3</v>
      </c>
    </row>
    <row r="22" spans="1:10" x14ac:dyDescent="0.3">
      <c r="A22" s="7" t="s">
        <v>47</v>
      </c>
      <c r="B22" s="7" t="s">
        <v>48</v>
      </c>
      <c r="C22" s="8">
        <v>39</v>
      </c>
      <c r="D22" s="8">
        <v>34</v>
      </c>
      <c r="E22" s="4">
        <v>0.87179487179487181</v>
      </c>
      <c r="F22" s="8">
        <v>4</v>
      </c>
      <c r="G22" s="4">
        <v>0.97435897435897434</v>
      </c>
      <c r="H22" s="8">
        <v>0</v>
      </c>
      <c r="I22" s="8">
        <v>0</v>
      </c>
      <c r="J22" s="8">
        <v>1</v>
      </c>
    </row>
    <row r="23" spans="1:10" x14ac:dyDescent="0.3">
      <c r="A23" s="7" t="s">
        <v>49</v>
      </c>
      <c r="B23" s="7" t="s">
        <v>50</v>
      </c>
      <c r="C23" s="8">
        <v>38</v>
      </c>
      <c r="D23" s="8">
        <v>34</v>
      </c>
      <c r="E23" s="4">
        <v>0.89473684210526316</v>
      </c>
      <c r="F23" s="8">
        <v>1</v>
      </c>
      <c r="G23" s="4">
        <v>0.92105263157894735</v>
      </c>
      <c r="H23" s="8">
        <v>1</v>
      </c>
      <c r="I23" s="8">
        <v>0</v>
      </c>
      <c r="J23" s="8">
        <v>2</v>
      </c>
    </row>
    <row r="24" spans="1:10" x14ac:dyDescent="0.3">
      <c r="A24" s="7" t="s">
        <v>51</v>
      </c>
      <c r="B24" s="7" t="s">
        <v>52</v>
      </c>
      <c r="C24" s="8">
        <v>38</v>
      </c>
      <c r="D24" s="8">
        <v>32</v>
      </c>
      <c r="E24" s="4">
        <v>0.84210526315789469</v>
      </c>
      <c r="F24" s="8">
        <v>1</v>
      </c>
      <c r="G24" s="4">
        <v>0.86842105263157909</v>
      </c>
      <c r="H24" s="8">
        <v>0</v>
      </c>
      <c r="I24" s="8">
        <v>0</v>
      </c>
      <c r="J24" s="8">
        <v>5</v>
      </c>
    </row>
    <row r="25" spans="1:10" x14ac:dyDescent="0.3">
      <c r="A25" s="7" t="s">
        <v>53</v>
      </c>
      <c r="B25" s="7" t="s">
        <v>54</v>
      </c>
      <c r="C25" s="8">
        <v>38</v>
      </c>
      <c r="D25" s="8">
        <v>27</v>
      </c>
      <c r="E25" s="4">
        <v>0.71052631578947367</v>
      </c>
      <c r="F25" s="8">
        <v>7</v>
      </c>
      <c r="G25" s="4">
        <v>0.89473684210526316</v>
      </c>
      <c r="H25" s="8">
        <v>4</v>
      </c>
      <c r="I25" s="8">
        <v>0</v>
      </c>
      <c r="J25" s="8">
        <v>0</v>
      </c>
    </row>
    <row r="26" spans="1:10" x14ac:dyDescent="0.3">
      <c r="A26" s="7" t="s">
        <v>55</v>
      </c>
      <c r="B26" s="7" t="s">
        <v>56</v>
      </c>
      <c r="C26" s="8">
        <v>37</v>
      </c>
      <c r="D26" s="8">
        <v>33</v>
      </c>
      <c r="E26" s="4">
        <v>0.89189189189189189</v>
      </c>
      <c r="F26" s="8">
        <v>3</v>
      </c>
      <c r="G26" s="4">
        <v>0.97297297297297303</v>
      </c>
      <c r="H26" s="8">
        <v>1</v>
      </c>
      <c r="I26" s="8">
        <v>0</v>
      </c>
      <c r="J26" s="8">
        <v>0</v>
      </c>
    </row>
    <row r="27" spans="1:10" x14ac:dyDescent="0.3">
      <c r="A27" s="7" t="s">
        <v>57</v>
      </c>
      <c r="B27" s="7" t="s">
        <v>58</v>
      </c>
      <c r="C27" s="8">
        <v>37</v>
      </c>
      <c r="D27" s="8">
        <v>36</v>
      </c>
      <c r="E27" s="4">
        <v>0.97297297297297303</v>
      </c>
      <c r="F27" s="8">
        <v>1</v>
      </c>
      <c r="G27" s="4">
        <v>1</v>
      </c>
      <c r="H27" s="8">
        <v>0</v>
      </c>
      <c r="I27" s="8">
        <v>0</v>
      </c>
      <c r="J27" s="8">
        <v>0</v>
      </c>
    </row>
    <row r="28" spans="1:10" x14ac:dyDescent="0.3">
      <c r="A28" s="7" t="s">
        <v>59</v>
      </c>
      <c r="B28" s="7" t="s">
        <v>60</v>
      </c>
      <c r="C28" s="8">
        <v>35</v>
      </c>
      <c r="D28" s="8">
        <v>25</v>
      </c>
      <c r="E28" s="4">
        <v>0.7142857142857143</v>
      </c>
      <c r="F28" s="8">
        <v>4</v>
      </c>
      <c r="G28" s="4">
        <v>0.82857142857142863</v>
      </c>
      <c r="H28" s="8">
        <v>6</v>
      </c>
      <c r="I28" s="8">
        <v>0</v>
      </c>
      <c r="J28" s="8">
        <v>0</v>
      </c>
    </row>
    <row r="29" spans="1:10" x14ac:dyDescent="0.3">
      <c r="A29" s="7" t="s">
        <v>61</v>
      </c>
      <c r="B29" s="7" t="s">
        <v>62</v>
      </c>
      <c r="C29" s="8">
        <v>35</v>
      </c>
      <c r="D29" s="8">
        <v>32</v>
      </c>
      <c r="E29" s="4">
        <v>0.91428571428571426</v>
      </c>
      <c r="F29" s="8">
        <v>2</v>
      </c>
      <c r="G29" s="4">
        <v>0.97142857142857142</v>
      </c>
      <c r="H29" s="8">
        <v>0</v>
      </c>
      <c r="I29" s="8">
        <v>0</v>
      </c>
      <c r="J29" s="8">
        <v>1</v>
      </c>
    </row>
    <row r="30" spans="1:10" x14ac:dyDescent="0.3">
      <c r="A30" s="7" t="s">
        <v>63</v>
      </c>
      <c r="B30" s="7" t="s">
        <v>64</v>
      </c>
      <c r="C30" s="8">
        <v>34</v>
      </c>
      <c r="D30" s="8">
        <v>31</v>
      </c>
      <c r="E30" s="4">
        <v>0.91176470588235292</v>
      </c>
      <c r="F30" s="8">
        <v>1</v>
      </c>
      <c r="G30" s="4">
        <v>0.94117647058823517</v>
      </c>
      <c r="H30" s="8">
        <v>0</v>
      </c>
      <c r="I30" s="8">
        <v>1</v>
      </c>
      <c r="J30" s="8">
        <v>1</v>
      </c>
    </row>
    <row r="31" spans="1:10" x14ac:dyDescent="0.3">
      <c r="A31" s="7" t="s">
        <v>65</v>
      </c>
      <c r="B31" s="7" t="s">
        <v>66</v>
      </c>
      <c r="C31" s="8">
        <v>33</v>
      </c>
      <c r="D31" s="8">
        <v>28</v>
      </c>
      <c r="E31" s="4">
        <v>0.8484848484848484</v>
      </c>
      <c r="F31" s="8">
        <v>2</v>
      </c>
      <c r="G31" s="4">
        <v>0.90909090909090906</v>
      </c>
      <c r="H31" s="8">
        <v>1</v>
      </c>
      <c r="I31" s="8">
        <v>2</v>
      </c>
      <c r="J31" s="8">
        <v>0</v>
      </c>
    </row>
    <row r="32" spans="1:10" x14ac:dyDescent="0.3">
      <c r="A32" s="7" t="s">
        <v>67</v>
      </c>
      <c r="B32" s="7" t="s">
        <v>68</v>
      </c>
      <c r="C32" s="8">
        <v>33</v>
      </c>
      <c r="D32" s="8">
        <v>29</v>
      </c>
      <c r="E32" s="4">
        <v>0.87878787878787878</v>
      </c>
      <c r="F32" s="8">
        <v>0</v>
      </c>
      <c r="G32" s="4">
        <v>0.87878787878787878</v>
      </c>
      <c r="H32" s="8">
        <v>0</v>
      </c>
      <c r="I32" s="8">
        <v>0</v>
      </c>
      <c r="J32" s="8">
        <v>4</v>
      </c>
    </row>
    <row r="33" spans="1:10" x14ac:dyDescent="0.3">
      <c r="A33" s="7" t="s">
        <v>69</v>
      </c>
      <c r="B33" s="7" t="s">
        <v>70</v>
      </c>
      <c r="C33" s="8">
        <v>32</v>
      </c>
      <c r="D33" s="8">
        <v>31</v>
      </c>
      <c r="E33" s="4">
        <v>0.96875</v>
      </c>
      <c r="F33" s="8">
        <v>0</v>
      </c>
      <c r="G33" s="4">
        <v>0.96875</v>
      </c>
      <c r="H33" s="8">
        <v>1</v>
      </c>
      <c r="I33" s="8">
        <v>0</v>
      </c>
      <c r="J33" s="8">
        <v>0</v>
      </c>
    </row>
    <row r="34" spans="1:10" x14ac:dyDescent="0.3">
      <c r="A34" s="7" t="s">
        <v>71</v>
      </c>
      <c r="B34" s="7" t="s">
        <v>72</v>
      </c>
      <c r="C34" s="8">
        <v>32</v>
      </c>
      <c r="D34" s="8">
        <v>21</v>
      </c>
      <c r="E34" s="4">
        <v>0.65625</v>
      </c>
      <c r="F34" s="8">
        <v>6</v>
      </c>
      <c r="G34" s="4">
        <v>0.84375</v>
      </c>
      <c r="H34" s="8">
        <v>4</v>
      </c>
      <c r="I34" s="8">
        <v>0</v>
      </c>
      <c r="J34" s="8">
        <v>1</v>
      </c>
    </row>
    <row r="35" spans="1:10" x14ac:dyDescent="0.3">
      <c r="A35" s="7" t="s">
        <v>73</v>
      </c>
      <c r="B35" s="7" t="s">
        <v>74</v>
      </c>
      <c r="C35" s="8">
        <v>31</v>
      </c>
      <c r="D35" s="8">
        <v>28</v>
      </c>
      <c r="E35" s="4">
        <v>0.90322580645161277</v>
      </c>
      <c r="F35" s="8">
        <v>2</v>
      </c>
      <c r="G35" s="4">
        <v>0.967741935483871</v>
      </c>
      <c r="H35" s="8">
        <v>1</v>
      </c>
      <c r="I35" s="8">
        <v>0</v>
      </c>
      <c r="J35" s="8">
        <v>0</v>
      </c>
    </row>
    <row r="36" spans="1:10" x14ac:dyDescent="0.3">
      <c r="A36" s="7" t="s">
        <v>75</v>
      </c>
      <c r="B36" s="7" t="s">
        <v>62</v>
      </c>
      <c r="C36" s="8">
        <v>31</v>
      </c>
      <c r="D36" s="8">
        <v>28</v>
      </c>
      <c r="E36" s="4">
        <v>0.90322580645161277</v>
      </c>
      <c r="F36" s="8">
        <v>2</v>
      </c>
      <c r="G36" s="4">
        <v>0.967741935483871</v>
      </c>
      <c r="H36" s="8">
        <v>0</v>
      </c>
      <c r="I36" s="8">
        <v>0</v>
      </c>
      <c r="J36" s="8">
        <v>1</v>
      </c>
    </row>
    <row r="37" spans="1:10" x14ac:dyDescent="0.3">
      <c r="A37" s="7" t="s">
        <v>76</v>
      </c>
      <c r="B37" s="7" t="s">
        <v>77</v>
      </c>
      <c r="C37" s="8">
        <v>31</v>
      </c>
      <c r="D37" s="8">
        <v>28</v>
      </c>
      <c r="E37" s="4">
        <v>0.90322580645161277</v>
      </c>
      <c r="F37" s="8">
        <v>1</v>
      </c>
      <c r="G37" s="4">
        <v>0.93548387096774188</v>
      </c>
      <c r="H37" s="8">
        <v>1</v>
      </c>
      <c r="I37" s="8">
        <v>0</v>
      </c>
      <c r="J37" s="8">
        <v>1</v>
      </c>
    </row>
    <row r="38" spans="1:10" x14ac:dyDescent="0.3">
      <c r="A38" s="7" t="s">
        <v>78</v>
      </c>
      <c r="B38" s="7" t="s">
        <v>79</v>
      </c>
      <c r="C38" s="8">
        <v>31</v>
      </c>
      <c r="D38" s="8">
        <v>28</v>
      </c>
      <c r="E38" s="4">
        <v>0.90322580645161277</v>
      </c>
      <c r="F38" s="8">
        <v>3</v>
      </c>
      <c r="G38" s="4">
        <v>1</v>
      </c>
      <c r="H38" s="8">
        <v>0</v>
      </c>
      <c r="I38" s="8">
        <v>0</v>
      </c>
      <c r="J38" s="8">
        <v>0</v>
      </c>
    </row>
    <row r="39" spans="1:10" x14ac:dyDescent="0.3">
      <c r="A39" s="7" t="s">
        <v>80</v>
      </c>
      <c r="B39" s="7" t="s">
        <v>81</v>
      </c>
      <c r="C39" s="8">
        <v>31</v>
      </c>
      <c r="D39" s="8">
        <v>21</v>
      </c>
      <c r="E39" s="4">
        <v>0.67741935483870963</v>
      </c>
      <c r="F39" s="8">
        <v>8</v>
      </c>
      <c r="G39" s="4">
        <v>0.93548387096774188</v>
      </c>
      <c r="H39" s="8">
        <v>0</v>
      </c>
      <c r="I39" s="8">
        <v>1</v>
      </c>
      <c r="J39" s="8">
        <v>1</v>
      </c>
    </row>
    <row r="40" spans="1:10" x14ac:dyDescent="0.3">
      <c r="A40" s="7" t="s">
        <v>82</v>
      </c>
      <c r="B40" s="7" t="s">
        <v>83</v>
      </c>
      <c r="C40" s="8">
        <v>30</v>
      </c>
      <c r="D40" s="8">
        <v>28</v>
      </c>
      <c r="E40" s="4">
        <v>0.93333333333333324</v>
      </c>
      <c r="F40" s="8">
        <v>1</v>
      </c>
      <c r="G40" s="4">
        <v>0.96666666666666667</v>
      </c>
      <c r="H40" s="8">
        <v>1</v>
      </c>
      <c r="I40" s="8">
        <v>0</v>
      </c>
      <c r="J40" s="8">
        <v>0</v>
      </c>
    </row>
    <row r="41" spans="1:10" x14ac:dyDescent="0.3">
      <c r="A41" s="7" t="s">
        <v>84</v>
      </c>
      <c r="B41" s="7" t="s">
        <v>85</v>
      </c>
      <c r="C41" s="8">
        <v>30</v>
      </c>
      <c r="D41" s="8">
        <v>28</v>
      </c>
      <c r="E41" s="4">
        <v>0.93333333333333324</v>
      </c>
      <c r="F41" s="8">
        <v>0</v>
      </c>
      <c r="G41" s="4">
        <v>0.93333333333333324</v>
      </c>
      <c r="H41" s="8">
        <v>2</v>
      </c>
      <c r="I41" s="8">
        <v>0</v>
      </c>
      <c r="J41" s="8">
        <v>0</v>
      </c>
    </row>
    <row r="42" spans="1:10" x14ac:dyDescent="0.3">
      <c r="A42" s="7" t="s">
        <v>86</v>
      </c>
      <c r="B42" s="7" t="s">
        <v>87</v>
      </c>
      <c r="C42" s="8">
        <v>30</v>
      </c>
      <c r="D42" s="8">
        <v>26</v>
      </c>
      <c r="E42" s="4">
        <v>0.8666666666666667</v>
      </c>
      <c r="F42" s="8">
        <v>2</v>
      </c>
      <c r="G42" s="4">
        <v>0.93333333333333324</v>
      </c>
      <c r="H42" s="8">
        <v>1</v>
      </c>
      <c r="I42" s="8">
        <v>1</v>
      </c>
      <c r="J42" s="8">
        <v>0</v>
      </c>
    </row>
    <row r="43" spans="1:10" x14ac:dyDescent="0.3">
      <c r="A43" s="7" t="s">
        <v>88</v>
      </c>
      <c r="B43" s="7" t="s">
        <v>89</v>
      </c>
      <c r="C43" s="8">
        <v>30</v>
      </c>
      <c r="D43" s="8">
        <v>25</v>
      </c>
      <c r="E43" s="4">
        <v>0.83333333333333348</v>
      </c>
      <c r="F43" s="8">
        <v>1</v>
      </c>
      <c r="G43" s="4">
        <v>0.8666666666666667</v>
      </c>
      <c r="H43" s="8">
        <v>2</v>
      </c>
      <c r="I43" s="8">
        <v>0</v>
      </c>
      <c r="J43" s="8">
        <v>2</v>
      </c>
    </row>
    <row r="44" spans="1:10" x14ac:dyDescent="0.3">
      <c r="A44" s="7" t="s">
        <v>90</v>
      </c>
      <c r="B44" s="7" t="s">
        <v>91</v>
      </c>
      <c r="C44" s="8">
        <v>29</v>
      </c>
      <c r="D44" s="8">
        <v>28</v>
      </c>
      <c r="E44" s="4">
        <v>0.96551724137931028</v>
      </c>
      <c r="F44" s="8">
        <v>0</v>
      </c>
      <c r="G44" s="4">
        <v>0.96551724137931028</v>
      </c>
      <c r="H44" s="8">
        <v>0</v>
      </c>
      <c r="I44" s="8">
        <v>1</v>
      </c>
      <c r="J44" s="8">
        <v>0</v>
      </c>
    </row>
    <row r="45" spans="1:10" x14ac:dyDescent="0.3">
      <c r="A45" s="7" t="s">
        <v>92</v>
      </c>
      <c r="B45" s="7" t="s">
        <v>93</v>
      </c>
      <c r="C45" s="8">
        <v>28</v>
      </c>
      <c r="D45" s="8">
        <v>27</v>
      </c>
      <c r="E45" s="4">
        <v>0.9642857142857143</v>
      </c>
      <c r="F45" s="8">
        <v>0</v>
      </c>
      <c r="G45" s="4">
        <v>0.9642857142857143</v>
      </c>
      <c r="H45" s="8">
        <v>0</v>
      </c>
      <c r="I45" s="8">
        <v>0</v>
      </c>
      <c r="J45" s="8">
        <v>1</v>
      </c>
    </row>
    <row r="46" spans="1:10" x14ac:dyDescent="0.3">
      <c r="A46" s="7" t="s">
        <v>94</v>
      </c>
      <c r="B46" s="7" t="s">
        <v>95</v>
      </c>
      <c r="C46" s="8">
        <v>28</v>
      </c>
      <c r="D46" s="8">
        <v>24</v>
      </c>
      <c r="E46" s="4">
        <v>0.8571428571428571</v>
      </c>
      <c r="F46" s="8">
        <v>4</v>
      </c>
      <c r="G46" s="4">
        <v>1</v>
      </c>
      <c r="H46" s="8">
        <v>0</v>
      </c>
      <c r="I46" s="8">
        <v>0</v>
      </c>
      <c r="J46" s="8">
        <v>0</v>
      </c>
    </row>
    <row r="47" spans="1:10" x14ac:dyDescent="0.3">
      <c r="A47" s="7" t="s">
        <v>96</v>
      </c>
      <c r="B47" s="7" t="s">
        <v>97</v>
      </c>
      <c r="C47" s="8">
        <v>28</v>
      </c>
      <c r="D47" s="8">
        <v>25</v>
      </c>
      <c r="E47" s="4">
        <v>0.8928571428571429</v>
      </c>
      <c r="F47" s="8">
        <v>2</v>
      </c>
      <c r="G47" s="4">
        <v>0.9642857142857143</v>
      </c>
      <c r="H47" s="8">
        <v>0</v>
      </c>
      <c r="I47" s="8">
        <v>0</v>
      </c>
      <c r="J47" s="8">
        <v>1</v>
      </c>
    </row>
    <row r="48" spans="1:10" x14ac:dyDescent="0.3">
      <c r="A48" s="7" t="s">
        <v>98</v>
      </c>
      <c r="B48" s="7" t="s">
        <v>99</v>
      </c>
      <c r="C48" s="8">
        <v>28</v>
      </c>
      <c r="D48" s="8">
        <v>25</v>
      </c>
      <c r="E48" s="4">
        <v>0.8928571428571429</v>
      </c>
      <c r="F48" s="8">
        <v>2</v>
      </c>
      <c r="G48" s="4">
        <v>0.9642857142857143</v>
      </c>
      <c r="H48" s="8">
        <v>0</v>
      </c>
      <c r="I48" s="8">
        <v>0</v>
      </c>
      <c r="J48" s="8">
        <v>1</v>
      </c>
    </row>
    <row r="49" spans="1:10" x14ac:dyDescent="0.3">
      <c r="A49" s="7" t="s">
        <v>100</v>
      </c>
      <c r="B49" s="7" t="s">
        <v>101</v>
      </c>
      <c r="C49" s="8">
        <v>27</v>
      </c>
      <c r="D49" s="8">
        <v>22</v>
      </c>
      <c r="E49" s="4">
        <v>0.81481481481481477</v>
      </c>
      <c r="F49" s="8">
        <v>3</v>
      </c>
      <c r="G49" s="4">
        <v>0.92592592592592593</v>
      </c>
      <c r="H49" s="8">
        <v>2</v>
      </c>
      <c r="I49" s="8">
        <v>0</v>
      </c>
      <c r="J49" s="8">
        <v>0</v>
      </c>
    </row>
    <row r="50" spans="1:10" x14ac:dyDescent="0.3">
      <c r="A50" s="7" t="s">
        <v>102</v>
      </c>
      <c r="B50" s="7" t="s">
        <v>103</v>
      </c>
      <c r="C50" s="8">
        <v>27</v>
      </c>
      <c r="D50" s="8">
        <v>26</v>
      </c>
      <c r="E50" s="4">
        <v>0.96296296296296291</v>
      </c>
      <c r="F50" s="8">
        <v>1</v>
      </c>
      <c r="G50" s="4">
        <v>1</v>
      </c>
      <c r="H50" s="8">
        <v>0</v>
      </c>
      <c r="I50" s="8">
        <v>0</v>
      </c>
      <c r="J50" s="8">
        <v>0</v>
      </c>
    </row>
    <row r="51" spans="1:10" x14ac:dyDescent="0.3">
      <c r="A51" s="7" t="s">
        <v>104</v>
      </c>
      <c r="B51" s="7" t="s">
        <v>105</v>
      </c>
      <c r="C51" s="8">
        <v>27</v>
      </c>
      <c r="D51" s="8">
        <v>22</v>
      </c>
      <c r="E51" s="4">
        <v>0.81481481481481477</v>
      </c>
      <c r="F51" s="8">
        <v>5</v>
      </c>
      <c r="G51" s="4">
        <v>1</v>
      </c>
      <c r="H51" s="8">
        <v>0</v>
      </c>
      <c r="I51" s="8">
        <v>0</v>
      </c>
      <c r="J51" s="8">
        <v>0</v>
      </c>
    </row>
    <row r="52" spans="1:10" x14ac:dyDescent="0.3">
      <c r="A52" s="7" t="s">
        <v>106</v>
      </c>
      <c r="B52" s="7" t="s">
        <v>107</v>
      </c>
      <c r="C52" s="8">
        <v>26</v>
      </c>
      <c r="D52" s="8">
        <v>25</v>
      </c>
      <c r="E52" s="4">
        <v>0.96153846153846156</v>
      </c>
      <c r="F52" s="8">
        <v>1</v>
      </c>
      <c r="G52" s="4">
        <v>1</v>
      </c>
      <c r="H52" s="8">
        <v>0</v>
      </c>
      <c r="I52" s="8">
        <v>0</v>
      </c>
      <c r="J52" s="8">
        <v>0</v>
      </c>
    </row>
    <row r="53" spans="1:10" x14ac:dyDescent="0.3">
      <c r="A53" s="7" t="s">
        <v>108</v>
      </c>
      <c r="B53" s="7" t="s">
        <v>109</v>
      </c>
      <c r="C53" s="8">
        <v>26</v>
      </c>
      <c r="D53" s="8">
        <v>24</v>
      </c>
      <c r="E53" s="4">
        <v>0.92307692307692302</v>
      </c>
      <c r="F53" s="8">
        <v>1</v>
      </c>
      <c r="G53" s="4">
        <v>0.96153846153846156</v>
      </c>
      <c r="H53" s="8">
        <v>0</v>
      </c>
      <c r="I53" s="8">
        <v>0</v>
      </c>
      <c r="J53" s="8">
        <v>1</v>
      </c>
    </row>
    <row r="54" spans="1:10" x14ac:dyDescent="0.3">
      <c r="A54" s="7" t="s">
        <v>110</v>
      </c>
      <c r="B54" s="7" t="s">
        <v>111</v>
      </c>
      <c r="C54" s="8">
        <v>26</v>
      </c>
      <c r="D54" s="8">
        <v>25</v>
      </c>
      <c r="E54" s="4">
        <v>0.96153846153846156</v>
      </c>
      <c r="F54" s="8">
        <v>1</v>
      </c>
      <c r="G54" s="4">
        <v>1</v>
      </c>
      <c r="H54" s="8">
        <v>0</v>
      </c>
      <c r="I54" s="8">
        <v>0</v>
      </c>
      <c r="J54" s="8">
        <v>0</v>
      </c>
    </row>
    <row r="55" spans="1:10" x14ac:dyDescent="0.3">
      <c r="A55" s="7" t="s">
        <v>112</v>
      </c>
      <c r="B55" s="7" t="s">
        <v>113</v>
      </c>
      <c r="C55" s="8">
        <v>26</v>
      </c>
      <c r="D55" s="8">
        <v>12</v>
      </c>
      <c r="E55" s="4">
        <v>0.46153846153846151</v>
      </c>
      <c r="F55" s="8">
        <v>3</v>
      </c>
      <c r="G55" s="4">
        <v>0.57692307692307687</v>
      </c>
      <c r="H55" s="8">
        <v>1</v>
      </c>
      <c r="I55" s="8">
        <v>0</v>
      </c>
      <c r="J55" s="8">
        <v>10</v>
      </c>
    </row>
    <row r="56" spans="1:10" x14ac:dyDescent="0.3">
      <c r="A56" s="7" t="s">
        <v>114</v>
      </c>
      <c r="B56" s="7" t="s">
        <v>115</v>
      </c>
      <c r="C56" s="8">
        <v>26</v>
      </c>
      <c r="D56" s="8">
        <v>21</v>
      </c>
      <c r="E56" s="4">
        <v>0.80769230769230771</v>
      </c>
      <c r="F56" s="8">
        <v>2</v>
      </c>
      <c r="G56" s="4">
        <v>0.88461538461538458</v>
      </c>
      <c r="H56" s="8">
        <v>1</v>
      </c>
      <c r="I56" s="8">
        <v>0</v>
      </c>
      <c r="J56" s="8">
        <v>2</v>
      </c>
    </row>
    <row r="57" spans="1:10" x14ac:dyDescent="0.3">
      <c r="A57" s="7" t="s">
        <v>116</v>
      </c>
      <c r="B57" s="7" t="s">
        <v>117</v>
      </c>
      <c r="C57" s="8">
        <v>26</v>
      </c>
      <c r="D57" s="8">
        <v>21</v>
      </c>
      <c r="E57" s="4">
        <v>0.80769230769230771</v>
      </c>
      <c r="F57" s="8">
        <v>3</v>
      </c>
      <c r="G57" s="4">
        <v>0.92307692307692302</v>
      </c>
      <c r="H57" s="8">
        <v>1</v>
      </c>
      <c r="I57" s="8">
        <v>0</v>
      </c>
      <c r="J57" s="8">
        <v>1</v>
      </c>
    </row>
    <row r="58" spans="1:10" x14ac:dyDescent="0.3">
      <c r="A58" s="7" t="s">
        <v>118</v>
      </c>
      <c r="B58" s="7" t="s">
        <v>119</v>
      </c>
      <c r="C58" s="8">
        <v>26</v>
      </c>
      <c r="D58" s="8">
        <v>24</v>
      </c>
      <c r="E58" s="4">
        <v>0.92307692307692302</v>
      </c>
      <c r="F58" s="8">
        <v>2</v>
      </c>
      <c r="G58" s="4">
        <v>1</v>
      </c>
      <c r="H58" s="8">
        <v>0</v>
      </c>
      <c r="I58" s="8">
        <v>0</v>
      </c>
      <c r="J58" s="8">
        <v>0</v>
      </c>
    </row>
    <row r="59" spans="1:10" x14ac:dyDescent="0.3">
      <c r="A59" s="7" t="s">
        <v>120</v>
      </c>
      <c r="B59" s="7" t="s">
        <v>121</v>
      </c>
      <c r="C59" s="8">
        <v>26</v>
      </c>
      <c r="D59" s="8">
        <v>25</v>
      </c>
      <c r="E59" s="4">
        <v>0.96153846153846156</v>
      </c>
      <c r="F59" s="8">
        <v>1</v>
      </c>
      <c r="G59" s="4">
        <v>1</v>
      </c>
      <c r="H59" s="8">
        <v>0</v>
      </c>
      <c r="I59" s="8">
        <v>0</v>
      </c>
      <c r="J59" s="8">
        <v>0</v>
      </c>
    </row>
    <row r="60" spans="1:10" x14ac:dyDescent="0.3">
      <c r="A60" s="7" t="s">
        <v>122</v>
      </c>
      <c r="B60" s="7" t="s">
        <v>123</v>
      </c>
      <c r="C60" s="8">
        <v>25</v>
      </c>
      <c r="D60" s="8">
        <v>21</v>
      </c>
      <c r="E60" s="4">
        <v>0.84</v>
      </c>
      <c r="F60" s="8">
        <v>1</v>
      </c>
      <c r="G60" s="4">
        <v>0.88</v>
      </c>
      <c r="H60" s="8">
        <v>2</v>
      </c>
      <c r="I60" s="8">
        <v>1</v>
      </c>
      <c r="J60" s="8">
        <v>0</v>
      </c>
    </row>
    <row r="61" spans="1:10" x14ac:dyDescent="0.3">
      <c r="A61" s="7" t="s">
        <v>124</v>
      </c>
      <c r="B61" s="7" t="s">
        <v>125</v>
      </c>
      <c r="C61" s="8">
        <v>25</v>
      </c>
      <c r="D61" s="8">
        <v>24</v>
      </c>
      <c r="E61" s="4">
        <v>0.96</v>
      </c>
      <c r="F61" s="8">
        <v>1</v>
      </c>
      <c r="G61" s="4">
        <v>1</v>
      </c>
      <c r="H61" s="8">
        <v>0</v>
      </c>
      <c r="I61" s="8">
        <v>0</v>
      </c>
      <c r="J61" s="8">
        <v>0</v>
      </c>
    </row>
    <row r="62" spans="1:10" x14ac:dyDescent="0.3">
      <c r="A62" s="7" t="s">
        <v>126</v>
      </c>
      <c r="B62" s="7" t="s">
        <v>127</v>
      </c>
      <c r="C62" s="8">
        <v>25</v>
      </c>
      <c r="D62" s="8">
        <v>23</v>
      </c>
      <c r="E62" s="4">
        <v>0.92</v>
      </c>
      <c r="F62" s="8">
        <v>2</v>
      </c>
      <c r="G62" s="4">
        <v>1</v>
      </c>
      <c r="H62" s="8">
        <v>0</v>
      </c>
      <c r="I62" s="8">
        <v>0</v>
      </c>
      <c r="J62" s="8">
        <v>0</v>
      </c>
    </row>
    <row r="63" spans="1:10" x14ac:dyDescent="0.3">
      <c r="A63" s="7" t="s">
        <v>128</v>
      </c>
      <c r="B63" s="7" t="s">
        <v>129</v>
      </c>
      <c r="C63" s="8">
        <v>25</v>
      </c>
      <c r="D63" s="8">
        <v>21</v>
      </c>
      <c r="E63" s="4">
        <v>0.84</v>
      </c>
      <c r="F63" s="8">
        <v>3</v>
      </c>
      <c r="G63" s="4">
        <v>0.96</v>
      </c>
      <c r="H63" s="8">
        <v>0</v>
      </c>
      <c r="I63" s="8">
        <v>0</v>
      </c>
      <c r="J63" s="8">
        <v>1</v>
      </c>
    </row>
    <row r="64" spans="1:10" x14ac:dyDescent="0.3">
      <c r="A64" s="7" t="s">
        <v>130</v>
      </c>
      <c r="B64" s="7" t="s">
        <v>131</v>
      </c>
      <c r="C64" s="8">
        <v>25</v>
      </c>
      <c r="D64" s="8">
        <v>23</v>
      </c>
      <c r="E64" s="4">
        <v>0.92</v>
      </c>
      <c r="F64" s="8">
        <v>2</v>
      </c>
      <c r="G64" s="4">
        <v>1</v>
      </c>
      <c r="H64" s="8">
        <v>0</v>
      </c>
      <c r="I64" s="8">
        <v>0</v>
      </c>
      <c r="J64" s="8">
        <v>0</v>
      </c>
    </row>
    <row r="65" spans="1:10" x14ac:dyDescent="0.3">
      <c r="A65" s="7" t="s">
        <v>132</v>
      </c>
      <c r="B65" s="7" t="s">
        <v>133</v>
      </c>
      <c r="C65" s="8">
        <v>24</v>
      </c>
      <c r="D65" s="8">
        <v>21</v>
      </c>
      <c r="E65" s="4">
        <v>0.875</v>
      </c>
      <c r="F65" s="8">
        <v>3</v>
      </c>
      <c r="G65" s="4">
        <v>1</v>
      </c>
      <c r="H65" s="8">
        <v>0</v>
      </c>
      <c r="I65" s="8">
        <v>0</v>
      </c>
      <c r="J65" s="8">
        <v>0</v>
      </c>
    </row>
    <row r="66" spans="1:10" x14ac:dyDescent="0.3">
      <c r="A66" s="7" t="s">
        <v>134</v>
      </c>
      <c r="B66" s="7" t="s">
        <v>135</v>
      </c>
      <c r="C66" s="8">
        <v>24</v>
      </c>
      <c r="D66" s="8">
        <v>24</v>
      </c>
      <c r="E66" s="4">
        <v>1</v>
      </c>
      <c r="F66" s="8">
        <v>0</v>
      </c>
      <c r="G66" s="4">
        <v>1</v>
      </c>
      <c r="H66" s="8">
        <v>0</v>
      </c>
      <c r="I66" s="8">
        <v>0</v>
      </c>
      <c r="J66" s="8">
        <v>0</v>
      </c>
    </row>
    <row r="67" spans="1:10" x14ac:dyDescent="0.3">
      <c r="A67" s="7" t="s">
        <v>136</v>
      </c>
      <c r="B67" s="7" t="s">
        <v>137</v>
      </c>
      <c r="C67" s="8">
        <v>24</v>
      </c>
      <c r="D67" s="8">
        <v>19</v>
      </c>
      <c r="E67" s="4">
        <v>0.79166666666666652</v>
      </c>
      <c r="F67" s="8">
        <v>4</v>
      </c>
      <c r="G67" s="4">
        <v>0.95833333333333348</v>
      </c>
      <c r="H67" s="8">
        <v>0</v>
      </c>
      <c r="I67" s="8">
        <v>0</v>
      </c>
      <c r="J67" s="8">
        <v>1</v>
      </c>
    </row>
    <row r="68" spans="1:10" x14ac:dyDescent="0.3">
      <c r="A68" s="7" t="s">
        <v>138</v>
      </c>
      <c r="B68" s="7" t="s">
        <v>139</v>
      </c>
      <c r="C68" s="8">
        <v>24</v>
      </c>
      <c r="D68" s="8">
        <v>21</v>
      </c>
      <c r="E68" s="4">
        <v>0.875</v>
      </c>
      <c r="F68" s="8">
        <v>1</v>
      </c>
      <c r="G68" s="4">
        <v>0.91666666666666652</v>
      </c>
      <c r="H68" s="8">
        <v>1</v>
      </c>
      <c r="I68" s="8">
        <v>1</v>
      </c>
      <c r="J68" s="8">
        <v>0</v>
      </c>
    </row>
    <row r="69" spans="1:10" x14ac:dyDescent="0.3">
      <c r="A69" s="7" t="s">
        <v>140</v>
      </c>
      <c r="B69" s="7" t="s">
        <v>141</v>
      </c>
      <c r="C69" s="8">
        <v>24</v>
      </c>
      <c r="D69" s="8">
        <v>21</v>
      </c>
      <c r="E69" s="4">
        <v>0.875</v>
      </c>
      <c r="F69" s="8">
        <v>2</v>
      </c>
      <c r="G69" s="4">
        <v>0.95833333333333348</v>
      </c>
      <c r="H69" s="8">
        <v>1</v>
      </c>
      <c r="I69" s="8">
        <v>0</v>
      </c>
      <c r="J69" s="8">
        <v>0</v>
      </c>
    </row>
    <row r="70" spans="1:10" x14ac:dyDescent="0.3">
      <c r="A70" s="7" t="s">
        <v>142</v>
      </c>
      <c r="B70" s="7" t="s">
        <v>143</v>
      </c>
      <c r="C70" s="8">
        <v>24</v>
      </c>
      <c r="D70" s="8">
        <v>20</v>
      </c>
      <c r="E70" s="4">
        <v>0.83333333333333348</v>
      </c>
      <c r="F70" s="8">
        <v>2</v>
      </c>
      <c r="G70" s="4">
        <v>0.91666666666666652</v>
      </c>
      <c r="H70" s="8">
        <v>1</v>
      </c>
      <c r="I70" s="8">
        <v>0</v>
      </c>
      <c r="J70" s="8">
        <v>1</v>
      </c>
    </row>
    <row r="71" spans="1:10" x14ac:dyDescent="0.3">
      <c r="A71" s="7" t="s">
        <v>144</v>
      </c>
      <c r="B71" s="7" t="s">
        <v>145</v>
      </c>
      <c r="C71" s="8">
        <v>23</v>
      </c>
      <c r="D71" s="8">
        <v>19</v>
      </c>
      <c r="E71" s="4">
        <v>0.82608695652173902</v>
      </c>
      <c r="F71" s="8">
        <v>2</v>
      </c>
      <c r="G71" s="4">
        <v>0.91304347826086951</v>
      </c>
      <c r="H71" s="8">
        <v>1</v>
      </c>
      <c r="I71" s="8">
        <v>0</v>
      </c>
      <c r="J71" s="8">
        <v>1</v>
      </c>
    </row>
    <row r="72" spans="1:10" x14ac:dyDescent="0.3">
      <c r="A72" s="7" t="s">
        <v>146</v>
      </c>
      <c r="B72" s="7" t="s">
        <v>147</v>
      </c>
      <c r="C72" s="8">
        <v>23</v>
      </c>
      <c r="D72" s="8">
        <v>23</v>
      </c>
      <c r="E72" s="4">
        <v>1</v>
      </c>
      <c r="F72" s="8">
        <v>0</v>
      </c>
      <c r="G72" s="4">
        <v>1</v>
      </c>
      <c r="H72" s="8">
        <v>0</v>
      </c>
      <c r="I72" s="8">
        <v>0</v>
      </c>
      <c r="J72" s="8">
        <v>0</v>
      </c>
    </row>
    <row r="73" spans="1:10" x14ac:dyDescent="0.3">
      <c r="A73" s="7" t="s">
        <v>148</v>
      </c>
      <c r="B73" s="7" t="s">
        <v>149</v>
      </c>
      <c r="C73" s="8">
        <v>23</v>
      </c>
      <c r="D73" s="8">
        <v>20</v>
      </c>
      <c r="E73" s="4">
        <v>0.86956521739130432</v>
      </c>
      <c r="F73" s="8">
        <v>3</v>
      </c>
      <c r="G73" s="4">
        <v>1</v>
      </c>
      <c r="H73" s="8">
        <v>0</v>
      </c>
      <c r="I73" s="8">
        <v>0</v>
      </c>
      <c r="J73" s="8">
        <v>0</v>
      </c>
    </row>
    <row r="74" spans="1:10" x14ac:dyDescent="0.3">
      <c r="A74" s="7" t="s">
        <v>150</v>
      </c>
      <c r="B74" s="7" t="s">
        <v>151</v>
      </c>
      <c r="C74" s="8">
        <v>23</v>
      </c>
      <c r="D74" s="8">
        <v>19</v>
      </c>
      <c r="E74" s="4">
        <v>0.82608695652173902</v>
      </c>
      <c r="F74" s="8">
        <v>0</v>
      </c>
      <c r="G74" s="4">
        <v>0.82608695652173902</v>
      </c>
      <c r="H74" s="8">
        <v>1</v>
      </c>
      <c r="I74" s="8">
        <v>1</v>
      </c>
      <c r="J74" s="8">
        <v>2</v>
      </c>
    </row>
    <row r="75" spans="1:10" x14ac:dyDescent="0.3">
      <c r="A75" s="7" t="s">
        <v>152</v>
      </c>
      <c r="B75" s="7" t="s">
        <v>153</v>
      </c>
      <c r="C75" s="8">
        <v>23</v>
      </c>
      <c r="D75" s="8">
        <v>21</v>
      </c>
      <c r="E75" s="4">
        <v>0.91304347826086951</v>
      </c>
      <c r="F75" s="8">
        <v>0</v>
      </c>
      <c r="G75" s="4">
        <v>0.91304347826086951</v>
      </c>
      <c r="H75" s="8">
        <v>1</v>
      </c>
      <c r="I75" s="8">
        <v>0</v>
      </c>
      <c r="J75" s="8">
        <v>1</v>
      </c>
    </row>
    <row r="76" spans="1:10" x14ac:dyDescent="0.3">
      <c r="A76" s="7" t="s">
        <v>154</v>
      </c>
      <c r="B76" s="7" t="s">
        <v>155</v>
      </c>
      <c r="C76" s="8">
        <v>23</v>
      </c>
      <c r="D76" s="8">
        <v>19</v>
      </c>
      <c r="E76" s="4">
        <v>0.82608695652173902</v>
      </c>
      <c r="F76" s="8">
        <v>2</v>
      </c>
      <c r="G76" s="4">
        <v>0.91304347826086951</v>
      </c>
      <c r="H76" s="8">
        <v>1</v>
      </c>
      <c r="I76" s="8">
        <v>0</v>
      </c>
      <c r="J76" s="8">
        <v>1</v>
      </c>
    </row>
    <row r="77" spans="1:10" x14ac:dyDescent="0.3">
      <c r="A77" s="7" t="s">
        <v>156</v>
      </c>
      <c r="B77" s="7" t="s">
        <v>157</v>
      </c>
      <c r="C77" s="8">
        <v>22</v>
      </c>
      <c r="D77" s="8">
        <v>20</v>
      </c>
      <c r="E77" s="4">
        <v>0.90909090909090906</v>
      </c>
      <c r="F77" s="8">
        <v>2</v>
      </c>
      <c r="G77" s="4">
        <v>1</v>
      </c>
      <c r="H77" s="8">
        <v>0</v>
      </c>
      <c r="I77" s="8">
        <v>0</v>
      </c>
      <c r="J77" s="8">
        <v>0</v>
      </c>
    </row>
    <row r="78" spans="1:10" x14ac:dyDescent="0.3">
      <c r="A78" s="7" t="s">
        <v>158</v>
      </c>
      <c r="B78" s="7" t="s">
        <v>159</v>
      </c>
      <c r="C78" s="8">
        <v>22</v>
      </c>
      <c r="D78" s="8">
        <v>20</v>
      </c>
      <c r="E78" s="4">
        <v>0.90909090909090906</v>
      </c>
      <c r="F78" s="8">
        <v>1</v>
      </c>
      <c r="G78" s="4">
        <v>0.95454545454545459</v>
      </c>
      <c r="H78" s="8">
        <v>1</v>
      </c>
      <c r="I78" s="8">
        <v>0</v>
      </c>
      <c r="J78" s="8">
        <v>0</v>
      </c>
    </row>
    <row r="79" spans="1:10" x14ac:dyDescent="0.3">
      <c r="A79" s="7" t="s">
        <v>160</v>
      </c>
      <c r="B79" s="7" t="s">
        <v>161</v>
      </c>
      <c r="C79" s="8">
        <v>22</v>
      </c>
      <c r="D79" s="8">
        <v>19</v>
      </c>
      <c r="E79" s="4">
        <v>0.86363636363636365</v>
      </c>
      <c r="F79" s="8">
        <v>3</v>
      </c>
      <c r="G79" s="4">
        <v>1</v>
      </c>
      <c r="H79" s="8">
        <v>0</v>
      </c>
      <c r="I79" s="8">
        <v>0</v>
      </c>
      <c r="J79" s="8">
        <v>0</v>
      </c>
    </row>
    <row r="80" spans="1:10" x14ac:dyDescent="0.3">
      <c r="A80" s="7" t="s">
        <v>162</v>
      </c>
      <c r="B80" s="7" t="s">
        <v>163</v>
      </c>
      <c r="C80" s="8">
        <v>22</v>
      </c>
      <c r="D80" s="8">
        <v>21</v>
      </c>
      <c r="E80" s="4">
        <v>0.95454545454545459</v>
      </c>
      <c r="F80" s="8">
        <v>1</v>
      </c>
      <c r="G80" s="4">
        <v>1</v>
      </c>
      <c r="H80" s="8">
        <v>0</v>
      </c>
      <c r="I80" s="8">
        <v>0</v>
      </c>
      <c r="J80" s="8">
        <v>0</v>
      </c>
    </row>
    <row r="81" spans="1:10" x14ac:dyDescent="0.3">
      <c r="A81" s="7" t="s">
        <v>164</v>
      </c>
      <c r="B81" s="7" t="s">
        <v>165</v>
      </c>
      <c r="C81" s="8">
        <v>22</v>
      </c>
      <c r="D81" s="8">
        <v>17</v>
      </c>
      <c r="E81" s="4">
        <v>0.77272727272727271</v>
      </c>
      <c r="F81" s="8">
        <v>3</v>
      </c>
      <c r="G81" s="4">
        <v>0.90909090909090906</v>
      </c>
      <c r="H81" s="8">
        <v>0</v>
      </c>
      <c r="I81" s="8">
        <v>0</v>
      </c>
      <c r="J81" s="8">
        <v>2</v>
      </c>
    </row>
    <row r="82" spans="1:10" x14ac:dyDescent="0.3">
      <c r="A82" s="7" t="s">
        <v>166</v>
      </c>
      <c r="B82" s="7" t="s">
        <v>167</v>
      </c>
      <c r="C82" s="8">
        <v>22</v>
      </c>
      <c r="D82" s="8">
        <v>21</v>
      </c>
      <c r="E82" s="4">
        <v>0.95454545454545459</v>
      </c>
      <c r="F82" s="8">
        <v>1</v>
      </c>
      <c r="G82" s="4">
        <v>1</v>
      </c>
      <c r="H82" s="8">
        <v>0</v>
      </c>
      <c r="I82" s="8">
        <v>0</v>
      </c>
      <c r="J82" s="8">
        <v>0</v>
      </c>
    </row>
    <row r="83" spans="1:10" x14ac:dyDescent="0.3">
      <c r="A83" s="7" t="s">
        <v>168</v>
      </c>
      <c r="B83" s="7" t="s">
        <v>169</v>
      </c>
      <c r="C83" s="8">
        <v>21</v>
      </c>
      <c r="D83" s="8">
        <v>20</v>
      </c>
      <c r="E83" s="4">
        <v>0.95238095238095222</v>
      </c>
      <c r="F83" s="8">
        <v>1</v>
      </c>
      <c r="G83" s="4">
        <v>1</v>
      </c>
      <c r="H83" s="8">
        <v>0</v>
      </c>
      <c r="I83" s="8">
        <v>0</v>
      </c>
      <c r="J83" s="8">
        <v>0</v>
      </c>
    </row>
    <row r="84" spans="1:10" x14ac:dyDescent="0.3">
      <c r="A84" s="7" t="s">
        <v>170</v>
      </c>
      <c r="B84" s="7" t="s">
        <v>171</v>
      </c>
      <c r="C84" s="8">
        <v>21</v>
      </c>
      <c r="D84" s="8">
        <v>18</v>
      </c>
      <c r="E84" s="4">
        <v>0.8571428571428571</v>
      </c>
      <c r="F84" s="8">
        <v>3</v>
      </c>
      <c r="G84" s="4">
        <v>1</v>
      </c>
      <c r="H84" s="8">
        <v>0</v>
      </c>
      <c r="I84" s="8">
        <v>0</v>
      </c>
      <c r="J84" s="8">
        <v>0</v>
      </c>
    </row>
    <row r="85" spans="1:10" x14ac:dyDescent="0.3">
      <c r="A85" s="7" t="s">
        <v>172</v>
      </c>
      <c r="B85" s="7" t="s">
        <v>173</v>
      </c>
      <c r="C85" s="8">
        <v>21</v>
      </c>
      <c r="D85" s="8">
        <v>20</v>
      </c>
      <c r="E85" s="4">
        <v>0.95238095238095222</v>
      </c>
      <c r="F85" s="8">
        <v>0</v>
      </c>
      <c r="G85" s="4">
        <v>0.95238095238095222</v>
      </c>
      <c r="H85" s="8">
        <v>1</v>
      </c>
      <c r="I85" s="8">
        <v>0</v>
      </c>
      <c r="J85" s="8">
        <v>0</v>
      </c>
    </row>
    <row r="86" spans="1:10" x14ac:dyDescent="0.3">
      <c r="A86" s="7" t="s">
        <v>174</v>
      </c>
      <c r="B86" s="7" t="s">
        <v>175</v>
      </c>
      <c r="C86" s="8">
        <v>21</v>
      </c>
      <c r="D86" s="8">
        <v>20</v>
      </c>
      <c r="E86" s="4">
        <v>0.95238095238095222</v>
      </c>
      <c r="F86" s="8">
        <v>1</v>
      </c>
      <c r="G86" s="4">
        <v>1</v>
      </c>
      <c r="H86" s="8">
        <v>0</v>
      </c>
      <c r="I86" s="8">
        <v>0</v>
      </c>
      <c r="J86" s="8">
        <v>0</v>
      </c>
    </row>
    <row r="87" spans="1:10" x14ac:dyDescent="0.3">
      <c r="A87" s="7" t="s">
        <v>176</v>
      </c>
      <c r="B87" s="7" t="s">
        <v>177</v>
      </c>
      <c r="C87" s="8">
        <v>21</v>
      </c>
      <c r="D87" s="8">
        <v>18</v>
      </c>
      <c r="E87" s="4">
        <v>0.8571428571428571</v>
      </c>
      <c r="F87" s="8">
        <v>2</v>
      </c>
      <c r="G87" s="4">
        <v>0.95238095238095222</v>
      </c>
      <c r="H87" s="8">
        <v>0</v>
      </c>
      <c r="I87" s="8">
        <v>1</v>
      </c>
      <c r="J87" s="8">
        <v>0</v>
      </c>
    </row>
    <row r="88" spans="1:10" x14ac:dyDescent="0.3">
      <c r="A88" s="7" t="s">
        <v>178</v>
      </c>
      <c r="B88" s="7" t="s">
        <v>179</v>
      </c>
      <c r="C88" s="8">
        <v>21</v>
      </c>
      <c r="D88" s="8">
        <v>20</v>
      </c>
      <c r="E88" s="4">
        <v>0.95238095238095222</v>
      </c>
      <c r="F88" s="8">
        <v>1</v>
      </c>
      <c r="G88" s="4">
        <v>1</v>
      </c>
      <c r="H88" s="8">
        <v>0</v>
      </c>
      <c r="I88" s="8">
        <v>0</v>
      </c>
      <c r="J88" s="8">
        <v>0</v>
      </c>
    </row>
    <row r="89" spans="1:10" x14ac:dyDescent="0.3">
      <c r="A89" s="7" t="s">
        <v>180</v>
      </c>
      <c r="B89" s="7" t="s">
        <v>181</v>
      </c>
      <c r="C89" s="8">
        <v>21</v>
      </c>
      <c r="D89" s="8">
        <v>21</v>
      </c>
      <c r="E89" s="4">
        <v>1</v>
      </c>
      <c r="F89" s="8">
        <v>0</v>
      </c>
      <c r="G89" s="4">
        <v>1</v>
      </c>
      <c r="H89" s="8">
        <v>0</v>
      </c>
      <c r="I89" s="8">
        <v>0</v>
      </c>
      <c r="J89" s="8">
        <v>0</v>
      </c>
    </row>
    <row r="90" spans="1:10" x14ac:dyDescent="0.3">
      <c r="A90" s="7" t="s">
        <v>182</v>
      </c>
      <c r="B90" s="7" t="s">
        <v>183</v>
      </c>
      <c r="C90" s="8">
        <v>21</v>
      </c>
      <c r="D90" s="8">
        <v>15</v>
      </c>
      <c r="E90" s="4">
        <v>0.7142857142857143</v>
      </c>
      <c r="F90" s="8">
        <v>1</v>
      </c>
      <c r="G90" s="4">
        <v>0.76190476190476186</v>
      </c>
      <c r="H90" s="8">
        <v>1</v>
      </c>
      <c r="I90" s="8">
        <v>3</v>
      </c>
      <c r="J90" s="8">
        <v>1</v>
      </c>
    </row>
    <row r="91" spans="1:10" x14ac:dyDescent="0.3">
      <c r="A91" s="7" t="s">
        <v>184</v>
      </c>
      <c r="B91" s="7" t="s">
        <v>185</v>
      </c>
      <c r="C91" s="8">
        <v>20</v>
      </c>
      <c r="D91" s="8">
        <v>14</v>
      </c>
      <c r="E91" s="4">
        <v>0.7</v>
      </c>
      <c r="F91" s="8">
        <v>0</v>
      </c>
      <c r="G91" s="4">
        <v>0.7</v>
      </c>
      <c r="H91" s="8">
        <v>1</v>
      </c>
      <c r="I91" s="8">
        <v>0</v>
      </c>
      <c r="J91" s="8">
        <v>5</v>
      </c>
    </row>
    <row r="92" spans="1:10" x14ac:dyDescent="0.3">
      <c r="A92" s="7" t="s">
        <v>186</v>
      </c>
      <c r="B92" s="7" t="s">
        <v>187</v>
      </c>
      <c r="C92" s="8">
        <v>20</v>
      </c>
      <c r="D92" s="8">
        <v>17</v>
      </c>
      <c r="E92" s="4">
        <v>0.85</v>
      </c>
      <c r="F92" s="8">
        <v>1</v>
      </c>
      <c r="G92" s="4">
        <v>0.9</v>
      </c>
      <c r="H92" s="8">
        <v>1</v>
      </c>
      <c r="I92" s="8">
        <v>0</v>
      </c>
      <c r="J92" s="8">
        <v>1</v>
      </c>
    </row>
    <row r="93" spans="1:10" x14ac:dyDescent="0.3">
      <c r="A93" s="7" t="s">
        <v>188</v>
      </c>
      <c r="B93" s="7" t="s">
        <v>189</v>
      </c>
      <c r="C93" s="8">
        <v>20</v>
      </c>
      <c r="D93" s="8">
        <v>17</v>
      </c>
      <c r="E93" s="4">
        <v>0.85</v>
      </c>
      <c r="F93" s="8">
        <v>0</v>
      </c>
      <c r="G93" s="4">
        <v>0.85</v>
      </c>
      <c r="H93" s="8">
        <v>3</v>
      </c>
      <c r="I93" s="8">
        <v>0</v>
      </c>
      <c r="J93" s="8">
        <v>0</v>
      </c>
    </row>
    <row r="94" spans="1:10" x14ac:dyDescent="0.3">
      <c r="A94" s="7" t="s">
        <v>190</v>
      </c>
      <c r="B94" s="7" t="s">
        <v>191</v>
      </c>
      <c r="C94" s="8">
        <v>20</v>
      </c>
      <c r="D94" s="8">
        <v>16</v>
      </c>
      <c r="E94" s="4">
        <v>0.8</v>
      </c>
      <c r="F94" s="8">
        <v>0</v>
      </c>
      <c r="G94" s="4">
        <v>0.8</v>
      </c>
      <c r="H94" s="8">
        <v>3</v>
      </c>
      <c r="I94" s="8">
        <v>1</v>
      </c>
      <c r="J94" s="8">
        <v>0</v>
      </c>
    </row>
    <row r="95" spans="1:10" x14ac:dyDescent="0.3">
      <c r="A95" s="7" t="s">
        <v>192</v>
      </c>
      <c r="B95" s="7" t="s">
        <v>193</v>
      </c>
      <c r="C95" s="8">
        <v>19</v>
      </c>
      <c r="D95" s="8">
        <v>18</v>
      </c>
      <c r="E95" s="4">
        <v>0.94736842105263153</v>
      </c>
      <c r="F95" s="8">
        <v>0</v>
      </c>
      <c r="G95" s="4">
        <v>0.94736842105263153</v>
      </c>
      <c r="H95" s="8">
        <v>1</v>
      </c>
      <c r="I95" s="8">
        <v>0</v>
      </c>
      <c r="J95" s="8">
        <v>0</v>
      </c>
    </row>
    <row r="96" spans="1:10" x14ac:dyDescent="0.3">
      <c r="A96" s="7" t="s">
        <v>194</v>
      </c>
      <c r="B96" s="7" t="s">
        <v>195</v>
      </c>
      <c r="C96" s="8">
        <v>19</v>
      </c>
      <c r="D96" s="8">
        <v>16</v>
      </c>
      <c r="E96" s="4">
        <v>0.84210526315789469</v>
      </c>
      <c r="F96" s="8">
        <v>0</v>
      </c>
      <c r="G96" s="4">
        <v>0.84210526315789469</v>
      </c>
      <c r="H96" s="8">
        <v>1</v>
      </c>
      <c r="I96" s="8">
        <v>0</v>
      </c>
      <c r="J96" s="8">
        <v>2</v>
      </c>
    </row>
    <row r="97" spans="1:10" x14ac:dyDescent="0.3">
      <c r="A97" s="7" t="s">
        <v>196</v>
      </c>
      <c r="B97" s="7" t="s">
        <v>197</v>
      </c>
      <c r="C97" s="8">
        <v>19</v>
      </c>
      <c r="D97" s="8">
        <v>18</v>
      </c>
      <c r="E97" s="4">
        <v>0.94736842105263153</v>
      </c>
      <c r="F97" s="8">
        <v>1</v>
      </c>
      <c r="G97" s="4">
        <v>1</v>
      </c>
      <c r="H97" s="8">
        <v>0</v>
      </c>
      <c r="I97" s="8">
        <v>0</v>
      </c>
      <c r="J97" s="8">
        <v>0</v>
      </c>
    </row>
    <row r="98" spans="1:10" x14ac:dyDescent="0.3">
      <c r="A98" s="7" t="s">
        <v>198</v>
      </c>
      <c r="B98" s="7" t="s">
        <v>199</v>
      </c>
      <c r="C98" s="8">
        <v>19</v>
      </c>
      <c r="D98" s="8">
        <v>17</v>
      </c>
      <c r="E98" s="4">
        <v>0.89473684210526316</v>
      </c>
      <c r="F98" s="8">
        <v>1</v>
      </c>
      <c r="G98" s="4">
        <v>0.94736842105263153</v>
      </c>
      <c r="H98" s="8">
        <v>0</v>
      </c>
      <c r="I98" s="8">
        <v>1</v>
      </c>
      <c r="J98" s="8">
        <v>0</v>
      </c>
    </row>
    <row r="99" spans="1:10" x14ac:dyDescent="0.3">
      <c r="A99" s="7" t="s">
        <v>200</v>
      </c>
      <c r="B99" s="7" t="s">
        <v>201</v>
      </c>
      <c r="C99" s="8">
        <v>18</v>
      </c>
      <c r="D99" s="8">
        <v>16</v>
      </c>
      <c r="E99" s="4">
        <v>0.88888888888888884</v>
      </c>
      <c r="F99" s="8">
        <v>2</v>
      </c>
      <c r="G99" s="4">
        <v>1</v>
      </c>
      <c r="H99" s="8">
        <v>0</v>
      </c>
      <c r="I99" s="8">
        <v>0</v>
      </c>
      <c r="J99" s="8">
        <v>0</v>
      </c>
    </row>
    <row r="100" spans="1:10" x14ac:dyDescent="0.3">
      <c r="A100" s="7" t="s">
        <v>202</v>
      </c>
      <c r="B100" s="7" t="s">
        <v>203</v>
      </c>
      <c r="C100" s="8">
        <v>18</v>
      </c>
      <c r="D100" s="8">
        <v>14</v>
      </c>
      <c r="E100" s="4">
        <v>0.7777777777777779</v>
      </c>
      <c r="F100" s="8">
        <v>2</v>
      </c>
      <c r="G100" s="4">
        <v>0.88888888888888884</v>
      </c>
      <c r="H100" s="8">
        <v>0</v>
      </c>
      <c r="I100" s="8">
        <v>1</v>
      </c>
      <c r="J100" s="8">
        <v>1</v>
      </c>
    </row>
    <row r="101" spans="1:10" x14ac:dyDescent="0.3">
      <c r="A101" s="7" t="s">
        <v>204</v>
      </c>
      <c r="B101" s="7" t="s">
        <v>205</v>
      </c>
      <c r="C101" s="8">
        <v>18</v>
      </c>
      <c r="D101" s="8">
        <v>18</v>
      </c>
      <c r="E101" s="4">
        <v>1</v>
      </c>
      <c r="F101" s="8">
        <v>0</v>
      </c>
      <c r="G101" s="4">
        <v>1</v>
      </c>
      <c r="H101" s="8">
        <v>0</v>
      </c>
      <c r="I101" s="8">
        <v>0</v>
      </c>
      <c r="J101" s="8">
        <v>0</v>
      </c>
    </row>
    <row r="102" spans="1:10" x14ac:dyDescent="0.3">
      <c r="A102" s="7" t="s">
        <v>206</v>
      </c>
      <c r="B102" s="7" t="s">
        <v>207</v>
      </c>
      <c r="C102" s="8">
        <v>18</v>
      </c>
      <c r="D102" s="8">
        <v>16</v>
      </c>
      <c r="E102" s="4">
        <v>0.88888888888888884</v>
      </c>
      <c r="F102" s="8">
        <v>2</v>
      </c>
      <c r="G102" s="4">
        <v>1</v>
      </c>
      <c r="H102" s="8">
        <v>0</v>
      </c>
      <c r="I102" s="8">
        <v>0</v>
      </c>
      <c r="J102" s="8">
        <v>0</v>
      </c>
    </row>
    <row r="103" spans="1:10" x14ac:dyDescent="0.3">
      <c r="A103" s="7" t="s">
        <v>208</v>
      </c>
      <c r="B103" s="7" t="s">
        <v>209</v>
      </c>
      <c r="C103" s="8">
        <v>18</v>
      </c>
      <c r="D103" s="8">
        <v>17</v>
      </c>
      <c r="E103" s="4">
        <v>0.94444444444444442</v>
      </c>
      <c r="F103" s="8">
        <v>0</v>
      </c>
      <c r="G103" s="4">
        <v>0.94444444444444442</v>
      </c>
      <c r="H103" s="8">
        <v>0</v>
      </c>
      <c r="I103" s="8">
        <v>1</v>
      </c>
      <c r="J103" s="8">
        <v>0</v>
      </c>
    </row>
    <row r="104" spans="1:10" x14ac:dyDescent="0.3">
      <c r="A104" s="7" t="s">
        <v>210</v>
      </c>
      <c r="B104" s="7" t="s">
        <v>211</v>
      </c>
      <c r="C104" s="8">
        <v>18</v>
      </c>
      <c r="D104" s="8">
        <v>16</v>
      </c>
      <c r="E104" s="4">
        <v>0.88888888888888884</v>
      </c>
      <c r="F104" s="8">
        <v>2</v>
      </c>
      <c r="G104" s="4">
        <v>1</v>
      </c>
      <c r="H104" s="8">
        <v>0</v>
      </c>
      <c r="I104" s="8">
        <v>0</v>
      </c>
      <c r="J104" s="8">
        <v>0</v>
      </c>
    </row>
    <row r="105" spans="1:10" x14ac:dyDescent="0.3">
      <c r="A105" s="7" t="s">
        <v>212</v>
      </c>
      <c r="B105" s="7" t="s">
        <v>213</v>
      </c>
      <c r="C105" s="8">
        <v>18</v>
      </c>
      <c r="D105" s="8">
        <v>13</v>
      </c>
      <c r="E105" s="4">
        <v>0.7222222222222221</v>
      </c>
      <c r="F105" s="8">
        <v>3</v>
      </c>
      <c r="G105" s="4">
        <v>0.88888888888888884</v>
      </c>
      <c r="H105" s="8">
        <v>0</v>
      </c>
      <c r="I105" s="8">
        <v>0</v>
      </c>
      <c r="J105" s="8">
        <v>2</v>
      </c>
    </row>
    <row r="106" spans="1:10" x14ac:dyDescent="0.3">
      <c r="A106" s="7" t="s">
        <v>214</v>
      </c>
      <c r="B106" s="7" t="s">
        <v>215</v>
      </c>
      <c r="C106" s="8">
        <v>17</v>
      </c>
      <c r="D106" s="8">
        <v>14</v>
      </c>
      <c r="E106" s="4">
        <v>0.82352941176470584</v>
      </c>
      <c r="F106" s="8">
        <v>2</v>
      </c>
      <c r="G106" s="4">
        <v>0.94117647058823517</v>
      </c>
      <c r="H106" s="8">
        <v>1</v>
      </c>
      <c r="I106" s="8">
        <v>0</v>
      </c>
      <c r="J106" s="8">
        <v>0</v>
      </c>
    </row>
    <row r="107" spans="1:10" x14ac:dyDescent="0.3">
      <c r="A107" s="7" t="s">
        <v>216</v>
      </c>
      <c r="B107" s="7" t="s">
        <v>217</v>
      </c>
      <c r="C107" s="8">
        <v>17</v>
      </c>
      <c r="D107" s="8">
        <v>13</v>
      </c>
      <c r="E107" s="4">
        <v>0.76470588235294112</v>
      </c>
      <c r="F107" s="8">
        <v>3</v>
      </c>
      <c r="G107" s="4">
        <v>0.94117647058823517</v>
      </c>
      <c r="H107" s="8">
        <v>0</v>
      </c>
      <c r="I107" s="8">
        <v>0</v>
      </c>
      <c r="J107" s="8">
        <v>1</v>
      </c>
    </row>
    <row r="108" spans="1:10" x14ac:dyDescent="0.3">
      <c r="A108" s="7" t="s">
        <v>218</v>
      </c>
      <c r="B108" s="7" t="s">
        <v>219</v>
      </c>
      <c r="C108" s="8">
        <v>17</v>
      </c>
      <c r="D108" s="8">
        <v>11</v>
      </c>
      <c r="E108" s="4">
        <v>0.64705882352941169</v>
      </c>
      <c r="F108" s="8">
        <v>1</v>
      </c>
      <c r="G108" s="4">
        <v>0.70588235294117652</v>
      </c>
      <c r="H108" s="8">
        <v>0</v>
      </c>
      <c r="I108" s="8">
        <v>0</v>
      </c>
      <c r="J108" s="8">
        <v>5</v>
      </c>
    </row>
    <row r="109" spans="1:10" x14ac:dyDescent="0.3">
      <c r="A109" s="7" t="s">
        <v>220</v>
      </c>
      <c r="B109" s="7" t="s">
        <v>221</v>
      </c>
      <c r="C109" s="8">
        <v>17</v>
      </c>
      <c r="D109" s="8">
        <v>12</v>
      </c>
      <c r="E109" s="4">
        <v>0.70588235294117652</v>
      </c>
      <c r="F109" s="8">
        <v>2</v>
      </c>
      <c r="G109" s="4">
        <v>0.82352941176470584</v>
      </c>
      <c r="H109" s="8">
        <v>0</v>
      </c>
      <c r="I109" s="8">
        <v>2</v>
      </c>
      <c r="J109" s="8">
        <v>1</v>
      </c>
    </row>
    <row r="110" spans="1:10" x14ac:dyDescent="0.3">
      <c r="A110" s="7" t="s">
        <v>222</v>
      </c>
      <c r="B110" s="7" t="s">
        <v>223</v>
      </c>
      <c r="C110" s="8">
        <v>16</v>
      </c>
      <c r="D110" s="8">
        <v>14</v>
      </c>
      <c r="E110" s="4">
        <v>0.875</v>
      </c>
      <c r="F110" s="8">
        <v>1</v>
      </c>
      <c r="G110" s="4">
        <v>0.9375</v>
      </c>
      <c r="H110" s="8">
        <v>0</v>
      </c>
      <c r="I110" s="8">
        <v>1</v>
      </c>
      <c r="J110" s="8">
        <v>0</v>
      </c>
    </row>
    <row r="111" spans="1:10" x14ac:dyDescent="0.3">
      <c r="A111" s="7" t="s">
        <v>224</v>
      </c>
      <c r="B111" s="7" t="s">
        <v>225</v>
      </c>
      <c r="C111" s="8">
        <v>16</v>
      </c>
      <c r="D111" s="8">
        <v>14</v>
      </c>
      <c r="E111" s="4">
        <v>0.875</v>
      </c>
      <c r="F111" s="8">
        <v>1</v>
      </c>
      <c r="G111" s="4">
        <v>0.9375</v>
      </c>
      <c r="H111" s="8">
        <v>0</v>
      </c>
      <c r="I111" s="8">
        <v>0</v>
      </c>
      <c r="J111" s="8">
        <v>1</v>
      </c>
    </row>
    <row r="112" spans="1:10" x14ac:dyDescent="0.3">
      <c r="A112" s="7" t="s">
        <v>226</v>
      </c>
      <c r="B112" s="7" t="s">
        <v>227</v>
      </c>
      <c r="C112" s="8">
        <v>16</v>
      </c>
      <c r="D112" s="8">
        <v>16</v>
      </c>
      <c r="E112" s="4">
        <v>1</v>
      </c>
      <c r="F112" s="8">
        <v>0</v>
      </c>
      <c r="G112" s="4">
        <v>1</v>
      </c>
      <c r="H112" s="8">
        <v>0</v>
      </c>
      <c r="I112" s="8">
        <v>0</v>
      </c>
      <c r="J112" s="8">
        <v>0</v>
      </c>
    </row>
    <row r="113" spans="1:10" x14ac:dyDescent="0.3">
      <c r="A113" s="7" t="s">
        <v>228</v>
      </c>
      <c r="B113" s="7" t="s">
        <v>229</v>
      </c>
      <c r="C113" s="8">
        <v>16</v>
      </c>
      <c r="D113" s="8">
        <v>13</v>
      </c>
      <c r="E113" s="4">
        <v>0.8125</v>
      </c>
      <c r="F113" s="8">
        <v>2</v>
      </c>
      <c r="G113" s="4">
        <v>0.9375</v>
      </c>
      <c r="H113" s="8">
        <v>1</v>
      </c>
      <c r="I113" s="8">
        <v>0</v>
      </c>
      <c r="J113" s="8">
        <v>0</v>
      </c>
    </row>
    <row r="114" spans="1:10" x14ac:dyDescent="0.3">
      <c r="A114" s="7" t="s">
        <v>230</v>
      </c>
      <c r="B114" s="7" t="s">
        <v>231</v>
      </c>
      <c r="C114" s="8">
        <v>16</v>
      </c>
      <c r="D114" s="8">
        <v>13</v>
      </c>
      <c r="E114" s="4">
        <v>0.8125</v>
      </c>
      <c r="F114" s="8">
        <v>2</v>
      </c>
      <c r="G114" s="4">
        <v>0.9375</v>
      </c>
      <c r="H114" s="8">
        <v>1</v>
      </c>
      <c r="I114" s="8">
        <v>0</v>
      </c>
      <c r="J114" s="8">
        <v>0</v>
      </c>
    </row>
    <row r="115" spans="1:10" x14ac:dyDescent="0.3">
      <c r="A115" s="7" t="s">
        <v>232</v>
      </c>
      <c r="B115" s="7" t="s">
        <v>233</v>
      </c>
      <c r="C115" s="8">
        <v>16</v>
      </c>
      <c r="D115" s="8">
        <v>13</v>
      </c>
      <c r="E115" s="4">
        <v>0.8125</v>
      </c>
      <c r="F115" s="8">
        <v>3</v>
      </c>
      <c r="G115" s="4">
        <v>1</v>
      </c>
      <c r="H115" s="8">
        <v>0</v>
      </c>
      <c r="I115" s="8">
        <v>0</v>
      </c>
      <c r="J115" s="8">
        <v>0</v>
      </c>
    </row>
    <row r="116" spans="1:10" x14ac:dyDescent="0.3">
      <c r="A116" s="7" t="s">
        <v>234</v>
      </c>
      <c r="B116" s="7" t="s">
        <v>235</v>
      </c>
      <c r="C116" s="8">
        <v>16</v>
      </c>
      <c r="D116" s="8">
        <v>14</v>
      </c>
      <c r="E116" s="4">
        <v>0.875</v>
      </c>
      <c r="F116" s="8">
        <v>2</v>
      </c>
      <c r="G116" s="4">
        <v>1</v>
      </c>
      <c r="H116" s="8">
        <v>0</v>
      </c>
      <c r="I116" s="8">
        <v>0</v>
      </c>
      <c r="J116" s="8">
        <v>0</v>
      </c>
    </row>
    <row r="117" spans="1:10" x14ac:dyDescent="0.3">
      <c r="A117" s="7" t="s">
        <v>236</v>
      </c>
      <c r="B117" s="7" t="s">
        <v>237</v>
      </c>
      <c r="C117" s="8">
        <v>16</v>
      </c>
      <c r="D117" s="8">
        <v>16</v>
      </c>
      <c r="E117" s="4">
        <v>1</v>
      </c>
      <c r="F117" s="8">
        <v>0</v>
      </c>
      <c r="G117" s="4">
        <v>1</v>
      </c>
      <c r="H117" s="8">
        <v>0</v>
      </c>
      <c r="I117" s="8">
        <v>0</v>
      </c>
      <c r="J117" s="8">
        <v>0</v>
      </c>
    </row>
    <row r="118" spans="1:10" x14ac:dyDescent="0.3">
      <c r="A118" s="7" t="s">
        <v>238</v>
      </c>
      <c r="B118" s="7" t="s">
        <v>239</v>
      </c>
      <c r="C118" s="8">
        <v>16</v>
      </c>
      <c r="D118" s="8">
        <v>16</v>
      </c>
      <c r="E118" s="4">
        <v>1</v>
      </c>
      <c r="F118" s="8">
        <v>0</v>
      </c>
      <c r="G118" s="4">
        <v>1</v>
      </c>
      <c r="H118" s="8">
        <v>0</v>
      </c>
      <c r="I118" s="8">
        <v>0</v>
      </c>
      <c r="J118" s="8">
        <v>0</v>
      </c>
    </row>
    <row r="119" spans="1:10" x14ac:dyDescent="0.3">
      <c r="A119" s="7" t="s">
        <v>240</v>
      </c>
      <c r="B119" s="7" t="s">
        <v>241</v>
      </c>
      <c r="C119" s="8">
        <v>16</v>
      </c>
      <c r="D119" s="8">
        <v>12</v>
      </c>
      <c r="E119" s="4">
        <v>0.75</v>
      </c>
      <c r="F119" s="8">
        <v>0</v>
      </c>
      <c r="G119" s="4">
        <v>0.75</v>
      </c>
      <c r="H119" s="8">
        <v>1</v>
      </c>
      <c r="I119" s="8">
        <v>3</v>
      </c>
      <c r="J119" s="8">
        <v>0</v>
      </c>
    </row>
    <row r="120" spans="1:10" x14ac:dyDescent="0.3">
      <c r="A120" s="7" t="s">
        <v>242</v>
      </c>
      <c r="B120" s="7" t="s">
        <v>243</v>
      </c>
      <c r="C120" s="8">
        <v>16</v>
      </c>
      <c r="D120" s="8">
        <v>16</v>
      </c>
      <c r="E120" s="4">
        <v>1</v>
      </c>
      <c r="F120" s="8">
        <v>0</v>
      </c>
      <c r="G120" s="4">
        <v>1</v>
      </c>
      <c r="H120" s="8">
        <v>0</v>
      </c>
      <c r="I120" s="8">
        <v>0</v>
      </c>
      <c r="J120" s="8">
        <v>0</v>
      </c>
    </row>
    <row r="121" spans="1:10" x14ac:dyDescent="0.3">
      <c r="A121" s="7" t="s">
        <v>244</v>
      </c>
      <c r="B121" s="7" t="s">
        <v>245</v>
      </c>
      <c r="C121" s="8">
        <v>16</v>
      </c>
      <c r="D121" s="8">
        <v>12</v>
      </c>
      <c r="E121" s="4">
        <v>0.75</v>
      </c>
      <c r="F121" s="8">
        <v>3</v>
      </c>
      <c r="G121" s="4">
        <v>0.9375</v>
      </c>
      <c r="H121" s="8">
        <v>1</v>
      </c>
      <c r="I121" s="8">
        <v>0</v>
      </c>
      <c r="J121" s="8">
        <v>0</v>
      </c>
    </row>
    <row r="122" spans="1:10" x14ac:dyDescent="0.3">
      <c r="A122" s="7" t="s">
        <v>246</v>
      </c>
      <c r="B122" s="7" t="s">
        <v>247</v>
      </c>
      <c r="C122" s="8">
        <v>15</v>
      </c>
      <c r="D122" s="8">
        <v>14</v>
      </c>
      <c r="E122" s="4">
        <v>0.93333333333333324</v>
      </c>
      <c r="F122" s="8">
        <v>1</v>
      </c>
      <c r="G122" s="4">
        <v>1</v>
      </c>
      <c r="H122" s="8">
        <v>0</v>
      </c>
      <c r="I122" s="8">
        <v>0</v>
      </c>
      <c r="J122" s="8">
        <v>0</v>
      </c>
    </row>
    <row r="123" spans="1:10" x14ac:dyDescent="0.3">
      <c r="A123" s="7" t="s">
        <v>248</v>
      </c>
      <c r="B123" s="7" t="s">
        <v>249</v>
      </c>
      <c r="C123" s="8">
        <v>15</v>
      </c>
      <c r="D123" s="8">
        <v>13</v>
      </c>
      <c r="E123" s="4">
        <v>0.8666666666666667</v>
      </c>
      <c r="F123" s="8">
        <v>2</v>
      </c>
      <c r="G123" s="4">
        <v>1</v>
      </c>
      <c r="H123" s="8">
        <v>0</v>
      </c>
      <c r="I123" s="8">
        <v>0</v>
      </c>
      <c r="J123" s="8">
        <v>0</v>
      </c>
    </row>
    <row r="124" spans="1:10" x14ac:dyDescent="0.3">
      <c r="A124" s="7" t="s">
        <v>250</v>
      </c>
      <c r="B124" s="7" t="s">
        <v>251</v>
      </c>
      <c r="C124" s="8">
        <v>15</v>
      </c>
      <c r="D124" s="8">
        <v>14</v>
      </c>
      <c r="E124" s="4">
        <v>0.93333333333333324</v>
      </c>
      <c r="F124" s="8">
        <v>1</v>
      </c>
      <c r="G124" s="4">
        <v>1</v>
      </c>
      <c r="H124" s="8">
        <v>0</v>
      </c>
      <c r="I124" s="8">
        <v>0</v>
      </c>
      <c r="J124" s="8">
        <v>0</v>
      </c>
    </row>
    <row r="125" spans="1:10" x14ac:dyDescent="0.3">
      <c r="A125" s="7" t="s">
        <v>252</v>
      </c>
      <c r="B125" s="7" t="s">
        <v>253</v>
      </c>
      <c r="C125" s="8">
        <v>15</v>
      </c>
      <c r="D125" s="8">
        <v>12</v>
      </c>
      <c r="E125" s="4">
        <v>0.8</v>
      </c>
      <c r="F125" s="8">
        <v>0</v>
      </c>
      <c r="G125" s="4">
        <v>0.8</v>
      </c>
      <c r="H125" s="8">
        <v>1</v>
      </c>
      <c r="I125" s="8">
        <v>0</v>
      </c>
      <c r="J125" s="8">
        <v>2</v>
      </c>
    </row>
    <row r="126" spans="1:10" x14ac:dyDescent="0.3">
      <c r="A126" s="7" t="s">
        <v>254</v>
      </c>
      <c r="B126" s="7" t="s">
        <v>129</v>
      </c>
      <c r="C126" s="8">
        <v>15</v>
      </c>
      <c r="D126" s="8">
        <v>15</v>
      </c>
      <c r="E126" s="4">
        <v>1</v>
      </c>
      <c r="F126" s="8">
        <v>0</v>
      </c>
      <c r="G126" s="4">
        <v>1</v>
      </c>
      <c r="H126" s="8">
        <v>0</v>
      </c>
      <c r="I126" s="8">
        <v>0</v>
      </c>
      <c r="J126" s="8">
        <v>0</v>
      </c>
    </row>
    <row r="127" spans="1:10" x14ac:dyDescent="0.3">
      <c r="A127" s="7" t="s">
        <v>255</v>
      </c>
      <c r="B127" s="7" t="s">
        <v>256</v>
      </c>
      <c r="C127" s="8">
        <v>14</v>
      </c>
      <c r="D127" s="8">
        <v>12</v>
      </c>
      <c r="E127" s="4">
        <v>0.8571428571428571</v>
      </c>
      <c r="F127" s="8">
        <v>2</v>
      </c>
      <c r="G127" s="4">
        <v>1</v>
      </c>
      <c r="H127" s="8">
        <v>0</v>
      </c>
      <c r="I127" s="8">
        <v>0</v>
      </c>
      <c r="J127" s="8">
        <v>0</v>
      </c>
    </row>
    <row r="128" spans="1:10" x14ac:dyDescent="0.3">
      <c r="A128" s="7" t="s">
        <v>257</v>
      </c>
      <c r="B128" s="7" t="s">
        <v>258</v>
      </c>
      <c r="C128" s="8">
        <v>14</v>
      </c>
      <c r="D128" s="8">
        <v>5</v>
      </c>
      <c r="E128" s="4">
        <v>0.35714285714285715</v>
      </c>
      <c r="F128" s="8">
        <v>1</v>
      </c>
      <c r="G128" s="4">
        <v>0.42857142857142855</v>
      </c>
      <c r="H128" s="8">
        <v>0</v>
      </c>
      <c r="I128" s="8">
        <v>0</v>
      </c>
      <c r="J128" s="8">
        <v>8</v>
      </c>
    </row>
    <row r="129" spans="1:10" x14ac:dyDescent="0.3">
      <c r="A129" s="7" t="s">
        <v>259</v>
      </c>
      <c r="B129" s="7" t="s">
        <v>260</v>
      </c>
      <c r="C129" s="8">
        <v>14</v>
      </c>
      <c r="D129" s="8">
        <v>14</v>
      </c>
      <c r="E129" s="4">
        <v>1</v>
      </c>
      <c r="F129" s="8">
        <v>0</v>
      </c>
      <c r="G129" s="4">
        <v>1</v>
      </c>
      <c r="H129" s="8">
        <v>0</v>
      </c>
      <c r="I129" s="8">
        <v>0</v>
      </c>
      <c r="J129" s="8">
        <v>0</v>
      </c>
    </row>
    <row r="130" spans="1:10" x14ac:dyDescent="0.3">
      <c r="A130" s="7" t="s">
        <v>261</v>
      </c>
      <c r="B130" s="7" t="s">
        <v>262</v>
      </c>
      <c r="C130" s="8">
        <v>14</v>
      </c>
      <c r="D130" s="8">
        <v>10</v>
      </c>
      <c r="E130" s="4">
        <v>0.7142857142857143</v>
      </c>
      <c r="F130" s="8">
        <v>3</v>
      </c>
      <c r="G130" s="4">
        <v>0.9285714285714286</v>
      </c>
      <c r="H130" s="8">
        <v>1</v>
      </c>
      <c r="I130" s="8">
        <v>0</v>
      </c>
      <c r="J130" s="8">
        <v>0</v>
      </c>
    </row>
    <row r="131" spans="1:10" x14ac:dyDescent="0.3">
      <c r="A131" s="7" t="s">
        <v>263</v>
      </c>
      <c r="B131" s="7" t="s">
        <v>264</v>
      </c>
      <c r="C131" s="8">
        <v>14</v>
      </c>
      <c r="D131" s="8">
        <v>13</v>
      </c>
      <c r="E131" s="4">
        <v>0.9285714285714286</v>
      </c>
      <c r="F131" s="8">
        <v>1</v>
      </c>
      <c r="G131" s="4">
        <v>1</v>
      </c>
      <c r="H131" s="8">
        <v>0</v>
      </c>
      <c r="I131" s="8">
        <v>0</v>
      </c>
      <c r="J131" s="8">
        <v>0</v>
      </c>
    </row>
    <row r="132" spans="1:10" x14ac:dyDescent="0.3">
      <c r="A132" s="7" t="s">
        <v>265</v>
      </c>
      <c r="B132" s="7" t="s">
        <v>266</v>
      </c>
      <c r="C132" s="8">
        <v>14</v>
      </c>
      <c r="D132" s="8">
        <v>10</v>
      </c>
      <c r="E132" s="4">
        <v>0.7142857142857143</v>
      </c>
      <c r="F132" s="8">
        <v>2</v>
      </c>
      <c r="G132" s="4">
        <v>0.8571428571428571</v>
      </c>
      <c r="H132" s="8">
        <v>0</v>
      </c>
      <c r="I132" s="8">
        <v>1</v>
      </c>
      <c r="J132" s="8">
        <v>1</v>
      </c>
    </row>
    <row r="133" spans="1:10" x14ac:dyDescent="0.3">
      <c r="A133" s="7" t="s">
        <v>267</v>
      </c>
      <c r="B133" s="7" t="s">
        <v>268</v>
      </c>
      <c r="C133" s="8">
        <v>14</v>
      </c>
      <c r="D133" s="8">
        <v>14</v>
      </c>
      <c r="E133" s="4">
        <v>1</v>
      </c>
      <c r="F133" s="8">
        <v>0</v>
      </c>
      <c r="G133" s="4">
        <v>1</v>
      </c>
      <c r="H133" s="8">
        <v>0</v>
      </c>
      <c r="I133" s="8">
        <v>0</v>
      </c>
      <c r="J133" s="8">
        <v>0</v>
      </c>
    </row>
    <row r="134" spans="1:10" x14ac:dyDescent="0.3">
      <c r="A134" s="7" t="s">
        <v>269</v>
      </c>
      <c r="B134" s="7" t="s">
        <v>270</v>
      </c>
      <c r="C134" s="8">
        <v>14</v>
      </c>
      <c r="D134" s="8">
        <v>14</v>
      </c>
      <c r="E134" s="4">
        <v>1</v>
      </c>
      <c r="F134" s="8">
        <v>0</v>
      </c>
      <c r="G134" s="4">
        <v>1</v>
      </c>
      <c r="H134" s="8">
        <v>0</v>
      </c>
      <c r="I134" s="8">
        <v>0</v>
      </c>
      <c r="J134" s="8">
        <v>0</v>
      </c>
    </row>
    <row r="135" spans="1:10" x14ac:dyDescent="0.3">
      <c r="A135" s="7" t="s">
        <v>271</v>
      </c>
      <c r="B135" s="7" t="s">
        <v>272</v>
      </c>
      <c r="C135" s="8">
        <v>14</v>
      </c>
      <c r="D135" s="8">
        <v>13</v>
      </c>
      <c r="E135" s="4">
        <v>0.9285714285714286</v>
      </c>
      <c r="F135" s="8">
        <v>0</v>
      </c>
      <c r="G135" s="4">
        <v>0.9285714285714286</v>
      </c>
      <c r="H135" s="8">
        <v>1</v>
      </c>
      <c r="I135" s="8">
        <v>0</v>
      </c>
      <c r="J135" s="8">
        <v>0</v>
      </c>
    </row>
    <row r="136" spans="1:10" x14ac:dyDescent="0.3">
      <c r="A136" s="7" t="s">
        <v>273</v>
      </c>
      <c r="B136" s="7" t="s">
        <v>274</v>
      </c>
      <c r="C136" s="8">
        <v>14</v>
      </c>
      <c r="D136" s="8">
        <v>14</v>
      </c>
      <c r="E136" s="4">
        <v>1</v>
      </c>
      <c r="F136" s="8">
        <v>0</v>
      </c>
      <c r="G136" s="4">
        <v>1</v>
      </c>
      <c r="H136" s="8">
        <v>0</v>
      </c>
      <c r="I136" s="8">
        <v>0</v>
      </c>
      <c r="J136" s="8">
        <v>0</v>
      </c>
    </row>
    <row r="137" spans="1:10" x14ac:dyDescent="0.3">
      <c r="A137" s="7" t="s">
        <v>275</v>
      </c>
      <c r="B137" s="7" t="s">
        <v>276</v>
      </c>
      <c r="C137" s="8">
        <v>13</v>
      </c>
      <c r="D137" s="8">
        <v>10</v>
      </c>
      <c r="E137" s="4">
        <v>0.76923076923076938</v>
      </c>
      <c r="F137" s="8">
        <v>3</v>
      </c>
      <c r="G137" s="4">
        <v>1</v>
      </c>
      <c r="H137" s="8">
        <v>0</v>
      </c>
      <c r="I137" s="8">
        <v>0</v>
      </c>
      <c r="J137" s="8">
        <v>0</v>
      </c>
    </row>
    <row r="138" spans="1:10" x14ac:dyDescent="0.3">
      <c r="A138" s="7" t="s">
        <v>277</v>
      </c>
      <c r="B138" s="7" t="s">
        <v>278</v>
      </c>
      <c r="C138" s="8">
        <v>13</v>
      </c>
      <c r="D138" s="8">
        <v>13</v>
      </c>
      <c r="E138" s="4">
        <v>1</v>
      </c>
      <c r="F138" s="8">
        <v>0</v>
      </c>
      <c r="G138" s="4">
        <v>1</v>
      </c>
      <c r="H138" s="8">
        <v>0</v>
      </c>
      <c r="I138" s="8">
        <v>0</v>
      </c>
      <c r="J138" s="8">
        <v>0</v>
      </c>
    </row>
    <row r="139" spans="1:10" x14ac:dyDescent="0.3">
      <c r="A139" s="7" t="s">
        <v>279</v>
      </c>
      <c r="B139" s="7" t="s">
        <v>280</v>
      </c>
      <c r="C139" s="8">
        <v>13</v>
      </c>
      <c r="D139" s="8">
        <v>13</v>
      </c>
      <c r="E139" s="4">
        <v>1</v>
      </c>
      <c r="F139" s="8">
        <v>0</v>
      </c>
      <c r="G139" s="4">
        <v>1</v>
      </c>
      <c r="H139" s="8">
        <v>0</v>
      </c>
      <c r="I139" s="8">
        <v>0</v>
      </c>
      <c r="J139" s="8">
        <v>0</v>
      </c>
    </row>
    <row r="140" spans="1:10" x14ac:dyDescent="0.3">
      <c r="A140" s="7" t="s">
        <v>281</v>
      </c>
      <c r="B140" s="7" t="s">
        <v>282</v>
      </c>
      <c r="C140" s="8">
        <v>13</v>
      </c>
      <c r="D140" s="8">
        <v>12</v>
      </c>
      <c r="E140" s="4">
        <v>0.92307692307692302</v>
      </c>
      <c r="F140" s="8">
        <v>1</v>
      </c>
      <c r="G140" s="4">
        <v>1</v>
      </c>
      <c r="H140" s="8">
        <v>0</v>
      </c>
      <c r="I140" s="8">
        <v>0</v>
      </c>
      <c r="J140" s="8">
        <v>0</v>
      </c>
    </row>
    <row r="141" spans="1:10" x14ac:dyDescent="0.3">
      <c r="A141" s="7" t="s">
        <v>283</v>
      </c>
      <c r="B141" s="7" t="s">
        <v>284</v>
      </c>
      <c r="C141" s="8">
        <v>13</v>
      </c>
      <c r="D141" s="8">
        <v>12</v>
      </c>
      <c r="E141" s="4">
        <v>0.92307692307692302</v>
      </c>
      <c r="F141" s="8">
        <v>0</v>
      </c>
      <c r="G141" s="4">
        <v>0.92307692307692302</v>
      </c>
      <c r="H141" s="8">
        <v>1</v>
      </c>
      <c r="I141" s="8">
        <v>0</v>
      </c>
      <c r="J141" s="8">
        <v>0</v>
      </c>
    </row>
    <row r="142" spans="1:10" x14ac:dyDescent="0.3">
      <c r="A142" s="7" t="s">
        <v>285</v>
      </c>
      <c r="B142" s="7" t="s">
        <v>286</v>
      </c>
      <c r="C142" s="8">
        <v>13</v>
      </c>
      <c r="D142" s="8">
        <v>11</v>
      </c>
      <c r="E142" s="4">
        <v>0.84615384615384615</v>
      </c>
      <c r="F142" s="8">
        <v>1</v>
      </c>
      <c r="G142" s="4">
        <v>0.92307692307692302</v>
      </c>
      <c r="H142" s="8">
        <v>0</v>
      </c>
      <c r="I142" s="8">
        <v>1</v>
      </c>
      <c r="J142" s="8">
        <v>0</v>
      </c>
    </row>
    <row r="143" spans="1:10" x14ac:dyDescent="0.3">
      <c r="A143" s="7" t="s">
        <v>287</v>
      </c>
      <c r="B143" s="7" t="s">
        <v>288</v>
      </c>
      <c r="C143" s="8">
        <v>13</v>
      </c>
      <c r="D143" s="8">
        <v>11</v>
      </c>
      <c r="E143" s="4">
        <v>0.84615384615384615</v>
      </c>
      <c r="F143" s="8">
        <v>0</v>
      </c>
      <c r="G143" s="4">
        <v>0.84615384615384615</v>
      </c>
      <c r="H143" s="8">
        <v>0</v>
      </c>
      <c r="I143" s="8">
        <v>1</v>
      </c>
      <c r="J143" s="8">
        <v>1</v>
      </c>
    </row>
    <row r="144" spans="1:10" x14ac:dyDescent="0.3">
      <c r="A144" s="7" t="s">
        <v>289</v>
      </c>
      <c r="B144" s="7" t="s">
        <v>290</v>
      </c>
      <c r="C144" s="8">
        <v>13</v>
      </c>
      <c r="D144" s="8">
        <v>10</v>
      </c>
      <c r="E144" s="4">
        <v>0.76923076923076938</v>
      </c>
      <c r="F144" s="8">
        <v>3</v>
      </c>
      <c r="G144" s="4">
        <v>1</v>
      </c>
      <c r="H144" s="8">
        <v>0</v>
      </c>
      <c r="I144" s="8">
        <v>0</v>
      </c>
      <c r="J144" s="8">
        <v>0</v>
      </c>
    </row>
    <row r="145" spans="1:10" x14ac:dyDescent="0.3">
      <c r="A145" s="7" t="s">
        <v>291</v>
      </c>
      <c r="B145" s="7" t="s">
        <v>292</v>
      </c>
      <c r="C145" s="8">
        <v>13</v>
      </c>
      <c r="D145" s="8">
        <v>12</v>
      </c>
      <c r="E145" s="4">
        <v>0.92307692307692302</v>
      </c>
      <c r="F145" s="8">
        <v>1</v>
      </c>
      <c r="G145" s="4">
        <v>1</v>
      </c>
      <c r="H145" s="8">
        <v>0</v>
      </c>
      <c r="I145" s="8">
        <v>0</v>
      </c>
      <c r="J145" s="8">
        <v>0</v>
      </c>
    </row>
    <row r="146" spans="1:10" x14ac:dyDescent="0.3">
      <c r="A146" s="7" t="s">
        <v>293</v>
      </c>
      <c r="B146" s="7" t="s">
        <v>294</v>
      </c>
      <c r="C146" s="8">
        <v>13</v>
      </c>
      <c r="D146" s="8">
        <v>11</v>
      </c>
      <c r="E146" s="4">
        <v>0.84615384615384615</v>
      </c>
      <c r="F146" s="8">
        <v>2</v>
      </c>
      <c r="G146" s="4">
        <v>1</v>
      </c>
      <c r="H146" s="8">
        <v>0</v>
      </c>
      <c r="I146" s="8">
        <v>0</v>
      </c>
      <c r="J146" s="8">
        <v>0</v>
      </c>
    </row>
    <row r="147" spans="1:10" x14ac:dyDescent="0.3">
      <c r="A147" s="7" t="s">
        <v>295</v>
      </c>
      <c r="B147" s="7" t="s">
        <v>296</v>
      </c>
      <c r="C147" s="8">
        <v>13</v>
      </c>
      <c r="D147" s="8">
        <v>11</v>
      </c>
      <c r="E147" s="4">
        <v>0.84615384615384615</v>
      </c>
      <c r="F147" s="8">
        <v>1</v>
      </c>
      <c r="G147" s="4">
        <v>0.92307692307692302</v>
      </c>
      <c r="H147" s="8">
        <v>1</v>
      </c>
      <c r="I147" s="8">
        <v>0</v>
      </c>
      <c r="J147" s="8">
        <v>0</v>
      </c>
    </row>
    <row r="148" spans="1:10" x14ac:dyDescent="0.3">
      <c r="A148" s="7" t="s">
        <v>297</v>
      </c>
      <c r="B148" s="7" t="s">
        <v>298</v>
      </c>
      <c r="C148" s="8">
        <v>13</v>
      </c>
      <c r="D148" s="8">
        <v>13</v>
      </c>
      <c r="E148" s="4">
        <v>1</v>
      </c>
      <c r="F148" s="8">
        <v>0</v>
      </c>
      <c r="G148" s="4">
        <v>1</v>
      </c>
      <c r="H148" s="8">
        <v>0</v>
      </c>
      <c r="I148" s="8">
        <v>0</v>
      </c>
      <c r="J148" s="8">
        <v>0</v>
      </c>
    </row>
    <row r="149" spans="1:10" x14ac:dyDescent="0.3">
      <c r="A149" s="7" t="s">
        <v>299</v>
      </c>
      <c r="B149" s="7" t="s">
        <v>300</v>
      </c>
      <c r="C149" s="8">
        <v>13</v>
      </c>
      <c r="D149" s="8">
        <v>10</v>
      </c>
      <c r="E149" s="4">
        <v>0.76923076923076938</v>
      </c>
      <c r="F149" s="8">
        <v>3</v>
      </c>
      <c r="G149" s="4">
        <v>1</v>
      </c>
      <c r="H149" s="8">
        <v>0</v>
      </c>
      <c r="I149" s="8">
        <v>0</v>
      </c>
      <c r="J149" s="8">
        <v>0</v>
      </c>
    </row>
    <row r="150" spans="1:10" x14ac:dyDescent="0.3">
      <c r="A150" s="7" t="s">
        <v>301</v>
      </c>
      <c r="B150" s="7" t="s">
        <v>107</v>
      </c>
      <c r="C150" s="8">
        <v>13</v>
      </c>
      <c r="D150" s="8">
        <v>9</v>
      </c>
      <c r="E150" s="4">
        <v>0.69230769230769229</v>
      </c>
      <c r="F150" s="8">
        <v>3</v>
      </c>
      <c r="G150" s="4">
        <v>0.92307692307692302</v>
      </c>
      <c r="H150" s="8">
        <v>1</v>
      </c>
      <c r="I150" s="8">
        <v>0</v>
      </c>
      <c r="J150" s="8">
        <v>0</v>
      </c>
    </row>
    <row r="151" spans="1:10" x14ac:dyDescent="0.3">
      <c r="A151" s="7" t="s">
        <v>302</v>
      </c>
      <c r="B151" s="7" t="s">
        <v>303</v>
      </c>
      <c r="C151" s="8">
        <v>12</v>
      </c>
      <c r="D151" s="8">
        <v>11</v>
      </c>
      <c r="E151" s="4">
        <v>0.91666666666666652</v>
      </c>
      <c r="F151" s="8">
        <v>0</v>
      </c>
      <c r="G151" s="4">
        <v>0.91666666666666652</v>
      </c>
      <c r="H151" s="8">
        <v>0</v>
      </c>
      <c r="I151" s="8">
        <v>1</v>
      </c>
      <c r="J151" s="8">
        <v>0</v>
      </c>
    </row>
    <row r="152" spans="1:10" x14ac:dyDescent="0.3">
      <c r="A152" s="7" t="s">
        <v>304</v>
      </c>
      <c r="B152" s="7" t="s">
        <v>305</v>
      </c>
      <c r="C152" s="8">
        <v>12</v>
      </c>
      <c r="D152" s="8">
        <v>9</v>
      </c>
      <c r="E152" s="4">
        <v>0.75</v>
      </c>
      <c r="F152" s="8">
        <v>2</v>
      </c>
      <c r="G152" s="4">
        <v>0.91666666666666652</v>
      </c>
      <c r="H152" s="8">
        <v>0</v>
      </c>
      <c r="I152" s="8">
        <v>0</v>
      </c>
      <c r="J152" s="8">
        <v>1</v>
      </c>
    </row>
    <row r="153" spans="1:10" x14ac:dyDescent="0.3">
      <c r="A153" s="7" t="s">
        <v>306</v>
      </c>
      <c r="B153" s="7" t="s">
        <v>307</v>
      </c>
      <c r="C153" s="8">
        <v>12</v>
      </c>
      <c r="D153" s="8">
        <v>10</v>
      </c>
      <c r="E153" s="4">
        <v>0.83333333333333348</v>
      </c>
      <c r="F153" s="8">
        <v>2</v>
      </c>
      <c r="G153" s="4">
        <v>1</v>
      </c>
      <c r="H153" s="8">
        <v>0</v>
      </c>
      <c r="I153" s="8">
        <v>0</v>
      </c>
      <c r="J153" s="8">
        <v>0</v>
      </c>
    </row>
    <row r="154" spans="1:10" x14ac:dyDescent="0.3">
      <c r="A154" s="7" t="s">
        <v>308</v>
      </c>
      <c r="B154" s="7" t="s">
        <v>309</v>
      </c>
      <c r="C154" s="8">
        <v>12</v>
      </c>
      <c r="D154" s="8">
        <v>11</v>
      </c>
      <c r="E154" s="4">
        <v>0.91666666666666652</v>
      </c>
      <c r="F154" s="8">
        <v>1</v>
      </c>
      <c r="G154" s="4">
        <v>1</v>
      </c>
      <c r="H154" s="8">
        <v>0</v>
      </c>
      <c r="I154" s="8">
        <v>0</v>
      </c>
      <c r="J154" s="8">
        <v>0</v>
      </c>
    </row>
    <row r="155" spans="1:10" x14ac:dyDescent="0.3">
      <c r="A155" s="7" t="s">
        <v>310</v>
      </c>
      <c r="B155" s="7" t="s">
        <v>311</v>
      </c>
      <c r="C155" s="8">
        <v>12</v>
      </c>
      <c r="D155" s="8">
        <v>8</v>
      </c>
      <c r="E155" s="4">
        <v>0.66666666666666652</v>
      </c>
      <c r="F155" s="8">
        <v>4</v>
      </c>
      <c r="G155" s="4">
        <v>1</v>
      </c>
      <c r="H155" s="8">
        <v>0</v>
      </c>
      <c r="I155" s="8">
        <v>0</v>
      </c>
      <c r="J155" s="8">
        <v>0</v>
      </c>
    </row>
    <row r="156" spans="1:10" x14ac:dyDescent="0.3">
      <c r="A156" s="7" t="s">
        <v>312</v>
      </c>
      <c r="B156" s="7" t="s">
        <v>313</v>
      </c>
      <c r="C156" s="8">
        <v>12</v>
      </c>
      <c r="D156" s="8">
        <v>11</v>
      </c>
      <c r="E156" s="4">
        <v>0.91666666666666652</v>
      </c>
      <c r="F156" s="8">
        <v>1</v>
      </c>
      <c r="G156" s="4">
        <v>1</v>
      </c>
      <c r="H156" s="8">
        <v>0</v>
      </c>
      <c r="I156" s="8">
        <v>0</v>
      </c>
      <c r="J156" s="8">
        <v>0</v>
      </c>
    </row>
    <row r="157" spans="1:10" x14ac:dyDescent="0.3">
      <c r="A157" s="7" t="s">
        <v>314</v>
      </c>
      <c r="B157" s="7" t="s">
        <v>315</v>
      </c>
      <c r="C157" s="8">
        <v>12</v>
      </c>
      <c r="D157" s="8">
        <v>9</v>
      </c>
      <c r="E157" s="4">
        <v>0.75</v>
      </c>
      <c r="F157" s="8">
        <v>2</v>
      </c>
      <c r="G157" s="4">
        <v>0.91666666666666652</v>
      </c>
      <c r="H157" s="8">
        <v>0</v>
      </c>
      <c r="I157" s="8">
        <v>0</v>
      </c>
      <c r="J157" s="8">
        <v>1</v>
      </c>
    </row>
    <row r="158" spans="1:10" x14ac:dyDescent="0.3">
      <c r="A158" s="7" t="s">
        <v>316</v>
      </c>
      <c r="B158" s="7" t="s">
        <v>317</v>
      </c>
      <c r="C158" s="8">
        <v>11</v>
      </c>
      <c r="D158" s="8">
        <v>11</v>
      </c>
      <c r="E158" s="4">
        <v>1</v>
      </c>
      <c r="F158" s="8">
        <v>0</v>
      </c>
      <c r="G158" s="4">
        <v>1</v>
      </c>
      <c r="H158" s="8">
        <v>0</v>
      </c>
      <c r="I158" s="8">
        <v>0</v>
      </c>
      <c r="J158" s="8">
        <v>0</v>
      </c>
    </row>
    <row r="159" spans="1:10" x14ac:dyDescent="0.3">
      <c r="A159" s="7" t="s">
        <v>318</v>
      </c>
      <c r="B159" s="7" t="s">
        <v>319</v>
      </c>
      <c r="C159" s="8">
        <v>11</v>
      </c>
      <c r="D159" s="8">
        <v>8</v>
      </c>
      <c r="E159" s="4">
        <v>0.72727272727272729</v>
      </c>
      <c r="F159" s="8">
        <v>3</v>
      </c>
      <c r="G159" s="4">
        <v>1</v>
      </c>
      <c r="H159" s="8">
        <v>0</v>
      </c>
      <c r="I159" s="8">
        <v>0</v>
      </c>
      <c r="J159" s="8">
        <v>0</v>
      </c>
    </row>
    <row r="160" spans="1:10" x14ac:dyDescent="0.3">
      <c r="A160" s="7" t="s">
        <v>320</v>
      </c>
      <c r="B160" s="7" t="s">
        <v>321</v>
      </c>
      <c r="C160" s="8">
        <v>11</v>
      </c>
      <c r="D160" s="8">
        <v>5</v>
      </c>
      <c r="E160" s="4">
        <v>0.45454545454545453</v>
      </c>
      <c r="F160" s="8">
        <v>3</v>
      </c>
      <c r="G160" s="4">
        <v>0.72727272727272729</v>
      </c>
      <c r="H160" s="8">
        <v>0</v>
      </c>
      <c r="I160" s="8">
        <v>3</v>
      </c>
      <c r="J160" s="8">
        <v>0</v>
      </c>
    </row>
    <row r="161" spans="1:10" x14ac:dyDescent="0.3">
      <c r="A161" s="7" t="s">
        <v>322</v>
      </c>
      <c r="B161" s="7" t="s">
        <v>323</v>
      </c>
      <c r="C161" s="8">
        <v>11</v>
      </c>
      <c r="D161" s="8">
        <v>11</v>
      </c>
      <c r="E161" s="4">
        <v>1</v>
      </c>
      <c r="F161" s="8">
        <v>0</v>
      </c>
      <c r="G161" s="4">
        <v>1</v>
      </c>
      <c r="H161" s="8">
        <v>0</v>
      </c>
      <c r="I161" s="8">
        <v>0</v>
      </c>
      <c r="J161" s="8">
        <v>0</v>
      </c>
    </row>
    <row r="162" spans="1:10" x14ac:dyDescent="0.3">
      <c r="A162" s="7" t="s">
        <v>324</v>
      </c>
      <c r="B162" s="7" t="s">
        <v>325</v>
      </c>
      <c r="C162" s="8">
        <v>11</v>
      </c>
      <c r="D162" s="8">
        <v>8</v>
      </c>
      <c r="E162" s="4">
        <v>0.72727272727272729</v>
      </c>
      <c r="F162" s="8">
        <v>3</v>
      </c>
      <c r="G162" s="4">
        <v>1</v>
      </c>
      <c r="H162" s="8">
        <v>0</v>
      </c>
      <c r="I162" s="8">
        <v>0</v>
      </c>
      <c r="J162" s="8">
        <v>0</v>
      </c>
    </row>
    <row r="163" spans="1:10" x14ac:dyDescent="0.3">
      <c r="A163" s="7" t="s">
        <v>326</v>
      </c>
      <c r="B163" s="7" t="s">
        <v>327</v>
      </c>
      <c r="C163" s="8">
        <v>11</v>
      </c>
      <c r="D163" s="8">
        <v>11</v>
      </c>
      <c r="E163" s="4">
        <v>1</v>
      </c>
      <c r="F163" s="8">
        <v>0</v>
      </c>
      <c r="G163" s="4">
        <v>1</v>
      </c>
      <c r="H163" s="8">
        <v>0</v>
      </c>
      <c r="I163" s="8">
        <v>0</v>
      </c>
      <c r="J163" s="8">
        <v>0</v>
      </c>
    </row>
    <row r="164" spans="1:10" x14ac:dyDescent="0.3">
      <c r="A164" s="7" t="s">
        <v>328</v>
      </c>
      <c r="B164" s="7" t="s">
        <v>329</v>
      </c>
      <c r="C164" s="8">
        <v>11</v>
      </c>
      <c r="D164" s="8">
        <v>11</v>
      </c>
      <c r="E164" s="4">
        <v>1</v>
      </c>
      <c r="F164" s="8">
        <v>0</v>
      </c>
      <c r="G164" s="4">
        <v>1</v>
      </c>
      <c r="H164" s="8">
        <v>0</v>
      </c>
      <c r="I164" s="8">
        <v>0</v>
      </c>
      <c r="J164" s="8">
        <v>0</v>
      </c>
    </row>
    <row r="165" spans="1:10" x14ac:dyDescent="0.3">
      <c r="A165" s="7" t="s">
        <v>330</v>
      </c>
      <c r="B165" s="7" t="s">
        <v>331</v>
      </c>
      <c r="C165" s="8">
        <v>11</v>
      </c>
      <c r="D165" s="8">
        <v>9</v>
      </c>
      <c r="E165" s="4">
        <v>0.81818181818181823</v>
      </c>
      <c r="F165" s="8">
        <v>1</v>
      </c>
      <c r="G165" s="4">
        <v>0.90909090909090906</v>
      </c>
      <c r="H165" s="8">
        <v>1</v>
      </c>
      <c r="I165" s="8">
        <v>0</v>
      </c>
      <c r="J165" s="8">
        <v>0</v>
      </c>
    </row>
    <row r="166" spans="1:10" x14ac:dyDescent="0.3">
      <c r="A166" s="7" t="s">
        <v>332</v>
      </c>
      <c r="B166" s="7" t="s">
        <v>333</v>
      </c>
      <c r="C166" s="8">
        <v>11</v>
      </c>
      <c r="D166" s="8">
        <v>11</v>
      </c>
      <c r="E166" s="4">
        <v>1</v>
      </c>
      <c r="F166" s="8">
        <v>0</v>
      </c>
      <c r="G166" s="4">
        <v>1</v>
      </c>
      <c r="H166" s="8">
        <v>0</v>
      </c>
      <c r="I166" s="8">
        <v>0</v>
      </c>
      <c r="J166" s="8">
        <v>0</v>
      </c>
    </row>
    <row r="167" spans="1:10" x14ac:dyDescent="0.3">
      <c r="A167" s="7" t="s">
        <v>334</v>
      </c>
      <c r="B167" s="7" t="s">
        <v>335</v>
      </c>
      <c r="C167" s="8">
        <v>11</v>
      </c>
      <c r="D167" s="8">
        <v>11</v>
      </c>
      <c r="E167" s="4">
        <v>1</v>
      </c>
      <c r="F167" s="8">
        <v>0</v>
      </c>
      <c r="G167" s="4">
        <v>1</v>
      </c>
      <c r="H167" s="8">
        <v>0</v>
      </c>
      <c r="I167" s="8">
        <v>0</v>
      </c>
      <c r="J167" s="8">
        <v>0</v>
      </c>
    </row>
    <row r="168" spans="1:10" x14ac:dyDescent="0.3">
      <c r="A168" s="7" t="s">
        <v>336</v>
      </c>
      <c r="B168" s="7" t="s">
        <v>337</v>
      </c>
      <c r="C168" s="8">
        <v>11</v>
      </c>
      <c r="D168" s="8">
        <v>8</v>
      </c>
      <c r="E168" s="4">
        <v>0.72727272727272729</v>
      </c>
      <c r="F168" s="8">
        <v>0</v>
      </c>
      <c r="G168" s="4">
        <v>0.72727272727272729</v>
      </c>
      <c r="H168" s="8">
        <v>0</v>
      </c>
      <c r="I168" s="8">
        <v>0</v>
      </c>
      <c r="J168" s="8">
        <v>3</v>
      </c>
    </row>
    <row r="169" spans="1:10" x14ac:dyDescent="0.3">
      <c r="A169" s="7" t="s">
        <v>338</v>
      </c>
      <c r="B169" s="7" t="s">
        <v>339</v>
      </c>
      <c r="C169" s="8">
        <v>10</v>
      </c>
      <c r="D169" s="8">
        <v>9</v>
      </c>
      <c r="E169" s="4">
        <v>0.9</v>
      </c>
      <c r="F169" s="8">
        <v>1</v>
      </c>
      <c r="G169" s="4">
        <v>1</v>
      </c>
      <c r="H169" s="8">
        <v>0</v>
      </c>
      <c r="I169" s="8">
        <v>0</v>
      </c>
      <c r="J169" s="8">
        <v>0</v>
      </c>
    </row>
    <row r="170" spans="1:10" x14ac:dyDescent="0.3">
      <c r="A170" s="7" t="s">
        <v>340</v>
      </c>
      <c r="B170" s="7" t="s">
        <v>341</v>
      </c>
      <c r="C170" s="8">
        <v>10</v>
      </c>
      <c r="D170" s="8">
        <v>10</v>
      </c>
      <c r="E170" s="4">
        <v>1</v>
      </c>
      <c r="F170" s="8">
        <v>0</v>
      </c>
      <c r="G170" s="4">
        <v>1</v>
      </c>
      <c r="H170" s="8">
        <v>0</v>
      </c>
      <c r="I170" s="8">
        <v>0</v>
      </c>
      <c r="J170" s="8">
        <v>0</v>
      </c>
    </row>
    <row r="171" spans="1:10" x14ac:dyDescent="0.3">
      <c r="A171" s="7" t="s">
        <v>342</v>
      </c>
      <c r="B171" s="7" t="s">
        <v>343</v>
      </c>
      <c r="C171" s="8">
        <v>10</v>
      </c>
      <c r="D171" s="8">
        <v>7</v>
      </c>
      <c r="E171" s="4">
        <v>0.7</v>
      </c>
      <c r="F171" s="8">
        <v>1</v>
      </c>
      <c r="G171" s="4">
        <v>0.8</v>
      </c>
      <c r="H171" s="8">
        <v>0</v>
      </c>
      <c r="I171" s="8">
        <v>0</v>
      </c>
      <c r="J171" s="8">
        <v>2</v>
      </c>
    </row>
    <row r="172" spans="1:10" x14ac:dyDescent="0.3">
      <c r="A172" s="7" t="s">
        <v>344</v>
      </c>
      <c r="B172" s="7" t="s">
        <v>345</v>
      </c>
      <c r="C172" s="8">
        <v>10</v>
      </c>
      <c r="D172" s="8">
        <v>10</v>
      </c>
      <c r="E172" s="4">
        <v>1</v>
      </c>
      <c r="F172" s="8">
        <v>0</v>
      </c>
      <c r="G172" s="4">
        <v>1</v>
      </c>
      <c r="H172" s="8">
        <v>0</v>
      </c>
      <c r="I172" s="8">
        <v>0</v>
      </c>
      <c r="J172" s="8">
        <v>0</v>
      </c>
    </row>
    <row r="173" spans="1:10" x14ac:dyDescent="0.3">
      <c r="A173" s="7" t="s">
        <v>346</v>
      </c>
      <c r="B173" s="7" t="s">
        <v>347</v>
      </c>
      <c r="C173" s="8">
        <v>10</v>
      </c>
      <c r="D173" s="8">
        <v>10</v>
      </c>
      <c r="E173" s="4">
        <v>1</v>
      </c>
      <c r="F173" s="8">
        <v>0</v>
      </c>
      <c r="G173" s="4">
        <v>1</v>
      </c>
      <c r="H173" s="8">
        <v>0</v>
      </c>
      <c r="I173" s="8">
        <v>0</v>
      </c>
      <c r="J173" s="8">
        <v>0</v>
      </c>
    </row>
    <row r="174" spans="1:10" x14ac:dyDescent="0.3">
      <c r="A174" s="7" t="s">
        <v>348</v>
      </c>
      <c r="B174" s="7" t="s">
        <v>349</v>
      </c>
      <c r="C174" s="8">
        <v>10</v>
      </c>
      <c r="D174" s="8">
        <v>9</v>
      </c>
      <c r="E174" s="4">
        <v>0.9</v>
      </c>
      <c r="F174" s="8">
        <v>1</v>
      </c>
      <c r="G174" s="4">
        <v>1</v>
      </c>
      <c r="H174" s="8">
        <v>0</v>
      </c>
      <c r="I174" s="8">
        <v>0</v>
      </c>
      <c r="J174" s="8">
        <v>0</v>
      </c>
    </row>
    <row r="175" spans="1:10" x14ac:dyDescent="0.3">
      <c r="A175" s="7" t="s">
        <v>350</v>
      </c>
      <c r="B175" s="7" t="s">
        <v>351</v>
      </c>
      <c r="C175" s="8">
        <v>9</v>
      </c>
      <c r="D175" s="8">
        <v>7</v>
      </c>
      <c r="E175" s="4">
        <v>0.7777777777777779</v>
      </c>
      <c r="F175" s="8">
        <v>1</v>
      </c>
      <c r="G175" s="4">
        <v>0.88888888888888884</v>
      </c>
      <c r="H175" s="8">
        <v>0</v>
      </c>
      <c r="I175" s="8">
        <v>0</v>
      </c>
      <c r="J175" s="8">
        <v>1</v>
      </c>
    </row>
    <row r="176" spans="1:10" x14ac:dyDescent="0.3">
      <c r="A176" s="7" t="s">
        <v>352</v>
      </c>
      <c r="B176" s="7" t="s">
        <v>353</v>
      </c>
      <c r="C176" s="8">
        <v>9</v>
      </c>
      <c r="D176" s="8">
        <v>7</v>
      </c>
      <c r="E176" s="4">
        <v>0.7777777777777779</v>
      </c>
      <c r="F176" s="8">
        <v>1</v>
      </c>
      <c r="G176" s="4">
        <v>0.88888888888888884</v>
      </c>
      <c r="H176" s="8">
        <v>0</v>
      </c>
      <c r="I176" s="8">
        <v>0</v>
      </c>
      <c r="J176" s="8">
        <v>1</v>
      </c>
    </row>
    <row r="177" spans="1:10" x14ac:dyDescent="0.3">
      <c r="A177" s="7" t="s">
        <v>354</v>
      </c>
      <c r="B177" s="7" t="s">
        <v>355</v>
      </c>
      <c r="C177" s="8">
        <v>9</v>
      </c>
      <c r="D177" s="8">
        <v>6</v>
      </c>
      <c r="E177" s="4">
        <v>0.66666666666666652</v>
      </c>
      <c r="F177" s="8">
        <v>3</v>
      </c>
      <c r="G177" s="4">
        <v>1</v>
      </c>
      <c r="H177" s="8">
        <v>0</v>
      </c>
      <c r="I177" s="8">
        <v>0</v>
      </c>
      <c r="J177" s="8">
        <v>0</v>
      </c>
    </row>
    <row r="178" spans="1:10" x14ac:dyDescent="0.3">
      <c r="A178" s="7" t="s">
        <v>356</v>
      </c>
      <c r="B178" s="7" t="s">
        <v>357</v>
      </c>
      <c r="C178" s="8">
        <v>9</v>
      </c>
      <c r="D178" s="8">
        <v>8</v>
      </c>
      <c r="E178" s="4">
        <v>0.88888888888888884</v>
      </c>
      <c r="F178" s="8">
        <v>1</v>
      </c>
      <c r="G178" s="4">
        <v>1</v>
      </c>
      <c r="H178" s="8">
        <v>0</v>
      </c>
      <c r="I178" s="8">
        <v>0</v>
      </c>
      <c r="J178" s="8">
        <v>0</v>
      </c>
    </row>
    <row r="179" spans="1:10" x14ac:dyDescent="0.3">
      <c r="A179" s="7" t="s">
        <v>358</v>
      </c>
      <c r="B179" s="7" t="s">
        <v>359</v>
      </c>
      <c r="C179" s="8">
        <v>9</v>
      </c>
      <c r="D179" s="8">
        <v>9</v>
      </c>
      <c r="E179" s="4">
        <v>1</v>
      </c>
      <c r="F179" s="8">
        <v>0</v>
      </c>
      <c r="G179" s="4">
        <v>1</v>
      </c>
      <c r="H179" s="8">
        <v>0</v>
      </c>
      <c r="I179" s="8">
        <v>0</v>
      </c>
      <c r="J179" s="8">
        <v>0</v>
      </c>
    </row>
    <row r="180" spans="1:10" x14ac:dyDescent="0.3">
      <c r="A180" s="7" t="s">
        <v>360</v>
      </c>
      <c r="B180" s="7" t="s">
        <v>129</v>
      </c>
      <c r="C180" s="8">
        <v>9</v>
      </c>
      <c r="D180" s="8">
        <v>9</v>
      </c>
      <c r="E180" s="4">
        <v>1</v>
      </c>
      <c r="F180" s="8">
        <v>0</v>
      </c>
      <c r="G180" s="4">
        <v>1</v>
      </c>
      <c r="H180" s="8">
        <v>0</v>
      </c>
      <c r="I180" s="8">
        <v>0</v>
      </c>
      <c r="J180" s="8">
        <v>0</v>
      </c>
    </row>
    <row r="181" spans="1:10" x14ac:dyDescent="0.3">
      <c r="A181" s="7" t="s">
        <v>361</v>
      </c>
      <c r="B181" s="7" t="s">
        <v>362</v>
      </c>
      <c r="C181" s="8">
        <v>9</v>
      </c>
      <c r="D181" s="8">
        <v>6</v>
      </c>
      <c r="E181" s="4">
        <v>0.66666666666666652</v>
      </c>
      <c r="F181" s="8">
        <v>2</v>
      </c>
      <c r="G181" s="4">
        <v>0.88888888888888884</v>
      </c>
      <c r="H181" s="8">
        <v>0</v>
      </c>
      <c r="I181" s="8">
        <v>0</v>
      </c>
      <c r="J181" s="8">
        <v>1</v>
      </c>
    </row>
    <row r="182" spans="1:10" x14ac:dyDescent="0.3">
      <c r="A182" s="7" t="s">
        <v>363</v>
      </c>
      <c r="B182" s="7" t="s">
        <v>364</v>
      </c>
      <c r="C182" s="8">
        <v>9</v>
      </c>
      <c r="D182" s="8">
        <v>8</v>
      </c>
      <c r="E182" s="4">
        <v>0.88888888888888884</v>
      </c>
      <c r="F182" s="8">
        <v>0</v>
      </c>
      <c r="G182" s="4">
        <v>0.88888888888888884</v>
      </c>
      <c r="H182" s="8">
        <v>0</v>
      </c>
      <c r="I182" s="8">
        <v>0</v>
      </c>
      <c r="J182" s="8">
        <v>1</v>
      </c>
    </row>
    <row r="183" spans="1:10" x14ac:dyDescent="0.3">
      <c r="A183" s="7" t="s">
        <v>365</v>
      </c>
      <c r="B183" s="7" t="s">
        <v>366</v>
      </c>
      <c r="C183" s="8">
        <v>9</v>
      </c>
      <c r="D183" s="8">
        <v>6</v>
      </c>
      <c r="E183" s="4">
        <v>0.66666666666666652</v>
      </c>
      <c r="F183" s="8">
        <v>3</v>
      </c>
      <c r="G183" s="4">
        <v>1</v>
      </c>
      <c r="H183" s="8">
        <v>0</v>
      </c>
      <c r="I183" s="8">
        <v>0</v>
      </c>
      <c r="J183" s="8">
        <v>0</v>
      </c>
    </row>
    <row r="184" spans="1:10" x14ac:dyDescent="0.3">
      <c r="A184" s="7" t="s">
        <v>367</v>
      </c>
      <c r="B184" s="7" t="s">
        <v>145</v>
      </c>
      <c r="C184" s="8">
        <v>9</v>
      </c>
      <c r="D184" s="8">
        <v>7</v>
      </c>
      <c r="E184" s="4">
        <v>0.7777777777777779</v>
      </c>
      <c r="F184" s="8">
        <v>2</v>
      </c>
      <c r="G184" s="4">
        <v>1</v>
      </c>
      <c r="H184" s="8">
        <v>0</v>
      </c>
      <c r="I184" s="8">
        <v>0</v>
      </c>
      <c r="J184" s="8">
        <v>0</v>
      </c>
    </row>
    <row r="185" spans="1:10" x14ac:dyDescent="0.3">
      <c r="A185" s="7" t="s">
        <v>368</v>
      </c>
      <c r="B185" s="7" t="s">
        <v>369</v>
      </c>
      <c r="C185" s="8">
        <v>9</v>
      </c>
      <c r="D185" s="8">
        <v>9</v>
      </c>
      <c r="E185" s="4">
        <v>1</v>
      </c>
      <c r="F185" s="8">
        <v>0</v>
      </c>
      <c r="G185" s="4">
        <v>1</v>
      </c>
      <c r="H185" s="8">
        <v>0</v>
      </c>
      <c r="I185" s="8">
        <v>0</v>
      </c>
      <c r="J185" s="8">
        <v>0</v>
      </c>
    </row>
    <row r="186" spans="1:10" x14ac:dyDescent="0.3">
      <c r="A186" s="7" t="s">
        <v>370</v>
      </c>
      <c r="B186" s="7" t="s">
        <v>371</v>
      </c>
      <c r="C186" s="8">
        <v>8</v>
      </c>
      <c r="D186" s="8">
        <v>7</v>
      </c>
      <c r="E186" s="4">
        <v>0.875</v>
      </c>
      <c r="F186" s="8">
        <v>0</v>
      </c>
      <c r="G186" s="4">
        <v>0.875</v>
      </c>
      <c r="H186" s="8">
        <v>0</v>
      </c>
      <c r="I186" s="8">
        <v>0</v>
      </c>
      <c r="J186" s="8">
        <v>1</v>
      </c>
    </row>
    <row r="187" spans="1:10" x14ac:dyDescent="0.3">
      <c r="A187" s="7" t="s">
        <v>372</v>
      </c>
      <c r="B187" s="7" t="s">
        <v>373</v>
      </c>
      <c r="C187" s="8">
        <v>8</v>
      </c>
      <c r="D187" s="8">
        <v>7</v>
      </c>
      <c r="E187" s="4">
        <v>0.875</v>
      </c>
      <c r="F187" s="8">
        <v>0</v>
      </c>
      <c r="G187" s="4">
        <v>0.875</v>
      </c>
      <c r="H187" s="8">
        <v>0</v>
      </c>
      <c r="I187" s="8">
        <v>0</v>
      </c>
      <c r="J187" s="8">
        <v>1</v>
      </c>
    </row>
    <row r="188" spans="1:10" x14ac:dyDescent="0.3">
      <c r="A188" s="7" t="s">
        <v>374</v>
      </c>
      <c r="B188" s="7" t="s">
        <v>375</v>
      </c>
      <c r="C188" s="8">
        <v>8</v>
      </c>
      <c r="D188" s="8">
        <v>7</v>
      </c>
      <c r="E188" s="4">
        <v>0.875</v>
      </c>
      <c r="F188" s="8">
        <v>1</v>
      </c>
      <c r="G188" s="4">
        <v>1</v>
      </c>
      <c r="H188" s="8">
        <v>0</v>
      </c>
      <c r="I188" s="8">
        <v>0</v>
      </c>
      <c r="J188" s="8">
        <v>0</v>
      </c>
    </row>
    <row r="189" spans="1:10" x14ac:dyDescent="0.3">
      <c r="A189" s="7" t="s">
        <v>376</v>
      </c>
      <c r="B189" s="7" t="s">
        <v>377</v>
      </c>
      <c r="C189" s="8">
        <v>8</v>
      </c>
      <c r="D189" s="8">
        <v>7</v>
      </c>
      <c r="E189" s="4">
        <v>0.875</v>
      </c>
      <c r="F189" s="8">
        <v>0</v>
      </c>
      <c r="G189" s="4">
        <v>0.875</v>
      </c>
      <c r="H189" s="8">
        <v>0</v>
      </c>
      <c r="I189" s="8">
        <v>1</v>
      </c>
      <c r="J189" s="8">
        <v>0</v>
      </c>
    </row>
    <row r="190" spans="1:10" x14ac:dyDescent="0.3">
      <c r="A190" s="7" t="s">
        <v>378</v>
      </c>
      <c r="B190" s="7" t="s">
        <v>379</v>
      </c>
      <c r="C190" s="8">
        <v>8</v>
      </c>
      <c r="D190" s="8">
        <v>8</v>
      </c>
      <c r="E190" s="4">
        <v>1</v>
      </c>
      <c r="F190" s="8">
        <v>0</v>
      </c>
      <c r="G190" s="4">
        <v>1</v>
      </c>
      <c r="H190" s="8">
        <v>0</v>
      </c>
      <c r="I190" s="8">
        <v>0</v>
      </c>
      <c r="J190" s="8">
        <v>0</v>
      </c>
    </row>
    <row r="191" spans="1:10" x14ac:dyDescent="0.3">
      <c r="A191" s="7" t="s">
        <v>380</v>
      </c>
      <c r="B191" s="7" t="s">
        <v>381</v>
      </c>
      <c r="C191" s="8">
        <v>8</v>
      </c>
      <c r="D191" s="8">
        <v>7</v>
      </c>
      <c r="E191" s="4">
        <v>0.875</v>
      </c>
      <c r="F191" s="8">
        <v>1</v>
      </c>
      <c r="G191" s="4">
        <v>1</v>
      </c>
      <c r="H191" s="8">
        <v>0</v>
      </c>
      <c r="I191" s="8">
        <v>0</v>
      </c>
      <c r="J191" s="8">
        <v>0</v>
      </c>
    </row>
    <row r="192" spans="1:10" x14ac:dyDescent="0.3">
      <c r="A192" s="7" t="s">
        <v>382</v>
      </c>
      <c r="B192" s="7" t="s">
        <v>383</v>
      </c>
      <c r="C192" s="8">
        <v>8</v>
      </c>
      <c r="D192" s="8">
        <v>6</v>
      </c>
      <c r="E192" s="4">
        <v>0.75</v>
      </c>
      <c r="F192" s="8">
        <v>2</v>
      </c>
      <c r="G192" s="4">
        <v>1</v>
      </c>
      <c r="H192" s="8">
        <v>0</v>
      </c>
      <c r="I192" s="8">
        <v>0</v>
      </c>
      <c r="J192" s="8">
        <v>0</v>
      </c>
    </row>
    <row r="193" spans="1:10" x14ac:dyDescent="0.3">
      <c r="A193" s="7" t="s">
        <v>384</v>
      </c>
      <c r="B193" s="7" t="s">
        <v>385</v>
      </c>
      <c r="C193" s="8">
        <v>8</v>
      </c>
      <c r="D193" s="8">
        <v>8</v>
      </c>
      <c r="E193" s="4">
        <v>1</v>
      </c>
      <c r="F193" s="8">
        <v>0</v>
      </c>
      <c r="G193" s="4">
        <v>1</v>
      </c>
      <c r="H193" s="8">
        <v>0</v>
      </c>
      <c r="I193" s="8">
        <v>0</v>
      </c>
      <c r="J193" s="8">
        <v>0</v>
      </c>
    </row>
    <row r="194" spans="1:10" x14ac:dyDescent="0.3">
      <c r="A194" s="7" t="s">
        <v>386</v>
      </c>
      <c r="B194" s="7" t="s">
        <v>387</v>
      </c>
      <c r="C194" s="8">
        <v>8</v>
      </c>
      <c r="D194" s="8">
        <v>6</v>
      </c>
      <c r="E194" s="4">
        <v>0.75</v>
      </c>
      <c r="F194" s="8">
        <v>2</v>
      </c>
      <c r="G194" s="4">
        <v>1</v>
      </c>
      <c r="H194" s="8">
        <v>0</v>
      </c>
      <c r="I194" s="8">
        <v>0</v>
      </c>
      <c r="J194" s="8">
        <v>0</v>
      </c>
    </row>
    <row r="195" spans="1:10" x14ac:dyDescent="0.3">
      <c r="A195" s="7" t="s">
        <v>388</v>
      </c>
      <c r="B195" s="7" t="s">
        <v>389</v>
      </c>
      <c r="C195" s="8">
        <v>7</v>
      </c>
      <c r="D195" s="8">
        <v>7</v>
      </c>
      <c r="E195" s="4">
        <v>1</v>
      </c>
      <c r="F195" s="8">
        <v>0</v>
      </c>
      <c r="G195" s="4">
        <v>1</v>
      </c>
      <c r="H195" s="8">
        <v>0</v>
      </c>
      <c r="I195" s="8">
        <v>0</v>
      </c>
      <c r="J195" s="8">
        <v>0</v>
      </c>
    </row>
    <row r="196" spans="1:10" x14ac:dyDescent="0.3">
      <c r="A196" s="7" t="s">
        <v>390</v>
      </c>
      <c r="B196" s="7" t="s">
        <v>391</v>
      </c>
      <c r="C196" s="8">
        <v>7</v>
      </c>
      <c r="D196" s="8">
        <v>5</v>
      </c>
      <c r="E196" s="4">
        <v>0.7142857142857143</v>
      </c>
      <c r="F196" s="8">
        <v>2</v>
      </c>
      <c r="G196" s="4">
        <v>1</v>
      </c>
      <c r="H196" s="8">
        <v>0</v>
      </c>
      <c r="I196" s="8">
        <v>0</v>
      </c>
      <c r="J196" s="8">
        <v>0</v>
      </c>
    </row>
    <row r="197" spans="1:10" x14ac:dyDescent="0.3">
      <c r="A197" s="7" t="s">
        <v>392</v>
      </c>
      <c r="B197" s="7" t="s">
        <v>393</v>
      </c>
      <c r="C197" s="8">
        <v>7</v>
      </c>
      <c r="D197" s="8">
        <v>7</v>
      </c>
      <c r="E197" s="4">
        <v>1</v>
      </c>
      <c r="F197" s="8">
        <v>0</v>
      </c>
      <c r="G197" s="4">
        <v>1</v>
      </c>
      <c r="H197" s="8">
        <v>0</v>
      </c>
      <c r="I197" s="8">
        <v>0</v>
      </c>
      <c r="J197" s="8">
        <v>0</v>
      </c>
    </row>
    <row r="198" spans="1:10" x14ac:dyDescent="0.3">
      <c r="A198" s="7" t="s">
        <v>394</v>
      </c>
      <c r="B198" s="7" t="s">
        <v>395</v>
      </c>
      <c r="C198" s="8">
        <v>7</v>
      </c>
      <c r="D198" s="8">
        <v>7</v>
      </c>
      <c r="E198" s="4">
        <v>1</v>
      </c>
      <c r="F198" s="8">
        <v>0</v>
      </c>
      <c r="G198" s="4">
        <v>1</v>
      </c>
      <c r="H198" s="8">
        <v>0</v>
      </c>
      <c r="I198" s="8">
        <v>0</v>
      </c>
      <c r="J198" s="8">
        <v>0</v>
      </c>
    </row>
    <row r="199" spans="1:10" x14ac:dyDescent="0.3">
      <c r="A199" s="7" t="s">
        <v>396</v>
      </c>
      <c r="B199" s="7" t="s">
        <v>397</v>
      </c>
      <c r="C199" s="8">
        <v>7</v>
      </c>
      <c r="D199" s="8">
        <v>7</v>
      </c>
      <c r="E199" s="4">
        <v>1</v>
      </c>
      <c r="F199" s="8">
        <v>0</v>
      </c>
      <c r="G199" s="4">
        <v>1</v>
      </c>
      <c r="H199" s="8">
        <v>0</v>
      </c>
      <c r="I199" s="8">
        <v>0</v>
      </c>
      <c r="J199" s="8">
        <v>0</v>
      </c>
    </row>
    <row r="200" spans="1:10" x14ac:dyDescent="0.3">
      <c r="A200" s="7" t="s">
        <v>398</v>
      </c>
      <c r="B200" s="7" t="s">
        <v>399</v>
      </c>
      <c r="C200" s="8">
        <v>7</v>
      </c>
      <c r="D200" s="8">
        <v>6</v>
      </c>
      <c r="E200" s="4">
        <v>0.8571428571428571</v>
      </c>
      <c r="F200" s="8">
        <v>1</v>
      </c>
      <c r="G200" s="4">
        <v>1</v>
      </c>
      <c r="H200" s="8">
        <v>0</v>
      </c>
      <c r="I200" s="8">
        <v>0</v>
      </c>
      <c r="J200" s="8">
        <v>0</v>
      </c>
    </row>
    <row r="201" spans="1:10" x14ac:dyDescent="0.3">
      <c r="A201" s="7" t="s">
        <v>400</v>
      </c>
      <c r="B201" s="7" t="s">
        <v>401</v>
      </c>
      <c r="C201" s="8">
        <v>7</v>
      </c>
      <c r="D201" s="8">
        <v>7</v>
      </c>
      <c r="E201" s="4">
        <v>1</v>
      </c>
      <c r="F201" s="8">
        <v>0</v>
      </c>
      <c r="G201" s="4">
        <v>1</v>
      </c>
      <c r="H201" s="8">
        <v>0</v>
      </c>
      <c r="I201" s="8">
        <v>0</v>
      </c>
      <c r="J201" s="8">
        <v>0</v>
      </c>
    </row>
    <row r="202" spans="1:10" x14ac:dyDescent="0.3">
      <c r="A202" s="7" t="s">
        <v>402</v>
      </c>
      <c r="B202" s="7" t="s">
        <v>403</v>
      </c>
      <c r="C202" s="8">
        <v>7</v>
      </c>
      <c r="D202" s="8">
        <v>7</v>
      </c>
      <c r="E202" s="4">
        <v>1</v>
      </c>
      <c r="F202" s="8">
        <v>0</v>
      </c>
      <c r="G202" s="4">
        <v>1</v>
      </c>
      <c r="H202" s="8">
        <v>0</v>
      </c>
      <c r="I202" s="8">
        <v>0</v>
      </c>
      <c r="J202" s="8">
        <v>0</v>
      </c>
    </row>
    <row r="203" spans="1:10" x14ac:dyDescent="0.3">
      <c r="A203" s="7" t="s">
        <v>404</v>
      </c>
      <c r="B203" s="7" t="s">
        <v>405</v>
      </c>
      <c r="C203" s="8">
        <v>7</v>
      </c>
      <c r="D203" s="8">
        <v>6</v>
      </c>
      <c r="E203" s="4">
        <v>0.8571428571428571</v>
      </c>
      <c r="F203" s="8">
        <v>1</v>
      </c>
      <c r="G203" s="4">
        <v>1</v>
      </c>
      <c r="H203" s="8">
        <v>0</v>
      </c>
      <c r="I203" s="8">
        <v>0</v>
      </c>
      <c r="J203" s="8">
        <v>0</v>
      </c>
    </row>
    <row r="204" spans="1:10" x14ac:dyDescent="0.3">
      <c r="A204" s="7" t="s">
        <v>406</v>
      </c>
      <c r="B204" s="7" t="s">
        <v>407</v>
      </c>
      <c r="C204" s="8">
        <v>7</v>
      </c>
      <c r="D204" s="8">
        <v>6</v>
      </c>
      <c r="E204" s="4">
        <v>0.8571428571428571</v>
      </c>
      <c r="F204" s="8">
        <v>0</v>
      </c>
      <c r="G204" s="4">
        <v>0.8571428571428571</v>
      </c>
      <c r="H204" s="8">
        <v>1</v>
      </c>
      <c r="I204" s="8">
        <v>0</v>
      </c>
      <c r="J204" s="8">
        <v>0</v>
      </c>
    </row>
    <row r="205" spans="1:10" x14ac:dyDescent="0.3">
      <c r="A205" s="7" t="s">
        <v>408</v>
      </c>
      <c r="B205" s="7" t="s">
        <v>409</v>
      </c>
      <c r="C205" s="8">
        <v>6</v>
      </c>
      <c r="D205" s="8">
        <v>6</v>
      </c>
      <c r="E205" s="4">
        <v>1</v>
      </c>
      <c r="F205" s="8">
        <v>0</v>
      </c>
      <c r="G205" s="4">
        <v>1</v>
      </c>
      <c r="H205" s="8">
        <v>0</v>
      </c>
      <c r="I205" s="8">
        <v>0</v>
      </c>
      <c r="J205" s="8">
        <v>0</v>
      </c>
    </row>
    <row r="206" spans="1:10" x14ac:dyDescent="0.3">
      <c r="A206" s="7" t="s">
        <v>410</v>
      </c>
      <c r="B206" s="7" t="s">
        <v>411</v>
      </c>
      <c r="C206" s="8">
        <v>6</v>
      </c>
      <c r="D206" s="8">
        <v>6</v>
      </c>
      <c r="E206" s="4">
        <v>1</v>
      </c>
      <c r="F206" s="8">
        <v>0</v>
      </c>
      <c r="G206" s="4">
        <v>1</v>
      </c>
      <c r="H206" s="8">
        <v>0</v>
      </c>
      <c r="I206" s="8">
        <v>0</v>
      </c>
      <c r="J206" s="8">
        <v>0</v>
      </c>
    </row>
    <row r="207" spans="1:10" x14ac:dyDescent="0.3">
      <c r="A207" s="7" t="s">
        <v>412</v>
      </c>
      <c r="B207" s="7" t="s">
        <v>413</v>
      </c>
      <c r="C207" s="8">
        <v>6</v>
      </c>
      <c r="D207" s="8">
        <v>6</v>
      </c>
      <c r="E207" s="4">
        <v>1</v>
      </c>
      <c r="F207" s="8">
        <v>0</v>
      </c>
      <c r="G207" s="4">
        <v>1</v>
      </c>
      <c r="H207" s="8">
        <v>0</v>
      </c>
      <c r="I207" s="8">
        <v>0</v>
      </c>
      <c r="J207" s="8">
        <v>0</v>
      </c>
    </row>
    <row r="208" spans="1:10" x14ac:dyDescent="0.3">
      <c r="A208" s="7" t="s">
        <v>414</v>
      </c>
      <c r="B208" s="7" t="s">
        <v>415</v>
      </c>
      <c r="C208" s="8">
        <v>6</v>
      </c>
      <c r="D208" s="8">
        <v>5</v>
      </c>
      <c r="E208" s="4">
        <v>0.83333333333333348</v>
      </c>
      <c r="F208" s="8">
        <v>0</v>
      </c>
      <c r="G208" s="4">
        <v>0.83333333333333348</v>
      </c>
      <c r="H208" s="8">
        <v>0</v>
      </c>
      <c r="I208" s="8">
        <v>0</v>
      </c>
      <c r="J208" s="8">
        <v>1</v>
      </c>
    </row>
    <row r="209" spans="1:10" x14ac:dyDescent="0.3">
      <c r="A209" s="7" t="s">
        <v>416</v>
      </c>
      <c r="B209" s="7" t="s">
        <v>417</v>
      </c>
      <c r="C209" s="8">
        <v>6</v>
      </c>
      <c r="D209" s="8">
        <v>3</v>
      </c>
      <c r="E209" s="4">
        <v>0.5</v>
      </c>
      <c r="F209" s="8">
        <v>1</v>
      </c>
      <c r="G209" s="4">
        <v>0.66666666666666652</v>
      </c>
      <c r="H209" s="8">
        <v>0</v>
      </c>
      <c r="I209" s="8">
        <v>2</v>
      </c>
      <c r="J209" s="8">
        <v>0</v>
      </c>
    </row>
    <row r="210" spans="1:10" x14ac:dyDescent="0.3">
      <c r="A210" s="7" t="s">
        <v>418</v>
      </c>
      <c r="B210" s="7" t="s">
        <v>419</v>
      </c>
      <c r="C210" s="8">
        <v>6</v>
      </c>
      <c r="D210" s="8">
        <v>4</v>
      </c>
      <c r="E210" s="4">
        <v>0.66666666666666652</v>
      </c>
      <c r="F210" s="8">
        <v>2</v>
      </c>
      <c r="G210" s="4">
        <v>1</v>
      </c>
      <c r="H210" s="8">
        <v>0</v>
      </c>
      <c r="I210" s="8">
        <v>0</v>
      </c>
      <c r="J210" s="8">
        <v>0</v>
      </c>
    </row>
    <row r="211" spans="1:10" x14ac:dyDescent="0.3">
      <c r="A211" s="7" t="s">
        <v>420</v>
      </c>
      <c r="B211" s="7" t="s">
        <v>421</v>
      </c>
      <c r="C211" s="8">
        <v>6</v>
      </c>
      <c r="D211" s="8">
        <v>6</v>
      </c>
      <c r="E211" s="4">
        <v>1</v>
      </c>
      <c r="F211" s="8">
        <v>0</v>
      </c>
      <c r="G211" s="4">
        <v>1</v>
      </c>
      <c r="H211" s="8">
        <v>0</v>
      </c>
      <c r="I211" s="8">
        <v>0</v>
      </c>
      <c r="J211" s="8">
        <v>0</v>
      </c>
    </row>
    <row r="212" spans="1:10" x14ac:dyDescent="0.3">
      <c r="A212" s="7" t="s">
        <v>422</v>
      </c>
      <c r="B212" s="7" t="s">
        <v>423</v>
      </c>
      <c r="C212" s="8">
        <v>6</v>
      </c>
      <c r="D212" s="8">
        <v>6</v>
      </c>
      <c r="E212" s="4">
        <v>1</v>
      </c>
      <c r="F212" s="8">
        <v>0</v>
      </c>
      <c r="G212" s="4">
        <v>1</v>
      </c>
      <c r="H212" s="8">
        <v>0</v>
      </c>
      <c r="I212" s="8">
        <v>0</v>
      </c>
      <c r="J212" s="8">
        <v>0</v>
      </c>
    </row>
    <row r="213" spans="1:10" x14ac:dyDescent="0.3">
      <c r="A213" s="7" t="s">
        <v>424</v>
      </c>
      <c r="B213" s="7" t="s">
        <v>425</v>
      </c>
      <c r="C213" s="8">
        <v>6</v>
      </c>
      <c r="D213" s="8">
        <v>3</v>
      </c>
      <c r="E213" s="4">
        <v>0.5</v>
      </c>
      <c r="F213" s="8">
        <v>0</v>
      </c>
      <c r="G213" s="4">
        <v>0.5</v>
      </c>
      <c r="H213" s="8">
        <v>0</v>
      </c>
      <c r="I213" s="8">
        <v>1</v>
      </c>
      <c r="J213" s="8">
        <v>2</v>
      </c>
    </row>
    <row r="214" spans="1:10" x14ac:dyDescent="0.3">
      <c r="A214" s="7" t="s">
        <v>426</v>
      </c>
      <c r="B214" s="7" t="s">
        <v>427</v>
      </c>
      <c r="C214" s="8">
        <v>6</v>
      </c>
      <c r="D214" s="8">
        <v>3</v>
      </c>
      <c r="E214" s="4">
        <v>0.5</v>
      </c>
      <c r="F214" s="8">
        <v>0</v>
      </c>
      <c r="G214" s="4">
        <v>0.5</v>
      </c>
      <c r="H214" s="8">
        <v>2</v>
      </c>
      <c r="I214" s="8">
        <v>1</v>
      </c>
      <c r="J214" s="8">
        <v>0</v>
      </c>
    </row>
    <row r="215" spans="1:10" x14ac:dyDescent="0.3">
      <c r="A215" s="7" t="s">
        <v>428</v>
      </c>
      <c r="B215" s="7" t="s">
        <v>429</v>
      </c>
      <c r="C215" s="8">
        <v>5</v>
      </c>
      <c r="D215" s="8">
        <v>2</v>
      </c>
      <c r="E215" s="4">
        <v>0.4</v>
      </c>
      <c r="F215" s="8">
        <v>1</v>
      </c>
      <c r="G215" s="4">
        <v>0.6</v>
      </c>
      <c r="H215" s="8">
        <v>0</v>
      </c>
      <c r="I215" s="8">
        <v>0</v>
      </c>
      <c r="J215" s="8">
        <v>2</v>
      </c>
    </row>
    <row r="216" spans="1:10" x14ac:dyDescent="0.3">
      <c r="A216" s="7" t="s">
        <v>430</v>
      </c>
      <c r="B216" s="7" t="s">
        <v>431</v>
      </c>
      <c r="C216" s="8">
        <v>5</v>
      </c>
      <c r="D216" s="8">
        <v>4</v>
      </c>
      <c r="E216" s="4">
        <v>0.8</v>
      </c>
      <c r="F216" s="8">
        <v>0</v>
      </c>
      <c r="G216" s="4">
        <v>0.8</v>
      </c>
      <c r="H216" s="8">
        <v>0</v>
      </c>
      <c r="I216" s="8">
        <v>0</v>
      </c>
      <c r="J216" s="8">
        <v>1</v>
      </c>
    </row>
    <row r="217" spans="1:10" x14ac:dyDescent="0.3">
      <c r="A217" s="7" t="s">
        <v>432</v>
      </c>
      <c r="B217" s="7" t="s">
        <v>433</v>
      </c>
      <c r="C217" s="8">
        <v>5</v>
      </c>
      <c r="D217" s="8">
        <v>5</v>
      </c>
      <c r="E217" s="4">
        <v>1</v>
      </c>
      <c r="F217" s="8">
        <v>0</v>
      </c>
      <c r="G217" s="4">
        <v>1</v>
      </c>
      <c r="H217" s="8">
        <v>0</v>
      </c>
      <c r="I217" s="8">
        <v>0</v>
      </c>
      <c r="J217" s="8">
        <v>0</v>
      </c>
    </row>
    <row r="218" spans="1:10" x14ac:dyDescent="0.3">
      <c r="A218" s="7" t="s">
        <v>434</v>
      </c>
      <c r="B218" s="7" t="s">
        <v>435</v>
      </c>
      <c r="C218" s="8">
        <v>5</v>
      </c>
      <c r="D218" s="8">
        <v>4</v>
      </c>
      <c r="E218" s="4">
        <v>0.8</v>
      </c>
      <c r="F218" s="8">
        <v>1</v>
      </c>
      <c r="G218" s="4">
        <v>1</v>
      </c>
      <c r="H218" s="8">
        <v>0</v>
      </c>
      <c r="I218" s="8">
        <v>0</v>
      </c>
      <c r="J218" s="8">
        <v>0</v>
      </c>
    </row>
    <row r="219" spans="1:10" x14ac:dyDescent="0.3">
      <c r="A219" s="7" t="s">
        <v>436</v>
      </c>
      <c r="B219" s="7" t="s">
        <v>437</v>
      </c>
      <c r="C219" s="8">
        <v>5</v>
      </c>
      <c r="D219" s="8">
        <v>5</v>
      </c>
      <c r="E219" s="4">
        <v>1</v>
      </c>
      <c r="F219" s="8">
        <v>0</v>
      </c>
      <c r="G219" s="4">
        <v>1</v>
      </c>
      <c r="H219" s="8">
        <v>0</v>
      </c>
      <c r="I219" s="8">
        <v>0</v>
      </c>
      <c r="J219" s="8">
        <v>0</v>
      </c>
    </row>
    <row r="220" spans="1:10" x14ac:dyDescent="0.3">
      <c r="A220" s="7" t="s">
        <v>438</v>
      </c>
      <c r="B220" s="7" t="s">
        <v>439</v>
      </c>
      <c r="C220" s="8">
        <v>5</v>
      </c>
      <c r="D220" s="8">
        <v>3</v>
      </c>
      <c r="E220" s="4">
        <v>0.6</v>
      </c>
      <c r="F220" s="8">
        <v>1</v>
      </c>
      <c r="G220" s="4">
        <v>0.8</v>
      </c>
      <c r="H220" s="8">
        <v>1</v>
      </c>
      <c r="I220" s="8">
        <v>0</v>
      </c>
      <c r="J220" s="8">
        <v>0</v>
      </c>
    </row>
    <row r="221" spans="1:10" x14ac:dyDescent="0.3">
      <c r="A221" s="7" t="s">
        <v>440</v>
      </c>
      <c r="B221" s="7" t="s">
        <v>441</v>
      </c>
      <c r="C221" s="8">
        <v>5</v>
      </c>
      <c r="D221" s="8">
        <v>4</v>
      </c>
      <c r="E221" s="4">
        <v>0.8</v>
      </c>
      <c r="F221" s="8">
        <v>0</v>
      </c>
      <c r="G221" s="4">
        <v>0.8</v>
      </c>
      <c r="H221" s="8">
        <v>0</v>
      </c>
      <c r="I221" s="8">
        <v>1</v>
      </c>
      <c r="J221" s="8">
        <v>0</v>
      </c>
    </row>
    <row r="222" spans="1:10" x14ac:dyDescent="0.3">
      <c r="A222" s="7" t="s">
        <v>442</v>
      </c>
      <c r="B222" s="7" t="s">
        <v>443</v>
      </c>
      <c r="C222" s="8">
        <v>5</v>
      </c>
      <c r="D222" s="8">
        <v>5</v>
      </c>
      <c r="E222" s="4">
        <v>1</v>
      </c>
      <c r="F222" s="8">
        <v>0</v>
      </c>
      <c r="G222" s="4">
        <v>1</v>
      </c>
      <c r="H222" s="8">
        <v>0</v>
      </c>
      <c r="I222" s="8">
        <v>0</v>
      </c>
      <c r="J222" s="8">
        <v>0</v>
      </c>
    </row>
    <row r="223" spans="1:10" x14ac:dyDescent="0.3">
      <c r="A223" s="7" t="s">
        <v>444</v>
      </c>
      <c r="B223" s="7" t="s">
        <v>445</v>
      </c>
      <c r="C223" s="8">
        <v>5</v>
      </c>
      <c r="D223" s="8">
        <v>5</v>
      </c>
      <c r="E223" s="4">
        <v>1</v>
      </c>
      <c r="F223" s="8">
        <v>0</v>
      </c>
      <c r="G223" s="4">
        <v>1</v>
      </c>
      <c r="H223" s="8">
        <v>0</v>
      </c>
      <c r="I223" s="8">
        <v>0</v>
      </c>
      <c r="J223" s="8">
        <v>0</v>
      </c>
    </row>
    <row r="224" spans="1:10" x14ac:dyDescent="0.3">
      <c r="A224" s="7" t="s">
        <v>446</v>
      </c>
      <c r="B224" s="7" t="s">
        <v>447</v>
      </c>
      <c r="C224" s="8">
        <v>5</v>
      </c>
      <c r="D224" s="8">
        <v>4</v>
      </c>
      <c r="E224" s="4">
        <v>0.8</v>
      </c>
      <c r="F224" s="8">
        <v>1</v>
      </c>
      <c r="G224" s="4">
        <v>1</v>
      </c>
      <c r="H224" s="8">
        <v>0</v>
      </c>
      <c r="I224" s="8">
        <v>0</v>
      </c>
      <c r="J224" s="8">
        <v>0</v>
      </c>
    </row>
    <row r="225" spans="1:10" x14ac:dyDescent="0.3">
      <c r="A225" s="7" t="s">
        <v>448</v>
      </c>
      <c r="B225" s="7" t="s">
        <v>449</v>
      </c>
      <c r="C225" s="8">
        <v>5</v>
      </c>
      <c r="D225" s="8">
        <v>4</v>
      </c>
      <c r="E225" s="4">
        <v>0.8</v>
      </c>
      <c r="F225" s="8">
        <v>1</v>
      </c>
      <c r="G225" s="4">
        <v>1</v>
      </c>
      <c r="H225" s="8">
        <v>0</v>
      </c>
      <c r="I225" s="8">
        <v>0</v>
      </c>
      <c r="J225" s="8">
        <v>0</v>
      </c>
    </row>
    <row r="226" spans="1:10" x14ac:dyDescent="0.3">
      <c r="A226" s="7" t="s">
        <v>450</v>
      </c>
      <c r="B226" s="7" t="s">
        <v>451</v>
      </c>
      <c r="C226" s="8">
        <v>5</v>
      </c>
      <c r="D226" s="8">
        <v>2</v>
      </c>
      <c r="E226" s="4">
        <v>0.4</v>
      </c>
      <c r="F226" s="8">
        <v>3</v>
      </c>
      <c r="G226" s="4">
        <v>1</v>
      </c>
      <c r="H226" s="8">
        <v>0</v>
      </c>
      <c r="I226" s="8">
        <v>0</v>
      </c>
      <c r="J226" s="8">
        <v>0</v>
      </c>
    </row>
    <row r="227" spans="1:10" x14ac:dyDescent="0.3">
      <c r="A227" s="7" t="s">
        <v>452</v>
      </c>
      <c r="B227" s="7" t="s">
        <v>453</v>
      </c>
      <c r="C227" s="8">
        <v>5</v>
      </c>
      <c r="D227" s="8">
        <v>5</v>
      </c>
      <c r="E227" s="4">
        <v>1</v>
      </c>
      <c r="F227" s="8">
        <v>0</v>
      </c>
      <c r="G227" s="4">
        <v>1</v>
      </c>
      <c r="H227" s="8">
        <v>0</v>
      </c>
      <c r="I227" s="8">
        <v>0</v>
      </c>
      <c r="J227" s="8">
        <v>0</v>
      </c>
    </row>
    <row r="228" spans="1:10" x14ac:dyDescent="0.3">
      <c r="A228" s="7" t="s">
        <v>454</v>
      </c>
      <c r="B228" s="7" t="s">
        <v>455</v>
      </c>
      <c r="C228" s="8">
        <v>5</v>
      </c>
      <c r="D228" s="8">
        <v>1</v>
      </c>
      <c r="E228" s="4">
        <v>0.2</v>
      </c>
      <c r="F228" s="8">
        <v>4</v>
      </c>
      <c r="G228" s="4">
        <v>1</v>
      </c>
      <c r="H228" s="8">
        <v>0</v>
      </c>
      <c r="I228" s="8">
        <v>0</v>
      </c>
      <c r="J228" s="8">
        <v>0</v>
      </c>
    </row>
    <row r="229" spans="1:10" x14ac:dyDescent="0.3">
      <c r="A229" s="7" t="s">
        <v>456</v>
      </c>
      <c r="B229" s="7" t="s">
        <v>457</v>
      </c>
      <c r="C229" s="8">
        <v>5</v>
      </c>
      <c r="D229" s="8">
        <v>4</v>
      </c>
      <c r="E229" s="4">
        <v>0.8</v>
      </c>
      <c r="F229" s="8">
        <v>1</v>
      </c>
      <c r="G229" s="4">
        <v>1</v>
      </c>
      <c r="H229" s="8">
        <v>0</v>
      </c>
      <c r="I229" s="8">
        <v>0</v>
      </c>
      <c r="J229" s="8">
        <v>0</v>
      </c>
    </row>
    <row r="230" spans="1:10" x14ac:dyDescent="0.3">
      <c r="A230" s="7" t="s">
        <v>458</v>
      </c>
      <c r="B230" s="7" t="s">
        <v>459</v>
      </c>
      <c r="C230" s="8">
        <v>5</v>
      </c>
      <c r="D230" s="8">
        <v>4</v>
      </c>
      <c r="E230" s="4">
        <v>0.8</v>
      </c>
      <c r="F230" s="8">
        <v>0</v>
      </c>
      <c r="G230" s="4">
        <v>0.8</v>
      </c>
      <c r="H230" s="8">
        <v>0</v>
      </c>
      <c r="I230" s="8">
        <v>1</v>
      </c>
      <c r="J230" s="8">
        <v>0</v>
      </c>
    </row>
    <row r="231" spans="1:10" x14ac:dyDescent="0.3">
      <c r="A231" s="7" t="s">
        <v>460</v>
      </c>
      <c r="B231" s="7" t="s">
        <v>129</v>
      </c>
      <c r="C231" s="8">
        <v>5</v>
      </c>
      <c r="D231" s="8">
        <v>5</v>
      </c>
      <c r="E231" s="4">
        <v>1</v>
      </c>
      <c r="F231" s="8">
        <v>0</v>
      </c>
      <c r="G231" s="4">
        <v>1</v>
      </c>
      <c r="H231" s="8">
        <v>0</v>
      </c>
      <c r="I231" s="8">
        <v>0</v>
      </c>
      <c r="J231" s="8">
        <v>0</v>
      </c>
    </row>
    <row r="232" spans="1:10" x14ac:dyDescent="0.3">
      <c r="A232" s="7" t="s">
        <v>461</v>
      </c>
      <c r="B232" s="7" t="s">
        <v>462</v>
      </c>
      <c r="C232" s="8">
        <v>5</v>
      </c>
      <c r="D232" s="8">
        <v>4</v>
      </c>
      <c r="E232" s="4">
        <v>0.8</v>
      </c>
      <c r="F232" s="8">
        <v>1</v>
      </c>
      <c r="G232" s="4">
        <v>1</v>
      </c>
      <c r="H232" s="8">
        <v>0</v>
      </c>
      <c r="I232" s="8">
        <v>0</v>
      </c>
      <c r="J232" s="8">
        <v>0</v>
      </c>
    </row>
    <row r="233" spans="1:10" x14ac:dyDescent="0.3">
      <c r="A233" s="7" t="s">
        <v>463</v>
      </c>
      <c r="B233" s="7" t="s">
        <v>464</v>
      </c>
      <c r="C233" s="8">
        <v>4</v>
      </c>
      <c r="D233" s="8">
        <v>2</v>
      </c>
      <c r="E233" s="4">
        <v>0.5</v>
      </c>
      <c r="F233" s="8">
        <v>1</v>
      </c>
      <c r="G233" s="4">
        <v>0.75</v>
      </c>
      <c r="H233" s="8">
        <v>0</v>
      </c>
      <c r="I233" s="8">
        <v>0</v>
      </c>
      <c r="J233" s="8">
        <v>1</v>
      </c>
    </row>
    <row r="234" spans="1:10" x14ac:dyDescent="0.3">
      <c r="A234" s="7" t="s">
        <v>465</v>
      </c>
      <c r="B234" s="7" t="s">
        <v>466</v>
      </c>
      <c r="C234" s="8">
        <v>4</v>
      </c>
      <c r="D234" s="8">
        <v>1</v>
      </c>
      <c r="E234" s="4">
        <v>0.25</v>
      </c>
      <c r="F234" s="8">
        <v>3</v>
      </c>
      <c r="G234" s="4">
        <v>1</v>
      </c>
      <c r="H234" s="8">
        <v>0</v>
      </c>
      <c r="I234" s="8">
        <v>0</v>
      </c>
      <c r="J234" s="8">
        <v>0</v>
      </c>
    </row>
    <row r="235" spans="1:10" x14ac:dyDescent="0.3">
      <c r="A235" s="7" t="s">
        <v>467</v>
      </c>
      <c r="B235" s="7" t="s">
        <v>468</v>
      </c>
      <c r="C235" s="8">
        <v>4</v>
      </c>
      <c r="D235" s="8">
        <v>2</v>
      </c>
      <c r="E235" s="4">
        <v>0.5</v>
      </c>
      <c r="F235" s="8">
        <v>0</v>
      </c>
      <c r="G235" s="4">
        <v>0.5</v>
      </c>
      <c r="H235" s="8">
        <v>0</v>
      </c>
      <c r="I235" s="8">
        <v>1</v>
      </c>
      <c r="J235" s="8">
        <v>1</v>
      </c>
    </row>
    <row r="236" spans="1:10" x14ac:dyDescent="0.3">
      <c r="A236" s="7" t="s">
        <v>469</v>
      </c>
      <c r="B236" s="7" t="s">
        <v>470</v>
      </c>
      <c r="C236" s="8">
        <v>4</v>
      </c>
      <c r="D236" s="8">
        <v>3</v>
      </c>
      <c r="E236" s="4">
        <v>0.75</v>
      </c>
      <c r="F236" s="8">
        <v>1</v>
      </c>
      <c r="G236" s="4">
        <v>1</v>
      </c>
      <c r="H236" s="8">
        <v>0</v>
      </c>
      <c r="I236" s="8">
        <v>0</v>
      </c>
      <c r="J236" s="8">
        <v>0</v>
      </c>
    </row>
    <row r="237" spans="1:10" x14ac:dyDescent="0.3">
      <c r="A237" s="7" t="s">
        <v>471</v>
      </c>
      <c r="B237" s="7" t="s">
        <v>472</v>
      </c>
      <c r="C237" s="8">
        <v>4</v>
      </c>
      <c r="D237" s="8">
        <v>4</v>
      </c>
      <c r="E237" s="4">
        <v>1</v>
      </c>
      <c r="F237" s="8">
        <v>0</v>
      </c>
      <c r="G237" s="4">
        <v>1</v>
      </c>
      <c r="H237" s="8">
        <v>0</v>
      </c>
      <c r="I237" s="8">
        <v>0</v>
      </c>
      <c r="J237" s="8">
        <v>0</v>
      </c>
    </row>
    <row r="238" spans="1:10" x14ac:dyDescent="0.3">
      <c r="A238" s="7" t="s">
        <v>473</v>
      </c>
      <c r="B238" s="7" t="s">
        <v>474</v>
      </c>
      <c r="C238" s="8">
        <v>4</v>
      </c>
      <c r="D238" s="8">
        <v>3</v>
      </c>
      <c r="E238" s="4">
        <v>0.75</v>
      </c>
      <c r="F238" s="8">
        <v>0</v>
      </c>
      <c r="G238" s="4">
        <v>0.75</v>
      </c>
      <c r="H238" s="8">
        <v>0</v>
      </c>
      <c r="I238" s="8">
        <v>0</v>
      </c>
      <c r="J238" s="8">
        <v>1</v>
      </c>
    </row>
    <row r="239" spans="1:10" x14ac:dyDescent="0.3">
      <c r="A239" s="7" t="s">
        <v>475</v>
      </c>
      <c r="B239" s="7" t="s">
        <v>476</v>
      </c>
      <c r="C239" s="8">
        <v>3</v>
      </c>
      <c r="D239" s="8">
        <v>2</v>
      </c>
      <c r="E239" s="4">
        <v>0.66666666666666652</v>
      </c>
      <c r="F239" s="8">
        <v>1</v>
      </c>
      <c r="G239" s="4">
        <v>1</v>
      </c>
      <c r="H239" s="8">
        <v>0</v>
      </c>
      <c r="I239" s="8">
        <v>0</v>
      </c>
      <c r="J239" s="8">
        <v>0</v>
      </c>
    </row>
    <row r="240" spans="1:10" x14ac:dyDescent="0.3">
      <c r="A240" s="7" t="s">
        <v>477</v>
      </c>
      <c r="B240" s="7" t="s">
        <v>478</v>
      </c>
      <c r="C240" s="8">
        <v>3</v>
      </c>
      <c r="D240" s="8">
        <v>2</v>
      </c>
      <c r="E240" s="4">
        <v>0.66666666666666652</v>
      </c>
      <c r="F240" s="8">
        <v>1</v>
      </c>
      <c r="G240" s="4">
        <v>1</v>
      </c>
      <c r="H240" s="8">
        <v>0</v>
      </c>
      <c r="I240" s="8">
        <v>0</v>
      </c>
      <c r="J240" s="8">
        <v>0</v>
      </c>
    </row>
    <row r="241" spans="1:10" x14ac:dyDescent="0.3">
      <c r="A241" s="7" t="s">
        <v>479</v>
      </c>
      <c r="B241" s="7" t="s">
        <v>480</v>
      </c>
      <c r="C241" s="8">
        <v>3</v>
      </c>
      <c r="D241" s="8">
        <v>3</v>
      </c>
      <c r="E241" s="4">
        <v>1</v>
      </c>
      <c r="F241" s="8">
        <v>0</v>
      </c>
      <c r="G241" s="4">
        <v>1</v>
      </c>
      <c r="H241" s="8">
        <v>0</v>
      </c>
      <c r="I241" s="8">
        <v>0</v>
      </c>
      <c r="J241" s="8">
        <v>0</v>
      </c>
    </row>
    <row r="242" spans="1:10" x14ac:dyDescent="0.3">
      <c r="A242" s="7" t="s">
        <v>481</v>
      </c>
      <c r="B242" s="7" t="s">
        <v>482</v>
      </c>
      <c r="C242" s="8">
        <v>3</v>
      </c>
      <c r="D242" s="8">
        <v>2</v>
      </c>
      <c r="E242" s="4">
        <v>0.66666666666666652</v>
      </c>
      <c r="F242" s="8">
        <v>1</v>
      </c>
      <c r="G242" s="4">
        <v>1</v>
      </c>
      <c r="H242" s="8">
        <v>0</v>
      </c>
      <c r="I242" s="8">
        <v>0</v>
      </c>
      <c r="J242" s="8">
        <v>0</v>
      </c>
    </row>
    <row r="243" spans="1:10" x14ac:dyDescent="0.3">
      <c r="A243" s="7" t="s">
        <v>483</v>
      </c>
      <c r="B243" s="7" t="s">
        <v>484</v>
      </c>
      <c r="C243" s="8">
        <v>3</v>
      </c>
      <c r="D243" s="8">
        <v>2</v>
      </c>
      <c r="E243" s="4">
        <v>0.66666666666666652</v>
      </c>
      <c r="F243" s="8">
        <v>0</v>
      </c>
      <c r="G243" s="4">
        <v>0.66666666666666652</v>
      </c>
      <c r="H243" s="8">
        <v>0</v>
      </c>
      <c r="I243" s="8">
        <v>1</v>
      </c>
      <c r="J243" s="8">
        <v>0</v>
      </c>
    </row>
    <row r="244" spans="1:10" x14ac:dyDescent="0.3">
      <c r="A244" s="7" t="s">
        <v>485</v>
      </c>
      <c r="B244" s="7" t="s">
        <v>486</v>
      </c>
      <c r="C244" s="8">
        <v>3</v>
      </c>
      <c r="D244" s="8">
        <v>0</v>
      </c>
      <c r="E244" s="4">
        <v>0</v>
      </c>
      <c r="F244" s="8">
        <v>1</v>
      </c>
      <c r="G244" s="4">
        <v>0.33333333333333326</v>
      </c>
      <c r="H244" s="8">
        <v>0</v>
      </c>
      <c r="I244" s="8">
        <v>0</v>
      </c>
      <c r="J244" s="8">
        <v>2</v>
      </c>
    </row>
    <row r="245" spans="1:10" x14ac:dyDescent="0.3">
      <c r="A245" s="7" t="s">
        <v>487</v>
      </c>
      <c r="B245" s="7" t="s">
        <v>488</v>
      </c>
      <c r="C245" s="8">
        <v>3</v>
      </c>
      <c r="D245" s="8">
        <v>1</v>
      </c>
      <c r="E245" s="4">
        <v>0.33333333333333326</v>
      </c>
      <c r="F245" s="8">
        <v>1</v>
      </c>
      <c r="G245" s="4">
        <v>0.66666666666666652</v>
      </c>
      <c r="H245" s="8">
        <v>0</v>
      </c>
      <c r="I245" s="8">
        <v>0</v>
      </c>
      <c r="J245" s="8">
        <v>1</v>
      </c>
    </row>
    <row r="246" spans="1:10" x14ac:dyDescent="0.3">
      <c r="A246" s="7" t="s">
        <v>489</v>
      </c>
      <c r="B246" s="7" t="s">
        <v>490</v>
      </c>
      <c r="C246" s="8">
        <v>3</v>
      </c>
      <c r="D246" s="8">
        <v>3</v>
      </c>
      <c r="E246" s="4">
        <v>1</v>
      </c>
      <c r="F246" s="8">
        <v>0</v>
      </c>
      <c r="G246" s="4">
        <v>1</v>
      </c>
      <c r="H246" s="8">
        <v>0</v>
      </c>
      <c r="I246" s="8">
        <v>0</v>
      </c>
      <c r="J246" s="8">
        <v>0</v>
      </c>
    </row>
    <row r="247" spans="1:10" x14ac:dyDescent="0.3">
      <c r="A247" s="7" t="s">
        <v>491</v>
      </c>
      <c r="B247" s="7" t="s">
        <v>492</v>
      </c>
      <c r="C247" s="8">
        <v>3</v>
      </c>
      <c r="D247" s="8">
        <v>2</v>
      </c>
      <c r="E247" s="4">
        <v>0.66666666666666652</v>
      </c>
      <c r="F247" s="8">
        <v>1</v>
      </c>
      <c r="G247" s="4">
        <v>1</v>
      </c>
      <c r="H247" s="8">
        <v>0</v>
      </c>
      <c r="I247" s="8">
        <v>0</v>
      </c>
      <c r="J247" s="8">
        <v>0</v>
      </c>
    </row>
    <row r="248" spans="1:10" x14ac:dyDescent="0.3">
      <c r="A248" s="7" t="s">
        <v>493</v>
      </c>
      <c r="B248" s="7" t="s">
        <v>494</v>
      </c>
      <c r="C248" s="8">
        <v>3</v>
      </c>
      <c r="D248" s="8">
        <v>3</v>
      </c>
      <c r="E248" s="4">
        <v>1</v>
      </c>
      <c r="F248" s="8">
        <v>0</v>
      </c>
      <c r="G248" s="4">
        <v>1</v>
      </c>
      <c r="H248" s="8">
        <v>0</v>
      </c>
      <c r="I248" s="8">
        <v>0</v>
      </c>
      <c r="J248" s="8">
        <v>0</v>
      </c>
    </row>
    <row r="249" spans="1:10" x14ac:dyDescent="0.3">
      <c r="A249" s="7" t="s">
        <v>495</v>
      </c>
      <c r="B249" s="7" t="s">
        <v>496</v>
      </c>
      <c r="C249" s="8">
        <v>3</v>
      </c>
      <c r="D249" s="8">
        <v>3</v>
      </c>
      <c r="E249" s="4">
        <v>1</v>
      </c>
      <c r="F249" s="8">
        <v>0</v>
      </c>
      <c r="G249" s="4">
        <v>1</v>
      </c>
      <c r="H249" s="8">
        <v>0</v>
      </c>
      <c r="I249" s="8">
        <v>0</v>
      </c>
      <c r="J249" s="8">
        <v>0</v>
      </c>
    </row>
    <row r="250" spans="1:10" x14ac:dyDescent="0.3">
      <c r="A250" s="7" t="s">
        <v>497</v>
      </c>
      <c r="B250" s="7" t="s">
        <v>139</v>
      </c>
      <c r="C250" s="8">
        <v>3</v>
      </c>
      <c r="D250" s="8">
        <v>1</v>
      </c>
      <c r="E250" s="4">
        <v>0.33333333333333326</v>
      </c>
      <c r="F250" s="8">
        <v>1</v>
      </c>
      <c r="G250" s="4">
        <v>0.66666666666666652</v>
      </c>
      <c r="H250" s="8">
        <v>0</v>
      </c>
      <c r="I250" s="8">
        <v>0</v>
      </c>
      <c r="J250" s="8">
        <v>1</v>
      </c>
    </row>
    <row r="251" spans="1:10" x14ac:dyDescent="0.3">
      <c r="A251" s="7" t="s">
        <v>498</v>
      </c>
      <c r="B251" s="7" t="s">
        <v>499</v>
      </c>
      <c r="C251" s="8">
        <v>3</v>
      </c>
      <c r="D251" s="8">
        <v>2</v>
      </c>
      <c r="E251" s="4">
        <v>0.66666666666666652</v>
      </c>
      <c r="F251" s="8">
        <v>1</v>
      </c>
      <c r="G251" s="4">
        <v>1</v>
      </c>
      <c r="H251" s="8">
        <v>0</v>
      </c>
      <c r="I251" s="8">
        <v>0</v>
      </c>
      <c r="J251" s="8">
        <v>0</v>
      </c>
    </row>
    <row r="252" spans="1:10" x14ac:dyDescent="0.3">
      <c r="A252" s="7" t="s">
        <v>500</v>
      </c>
      <c r="B252" s="7" t="s">
        <v>501</v>
      </c>
      <c r="C252" s="8">
        <v>3</v>
      </c>
      <c r="D252" s="8">
        <v>3</v>
      </c>
      <c r="E252" s="4">
        <v>1</v>
      </c>
      <c r="F252" s="8">
        <v>0</v>
      </c>
      <c r="G252" s="4">
        <v>1</v>
      </c>
      <c r="H252" s="8">
        <v>0</v>
      </c>
      <c r="I252" s="8">
        <v>0</v>
      </c>
      <c r="J252" s="8">
        <v>0</v>
      </c>
    </row>
    <row r="253" spans="1:10" x14ac:dyDescent="0.3">
      <c r="A253" s="7" t="s">
        <v>502</v>
      </c>
      <c r="B253" s="7" t="s">
        <v>503</v>
      </c>
      <c r="C253" s="8">
        <v>2</v>
      </c>
      <c r="D253" s="8">
        <v>0</v>
      </c>
      <c r="E253" s="4">
        <v>0</v>
      </c>
      <c r="F253" s="8">
        <v>2</v>
      </c>
      <c r="G253" s="4">
        <v>1</v>
      </c>
      <c r="H253" s="8">
        <v>0</v>
      </c>
      <c r="I253" s="8">
        <v>0</v>
      </c>
      <c r="J253" s="8">
        <v>0</v>
      </c>
    </row>
    <row r="254" spans="1:10" x14ac:dyDescent="0.3">
      <c r="A254" s="7" t="s">
        <v>504</v>
      </c>
      <c r="B254" s="7" t="s">
        <v>505</v>
      </c>
      <c r="C254" s="8">
        <v>2</v>
      </c>
      <c r="D254" s="8">
        <v>0</v>
      </c>
      <c r="E254" s="4">
        <v>0</v>
      </c>
      <c r="F254" s="8">
        <v>1</v>
      </c>
      <c r="G254" s="4">
        <v>0.5</v>
      </c>
      <c r="H254" s="8">
        <v>0</v>
      </c>
      <c r="I254" s="8">
        <v>0</v>
      </c>
      <c r="J254" s="8">
        <v>1</v>
      </c>
    </row>
    <row r="255" spans="1:10" x14ac:dyDescent="0.3">
      <c r="A255" s="7" t="s">
        <v>506</v>
      </c>
      <c r="B255" s="7" t="s">
        <v>507</v>
      </c>
      <c r="C255" s="8">
        <v>2</v>
      </c>
      <c r="D255" s="8">
        <v>0</v>
      </c>
      <c r="E255" s="4">
        <v>0</v>
      </c>
      <c r="F255" s="8">
        <v>2</v>
      </c>
      <c r="G255" s="4">
        <v>1</v>
      </c>
      <c r="H255" s="8">
        <v>0</v>
      </c>
      <c r="I255" s="8">
        <v>0</v>
      </c>
      <c r="J255" s="8">
        <v>0</v>
      </c>
    </row>
    <row r="256" spans="1:10" x14ac:dyDescent="0.3">
      <c r="A256" s="7" t="s">
        <v>508</v>
      </c>
      <c r="B256" s="7" t="s">
        <v>509</v>
      </c>
      <c r="C256" s="8">
        <v>2</v>
      </c>
      <c r="D256" s="8">
        <v>2</v>
      </c>
      <c r="E256" s="4">
        <v>1</v>
      </c>
      <c r="F256" s="8">
        <v>0</v>
      </c>
      <c r="G256" s="4">
        <v>1</v>
      </c>
      <c r="H256" s="8">
        <v>0</v>
      </c>
      <c r="I256" s="8">
        <v>0</v>
      </c>
      <c r="J256" s="8">
        <v>0</v>
      </c>
    </row>
    <row r="257" spans="1:10" x14ac:dyDescent="0.3">
      <c r="A257" s="7" t="s">
        <v>510</v>
      </c>
      <c r="B257" s="7" t="s">
        <v>511</v>
      </c>
      <c r="C257" s="8">
        <v>2</v>
      </c>
      <c r="D257" s="8">
        <v>2</v>
      </c>
      <c r="E257" s="4">
        <v>1</v>
      </c>
      <c r="F257" s="8">
        <v>0</v>
      </c>
      <c r="G257" s="4">
        <v>1</v>
      </c>
      <c r="H257" s="8">
        <v>0</v>
      </c>
      <c r="I257" s="8">
        <v>0</v>
      </c>
      <c r="J257" s="8">
        <v>0</v>
      </c>
    </row>
    <row r="258" spans="1:10" x14ac:dyDescent="0.3">
      <c r="A258" s="7" t="s">
        <v>512</v>
      </c>
      <c r="B258" s="7" t="s">
        <v>513</v>
      </c>
      <c r="C258" s="8">
        <v>2</v>
      </c>
      <c r="D258" s="8">
        <v>0</v>
      </c>
      <c r="E258" s="4">
        <v>0</v>
      </c>
      <c r="F258" s="8">
        <v>2</v>
      </c>
      <c r="G258" s="4">
        <v>1</v>
      </c>
      <c r="H258" s="8">
        <v>0</v>
      </c>
      <c r="I258" s="8">
        <v>0</v>
      </c>
      <c r="J258" s="8">
        <v>0</v>
      </c>
    </row>
    <row r="259" spans="1:10" x14ac:dyDescent="0.3">
      <c r="A259" s="7" t="s">
        <v>514</v>
      </c>
      <c r="B259" s="7" t="s">
        <v>515</v>
      </c>
      <c r="C259" s="8">
        <v>2</v>
      </c>
      <c r="D259" s="8">
        <v>1</v>
      </c>
      <c r="E259" s="4">
        <v>0.5</v>
      </c>
      <c r="F259" s="8">
        <v>0</v>
      </c>
      <c r="G259" s="4">
        <v>0.5</v>
      </c>
      <c r="H259" s="8">
        <v>1</v>
      </c>
      <c r="I259" s="8">
        <v>0</v>
      </c>
      <c r="J259" s="8">
        <v>0</v>
      </c>
    </row>
    <row r="260" spans="1:10" x14ac:dyDescent="0.3">
      <c r="A260" s="7" t="s">
        <v>516</v>
      </c>
      <c r="B260" s="7" t="s">
        <v>107</v>
      </c>
      <c r="C260" s="8">
        <v>2</v>
      </c>
      <c r="D260" s="8">
        <v>0</v>
      </c>
      <c r="E260" s="4">
        <v>0</v>
      </c>
      <c r="F260" s="8">
        <v>2</v>
      </c>
      <c r="G260" s="4">
        <v>1</v>
      </c>
      <c r="H260" s="8">
        <v>0</v>
      </c>
      <c r="I260" s="8">
        <v>0</v>
      </c>
      <c r="J260" s="8">
        <v>0</v>
      </c>
    </row>
    <row r="261" spans="1:10" x14ac:dyDescent="0.3">
      <c r="A261" s="7" t="s">
        <v>517</v>
      </c>
      <c r="B261" s="7" t="s">
        <v>518</v>
      </c>
      <c r="C261" s="8">
        <v>2</v>
      </c>
      <c r="D261" s="8">
        <v>0</v>
      </c>
      <c r="E261" s="4">
        <v>0</v>
      </c>
      <c r="F261" s="8">
        <v>2</v>
      </c>
      <c r="G261" s="4">
        <v>1</v>
      </c>
      <c r="H261" s="8">
        <v>0</v>
      </c>
      <c r="I261" s="8">
        <v>0</v>
      </c>
      <c r="J261" s="8">
        <v>0</v>
      </c>
    </row>
    <row r="262" spans="1:10" x14ac:dyDescent="0.3">
      <c r="A262" s="7" t="s">
        <v>519</v>
      </c>
      <c r="B262" s="7" t="s">
        <v>520</v>
      </c>
      <c r="C262" s="8">
        <v>2</v>
      </c>
      <c r="D262" s="8">
        <v>1</v>
      </c>
      <c r="E262" s="4">
        <v>0.5</v>
      </c>
      <c r="F262" s="8">
        <v>0</v>
      </c>
      <c r="G262" s="4">
        <v>0.5</v>
      </c>
      <c r="H262" s="8">
        <v>0</v>
      </c>
      <c r="I262" s="8">
        <v>0</v>
      </c>
      <c r="J262" s="8">
        <v>1</v>
      </c>
    </row>
    <row r="263" spans="1:10" x14ac:dyDescent="0.3">
      <c r="A263" s="7" t="s">
        <v>521</v>
      </c>
      <c r="B263" s="7" t="s">
        <v>522</v>
      </c>
      <c r="C263" s="8">
        <v>2</v>
      </c>
      <c r="D263" s="8">
        <v>0</v>
      </c>
      <c r="E263" s="4">
        <v>0</v>
      </c>
      <c r="F263" s="8">
        <v>2</v>
      </c>
      <c r="G263" s="4">
        <v>1</v>
      </c>
      <c r="H263" s="8">
        <v>0</v>
      </c>
      <c r="I263" s="8">
        <v>0</v>
      </c>
      <c r="J263" s="8">
        <v>0</v>
      </c>
    </row>
    <row r="264" spans="1:10" x14ac:dyDescent="0.3">
      <c r="A264" s="7" t="s">
        <v>523</v>
      </c>
      <c r="B264" s="7" t="s">
        <v>327</v>
      </c>
      <c r="C264" s="8">
        <v>2</v>
      </c>
      <c r="D264" s="8">
        <v>2</v>
      </c>
      <c r="E264" s="4">
        <v>1</v>
      </c>
      <c r="F264" s="8">
        <v>0</v>
      </c>
      <c r="G264" s="4">
        <v>1</v>
      </c>
      <c r="H264" s="8">
        <v>0</v>
      </c>
      <c r="I264" s="8">
        <v>0</v>
      </c>
      <c r="J264" s="8">
        <v>0</v>
      </c>
    </row>
    <row r="265" spans="1:10" x14ac:dyDescent="0.3">
      <c r="A265" s="7" t="s">
        <v>524</v>
      </c>
      <c r="B265" s="7" t="s">
        <v>525</v>
      </c>
      <c r="C265" s="8">
        <v>1</v>
      </c>
      <c r="D265" s="8">
        <v>0</v>
      </c>
      <c r="E265" s="4">
        <v>0</v>
      </c>
      <c r="F265" s="8">
        <v>1</v>
      </c>
      <c r="G265" s="4">
        <v>1</v>
      </c>
      <c r="H265" s="8">
        <v>0</v>
      </c>
      <c r="I265" s="8">
        <v>0</v>
      </c>
      <c r="J265" s="8">
        <v>0</v>
      </c>
    </row>
    <row r="266" spans="1:10" x14ac:dyDescent="0.3">
      <c r="A266" s="7" t="s">
        <v>526</v>
      </c>
      <c r="B266" s="7" t="s">
        <v>527</v>
      </c>
      <c r="C266" s="8">
        <v>1</v>
      </c>
      <c r="D266" s="8">
        <v>0</v>
      </c>
      <c r="E266" s="4">
        <v>0</v>
      </c>
      <c r="F266" s="8">
        <v>0</v>
      </c>
      <c r="G266" s="4">
        <v>0</v>
      </c>
      <c r="H266" s="8">
        <v>0</v>
      </c>
      <c r="I266" s="8">
        <v>0</v>
      </c>
      <c r="J266" s="8">
        <v>1</v>
      </c>
    </row>
    <row r="267" spans="1:10" x14ac:dyDescent="0.3">
      <c r="A267" s="7" t="s">
        <v>528</v>
      </c>
      <c r="B267" s="7" t="s">
        <v>529</v>
      </c>
      <c r="C267" s="8">
        <v>1</v>
      </c>
      <c r="D267" s="8">
        <v>1</v>
      </c>
      <c r="E267" s="4">
        <v>1</v>
      </c>
      <c r="F267" s="8">
        <v>0</v>
      </c>
      <c r="G267" s="4">
        <v>1</v>
      </c>
      <c r="H267" s="8">
        <v>0</v>
      </c>
      <c r="I267" s="8">
        <v>0</v>
      </c>
      <c r="J267" s="8">
        <v>0</v>
      </c>
    </row>
    <row r="268" spans="1:10" x14ac:dyDescent="0.3">
      <c r="A268" s="7" t="s">
        <v>530</v>
      </c>
      <c r="B268" s="7" t="s">
        <v>531</v>
      </c>
      <c r="C268" s="8">
        <v>1</v>
      </c>
      <c r="D268" s="8">
        <v>1</v>
      </c>
      <c r="E268" s="4">
        <v>1</v>
      </c>
      <c r="F268" s="8">
        <v>0</v>
      </c>
      <c r="G268" s="4">
        <v>1</v>
      </c>
      <c r="H268" s="8">
        <v>0</v>
      </c>
      <c r="I268" s="8">
        <v>0</v>
      </c>
      <c r="J268" s="8">
        <v>0</v>
      </c>
    </row>
    <row r="269" spans="1:10" x14ac:dyDescent="0.3">
      <c r="A269" s="7" t="s">
        <v>532</v>
      </c>
      <c r="B269" s="7" t="s">
        <v>533</v>
      </c>
      <c r="C269" s="8">
        <v>1</v>
      </c>
      <c r="D269" s="8">
        <v>0</v>
      </c>
      <c r="E269" s="4">
        <v>0</v>
      </c>
      <c r="F269" s="8">
        <v>1</v>
      </c>
      <c r="G269" s="4">
        <v>1</v>
      </c>
      <c r="H269" s="8">
        <v>0</v>
      </c>
      <c r="I269" s="8">
        <v>0</v>
      </c>
      <c r="J269" s="8">
        <v>0</v>
      </c>
    </row>
    <row r="270" spans="1:10" x14ac:dyDescent="0.3">
      <c r="A270" s="7" t="s">
        <v>534</v>
      </c>
      <c r="B270" s="7" t="s">
        <v>101</v>
      </c>
      <c r="C270" s="8">
        <v>1</v>
      </c>
      <c r="D270" s="8">
        <v>1</v>
      </c>
      <c r="E270" s="4">
        <v>1</v>
      </c>
      <c r="F270" s="8">
        <v>0</v>
      </c>
      <c r="G270" s="4">
        <v>1</v>
      </c>
      <c r="H270" s="8">
        <v>0</v>
      </c>
      <c r="I270" s="8">
        <v>0</v>
      </c>
      <c r="J270" s="8">
        <v>0</v>
      </c>
    </row>
    <row r="271" spans="1:10" x14ac:dyDescent="0.3">
      <c r="A271" s="7" t="s">
        <v>535</v>
      </c>
      <c r="B271" s="7" t="s">
        <v>536</v>
      </c>
      <c r="C271" s="8">
        <v>1</v>
      </c>
      <c r="D271" s="8">
        <v>0</v>
      </c>
      <c r="E271" s="4">
        <v>0</v>
      </c>
      <c r="F271" s="8">
        <v>0</v>
      </c>
      <c r="G271" s="4">
        <v>0</v>
      </c>
      <c r="H271" s="8">
        <v>0</v>
      </c>
      <c r="I271" s="8">
        <v>0</v>
      </c>
      <c r="J271" s="8">
        <v>1</v>
      </c>
    </row>
    <row r="272" spans="1:10" x14ac:dyDescent="0.3">
      <c r="A272" s="7" t="s">
        <v>537</v>
      </c>
      <c r="B272" s="7" t="s">
        <v>538</v>
      </c>
      <c r="C272" s="8">
        <v>1</v>
      </c>
      <c r="D272" s="8">
        <v>0</v>
      </c>
      <c r="E272" s="4">
        <v>0</v>
      </c>
      <c r="F272" s="8">
        <v>1</v>
      </c>
      <c r="G272" s="4">
        <v>1</v>
      </c>
      <c r="H272" s="8">
        <v>0</v>
      </c>
      <c r="I272" s="8">
        <v>0</v>
      </c>
      <c r="J272" s="8">
        <v>0</v>
      </c>
    </row>
    <row r="273" spans="1:10" x14ac:dyDescent="0.3">
      <c r="A273" s="7" t="s">
        <v>539</v>
      </c>
      <c r="B273" s="7" t="s">
        <v>540</v>
      </c>
      <c r="C273" s="8">
        <v>1</v>
      </c>
      <c r="D273" s="8">
        <v>0</v>
      </c>
      <c r="E273" s="4">
        <v>0</v>
      </c>
      <c r="F273" s="8">
        <v>1</v>
      </c>
      <c r="G273" s="4">
        <v>1</v>
      </c>
      <c r="H273" s="8">
        <v>0</v>
      </c>
      <c r="I273" s="8">
        <v>0</v>
      </c>
      <c r="J273" s="8">
        <v>0</v>
      </c>
    </row>
    <row r="274" spans="1:10" x14ac:dyDescent="0.3">
      <c r="A274" s="7" t="s">
        <v>541</v>
      </c>
      <c r="B274" s="7" t="s">
        <v>542</v>
      </c>
      <c r="C274" s="8">
        <v>1</v>
      </c>
      <c r="D274" s="8">
        <v>0</v>
      </c>
      <c r="E274" s="4">
        <v>0</v>
      </c>
      <c r="F274" s="8">
        <v>1</v>
      </c>
      <c r="G274" s="4">
        <v>1</v>
      </c>
      <c r="H274" s="8">
        <v>0</v>
      </c>
      <c r="I274" s="8">
        <v>0</v>
      </c>
      <c r="J274" s="8">
        <v>0</v>
      </c>
    </row>
    <row r="275" spans="1:10" x14ac:dyDescent="0.3">
      <c r="A275" s="7" t="s">
        <v>543</v>
      </c>
      <c r="B275" s="7" t="s">
        <v>544</v>
      </c>
      <c r="C275" s="8">
        <v>1</v>
      </c>
      <c r="D275" s="8">
        <v>0</v>
      </c>
      <c r="E275" s="4">
        <v>0</v>
      </c>
      <c r="F275" s="8">
        <v>1</v>
      </c>
      <c r="G275" s="4">
        <v>1</v>
      </c>
      <c r="H275" s="8">
        <v>0</v>
      </c>
      <c r="I275" s="8">
        <v>0</v>
      </c>
      <c r="J275" s="8">
        <v>0</v>
      </c>
    </row>
    <row r="276" spans="1:10" x14ac:dyDescent="0.3">
      <c r="A276" s="7" t="s">
        <v>545</v>
      </c>
      <c r="B276" s="7" t="s">
        <v>546</v>
      </c>
      <c r="C276" s="8">
        <v>1</v>
      </c>
      <c r="D276" s="8">
        <v>1</v>
      </c>
      <c r="E276" s="4">
        <v>1</v>
      </c>
      <c r="F276" s="8">
        <v>0</v>
      </c>
      <c r="G276" s="4">
        <v>1</v>
      </c>
      <c r="H276" s="8">
        <v>0</v>
      </c>
      <c r="I276" s="8">
        <v>0</v>
      </c>
      <c r="J276" s="8">
        <v>0</v>
      </c>
    </row>
    <row r="277" spans="1:10" x14ac:dyDescent="0.3">
      <c r="A277" s="7" t="s">
        <v>547</v>
      </c>
      <c r="B277" s="7" t="s">
        <v>548</v>
      </c>
      <c r="C277" s="8">
        <v>1</v>
      </c>
      <c r="D277" s="8">
        <v>1</v>
      </c>
      <c r="E277" s="4">
        <v>1</v>
      </c>
      <c r="F277" s="8">
        <v>0</v>
      </c>
      <c r="G277" s="4">
        <v>1</v>
      </c>
      <c r="H277" s="8">
        <v>0</v>
      </c>
      <c r="I277" s="8">
        <v>0</v>
      </c>
      <c r="J277" s="8">
        <v>0</v>
      </c>
    </row>
    <row r="278" spans="1:10" x14ac:dyDescent="0.3">
      <c r="A278" s="7" t="s">
        <v>549</v>
      </c>
      <c r="B278" s="7" t="s">
        <v>550</v>
      </c>
      <c r="C278" s="8">
        <v>1</v>
      </c>
      <c r="D278" s="8">
        <v>0</v>
      </c>
      <c r="E278" s="4">
        <v>0</v>
      </c>
      <c r="F278" s="8">
        <v>1</v>
      </c>
      <c r="G278" s="4">
        <v>1</v>
      </c>
      <c r="H278" s="8">
        <v>0</v>
      </c>
      <c r="I278" s="8">
        <v>0</v>
      </c>
      <c r="J278" s="8">
        <v>0</v>
      </c>
    </row>
    <row r="279" spans="1:10" x14ac:dyDescent="0.3">
      <c r="A279" s="7" t="s">
        <v>551</v>
      </c>
      <c r="B279" s="7" t="s">
        <v>552</v>
      </c>
      <c r="C279" s="8">
        <v>1</v>
      </c>
      <c r="D279" s="8">
        <v>1</v>
      </c>
      <c r="E279" s="4">
        <v>1</v>
      </c>
      <c r="F279" s="8">
        <v>0</v>
      </c>
      <c r="G279" s="4">
        <v>1</v>
      </c>
      <c r="H279" s="8">
        <v>0</v>
      </c>
      <c r="I279" s="8">
        <v>0</v>
      </c>
      <c r="J279" s="8">
        <v>0</v>
      </c>
    </row>
    <row r="280" spans="1:10" x14ac:dyDescent="0.3">
      <c r="A280" s="7" t="s">
        <v>553</v>
      </c>
      <c r="B280" s="7" t="s">
        <v>554</v>
      </c>
      <c r="C280" s="8">
        <v>1</v>
      </c>
      <c r="D280" s="8">
        <v>0</v>
      </c>
      <c r="E280" s="4">
        <v>0</v>
      </c>
      <c r="F280" s="8">
        <v>1</v>
      </c>
      <c r="G280" s="4">
        <v>1</v>
      </c>
      <c r="H280" s="8">
        <v>0</v>
      </c>
      <c r="I280" s="8">
        <v>0</v>
      </c>
      <c r="J280" s="8">
        <v>0</v>
      </c>
    </row>
    <row r="281" spans="1:10" x14ac:dyDescent="0.3">
      <c r="A281" s="7" t="s">
        <v>555</v>
      </c>
      <c r="B281" s="7" t="s">
        <v>556</v>
      </c>
      <c r="C281" s="8">
        <v>1</v>
      </c>
      <c r="D281" s="8">
        <v>1</v>
      </c>
      <c r="E281" s="4">
        <v>1</v>
      </c>
      <c r="F281" s="8">
        <v>0</v>
      </c>
      <c r="G281" s="4">
        <v>1</v>
      </c>
      <c r="H281" s="8">
        <v>0</v>
      </c>
      <c r="I281" s="8">
        <v>0</v>
      </c>
      <c r="J281" s="8">
        <v>0</v>
      </c>
    </row>
    <row r="282" spans="1:10" x14ac:dyDescent="0.3">
      <c r="A282" s="7" t="s">
        <v>557</v>
      </c>
      <c r="B282" s="7" t="s">
        <v>391</v>
      </c>
      <c r="C282" s="8">
        <v>1</v>
      </c>
      <c r="D282" s="8">
        <v>0</v>
      </c>
      <c r="E282" s="4">
        <v>0</v>
      </c>
      <c r="F282" s="8">
        <v>1</v>
      </c>
      <c r="G282" s="4">
        <v>1</v>
      </c>
      <c r="H282" s="8">
        <v>0</v>
      </c>
      <c r="I282" s="8">
        <v>0</v>
      </c>
      <c r="J282" s="8">
        <v>0</v>
      </c>
    </row>
    <row r="283" spans="1:10" x14ac:dyDescent="0.3">
      <c r="A283" s="7" t="s">
        <v>558</v>
      </c>
      <c r="B283" s="7" t="s">
        <v>559</v>
      </c>
      <c r="C283" s="8">
        <v>1</v>
      </c>
      <c r="D283" s="8">
        <v>0</v>
      </c>
      <c r="E283" s="4">
        <v>0</v>
      </c>
      <c r="F283" s="8">
        <v>1</v>
      </c>
      <c r="G283" s="4">
        <v>1</v>
      </c>
      <c r="H283" s="8">
        <v>0</v>
      </c>
      <c r="I283" s="8">
        <v>0</v>
      </c>
      <c r="J283" s="8">
        <v>0</v>
      </c>
    </row>
    <row r="284" spans="1:10" x14ac:dyDescent="0.3">
      <c r="A284" s="7" t="s">
        <v>560</v>
      </c>
      <c r="B284" s="7" t="s">
        <v>561</v>
      </c>
      <c r="C284" s="8">
        <v>1</v>
      </c>
      <c r="D284" s="8">
        <v>0</v>
      </c>
      <c r="E284" s="4">
        <v>0</v>
      </c>
      <c r="F284" s="8">
        <v>1</v>
      </c>
      <c r="G284" s="4">
        <v>1</v>
      </c>
      <c r="H284" s="8">
        <v>0</v>
      </c>
      <c r="I284" s="8">
        <v>0</v>
      </c>
      <c r="J284" s="8">
        <v>0</v>
      </c>
    </row>
    <row r="285" spans="1:10" x14ac:dyDescent="0.3">
      <c r="A285" s="7" t="s">
        <v>562</v>
      </c>
      <c r="B285" s="7" t="s">
        <v>563</v>
      </c>
      <c r="C285" s="8">
        <v>1</v>
      </c>
      <c r="D285" s="8">
        <v>1</v>
      </c>
      <c r="E285" s="4">
        <v>1</v>
      </c>
      <c r="F285" s="8">
        <v>0</v>
      </c>
      <c r="G285" s="4">
        <v>1</v>
      </c>
      <c r="H285" s="8">
        <v>0</v>
      </c>
      <c r="I285" s="8">
        <v>0</v>
      </c>
      <c r="J285" s="8">
        <v>0</v>
      </c>
    </row>
    <row r="286" spans="1:10" x14ac:dyDescent="0.3">
      <c r="A286" s="7" t="s">
        <v>564</v>
      </c>
      <c r="B286" s="7" t="s">
        <v>565</v>
      </c>
      <c r="C286" s="8">
        <v>1</v>
      </c>
      <c r="D286" s="8">
        <v>1</v>
      </c>
      <c r="E286" s="4">
        <v>1</v>
      </c>
      <c r="F286" s="8">
        <v>0</v>
      </c>
      <c r="G286" s="4">
        <v>1</v>
      </c>
      <c r="H286" s="8">
        <v>0</v>
      </c>
      <c r="I286" s="8">
        <v>0</v>
      </c>
      <c r="J286" s="8">
        <v>0</v>
      </c>
    </row>
    <row r="287" spans="1:10" x14ac:dyDescent="0.3">
      <c r="A287" s="7" t="s">
        <v>566</v>
      </c>
      <c r="B287" s="7" t="s">
        <v>139</v>
      </c>
      <c r="C287" s="8">
        <v>1</v>
      </c>
      <c r="D287" s="8">
        <v>0</v>
      </c>
      <c r="E287" s="4">
        <v>0</v>
      </c>
      <c r="F287" s="8">
        <v>1</v>
      </c>
      <c r="G287" s="4">
        <v>1</v>
      </c>
      <c r="H287" s="8">
        <v>0</v>
      </c>
      <c r="I287" s="8">
        <v>0</v>
      </c>
      <c r="J287" s="8">
        <v>0</v>
      </c>
    </row>
    <row r="288" spans="1:10" x14ac:dyDescent="0.3">
      <c r="A288" s="7" t="s">
        <v>567</v>
      </c>
      <c r="B288" s="7" t="s">
        <v>568</v>
      </c>
      <c r="C288" s="8">
        <v>1</v>
      </c>
      <c r="D288" s="8">
        <v>0</v>
      </c>
      <c r="E288" s="4">
        <v>0</v>
      </c>
      <c r="F288" s="8">
        <v>0</v>
      </c>
      <c r="G288" s="4">
        <v>0</v>
      </c>
      <c r="H288" s="8">
        <v>1</v>
      </c>
      <c r="I288" s="8">
        <v>0</v>
      </c>
      <c r="J288" s="8">
        <v>0</v>
      </c>
    </row>
    <row r="289" spans="1:10" x14ac:dyDescent="0.3">
      <c r="A289" s="7" t="s">
        <v>569</v>
      </c>
      <c r="B289" s="7" t="s">
        <v>570</v>
      </c>
      <c r="C289" s="8">
        <v>1</v>
      </c>
      <c r="D289" s="8">
        <v>0</v>
      </c>
      <c r="E289" s="4">
        <v>0</v>
      </c>
      <c r="F289" s="8">
        <v>1</v>
      </c>
      <c r="G289" s="4">
        <v>1</v>
      </c>
      <c r="H289" s="8">
        <v>0</v>
      </c>
      <c r="I289" s="8">
        <v>0</v>
      </c>
      <c r="J289" s="8">
        <v>0</v>
      </c>
    </row>
    <row r="290" spans="1:10" x14ac:dyDescent="0.3">
      <c r="A290" s="7" t="s">
        <v>571</v>
      </c>
      <c r="B290" s="7" t="s">
        <v>572</v>
      </c>
      <c r="C290" s="8">
        <v>1</v>
      </c>
      <c r="D290" s="8">
        <v>0</v>
      </c>
      <c r="E290" s="4">
        <v>0</v>
      </c>
      <c r="F290" s="8">
        <v>1</v>
      </c>
      <c r="G290" s="4">
        <v>1</v>
      </c>
      <c r="H290" s="8">
        <v>0</v>
      </c>
      <c r="I290" s="8">
        <v>0</v>
      </c>
      <c r="J290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0"/>
  <sheetViews>
    <sheetView workbookViewId="0"/>
  </sheetViews>
  <sheetFormatPr defaultRowHeight="14.4" x14ac:dyDescent="0.3"/>
  <sheetData>
    <row r="1" spans="1:13" x14ac:dyDescent="0.3">
      <c r="A1" s="24" t="s">
        <v>573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9" t="s">
        <v>574</v>
      </c>
      <c r="B2" s="9" t="s">
        <v>575</v>
      </c>
      <c r="C2" s="9" t="s">
        <v>576</v>
      </c>
      <c r="D2" s="9" t="s">
        <v>577</v>
      </c>
      <c r="E2" s="9" t="s">
        <v>578</v>
      </c>
      <c r="F2" s="9" t="s">
        <v>579</v>
      </c>
      <c r="G2" s="9" t="s">
        <v>580</v>
      </c>
      <c r="H2" s="9" t="s">
        <v>581</v>
      </c>
      <c r="I2" s="9" t="s">
        <v>582</v>
      </c>
      <c r="J2" s="9" t="s">
        <v>583</v>
      </c>
      <c r="K2" s="9" t="s">
        <v>584</v>
      </c>
      <c r="L2" s="9" t="s">
        <v>585</v>
      </c>
      <c r="M2" s="9" t="s">
        <v>586</v>
      </c>
    </row>
    <row r="3" spans="1:13" x14ac:dyDescent="0.3">
      <c r="A3" s="10" t="s">
        <v>139</v>
      </c>
      <c r="B3" s="10" t="s">
        <v>587</v>
      </c>
      <c r="C3" s="10" t="s">
        <v>588</v>
      </c>
      <c r="D3" s="10" t="s">
        <v>589</v>
      </c>
      <c r="E3" s="10" t="s">
        <v>590</v>
      </c>
      <c r="F3" s="10" t="s">
        <v>591</v>
      </c>
      <c r="G3" s="10" t="s">
        <v>592</v>
      </c>
      <c r="H3" s="10" t="s">
        <v>593</v>
      </c>
      <c r="I3" s="11">
        <v>1</v>
      </c>
      <c r="J3" s="10" t="s">
        <v>138</v>
      </c>
      <c r="K3" s="10" t="s">
        <v>594</v>
      </c>
      <c r="L3" s="10" t="s">
        <v>595</v>
      </c>
      <c r="M3" s="10" t="s">
        <v>596</v>
      </c>
    </row>
    <row r="4" spans="1:13" x14ac:dyDescent="0.3">
      <c r="A4" s="10" t="s">
        <v>266</v>
      </c>
      <c r="B4" s="10" t="s">
        <v>597</v>
      </c>
      <c r="C4" s="10" t="s">
        <v>588</v>
      </c>
      <c r="D4" s="10" t="s">
        <v>598</v>
      </c>
      <c r="E4" s="10" t="s">
        <v>599</v>
      </c>
      <c r="F4" s="10" t="s">
        <v>591</v>
      </c>
      <c r="G4" s="10" t="s">
        <v>600</v>
      </c>
      <c r="H4" s="10" t="s">
        <v>601</v>
      </c>
      <c r="I4" s="11">
        <v>1</v>
      </c>
      <c r="J4" s="10" t="s">
        <v>265</v>
      </c>
      <c r="K4" s="10" t="s">
        <v>602</v>
      </c>
      <c r="L4" s="10" t="s">
        <v>595</v>
      </c>
      <c r="M4" s="10" t="s">
        <v>603</v>
      </c>
    </row>
    <row r="5" spans="1:13" x14ac:dyDescent="0.3">
      <c r="A5" s="10" t="s">
        <v>288</v>
      </c>
      <c r="B5" s="10" t="s">
        <v>604</v>
      </c>
      <c r="C5" s="10" t="s">
        <v>588</v>
      </c>
      <c r="D5" s="10" t="s">
        <v>605</v>
      </c>
      <c r="E5" s="10" t="s">
        <v>606</v>
      </c>
      <c r="F5" s="10" t="s">
        <v>591</v>
      </c>
      <c r="G5" s="10" t="s">
        <v>607</v>
      </c>
      <c r="H5" s="10" t="s">
        <v>608</v>
      </c>
      <c r="I5" s="11">
        <v>1</v>
      </c>
      <c r="J5" s="10" t="s">
        <v>287</v>
      </c>
      <c r="K5" s="10" t="s">
        <v>609</v>
      </c>
      <c r="L5" s="10" t="s">
        <v>595</v>
      </c>
      <c r="M5" s="10" t="s">
        <v>610</v>
      </c>
    </row>
    <row r="6" spans="1:13" x14ac:dyDescent="0.3">
      <c r="A6" s="10" t="s">
        <v>66</v>
      </c>
      <c r="B6" s="10" t="s">
        <v>611</v>
      </c>
      <c r="C6" s="10" t="s">
        <v>588</v>
      </c>
      <c r="D6" s="10" t="s">
        <v>612</v>
      </c>
      <c r="E6" s="10" t="s">
        <v>613</v>
      </c>
      <c r="F6" s="10" t="s">
        <v>591</v>
      </c>
      <c r="G6" s="10" t="s">
        <v>614</v>
      </c>
      <c r="H6" s="10" t="s">
        <v>615</v>
      </c>
      <c r="I6" s="11">
        <v>1</v>
      </c>
      <c r="J6" s="10" t="s">
        <v>65</v>
      </c>
      <c r="K6" s="10" t="s">
        <v>616</v>
      </c>
      <c r="L6" s="10" t="s">
        <v>595</v>
      </c>
      <c r="M6" s="10" t="s">
        <v>617</v>
      </c>
    </row>
    <row r="7" spans="1:13" x14ac:dyDescent="0.3">
      <c r="A7" s="10" t="s">
        <v>66</v>
      </c>
      <c r="B7" s="10" t="s">
        <v>611</v>
      </c>
      <c r="C7" s="10" t="s">
        <v>588</v>
      </c>
      <c r="D7" s="10" t="s">
        <v>612</v>
      </c>
      <c r="E7" s="10" t="s">
        <v>618</v>
      </c>
      <c r="F7" s="10" t="s">
        <v>591</v>
      </c>
      <c r="G7" s="10" t="s">
        <v>619</v>
      </c>
      <c r="H7" s="10" t="s">
        <v>620</v>
      </c>
      <c r="I7" s="11">
        <v>1</v>
      </c>
      <c r="J7" s="10" t="s">
        <v>65</v>
      </c>
      <c r="K7" s="10" t="s">
        <v>616</v>
      </c>
      <c r="L7" s="10" t="s">
        <v>595</v>
      </c>
      <c r="M7" s="10" t="s">
        <v>621</v>
      </c>
    </row>
    <row r="8" spans="1:13" x14ac:dyDescent="0.3">
      <c r="A8" s="10" t="s">
        <v>123</v>
      </c>
      <c r="B8" s="10" t="s">
        <v>622</v>
      </c>
      <c r="C8" s="10" t="s">
        <v>588</v>
      </c>
      <c r="D8" s="10" t="s">
        <v>623</v>
      </c>
      <c r="E8" s="10" t="s">
        <v>624</v>
      </c>
      <c r="F8" s="10" t="s">
        <v>591</v>
      </c>
      <c r="G8" s="10" t="s">
        <v>625</v>
      </c>
      <c r="H8" s="10" t="s">
        <v>626</v>
      </c>
      <c r="I8" s="11">
        <v>3</v>
      </c>
      <c r="J8" s="10" t="s">
        <v>122</v>
      </c>
      <c r="K8" s="10" t="s">
        <v>627</v>
      </c>
      <c r="L8" s="10" t="s">
        <v>595</v>
      </c>
      <c r="M8" s="10" t="s">
        <v>628</v>
      </c>
    </row>
    <row r="9" spans="1:13" x14ac:dyDescent="0.3">
      <c r="A9" s="10" t="s">
        <v>221</v>
      </c>
      <c r="B9" s="10" t="s">
        <v>597</v>
      </c>
      <c r="C9" s="10" t="s">
        <v>588</v>
      </c>
      <c r="D9" s="10" t="s">
        <v>598</v>
      </c>
      <c r="E9" s="10" t="s">
        <v>629</v>
      </c>
      <c r="F9" s="10" t="s">
        <v>591</v>
      </c>
      <c r="G9" s="10" t="s">
        <v>630</v>
      </c>
      <c r="H9" s="10" t="s">
        <v>631</v>
      </c>
      <c r="I9" s="11">
        <v>2</v>
      </c>
      <c r="J9" s="10" t="s">
        <v>220</v>
      </c>
      <c r="K9" s="10" t="s">
        <v>609</v>
      </c>
      <c r="L9" s="10" t="s">
        <v>595</v>
      </c>
      <c r="M9" s="10" t="s">
        <v>632</v>
      </c>
    </row>
    <row r="10" spans="1:13" x14ac:dyDescent="0.3">
      <c r="A10" s="10" t="s">
        <v>221</v>
      </c>
      <c r="B10" s="10" t="s">
        <v>597</v>
      </c>
      <c r="C10" s="10" t="s">
        <v>588</v>
      </c>
      <c r="D10" s="10" t="s">
        <v>598</v>
      </c>
      <c r="E10" s="10" t="s">
        <v>633</v>
      </c>
      <c r="F10" s="10" t="s">
        <v>591</v>
      </c>
      <c r="G10" s="10" t="s">
        <v>634</v>
      </c>
      <c r="H10" s="10" t="s">
        <v>635</v>
      </c>
      <c r="I10" s="11">
        <v>2</v>
      </c>
      <c r="J10" s="10" t="s">
        <v>220</v>
      </c>
      <c r="K10" s="10" t="s">
        <v>636</v>
      </c>
      <c r="L10" s="10" t="s">
        <v>595</v>
      </c>
      <c r="M10" s="10" t="s">
        <v>632</v>
      </c>
    </row>
    <row r="11" spans="1:13" x14ac:dyDescent="0.3">
      <c r="A11" s="10" t="s">
        <v>14</v>
      </c>
      <c r="B11" s="10" t="s">
        <v>637</v>
      </c>
      <c r="C11" s="10" t="s">
        <v>588</v>
      </c>
      <c r="D11" s="10" t="s">
        <v>638</v>
      </c>
      <c r="E11" s="10" t="s">
        <v>639</v>
      </c>
      <c r="F11" s="10" t="s">
        <v>591</v>
      </c>
      <c r="G11" s="10" t="s">
        <v>640</v>
      </c>
      <c r="H11" s="10" t="s">
        <v>641</v>
      </c>
      <c r="I11" s="11">
        <v>2</v>
      </c>
      <c r="J11" s="10" t="s">
        <v>13</v>
      </c>
      <c r="K11" s="10" t="s">
        <v>642</v>
      </c>
      <c r="L11" s="10" t="s">
        <v>595</v>
      </c>
      <c r="M11" s="10" t="s">
        <v>643</v>
      </c>
    </row>
    <row r="12" spans="1:13" x14ac:dyDescent="0.3">
      <c r="A12" s="10" t="s">
        <v>14</v>
      </c>
      <c r="B12" s="10" t="s">
        <v>637</v>
      </c>
      <c r="C12" s="10" t="s">
        <v>588</v>
      </c>
      <c r="D12" s="10" t="s">
        <v>638</v>
      </c>
      <c r="E12" s="10" t="s">
        <v>644</v>
      </c>
      <c r="F12" s="10" t="s">
        <v>591</v>
      </c>
      <c r="G12" s="10" t="s">
        <v>645</v>
      </c>
      <c r="H12" s="10" t="s">
        <v>646</v>
      </c>
      <c r="I12" s="11">
        <v>1</v>
      </c>
      <c r="J12" s="10" t="s">
        <v>13</v>
      </c>
      <c r="K12" s="10" t="s">
        <v>647</v>
      </c>
      <c r="L12" s="10" t="s">
        <v>595</v>
      </c>
      <c r="M12" s="10" t="s">
        <v>648</v>
      </c>
    </row>
    <row r="13" spans="1:13" x14ac:dyDescent="0.3">
      <c r="A13" s="10" t="s">
        <v>14</v>
      </c>
      <c r="B13" s="10" t="s">
        <v>637</v>
      </c>
      <c r="C13" s="10" t="s">
        <v>588</v>
      </c>
      <c r="D13" s="10" t="s">
        <v>638</v>
      </c>
      <c r="E13" s="10" t="s">
        <v>649</v>
      </c>
      <c r="F13" s="10" t="s">
        <v>591</v>
      </c>
      <c r="G13" s="10" t="s">
        <v>650</v>
      </c>
      <c r="H13" s="10" t="s">
        <v>651</v>
      </c>
      <c r="I13" s="11">
        <v>1</v>
      </c>
      <c r="J13" s="10" t="s">
        <v>13</v>
      </c>
      <c r="K13" s="10" t="s">
        <v>647</v>
      </c>
      <c r="L13" s="10" t="s">
        <v>595</v>
      </c>
      <c r="M13" s="10" t="s">
        <v>652</v>
      </c>
    </row>
    <row r="14" spans="1:13" x14ac:dyDescent="0.3">
      <c r="A14" s="10" t="s">
        <v>14</v>
      </c>
      <c r="B14" s="10" t="s">
        <v>637</v>
      </c>
      <c r="C14" s="10" t="s">
        <v>588</v>
      </c>
      <c r="D14" s="10" t="s">
        <v>638</v>
      </c>
      <c r="E14" s="10" t="s">
        <v>649</v>
      </c>
      <c r="F14" s="10" t="s">
        <v>591</v>
      </c>
      <c r="G14" s="10" t="s">
        <v>653</v>
      </c>
      <c r="H14" s="10" t="s">
        <v>654</v>
      </c>
      <c r="I14" s="11">
        <v>2</v>
      </c>
      <c r="J14" s="10" t="s">
        <v>13</v>
      </c>
      <c r="K14" s="10" t="s">
        <v>647</v>
      </c>
      <c r="L14" s="10" t="s">
        <v>595</v>
      </c>
      <c r="M14" s="10" t="s">
        <v>648</v>
      </c>
    </row>
    <row r="15" spans="1:13" x14ac:dyDescent="0.3">
      <c r="A15" s="10" t="s">
        <v>14</v>
      </c>
      <c r="B15" s="10" t="s">
        <v>637</v>
      </c>
      <c r="C15" s="10" t="s">
        <v>588</v>
      </c>
      <c r="D15" s="10" t="s">
        <v>638</v>
      </c>
      <c r="E15" s="10" t="s">
        <v>649</v>
      </c>
      <c r="F15" s="10" t="s">
        <v>591</v>
      </c>
      <c r="G15" s="10" t="s">
        <v>655</v>
      </c>
      <c r="H15" s="10" t="s">
        <v>656</v>
      </c>
      <c r="I15" s="11">
        <v>4</v>
      </c>
      <c r="J15" s="10" t="s">
        <v>13</v>
      </c>
      <c r="K15" s="10" t="s">
        <v>647</v>
      </c>
      <c r="L15" s="10" t="s">
        <v>595</v>
      </c>
      <c r="M15" s="10" t="s">
        <v>657</v>
      </c>
    </row>
    <row r="16" spans="1:13" x14ac:dyDescent="0.3">
      <c r="A16" s="10" t="s">
        <v>14</v>
      </c>
      <c r="B16" s="10" t="s">
        <v>637</v>
      </c>
      <c r="C16" s="10" t="s">
        <v>588</v>
      </c>
      <c r="D16" s="10" t="s">
        <v>638</v>
      </c>
      <c r="E16" s="10" t="s">
        <v>649</v>
      </c>
      <c r="F16" s="10" t="s">
        <v>591</v>
      </c>
      <c r="G16" s="10" t="s">
        <v>658</v>
      </c>
      <c r="H16" s="10" t="s">
        <v>659</v>
      </c>
      <c r="I16" s="11">
        <v>2</v>
      </c>
      <c r="J16" s="10" t="s">
        <v>13</v>
      </c>
      <c r="K16" s="10" t="s">
        <v>647</v>
      </c>
      <c r="L16" s="10" t="s">
        <v>595</v>
      </c>
      <c r="M16" s="10" t="s">
        <v>660</v>
      </c>
    </row>
    <row r="17" spans="1:13" x14ac:dyDescent="0.3">
      <c r="A17" s="10" t="s">
        <v>14</v>
      </c>
      <c r="B17" s="10" t="s">
        <v>637</v>
      </c>
      <c r="C17" s="10" t="s">
        <v>588</v>
      </c>
      <c r="D17" s="10" t="s">
        <v>638</v>
      </c>
      <c r="E17" s="10" t="s">
        <v>661</v>
      </c>
      <c r="F17" s="10" t="s">
        <v>591</v>
      </c>
      <c r="G17" s="10" t="s">
        <v>662</v>
      </c>
      <c r="H17" s="10" t="s">
        <v>663</v>
      </c>
      <c r="I17" s="11">
        <v>4</v>
      </c>
      <c r="J17" s="10" t="s">
        <v>13</v>
      </c>
      <c r="K17" s="10" t="s">
        <v>664</v>
      </c>
      <c r="L17" s="10" t="s">
        <v>595</v>
      </c>
      <c r="M17" s="10" t="s">
        <v>665</v>
      </c>
    </row>
    <row r="18" spans="1:13" x14ac:dyDescent="0.3">
      <c r="A18" s="10" t="s">
        <v>14</v>
      </c>
      <c r="B18" s="10" t="s">
        <v>637</v>
      </c>
      <c r="C18" s="10" t="s">
        <v>588</v>
      </c>
      <c r="D18" s="10" t="s">
        <v>638</v>
      </c>
      <c r="E18" s="10" t="s">
        <v>661</v>
      </c>
      <c r="F18" s="10" t="s">
        <v>591</v>
      </c>
      <c r="G18" s="10" t="s">
        <v>666</v>
      </c>
      <c r="H18" s="10" t="s">
        <v>667</v>
      </c>
      <c r="I18" s="11">
        <v>2</v>
      </c>
      <c r="J18" s="10" t="s">
        <v>13</v>
      </c>
      <c r="K18" s="10" t="s">
        <v>664</v>
      </c>
      <c r="L18" s="10" t="s">
        <v>595</v>
      </c>
      <c r="M18" s="10" t="s">
        <v>665</v>
      </c>
    </row>
    <row r="19" spans="1:13" x14ac:dyDescent="0.3">
      <c r="A19" s="10" t="s">
        <v>14</v>
      </c>
      <c r="B19" s="10" t="s">
        <v>637</v>
      </c>
      <c r="C19" s="10" t="s">
        <v>588</v>
      </c>
      <c r="D19" s="10" t="s">
        <v>638</v>
      </c>
      <c r="E19" s="10" t="s">
        <v>661</v>
      </c>
      <c r="F19" s="10" t="s">
        <v>591</v>
      </c>
      <c r="G19" s="10" t="s">
        <v>668</v>
      </c>
      <c r="H19" s="10" t="s">
        <v>669</v>
      </c>
      <c r="I19" s="11">
        <v>6</v>
      </c>
      <c r="J19" s="10" t="s">
        <v>13</v>
      </c>
      <c r="K19" s="10" t="s">
        <v>664</v>
      </c>
      <c r="L19" s="10" t="s">
        <v>595</v>
      </c>
      <c r="M19" s="10" t="s">
        <v>665</v>
      </c>
    </row>
    <row r="20" spans="1:13" x14ac:dyDescent="0.3">
      <c r="A20" s="10" t="s">
        <v>14</v>
      </c>
      <c r="B20" s="10" t="s">
        <v>637</v>
      </c>
      <c r="C20" s="10" t="s">
        <v>588</v>
      </c>
      <c r="D20" s="10" t="s">
        <v>638</v>
      </c>
      <c r="E20" s="10" t="s">
        <v>670</v>
      </c>
      <c r="F20" s="10" t="s">
        <v>591</v>
      </c>
      <c r="G20" s="10" t="s">
        <v>671</v>
      </c>
      <c r="H20" s="10" t="s">
        <v>672</v>
      </c>
      <c r="I20" s="11">
        <v>1</v>
      </c>
      <c r="J20" s="10" t="s">
        <v>13</v>
      </c>
      <c r="K20" s="10" t="s">
        <v>673</v>
      </c>
      <c r="L20" s="10" t="s">
        <v>595</v>
      </c>
      <c r="M20" s="10" t="s">
        <v>674</v>
      </c>
    </row>
    <row r="21" spans="1:13" x14ac:dyDescent="0.3">
      <c r="A21" s="10" t="s">
        <v>14</v>
      </c>
      <c r="B21" s="10" t="s">
        <v>637</v>
      </c>
      <c r="C21" s="10" t="s">
        <v>588</v>
      </c>
      <c r="D21" s="10" t="s">
        <v>638</v>
      </c>
      <c r="E21" s="10" t="s">
        <v>670</v>
      </c>
      <c r="F21" s="10" t="s">
        <v>591</v>
      </c>
      <c r="G21" s="10" t="s">
        <v>675</v>
      </c>
      <c r="H21" s="10" t="s">
        <v>676</v>
      </c>
      <c r="I21" s="11">
        <v>1</v>
      </c>
      <c r="J21" s="10" t="s">
        <v>13</v>
      </c>
      <c r="K21" s="10" t="s">
        <v>673</v>
      </c>
      <c r="L21" s="10" t="s">
        <v>595</v>
      </c>
      <c r="M21" s="10" t="s">
        <v>632</v>
      </c>
    </row>
    <row r="22" spans="1:13" x14ac:dyDescent="0.3">
      <c r="A22" s="10" t="s">
        <v>14</v>
      </c>
      <c r="B22" s="10" t="s">
        <v>637</v>
      </c>
      <c r="C22" s="10" t="s">
        <v>588</v>
      </c>
      <c r="D22" s="10" t="s">
        <v>638</v>
      </c>
      <c r="E22" s="10" t="s">
        <v>677</v>
      </c>
      <c r="F22" s="10" t="s">
        <v>591</v>
      </c>
      <c r="G22" s="10" t="s">
        <v>678</v>
      </c>
      <c r="H22" s="10" t="s">
        <v>679</v>
      </c>
      <c r="I22" s="11">
        <v>1</v>
      </c>
      <c r="J22" s="10" t="s">
        <v>13</v>
      </c>
      <c r="K22" s="10" t="s">
        <v>627</v>
      </c>
      <c r="L22" s="10" t="s">
        <v>595</v>
      </c>
      <c r="M22" s="10" t="s">
        <v>680</v>
      </c>
    </row>
    <row r="23" spans="1:13" x14ac:dyDescent="0.3">
      <c r="A23" s="10" t="s">
        <v>14</v>
      </c>
      <c r="B23" s="10" t="s">
        <v>637</v>
      </c>
      <c r="C23" s="10" t="s">
        <v>588</v>
      </c>
      <c r="D23" s="10" t="s">
        <v>638</v>
      </c>
      <c r="E23" s="10" t="s">
        <v>681</v>
      </c>
      <c r="F23" s="10" t="s">
        <v>591</v>
      </c>
      <c r="G23" s="10" t="s">
        <v>682</v>
      </c>
      <c r="H23" s="10" t="s">
        <v>683</v>
      </c>
      <c r="I23" s="11">
        <v>1</v>
      </c>
      <c r="J23" s="10" t="s">
        <v>13</v>
      </c>
      <c r="K23" s="10" t="s">
        <v>684</v>
      </c>
      <c r="L23" s="10" t="s">
        <v>595</v>
      </c>
      <c r="M23" s="10" t="s">
        <v>685</v>
      </c>
    </row>
    <row r="24" spans="1:13" x14ac:dyDescent="0.3">
      <c r="A24" s="10" t="s">
        <v>14</v>
      </c>
      <c r="B24" s="10" t="s">
        <v>637</v>
      </c>
      <c r="C24" s="10" t="s">
        <v>588</v>
      </c>
      <c r="D24" s="10" t="s">
        <v>638</v>
      </c>
      <c r="E24" s="10" t="s">
        <v>681</v>
      </c>
      <c r="F24" s="10" t="s">
        <v>591</v>
      </c>
      <c r="G24" s="10" t="s">
        <v>653</v>
      </c>
      <c r="H24" s="10" t="s">
        <v>654</v>
      </c>
      <c r="I24" s="11">
        <v>1</v>
      </c>
      <c r="J24" s="10" t="s">
        <v>13</v>
      </c>
      <c r="K24" s="10" t="s">
        <v>684</v>
      </c>
      <c r="L24" s="10" t="s">
        <v>595</v>
      </c>
      <c r="M24" s="10" t="s">
        <v>648</v>
      </c>
    </row>
    <row r="25" spans="1:13" x14ac:dyDescent="0.3">
      <c r="A25" s="10" t="s">
        <v>14</v>
      </c>
      <c r="B25" s="10" t="s">
        <v>637</v>
      </c>
      <c r="C25" s="10" t="s">
        <v>588</v>
      </c>
      <c r="D25" s="10" t="s">
        <v>638</v>
      </c>
      <c r="E25" s="10" t="s">
        <v>681</v>
      </c>
      <c r="F25" s="10" t="s">
        <v>591</v>
      </c>
      <c r="G25" s="10" t="s">
        <v>655</v>
      </c>
      <c r="H25" s="10" t="s">
        <v>656</v>
      </c>
      <c r="I25" s="11">
        <v>2</v>
      </c>
      <c r="J25" s="10" t="s">
        <v>13</v>
      </c>
      <c r="K25" s="10" t="s">
        <v>684</v>
      </c>
      <c r="L25" s="10" t="s">
        <v>595</v>
      </c>
      <c r="M25" s="10" t="s">
        <v>657</v>
      </c>
    </row>
    <row r="26" spans="1:13" x14ac:dyDescent="0.3">
      <c r="A26" s="10" t="s">
        <v>14</v>
      </c>
      <c r="B26" s="10" t="s">
        <v>637</v>
      </c>
      <c r="C26" s="10" t="s">
        <v>588</v>
      </c>
      <c r="D26" s="10" t="s">
        <v>638</v>
      </c>
      <c r="E26" s="10" t="s">
        <v>681</v>
      </c>
      <c r="F26" s="10" t="s">
        <v>591</v>
      </c>
      <c r="G26" s="10" t="s">
        <v>658</v>
      </c>
      <c r="H26" s="10" t="s">
        <v>659</v>
      </c>
      <c r="I26" s="11">
        <v>5</v>
      </c>
      <c r="J26" s="10" t="s">
        <v>13</v>
      </c>
      <c r="K26" s="10" t="s">
        <v>684</v>
      </c>
      <c r="L26" s="10" t="s">
        <v>595</v>
      </c>
      <c r="M26" s="10" t="s">
        <v>660</v>
      </c>
    </row>
    <row r="27" spans="1:13" x14ac:dyDescent="0.3">
      <c r="A27" s="10" t="s">
        <v>14</v>
      </c>
      <c r="B27" s="10" t="s">
        <v>637</v>
      </c>
      <c r="C27" s="10" t="s">
        <v>588</v>
      </c>
      <c r="D27" s="10" t="s">
        <v>638</v>
      </c>
      <c r="E27" s="10" t="s">
        <v>686</v>
      </c>
      <c r="F27" s="10" t="s">
        <v>591</v>
      </c>
      <c r="G27" s="10" t="s">
        <v>687</v>
      </c>
      <c r="H27" s="10" t="s">
        <v>688</v>
      </c>
      <c r="I27" s="11">
        <v>1</v>
      </c>
      <c r="J27" s="10" t="s">
        <v>13</v>
      </c>
      <c r="K27" s="10" t="s">
        <v>689</v>
      </c>
      <c r="L27" s="10" t="s">
        <v>595</v>
      </c>
      <c r="M27" s="10" t="s">
        <v>632</v>
      </c>
    </row>
    <row r="28" spans="1:13" x14ac:dyDescent="0.3">
      <c r="A28" s="10" t="s">
        <v>199</v>
      </c>
      <c r="B28" s="10" t="s">
        <v>690</v>
      </c>
      <c r="C28" s="10" t="s">
        <v>588</v>
      </c>
      <c r="D28" s="10" t="s">
        <v>691</v>
      </c>
      <c r="E28" s="10" t="s">
        <v>692</v>
      </c>
      <c r="F28" s="10" t="s">
        <v>591</v>
      </c>
      <c r="G28" s="10" t="s">
        <v>693</v>
      </c>
      <c r="H28" s="10" t="s">
        <v>694</v>
      </c>
      <c r="I28" s="11">
        <v>1</v>
      </c>
      <c r="J28" s="10" t="s">
        <v>198</v>
      </c>
      <c r="K28" s="10" t="s">
        <v>642</v>
      </c>
      <c r="L28" s="10" t="s">
        <v>595</v>
      </c>
      <c r="M28" s="10" t="s">
        <v>695</v>
      </c>
    </row>
    <row r="29" spans="1:13" x14ac:dyDescent="0.3">
      <c r="A29" s="10" t="s">
        <v>417</v>
      </c>
      <c r="B29" s="10" t="s">
        <v>696</v>
      </c>
      <c r="C29" s="10" t="s">
        <v>697</v>
      </c>
      <c r="D29" s="10" t="s">
        <v>698</v>
      </c>
      <c r="E29" s="10" t="s">
        <v>699</v>
      </c>
      <c r="F29" s="10" t="s">
        <v>591</v>
      </c>
      <c r="G29" s="10" t="s">
        <v>700</v>
      </c>
      <c r="H29" s="10" t="s">
        <v>701</v>
      </c>
      <c r="I29" s="11">
        <v>2</v>
      </c>
      <c r="J29" s="10" t="s">
        <v>416</v>
      </c>
      <c r="K29" s="10" t="s">
        <v>684</v>
      </c>
      <c r="L29" s="10" t="s">
        <v>595</v>
      </c>
      <c r="M29" s="10" t="s">
        <v>702</v>
      </c>
    </row>
    <row r="30" spans="1:13" x14ac:dyDescent="0.3">
      <c r="A30" s="10" t="s">
        <v>417</v>
      </c>
      <c r="B30" s="10" t="s">
        <v>696</v>
      </c>
      <c r="C30" s="10" t="s">
        <v>697</v>
      </c>
      <c r="D30" s="10" t="s">
        <v>698</v>
      </c>
      <c r="E30" s="10" t="s">
        <v>699</v>
      </c>
      <c r="F30" s="10" t="s">
        <v>591</v>
      </c>
      <c r="G30" s="10" t="s">
        <v>703</v>
      </c>
      <c r="H30" s="10" t="s">
        <v>701</v>
      </c>
      <c r="I30" s="11">
        <v>1</v>
      </c>
      <c r="J30" s="10" t="s">
        <v>416</v>
      </c>
      <c r="K30" s="10" t="s">
        <v>684</v>
      </c>
      <c r="L30" s="10" t="s">
        <v>595</v>
      </c>
      <c r="M30" s="10" t="s">
        <v>702</v>
      </c>
    </row>
    <row r="31" spans="1:13" x14ac:dyDescent="0.3">
      <c r="A31" s="10" t="s">
        <v>484</v>
      </c>
      <c r="B31" s="10" t="s">
        <v>587</v>
      </c>
      <c r="C31" s="10" t="s">
        <v>588</v>
      </c>
      <c r="D31" s="10" t="s">
        <v>704</v>
      </c>
      <c r="E31" s="10" t="s">
        <v>705</v>
      </c>
      <c r="F31" s="10" t="s">
        <v>591</v>
      </c>
      <c r="G31" s="10" t="s">
        <v>706</v>
      </c>
      <c r="H31" s="10" t="s">
        <v>707</v>
      </c>
      <c r="I31" s="11">
        <v>1</v>
      </c>
      <c r="J31" s="10" t="s">
        <v>483</v>
      </c>
      <c r="K31" s="10" t="s">
        <v>708</v>
      </c>
      <c r="L31" s="10" t="s">
        <v>595</v>
      </c>
      <c r="M31" s="10" t="s">
        <v>709</v>
      </c>
    </row>
    <row r="32" spans="1:13" x14ac:dyDescent="0.3">
      <c r="A32" s="10" t="s">
        <v>468</v>
      </c>
      <c r="B32" s="10" t="s">
        <v>710</v>
      </c>
      <c r="C32" s="10" t="s">
        <v>697</v>
      </c>
      <c r="D32" s="10" t="s">
        <v>711</v>
      </c>
      <c r="E32" s="10" t="s">
        <v>712</v>
      </c>
      <c r="F32" s="10" t="s">
        <v>591</v>
      </c>
      <c r="G32" s="10" t="s">
        <v>713</v>
      </c>
      <c r="H32" s="10" t="s">
        <v>714</v>
      </c>
      <c r="I32" s="11">
        <v>3</v>
      </c>
      <c r="J32" s="10" t="s">
        <v>467</v>
      </c>
      <c r="K32" s="10" t="s">
        <v>715</v>
      </c>
      <c r="L32" s="10" t="s">
        <v>595</v>
      </c>
      <c r="M32" s="10" t="s">
        <v>716</v>
      </c>
    </row>
    <row r="33" spans="1:13" x14ac:dyDescent="0.3">
      <c r="A33" s="10" t="s">
        <v>459</v>
      </c>
      <c r="B33" s="10" t="s">
        <v>717</v>
      </c>
      <c r="C33" s="10" t="s">
        <v>718</v>
      </c>
      <c r="D33" s="10" t="s">
        <v>719</v>
      </c>
      <c r="E33" s="10" t="s">
        <v>720</v>
      </c>
      <c r="F33" s="10" t="s">
        <v>591</v>
      </c>
      <c r="G33" s="10" t="s">
        <v>721</v>
      </c>
      <c r="H33" s="10" t="s">
        <v>722</v>
      </c>
      <c r="I33" s="11">
        <v>2</v>
      </c>
      <c r="J33" s="10" t="s">
        <v>458</v>
      </c>
      <c r="K33" s="10" t="s">
        <v>708</v>
      </c>
      <c r="L33" s="10" t="s">
        <v>595</v>
      </c>
      <c r="M33" s="10" t="s">
        <v>723</v>
      </c>
    </row>
    <row r="34" spans="1:13" x14ac:dyDescent="0.3">
      <c r="A34" s="10" t="s">
        <v>177</v>
      </c>
      <c r="B34" s="10" t="s">
        <v>717</v>
      </c>
      <c r="C34" s="10" t="s">
        <v>718</v>
      </c>
      <c r="D34" s="10" t="s">
        <v>724</v>
      </c>
      <c r="E34" s="10" t="s">
        <v>725</v>
      </c>
      <c r="F34" s="10" t="s">
        <v>591</v>
      </c>
      <c r="G34" s="10" t="s">
        <v>726</v>
      </c>
      <c r="H34" s="10" t="s">
        <v>727</v>
      </c>
      <c r="I34" s="11">
        <v>2</v>
      </c>
      <c r="J34" s="10" t="s">
        <v>176</v>
      </c>
      <c r="K34" s="10" t="s">
        <v>708</v>
      </c>
      <c r="L34" s="10" t="s">
        <v>595</v>
      </c>
      <c r="M34" s="10" t="s">
        <v>728</v>
      </c>
    </row>
    <row r="35" spans="1:13" x14ac:dyDescent="0.3">
      <c r="A35" s="10" t="s">
        <v>377</v>
      </c>
      <c r="B35" s="10" t="s">
        <v>729</v>
      </c>
      <c r="C35" s="10" t="s">
        <v>588</v>
      </c>
      <c r="D35" s="10" t="s">
        <v>730</v>
      </c>
      <c r="E35" s="10" t="s">
        <v>731</v>
      </c>
      <c r="F35" s="10" t="s">
        <v>591</v>
      </c>
      <c r="G35" s="10" t="s">
        <v>732</v>
      </c>
      <c r="H35" s="10" t="s">
        <v>733</v>
      </c>
      <c r="I35" s="11">
        <v>1</v>
      </c>
      <c r="J35" s="10" t="s">
        <v>376</v>
      </c>
      <c r="K35" s="10" t="s">
        <v>734</v>
      </c>
      <c r="L35" s="10" t="s">
        <v>595</v>
      </c>
      <c r="M35" s="10" t="s">
        <v>735</v>
      </c>
    </row>
    <row r="36" spans="1:13" x14ac:dyDescent="0.3">
      <c r="A36" s="10" t="s">
        <v>425</v>
      </c>
      <c r="B36" s="10" t="s">
        <v>736</v>
      </c>
      <c r="C36" s="10" t="s">
        <v>588</v>
      </c>
      <c r="D36" s="10" t="s">
        <v>737</v>
      </c>
      <c r="E36" s="10" t="s">
        <v>738</v>
      </c>
      <c r="F36" s="10" t="s">
        <v>591</v>
      </c>
      <c r="G36" s="10" t="s">
        <v>739</v>
      </c>
      <c r="H36" s="10" t="s">
        <v>740</v>
      </c>
      <c r="I36" s="11">
        <v>2</v>
      </c>
      <c r="J36" s="10" t="s">
        <v>424</v>
      </c>
      <c r="K36" s="10" t="s">
        <v>647</v>
      </c>
      <c r="L36" s="10" t="s">
        <v>595</v>
      </c>
      <c r="M36" s="10" t="s">
        <v>652</v>
      </c>
    </row>
    <row r="37" spans="1:13" x14ac:dyDescent="0.3">
      <c r="A37" s="10" t="s">
        <v>241</v>
      </c>
      <c r="B37" s="10" t="s">
        <v>741</v>
      </c>
      <c r="C37" s="10" t="s">
        <v>742</v>
      </c>
      <c r="D37" s="10" t="s">
        <v>743</v>
      </c>
      <c r="E37" s="10" t="s">
        <v>744</v>
      </c>
      <c r="F37" s="10" t="s">
        <v>591</v>
      </c>
      <c r="G37" s="10" t="s">
        <v>745</v>
      </c>
      <c r="H37" s="10" t="s">
        <v>746</v>
      </c>
      <c r="I37" s="11">
        <v>2</v>
      </c>
      <c r="J37" s="10" t="s">
        <v>240</v>
      </c>
      <c r="K37" s="10" t="s">
        <v>734</v>
      </c>
      <c r="L37" s="10" t="s">
        <v>595</v>
      </c>
      <c r="M37" s="10" t="s">
        <v>747</v>
      </c>
    </row>
    <row r="38" spans="1:13" x14ac:dyDescent="0.3">
      <c r="A38" s="10" t="s">
        <v>241</v>
      </c>
      <c r="B38" s="10" t="s">
        <v>741</v>
      </c>
      <c r="C38" s="10" t="s">
        <v>742</v>
      </c>
      <c r="D38" s="10" t="s">
        <v>743</v>
      </c>
      <c r="E38" s="10" t="s">
        <v>748</v>
      </c>
      <c r="F38" s="10" t="s">
        <v>591</v>
      </c>
      <c r="G38" s="10" t="s">
        <v>749</v>
      </c>
      <c r="H38" s="10" t="s">
        <v>750</v>
      </c>
      <c r="I38" s="11">
        <v>2</v>
      </c>
      <c r="J38" s="10" t="s">
        <v>240</v>
      </c>
      <c r="K38" s="10" t="s">
        <v>647</v>
      </c>
      <c r="L38" s="10" t="s">
        <v>595</v>
      </c>
      <c r="M38" s="10" t="s">
        <v>747</v>
      </c>
    </row>
    <row r="39" spans="1:13" x14ac:dyDescent="0.3">
      <c r="A39" s="10" t="s">
        <v>241</v>
      </c>
      <c r="B39" s="10" t="s">
        <v>741</v>
      </c>
      <c r="C39" s="10" t="s">
        <v>742</v>
      </c>
      <c r="D39" s="10" t="s">
        <v>743</v>
      </c>
      <c r="E39" s="10" t="s">
        <v>751</v>
      </c>
      <c r="F39" s="10" t="s">
        <v>591</v>
      </c>
      <c r="G39" s="10" t="s">
        <v>752</v>
      </c>
      <c r="H39" s="10" t="s">
        <v>753</v>
      </c>
      <c r="I39" s="11">
        <v>1</v>
      </c>
      <c r="J39" s="10" t="s">
        <v>240</v>
      </c>
      <c r="K39" s="10" t="s">
        <v>754</v>
      </c>
      <c r="L39" s="10" t="s">
        <v>595</v>
      </c>
      <c r="M39" s="10" t="s">
        <v>755</v>
      </c>
    </row>
    <row r="40" spans="1:13" x14ac:dyDescent="0.3">
      <c r="A40" s="10" t="s">
        <v>183</v>
      </c>
      <c r="B40" s="10" t="s">
        <v>756</v>
      </c>
      <c r="C40" s="10" t="s">
        <v>742</v>
      </c>
      <c r="D40" s="10" t="s">
        <v>757</v>
      </c>
      <c r="E40" s="10" t="s">
        <v>758</v>
      </c>
      <c r="F40" s="10" t="s">
        <v>591</v>
      </c>
      <c r="G40" s="10" t="s">
        <v>759</v>
      </c>
      <c r="H40" s="10" t="s">
        <v>760</v>
      </c>
      <c r="I40" s="11">
        <v>1</v>
      </c>
      <c r="J40" s="10" t="s">
        <v>182</v>
      </c>
      <c r="K40" s="10" t="s">
        <v>673</v>
      </c>
      <c r="L40" s="10" t="s">
        <v>595</v>
      </c>
      <c r="M40" s="10" t="s">
        <v>761</v>
      </c>
    </row>
    <row r="41" spans="1:13" x14ac:dyDescent="0.3">
      <c r="A41" s="10" t="s">
        <v>183</v>
      </c>
      <c r="B41" s="10" t="s">
        <v>756</v>
      </c>
      <c r="C41" s="10" t="s">
        <v>742</v>
      </c>
      <c r="D41" s="10" t="s">
        <v>757</v>
      </c>
      <c r="E41" s="10" t="s">
        <v>758</v>
      </c>
      <c r="F41" s="10" t="s">
        <v>591</v>
      </c>
      <c r="G41" s="10" t="s">
        <v>762</v>
      </c>
      <c r="H41" s="10" t="s">
        <v>763</v>
      </c>
      <c r="I41" s="11">
        <v>1</v>
      </c>
      <c r="J41" s="10" t="s">
        <v>182</v>
      </c>
      <c r="K41" s="10" t="s">
        <v>673</v>
      </c>
      <c r="L41" s="10" t="s">
        <v>595</v>
      </c>
      <c r="M41" s="10" t="s">
        <v>761</v>
      </c>
    </row>
    <row r="42" spans="1:13" x14ac:dyDescent="0.3">
      <c r="A42" s="10" t="s">
        <v>183</v>
      </c>
      <c r="B42" s="10" t="s">
        <v>756</v>
      </c>
      <c r="C42" s="10" t="s">
        <v>742</v>
      </c>
      <c r="D42" s="10" t="s">
        <v>757</v>
      </c>
      <c r="E42" s="10" t="s">
        <v>764</v>
      </c>
      <c r="F42" s="10" t="s">
        <v>591</v>
      </c>
      <c r="G42" s="10" t="s">
        <v>765</v>
      </c>
      <c r="H42" s="10" t="s">
        <v>766</v>
      </c>
      <c r="I42" s="11">
        <v>2</v>
      </c>
      <c r="J42" s="10" t="s">
        <v>182</v>
      </c>
      <c r="K42" s="10" t="s">
        <v>673</v>
      </c>
      <c r="L42" s="10" t="s">
        <v>595</v>
      </c>
      <c r="M42" s="10" t="s">
        <v>767</v>
      </c>
    </row>
    <row r="43" spans="1:13" x14ac:dyDescent="0.3">
      <c r="A43" s="10" t="s">
        <v>24</v>
      </c>
      <c r="B43" s="10" t="s">
        <v>768</v>
      </c>
      <c r="C43" s="10" t="s">
        <v>769</v>
      </c>
      <c r="D43" s="10" t="s">
        <v>770</v>
      </c>
      <c r="E43" s="10" t="s">
        <v>771</v>
      </c>
      <c r="F43" s="10" t="s">
        <v>591</v>
      </c>
      <c r="G43" s="10" t="s">
        <v>772</v>
      </c>
      <c r="H43" s="10" t="s">
        <v>773</v>
      </c>
      <c r="I43" s="11">
        <v>8</v>
      </c>
      <c r="J43" s="10" t="s">
        <v>23</v>
      </c>
      <c r="K43" s="10" t="s">
        <v>616</v>
      </c>
      <c r="L43" s="10" t="s">
        <v>595</v>
      </c>
      <c r="M43" s="10" t="s">
        <v>774</v>
      </c>
    </row>
    <row r="44" spans="1:13" x14ac:dyDescent="0.3">
      <c r="A44" s="10" t="s">
        <v>24</v>
      </c>
      <c r="B44" s="10" t="s">
        <v>768</v>
      </c>
      <c r="C44" s="10" t="s">
        <v>769</v>
      </c>
      <c r="D44" s="10" t="s">
        <v>770</v>
      </c>
      <c r="E44" s="10" t="s">
        <v>775</v>
      </c>
      <c r="F44" s="10" t="s">
        <v>591</v>
      </c>
      <c r="G44" s="10" t="s">
        <v>772</v>
      </c>
      <c r="H44" s="10" t="s">
        <v>773</v>
      </c>
      <c r="I44" s="11">
        <v>2</v>
      </c>
      <c r="J44" s="10" t="s">
        <v>23</v>
      </c>
      <c r="K44" s="10" t="s">
        <v>708</v>
      </c>
      <c r="L44" s="10" t="s">
        <v>595</v>
      </c>
      <c r="M44" s="10" t="s">
        <v>774</v>
      </c>
    </row>
    <row r="45" spans="1:13" x14ac:dyDescent="0.3">
      <c r="A45" s="10" t="s">
        <v>24</v>
      </c>
      <c r="B45" s="10" t="s">
        <v>768</v>
      </c>
      <c r="C45" s="10" t="s">
        <v>769</v>
      </c>
      <c r="D45" s="10" t="s">
        <v>770</v>
      </c>
      <c r="E45" s="10" t="s">
        <v>776</v>
      </c>
      <c r="F45" s="10" t="s">
        <v>591</v>
      </c>
      <c r="G45" s="10" t="s">
        <v>772</v>
      </c>
      <c r="H45" s="10" t="s">
        <v>773</v>
      </c>
      <c r="I45" s="11">
        <v>1</v>
      </c>
      <c r="J45" s="10" t="s">
        <v>23</v>
      </c>
      <c r="K45" s="10" t="s">
        <v>689</v>
      </c>
      <c r="L45" s="10" t="s">
        <v>595</v>
      </c>
      <c r="M45" s="10" t="s">
        <v>774</v>
      </c>
    </row>
    <row r="46" spans="1:13" x14ac:dyDescent="0.3">
      <c r="A46" s="10" t="s">
        <v>87</v>
      </c>
      <c r="B46" s="10" t="s">
        <v>777</v>
      </c>
      <c r="C46" s="10" t="s">
        <v>588</v>
      </c>
      <c r="D46" s="10" t="s">
        <v>778</v>
      </c>
      <c r="E46" s="10" t="s">
        <v>779</v>
      </c>
      <c r="F46" s="10" t="s">
        <v>591</v>
      </c>
      <c r="G46" s="10" t="s">
        <v>780</v>
      </c>
      <c r="H46" s="10" t="s">
        <v>781</v>
      </c>
      <c r="I46" s="11">
        <v>1</v>
      </c>
      <c r="J46" s="10" t="s">
        <v>86</v>
      </c>
      <c r="K46" s="10" t="s">
        <v>782</v>
      </c>
      <c r="L46" s="10" t="s">
        <v>595</v>
      </c>
      <c r="M46" s="10" t="s">
        <v>674</v>
      </c>
    </row>
    <row r="47" spans="1:13" x14ac:dyDescent="0.3">
      <c r="A47" s="10" t="s">
        <v>441</v>
      </c>
      <c r="B47" s="10" t="s">
        <v>587</v>
      </c>
      <c r="C47" s="10" t="s">
        <v>588</v>
      </c>
      <c r="D47" s="10" t="s">
        <v>783</v>
      </c>
      <c r="E47" s="10" t="s">
        <v>784</v>
      </c>
      <c r="F47" s="10" t="s">
        <v>591</v>
      </c>
      <c r="G47" s="10" t="s">
        <v>772</v>
      </c>
      <c r="H47" s="10" t="s">
        <v>773</v>
      </c>
      <c r="I47" s="11">
        <v>10</v>
      </c>
      <c r="J47" s="10" t="s">
        <v>440</v>
      </c>
      <c r="K47" s="10" t="s">
        <v>782</v>
      </c>
      <c r="L47" s="10" t="s">
        <v>595</v>
      </c>
      <c r="M47" s="10" t="s">
        <v>774</v>
      </c>
    </row>
    <row r="48" spans="1:13" x14ac:dyDescent="0.3">
      <c r="A48" s="10" t="s">
        <v>42</v>
      </c>
      <c r="B48" s="10" t="s">
        <v>785</v>
      </c>
      <c r="C48" s="10" t="s">
        <v>769</v>
      </c>
      <c r="D48" s="10" t="s">
        <v>786</v>
      </c>
      <c r="E48" s="10" t="s">
        <v>787</v>
      </c>
      <c r="F48" s="10" t="s">
        <v>591</v>
      </c>
      <c r="G48" s="10" t="s">
        <v>788</v>
      </c>
      <c r="H48" s="10" t="s">
        <v>789</v>
      </c>
      <c r="I48" s="11">
        <v>2</v>
      </c>
      <c r="J48" s="10" t="s">
        <v>41</v>
      </c>
      <c r="K48" s="10" t="s">
        <v>602</v>
      </c>
      <c r="L48" s="10" t="s">
        <v>595</v>
      </c>
      <c r="M48" s="10" t="s">
        <v>790</v>
      </c>
    </row>
    <row r="49" spans="1:13" x14ac:dyDescent="0.3">
      <c r="A49" s="10" t="s">
        <v>42</v>
      </c>
      <c r="B49" s="10" t="s">
        <v>785</v>
      </c>
      <c r="C49" s="10" t="s">
        <v>769</v>
      </c>
      <c r="D49" s="10" t="s">
        <v>786</v>
      </c>
      <c r="E49" s="10" t="s">
        <v>791</v>
      </c>
      <c r="F49" s="10" t="s">
        <v>591</v>
      </c>
      <c r="G49" s="10" t="s">
        <v>792</v>
      </c>
      <c r="H49" s="10" t="s">
        <v>793</v>
      </c>
      <c r="I49" s="11">
        <v>2</v>
      </c>
      <c r="J49" s="10" t="s">
        <v>41</v>
      </c>
      <c r="K49" s="10" t="s">
        <v>794</v>
      </c>
      <c r="L49" s="10" t="s">
        <v>595</v>
      </c>
      <c r="M49" s="10" t="s">
        <v>795</v>
      </c>
    </row>
    <row r="50" spans="1:13" x14ac:dyDescent="0.3">
      <c r="A50" s="10" t="s">
        <v>42</v>
      </c>
      <c r="B50" s="10" t="s">
        <v>785</v>
      </c>
      <c r="C50" s="10" t="s">
        <v>769</v>
      </c>
      <c r="D50" s="10" t="s">
        <v>786</v>
      </c>
      <c r="E50" s="10" t="s">
        <v>791</v>
      </c>
      <c r="F50" s="10" t="s">
        <v>591</v>
      </c>
      <c r="G50" s="10" t="s">
        <v>796</v>
      </c>
      <c r="H50" s="10" t="s">
        <v>793</v>
      </c>
      <c r="I50" s="11">
        <v>2</v>
      </c>
      <c r="J50" s="10" t="s">
        <v>41</v>
      </c>
      <c r="K50" s="10" t="s">
        <v>794</v>
      </c>
      <c r="L50" s="10" t="s">
        <v>595</v>
      </c>
      <c r="M50" s="10" t="s">
        <v>795</v>
      </c>
    </row>
    <row r="51" spans="1:13" x14ac:dyDescent="0.3">
      <c r="A51" s="10" t="s">
        <v>42</v>
      </c>
      <c r="B51" s="10" t="s">
        <v>785</v>
      </c>
      <c r="C51" s="10" t="s">
        <v>769</v>
      </c>
      <c r="D51" s="10" t="s">
        <v>786</v>
      </c>
      <c r="E51" s="10" t="s">
        <v>791</v>
      </c>
      <c r="F51" s="10" t="s">
        <v>591</v>
      </c>
      <c r="G51" s="10" t="s">
        <v>797</v>
      </c>
      <c r="H51" s="10" t="s">
        <v>793</v>
      </c>
      <c r="I51" s="11">
        <v>2</v>
      </c>
      <c r="J51" s="10" t="s">
        <v>41</v>
      </c>
      <c r="K51" s="10" t="s">
        <v>794</v>
      </c>
      <c r="L51" s="10" t="s">
        <v>595</v>
      </c>
      <c r="M51" s="10" t="s">
        <v>795</v>
      </c>
    </row>
    <row r="52" spans="1:13" x14ac:dyDescent="0.3">
      <c r="A52" s="10" t="s">
        <v>303</v>
      </c>
      <c r="B52" s="10" t="s">
        <v>798</v>
      </c>
      <c r="C52" s="10" t="s">
        <v>718</v>
      </c>
      <c r="D52" s="10" t="s">
        <v>799</v>
      </c>
      <c r="E52" s="10" t="s">
        <v>800</v>
      </c>
      <c r="F52" s="10" t="s">
        <v>591</v>
      </c>
      <c r="G52" s="10" t="s">
        <v>801</v>
      </c>
      <c r="H52" s="10" t="s">
        <v>802</v>
      </c>
      <c r="I52" s="11">
        <v>1</v>
      </c>
      <c r="J52" s="10" t="s">
        <v>302</v>
      </c>
      <c r="K52" s="10" t="s">
        <v>647</v>
      </c>
      <c r="L52" s="10" t="s">
        <v>595</v>
      </c>
      <c r="M52" s="10" t="s">
        <v>755</v>
      </c>
    </row>
    <row r="53" spans="1:13" x14ac:dyDescent="0.3">
      <c r="A53" s="10" t="s">
        <v>209</v>
      </c>
      <c r="B53" s="10" t="s">
        <v>803</v>
      </c>
      <c r="C53" s="10" t="s">
        <v>804</v>
      </c>
      <c r="D53" s="10" t="s">
        <v>805</v>
      </c>
      <c r="E53" s="10" t="s">
        <v>806</v>
      </c>
      <c r="F53" s="10" t="s">
        <v>591</v>
      </c>
      <c r="G53" s="10" t="s">
        <v>807</v>
      </c>
      <c r="H53" s="10" t="s">
        <v>808</v>
      </c>
      <c r="I53" s="11">
        <v>2</v>
      </c>
      <c r="J53" s="10" t="s">
        <v>208</v>
      </c>
      <c r="K53" s="10" t="s">
        <v>684</v>
      </c>
      <c r="L53" s="10" t="s">
        <v>595</v>
      </c>
      <c r="M53" s="10" t="s">
        <v>809</v>
      </c>
    </row>
    <row r="54" spans="1:13" x14ac:dyDescent="0.3">
      <c r="A54" s="10" t="s">
        <v>151</v>
      </c>
      <c r="B54" s="10" t="s">
        <v>803</v>
      </c>
      <c r="C54" s="10" t="s">
        <v>804</v>
      </c>
      <c r="D54" s="10" t="s">
        <v>805</v>
      </c>
      <c r="E54" s="10" t="s">
        <v>810</v>
      </c>
      <c r="F54" s="10" t="s">
        <v>591</v>
      </c>
      <c r="G54" s="10" t="s">
        <v>811</v>
      </c>
      <c r="H54" s="10" t="s">
        <v>812</v>
      </c>
      <c r="I54" s="11">
        <v>1</v>
      </c>
      <c r="J54" s="10" t="s">
        <v>150</v>
      </c>
      <c r="K54" s="10" t="s">
        <v>616</v>
      </c>
      <c r="L54" s="10" t="s">
        <v>595</v>
      </c>
      <c r="M54" s="10" t="s">
        <v>813</v>
      </c>
    </row>
    <row r="55" spans="1:13" x14ac:dyDescent="0.3">
      <c r="A55" s="10" t="s">
        <v>223</v>
      </c>
      <c r="B55" s="10" t="s">
        <v>814</v>
      </c>
      <c r="C55" s="10" t="s">
        <v>718</v>
      </c>
      <c r="D55" s="10" t="s">
        <v>815</v>
      </c>
      <c r="E55" s="10" t="s">
        <v>816</v>
      </c>
      <c r="F55" s="10" t="s">
        <v>591</v>
      </c>
      <c r="G55" s="10" t="s">
        <v>817</v>
      </c>
      <c r="H55" s="10" t="s">
        <v>818</v>
      </c>
      <c r="I55" s="11">
        <v>1</v>
      </c>
      <c r="J55" s="10" t="s">
        <v>222</v>
      </c>
      <c r="K55" s="10" t="s">
        <v>734</v>
      </c>
      <c r="L55" s="10" t="s">
        <v>595</v>
      </c>
      <c r="M55" s="10" t="s">
        <v>728</v>
      </c>
    </row>
    <row r="56" spans="1:13" x14ac:dyDescent="0.3">
      <c r="A56" s="10" t="s">
        <v>91</v>
      </c>
      <c r="B56" s="10" t="s">
        <v>819</v>
      </c>
      <c r="C56" s="10" t="s">
        <v>769</v>
      </c>
      <c r="D56" s="10" t="s">
        <v>820</v>
      </c>
      <c r="E56" s="10" t="s">
        <v>821</v>
      </c>
      <c r="F56" s="10" t="s">
        <v>591</v>
      </c>
      <c r="G56" s="10" t="s">
        <v>822</v>
      </c>
      <c r="H56" s="10" t="s">
        <v>823</v>
      </c>
      <c r="I56" s="11">
        <v>1</v>
      </c>
      <c r="J56" s="10" t="s">
        <v>90</v>
      </c>
      <c r="K56" s="10" t="s">
        <v>636</v>
      </c>
      <c r="L56" s="10" t="s">
        <v>595</v>
      </c>
      <c r="M56" s="10" t="s">
        <v>728</v>
      </c>
    </row>
    <row r="57" spans="1:13" x14ac:dyDescent="0.3">
      <c r="A57" s="10" t="s">
        <v>203</v>
      </c>
      <c r="B57" s="10" t="s">
        <v>824</v>
      </c>
      <c r="C57" s="10" t="s">
        <v>769</v>
      </c>
      <c r="D57" s="10" t="s">
        <v>825</v>
      </c>
      <c r="E57" s="10" t="s">
        <v>826</v>
      </c>
      <c r="F57" s="10" t="s">
        <v>591</v>
      </c>
      <c r="G57" s="10" t="s">
        <v>827</v>
      </c>
      <c r="H57" s="10" t="s">
        <v>828</v>
      </c>
      <c r="I57" s="11">
        <v>1</v>
      </c>
      <c r="J57" s="10" t="s">
        <v>202</v>
      </c>
      <c r="K57" s="10" t="s">
        <v>616</v>
      </c>
      <c r="L57" s="10" t="s">
        <v>595</v>
      </c>
      <c r="M57" s="10" t="s">
        <v>660</v>
      </c>
    </row>
    <row r="58" spans="1:13" x14ac:dyDescent="0.3">
      <c r="A58" s="10" t="s">
        <v>427</v>
      </c>
      <c r="B58" s="10" t="s">
        <v>785</v>
      </c>
      <c r="C58" s="10" t="s">
        <v>769</v>
      </c>
      <c r="D58" s="10" t="s">
        <v>829</v>
      </c>
      <c r="E58" s="10" t="s">
        <v>830</v>
      </c>
      <c r="F58" s="10" t="s">
        <v>591</v>
      </c>
      <c r="G58" s="10" t="s">
        <v>831</v>
      </c>
      <c r="H58" s="10" t="s">
        <v>832</v>
      </c>
      <c r="I58" s="11">
        <v>2</v>
      </c>
      <c r="J58" s="10" t="s">
        <v>426</v>
      </c>
      <c r="K58" s="10" t="s">
        <v>833</v>
      </c>
      <c r="L58" s="10" t="s">
        <v>595</v>
      </c>
      <c r="M58" s="10" t="s">
        <v>834</v>
      </c>
    </row>
    <row r="59" spans="1:13" x14ac:dyDescent="0.3">
      <c r="A59" s="10" t="s">
        <v>26</v>
      </c>
      <c r="B59" s="10" t="s">
        <v>835</v>
      </c>
      <c r="C59" s="10" t="s">
        <v>769</v>
      </c>
      <c r="D59" s="10" t="s">
        <v>836</v>
      </c>
      <c r="E59" s="10" t="s">
        <v>837</v>
      </c>
      <c r="F59" s="10" t="s">
        <v>591</v>
      </c>
      <c r="G59" s="10" t="s">
        <v>838</v>
      </c>
      <c r="H59" s="10" t="s">
        <v>839</v>
      </c>
      <c r="I59" s="11">
        <v>1</v>
      </c>
      <c r="J59" s="10" t="s">
        <v>25</v>
      </c>
      <c r="K59" s="10" t="s">
        <v>642</v>
      </c>
      <c r="L59" s="10" t="s">
        <v>595</v>
      </c>
      <c r="M59" s="10" t="s">
        <v>840</v>
      </c>
    </row>
    <row r="60" spans="1:13" x14ac:dyDescent="0.3">
      <c r="A60" s="10" t="s">
        <v>26</v>
      </c>
      <c r="B60" s="10" t="s">
        <v>835</v>
      </c>
      <c r="C60" s="10" t="s">
        <v>769</v>
      </c>
      <c r="D60" s="10" t="s">
        <v>836</v>
      </c>
      <c r="E60" s="10" t="s">
        <v>837</v>
      </c>
      <c r="F60" s="10" t="s">
        <v>591</v>
      </c>
      <c r="G60" s="10" t="s">
        <v>841</v>
      </c>
      <c r="H60" s="10" t="s">
        <v>839</v>
      </c>
      <c r="I60" s="11">
        <v>1</v>
      </c>
      <c r="J60" s="10" t="s">
        <v>25</v>
      </c>
      <c r="K60" s="10" t="s">
        <v>642</v>
      </c>
      <c r="L60" s="10" t="s">
        <v>595</v>
      </c>
      <c r="M60" s="10" t="s">
        <v>840</v>
      </c>
    </row>
    <row r="61" spans="1:13" x14ac:dyDescent="0.3">
      <c r="A61" s="10" t="s">
        <v>81</v>
      </c>
      <c r="B61" s="10" t="s">
        <v>842</v>
      </c>
      <c r="C61" s="10" t="s">
        <v>742</v>
      </c>
      <c r="D61" s="10" t="s">
        <v>843</v>
      </c>
      <c r="E61" s="10" t="s">
        <v>844</v>
      </c>
      <c r="F61" s="10" t="s">
        <v>591</v>
      </c>
      <c r="G61" s="10" t="s">
        <v>845</v>
      </c>
      <c r="H61" s="10" t="s">
        <v>846</v>
      </c>
      <c r="I61" s="11">
        <v>3</v>
      </c>
      <c r="J61" s="10" t="s">
        <v>80</v>
      </c>
      <c r="K61" s="10" t="s">
        <v>734</v>
      </c>
      <c r="L61" s="10" t="s">
        <v>595</v>
      </c>
      <c r="M61" s="10" t="s">
        <v>847</v>
      </c>
    </row>
    <row r="62" spans="1:13" x14ac:dyDescent="0.3">
      <c r="A62" s="10" t="s">
        <v>32</v>
      </c>
      <c r="B62" s="10" t="s">
        <v>848</v>
      </c>
      <c r="C62" s="10" t="s">
        <v>742</v>
      </c>
      <c r="D62" s="10" t="s">
        <v>849</v>
      </c>
      <c r="E62" s="10" t="s">
        <v>850</v>
      </c>
      <c r="F62" s="10" t="s">
        <v>591</v>
      </c>
      <c r="G62" s="10" t="s">
        <v>851</v>
      </c>
      <c r="H62" s="10" t="s">
        <v>852</v>
      </c>
      <c r="I62" s="11">
        <v>1</v>
      </c>
      <c r="J62" s="10" t="s">
        <v>31</v>
      </c>
      <c r="K62" s="10" t="s">
        <v>715</v>
      </c>
      <c r="L62" s="10" t="s">
        <v>595</v>
      </c>
      <c r="M62" s="10" t="s">
        <v>728</v>
      </c>
    </row>
    <row r="63" spans="1:13" x14ac:dyDescent="0.3">
      <c r="A63" s="10" t="s">
        <v>32</v>
      </c>
      <c r="B63" s="10" t="s">
        <v>848</v>
      </c>
      <c r="C63" s="10" t="s">
        <v>742</v>
      </c>
      <c r="D63" s="10" t="s">
        <v>849</v>
      </c>
      <c r="E63" s="10" t="s">
        <v>853</v>
      </c>
      <c r="F63" s="10" t="s">
        <v>591</v>
      </c>
      <c r="G63" s="10" t="s">
        <v>854</v>
      </c>
      <c r="H63" s="10" t="s">
        <v>855</v>
      </c>
      <c r="I63" s="11">
        <v>4</v>
      </c>
      <c r="J63" s="10" t="s">
        <v>31</v>
      </c>
      <c r="K63" s="10" t="s">
        <v>856</v>
      </c>
      <c r="L63" s="10" t="s">
        <v>595</v>
      </c>
      <c r="M63" s="10" t="s">
        <v>857</v>
      </c>
    </row>
    <row r="64" spans="1:13" x14ac:dyDescent="0.3">
      <c r="A64" s="10" t="s">
        <v>321</v>
      </c>
      <c r="B64" s="10" t="s">
        <v>597</v>
      </c>
      <c r="C64" s="10" t="s">
        <v>588</v>
      </c>
      <c r="D64" s="10" t="s">
        <v>858</v>
      </c>
      <c r="E64" s="10" t="s">
        <v>859</v>
      </c>
      <c r="F64" s="10" t="s">
        <v>591</v>
      </c>
      <c r="G64" s="10" t="s">
        <v>860</v>
      </c>
      <c r="H64" s="10" t="s">
        <v>861</v>
      </c>
      <c r="I64" s="11">
        <v>1</v>
      </c>
      <c r="J64" s="10" t="s">
        <v>320</v>
      </c>
      <c r="K64" s="10" t="s">
        <v>734</v>
      </c>
      <c r="L64" s="10" t="s">
        <v>595</v>
      </c>
      <c r="M64" s="10" t="s">
        <v>862</v>
      </c>
    </row>
    <row r="65" spans="1:13" x14ac:dyDescent="0.3">
      <c r="A65" s="10" t="s">
        <v>321</v>
      </c>
      <c r="B65" s="10" t="s">
        <v>597</v>
      </c>
      <c r="C65" s="10" t="s">
        <v>588</v>
      </c>
      <c r="D65" s="10" t="s">
        <v>858</v>
      </c>
      <c r="E65" s="10" t="s">
        <v>863</v>
      </c>
      <c r="F65" s="10" t="s">
        <v>591</v>
      </c>
      <c r="G65" s="10" t="s">
        <v>864</v>
      </c>
      <c r="H65" s="10" t="s">
        <v>865</v>
      </c>
      <c r="I65" s="11">
        <v>1</v>
      </c>
      <c r="J65" s="10" t="s">
        <v>320</v>
      </c>
      <c r="K65" s="10" t="s">
        <v>754</v>
      </c>
      <c r="L65" s="10" t="s">
        <v>595</v>
      </c>
      <c r="M65" s="10" t="s">
        <v>728</v>
      </c>
    </row>
    <row r="66" spans="1:13" x14ac:dyDescent="0.3">
      <c r="A66" s="10" t="s">
        <v>321</v>
      </c>
      <c r="B66" s="10" t="s">
        <v>597</v>
      </c>
      <c r="C66" s="10" t="s">
        <v>588</v>
      </c>
      <c r="D66" s="10" t="s">
        <v>858</v>
      </c>
      <c r="E66" s="10" t="s">
        <v>863</v>
      </c>
      <c r="F66" s="10" t="s">
        <v>591</v>
      </c>
      <c r="G66" s="10" t="s">
        <v>866</v>
      </c>
      <c r="H66" s="10" t="s">
        <v>867</v>
      </c>
      <c r="I66" s="11">
        <v>1</v>
      </c>
      <c r="J66" s="10" t="s">
        <v>320</v>
      </c>
      <c r="K66" s="10" t="s">
        <v>754</v>
      </c>
      <c r="L66" s="10" t="s">
        <v>595</v>
      </c>
      <c r="M66" s="10" t="s">
        <v>728</v>
      </c>
    </row>
    <row r="67" spans="1:13" x14ac:dyDescent="0.3">
      <c r="A67" s="10" t="s">
        <v>64</v>
      </c>
      <c r="B67" s="10" t="s">
        <v>868</v>
      </c>
      <c r="C67" s="10" t="s">
        <v>869</v>
      </c>
      <c r="D67" s="10" t="s">
        <v>870</v>
      </c>
      <c r="E67" s="10" t="s">
        <v>871</v>
      </c>
      <c r="F67" s="10" t="s">
        <v>591</v>
      </c>
      <c r="G67" s="10" t="s">
        <v>872</v>
      </c>
      <c r="H67" s="10" t="s">
        <v>873</v>
      </c>
      <c r="I67" s="11">
        <v>1</v>
      </c>
      <c r="J67" s="10" t="s">
        <v>63</v>
      </c>
      <c r="K67" s="10" t="s">
        <v>636</v>
      </c>
      <c r="L67" s="10" t="s">
        <v>595</v>
      </c>
      <c r="M67" s="10" t="s">
        <v>648</v>
      </c>
    </row>
    <row r="68" spans="1:13" x14ac:dyDescent="0.3">
      <c r="A68" s="10" t="s">
        <v>191</v>
      </c>
      <c r="B68" s="10" t="s">
        <v>835</v>
      </c>
      <c r="C68" s="10" t="s">
        <v>769</v>
      </c>
      <c r="D68" s="10" t="s">
        <v>874</v>
      </c>
      <c r="E68" s="10" t="s">
        <v>875</v>
      </c>
      <c r="F68" s="10" t="s">
        <v>591</v>
      </c>
      <c r="G68" s="10" t="s">
        <v>876</v>
      </c>
      <c r="H68" s="10" t="s">
        <v>877</v>
      </c>
      <c r="I68" s="11">
        <v>1</v>
      </c>
      <c r="J68" s="10" t="s">
        <v>190</v>
      </c>
      <c r="K68" s="10" t="s">
        <v>715</v>
      </c>
      <c r="L68" s="10" t="s">
        <v>595</v>
      </c>
      <c r="M68" s="10" t="s">
        <v>847</v>
      </c>
    </row>
    <row r="69" spans="1:13" x14ac:dyDescent="0.3">
      <c r="A69" s="10" t="s">
        <v>22</v>
      </c>
      <c r="B69" s="10" t="s">
        <v>878</v>
      </c>
      <c r="C69" s="10" t="s">
        <v>869</v>
      </c>
      <c r="D69" s="10" t="s">
        <v>879</v>
      </c>
      <c r="E69" s="10" t="s">
        <v>880</v>
      </c>
      <c r="F69" s="10" t="s">
        <v>591</v>
      </c>
      <c r="G69" s="10" t="s">
        <v>881</v>
      </c>
      <c r="H69" s="10" t="s">
        <v>882</v>
      </c>
      <c r="I69" s="11">
        <v>1</v>
      </c>
      <c r="J69" s="10" t="s">
        <v>21</v>
      </c>
      <c r="K69" s="10" t="s">
        <v>856</v>
      </c>
      <c r="L69" s="10" t="s">
        <v>595</v>
      </c>
      <c r="M69" s="10" t="s">
        <v>755</v>
      </c>
    </row>
    <row r="70" spans="1:13" x14ac:dyDescent="0.3">
      <c r="A70" s="10" t="s">
        <v>286</v>
      </c>
      <c r="B70" s="10" t="s">
        <v>883</v>
      </c>
      <c r="C70" s="10" t="s">
        <v>588</v>
      </c>
      <c r="D70" s="10" t="s">
        <v>884</v>
      </c>
      <c r="E70" s="10" t="s">
        <v>885</v>
      </c>
      <c r="F70" s="10" t="s">
        <v>591</v>
      </c>
      <c r="G70" s="10" t="s">
        <v>886</v>
      </c>
      <c r="H70" s="10" t="s">
        <v>887</v>
      </c>
      <c r="I70" s="11">
        <v>1</v>
      </c>
      <c r="J70" s="10" t="s">
        <v>285</v>
      </c>
      <c r="K70" s="10" t="s">
        <v>642</v>
      </c>
      <c r="L70" s="10" t="s">
        <v>595</v>
      </c>
      <c r="M70" s="10" t="s">
        <v>632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8"/>
  <sheetViews>
    <sheetView workbookViewId="0"/>
  </sheetViews>
  <sheetFormatPr defaultRowHeight="14.4" x14ac:dyDescent="0.3"/>
  <sheetData>
    <row r="1" spans="1:13" x14ac:dyDescent="0.3">
      <c r="A1" s="25" t="s">
        <v>888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12" t="s">
        <v>574</v>
      </c>
      <c r="B2" s="12" t="s">
        <v>575</v>
      </c>
      <c r="C2" s="12" t="s">
        <v>576</v>
      </c>
      <c r="D2" s="12" t="s">
        <v>577</v>
      </c>
      <c r="E2" s="12" t="s">
        <v>578</v>
      </c>
      <c r="F2" s="12" t="s">
        <v>579</v>
      </c>
      <c r="G2" s="12" t="s">
        <v>580</v>
      </c>
      <c r="H2" s="12" t="s">
        <v>581</v>
      </c>
      <c r="I2" s="12" t="s">
        <v>582</v>
      </c>
      <c r="J2" s="12" t="s">
        <v>583</v>
      </c>
      <c r="K2" s="12" t="s">
        <v>584</v>
      </c>
      <c r="L2" s="12" t="s">
        <v>585</v>
      </c>
      <c r="M2" s="12" t="s">
        <v>586</v>
      </c>
    </row>
    <row r="3" spans="1:13" x14ac:dyDescent="0.3">
      <c r="A3" s="13" t="s">
        <v>18</v>
      </c>
      <c r="B3" s="13" t="s">
        <v>889</v>
      </c>
      <c r="C3" s="13" t="s">
        <v>588</v>
      </c>
      <c r="D3" s="13" t="s">
        <v>890</v>
      </c>
      <c r="E3" s="13" t="s">
        <v>891</v>
      </c>
      <c r="F3" s="13" t="s">
        <v>591</v>
      </c>
      <c r="G3" s="13" t="s">
        <v>892</v>
      </c>
      <c r="H3" s="13" t="s">
        <v>893</v>
      </c>
      <c r="I3" s="14">
        <v>4</v>
      </c>
      <c r="J3" s="13" t="s">
        <v>17</v>
      </c>
      <c r="K3" s="13" t="s">
        <v>833</v>
      </c>
      <c r="L3" s="13" t="s">
        <v>894</v>
      </c>
      <c r="M3" s="13" t="s">
        <v>895</v>
      </c>
    </row>
    <row r="4" spans="1:13" x14ac:dyDescent="0.3">
      <c r="A4" s="13" t="s">
        <v>18</v>
      </c>
      <c r="B4" s="13" t="s">
        <v>889</v>
      </c>
      <c r="C4" s="13" t="s">
        <v>588</v>
      </c>
      <c r="D4" s="13" t="s">
        <v>890</v>
      </c>
      <c r="E4" s="13" t="s">
        <v>896</v>
      </c>
      <c r="F4" s="13" t="s">
        <v>591</v>
      </c>
      <c r="G4" s="13" t="s">
        <v>897</v>
      </c>
      <c r="H4" s="13" t="s">
        <v>898</v>
      </c>
      <c r="I4" s="14">
        <v>1</v>
      </c>
      <c r="J4" s="13" t="s">
        <v>17</v>
      </c>
      <c r="K4" s="13" t="s">
        <v>754</v>
      </c>
      <c r="L4" s="13" t="s">
        <v>894</v>
      </c>
      <c r="M4" s="13" t="s">
        <v>895</v>
      </c>
    </row>
    <row r="5" spans="1:13" x14ac:dyDescent="0.3">
      <c r="A5" s="13" t="s">
        <v>72</v>
      </c>
      <c r="B5" s="13" t="s">
        <v>899</v>
      </c>
      <c r="C5" s="13" t="s">
        <v>769</v>
      </c>
      <c r="D5" s="13" t="s">
        <v>900</v>
      </c>
      <c r="E5" s="13" t="s">
        <v>901</v>
      </c>
      <c r="F5" s="13" t="s">
        <v>591</v>
      </c>
      <c r="G5" s="13" t="s">
        <v>902</v>
      </c>
      <c r="H5" s="13" t="s">
        <v>903</v>
      </c>
      <c r="I5" s="14">
        <v>1</v>
      </c>
      <c r="J5" s="13" t="s">
        <v>71</v>
      </c>
      <c r="K5" s="13" t="s">
        <v>609</v>
      </c>
      <c r="L5" s="13" t="s">
        <v>894</v>
      </c>
      <c r="M5" s="13" t="s">
        <v>904</v>
      </c>
    </row>
    <row r="6" spans="1:13" x14ac:dyDescent="0.3">
      <c r="A6" s="13" t="s">
        <v>536</v>
      </c>
      <c r="B6" s="13" t="s">
        <v>819</v>
      </c>
      <c r="C6" s="13" t="s">
        <v>769</v>
      </c>
      <c r="D6" s="13" t="s">
        <v>820</v>
      </c>
      <c r="E6" s="13" t="s">
        <v>905</v>
      </c>
      <c r="F6" s="13" t="s">
        <v>906</v>
      </c>
      <c r="G6" s="13" t="s">
        <v>907</v>
      </c>
      <c r="H6" s="13" t="s">
        <v>908</v>
      </c>
      <c r="I6" s="14">
        <v>1</v>
      </c>
      <c r="J6" s="13" t="s">
        <v>535</v>
      </c>
      <c r="K6" s="13" t="s">
        <v>782</v>
      </c>
      <c r="L6" s="13" t="s">
        <v>894</v>
      </c>
      <c r="M6" s="13" t="s">
        <v>909</v>
      </c>
    </row>
    <row r="7" spans="1:13" x14ac:dyDescent="0.3">
      <c r="A7" s="13" t="s">
        <v>266</v>
      </c>
      <c r="B7" s="13" t="s">
        <v>597</v>
      </c>
      <c r="C7" s="13" t="s">
        <v>588</v>
      </c>
      <c r="D7" s="13" t="s">
        <v>598</v>
      </c>
      <c r="E7" s="13" t="s">
        <v>910</v>
      </c>
      <c r="F7" s="13" t="s">
        <v>591</v>
      </c>
      <c r="G7" s="13" t="s">
        <v>911</v>
      </c>
      <c r="H7" s="13" t="s">
        <v>912</v>
      </c>
      <c r="I7" s="14">
        <v>1</v>
      </c>
      <c r="J7" s="13" t="s">
        <v>265</v>
      </c>
      <c r="K7" s="13" t="s">
        <v>627</v>
      </c>
      <c r="L7" s="13" t="s">
        <v>894</v>
      </c>
      <c r="M7" s="13" t="s">
        <v>895</v>
      </c>
    </row>
    <row r="8" spans="1:13" x14ac:dyDescent="0.3">
      <c r="A8" s="13" t="s">
        <v>288</v>
      </c>
      <c r="B8" s="13" t="s">
        <v>604</v>
      </c>
      <c r="C8" s="13" t="s">
        <v>588</v>
      </c>
      <c r="D8" s="13" t="s">
        <v>605</v>
      </c>
      <c r="E8" s="13" t="s">
        <v>913</v>
      </c>
      <c r="F8" s="13" t="s">
        <v>591</v>
      </c>
      <c r="G8" s="13" t="s">
        <v>914</v>
      </c>
      <c r="H8" s="13" t="s">
        <v>915</v>
      </c>
      <c r="I8" s="14">
        <v>2</v>
      </c>
      <c r="J8" s="13" t="s">
        <v>287</v>
      </c>
      <c r="K8" s="13" t="s">
        <v>734</v>
      </c>
      <c r="L8" s="13" t="s">
        <v>894</v>
      </c>
      <c r="M8" s="13" t="s">
        <v>916</v>
      </c>
    </row>
    <row r="9" spans="1:13" x14ac:dyDescent="0.3">
      <c r="A9" s="13" t="s">
        <v>371</v>
      </c>
      <c r="B9" s="13" t="s">
        <v>611</v>
      </c>
      <c r="C9" s="13" t="s">
        <v>588</v>
      </c>
      <c r="D9" s="13" t="s">
        <v>917</v>
      </c>
      <c r="E9" s="13" t="s">
        <v>918</v>
      </c>
      <c r="F9" s="13" t="s">
        <v>591</v>
      </c>
      <c r="G9" s="13" t="s">
        <v>897</v>
      </c>
      <c r="H9" s="13" t="s">
        <v>898</v>
      </c>
      <c r="I9" s="14">
        <v>1</v>
      </c>
      <c r="J9" s="13" t="s">
        <v>370</v>
      </c>
      <c r="K9" s="13" t="s">
        <v>647</v>
      </c>
      <c r="L9" s="13" t="s">
        <v>894</v>
      </c>
      <c r="M9" s="13" t="s">
        <v>895</v>
      </c>
    </row>
    <row r="10" spans="1:13" x14ac:dyDescent="0.3">
      <c r="A10" s="13" t="s">
        <v>253</v>
      </c>
      <c r="B10" s="13" t="s">
        <v>919</v>
      </c>
      <c r="C10" s="13" t="s">
        <v>588</v>
      </c>
      <c r="D10" s="13" t="s">
        <v>920</v>
      </c>
      <c r="E10" s="13" t="s">
        <v>921</v>
      </c>
      <c r="F10" s="13" t="s">
        <v>591</v>
      </c>
      <c r="G10" s="13" t="s">
        <v>922</v>
      </c>
      <c r="H10" s="13" t="s">
        <v>923</v>
      </c>
      <c r="I10" s="14">
        <v>4</v>
      </c>
      <c r="J10" s="13" t="s">
        <v>252</v>
      </c>
      <c r="K10" s="13" t="s">
        <v>856</v>
      </c>
      <c r="L10" s="13" t="s">
        <v>894</v>
      </c>
      <c r="M10" s="13" t="s">
        <v>924</v>
      </c>
    </row>
    <row r="11" spans="1:13" x14ac:dyDescent="0.3">
      <c r="A11" s="13" t="s">
        <v>253</v>
      </c>
      <c r="B11" s="13" t="s">
        <v>919</v>
      </c>
      <c r="C11" s="13" t="s">
        <v>588</v>
      </c>
      <c r="D11" s="13" t="s">
        <v>920</v>
      </c>
      <c r="E11" s="13" t="s">
        <v>925</v>
      </c>
      <c r="F11" s="13" t="s">
        <v>591</v>
      </c>
      <c r="G11" s="13" t="s">
        <v>926</v>
      </c>
      <c r="H11" s="13" t="s">
        <v>927</v>
      </c>
      <c r="I11" s="14">
        <v>1</v>
      </c>
      <c r="J11" s="13" t="s">
        <v>252</v>
      </c>
      <c r="K11" s="13" t="s">
        <v>684</v>
      </c>
      <c r="L11" s="13" t="s">
        <v>894</v>
      </c>
      <c r="M11" s="13" t="s">
        <v>928</v>
      </c>
    </row>
    <row r="12" spans="1:13" x14ac:dyDescent="0.3">
      <c r="A12" s="13" t="s">
        <v>520</v>
      </c>
      <c r="B12" s="13" t="s">
        <v>597</v>
      </c>
      <c r="C12" s="13" t="s">
        <v>588</v>
      </c>
      <c r="D12" s="13" t="s">
        <v>929</v>
      </c>
      <c r="E12" s="13" t="s">
        <v>930</v>
      </c>
      <c r="F12" s="13" t="s">
        <v>591</v>
      </c>
      <c r="G12" s="13" t="s">
        <v>931</v>
      </c>
      <c r="H12" s="13" t="s">
        <v>932</v>
      </c>
      <c r="I12" s="14">
        <v>1</v>
      </c>
      <c r="J12" s="13" t="s">
        <v>519</v>
      </c>
      <c r="K12" s="13" t="s">
        <v>602</v>
      </c>
      <c r="L12" s="13" t="s">
        <v>894</v>
      </c>
      <c r="M12" s="13" t="s">
        <v>933</v>
      </c>
    </row>
    <row r="13" spans="1:13" x14ac:dyDescent="0.3">
      <c r="A13" s="13" t="s">
        <v>221</v>
      </c>
      <c r="B13" s="13" t="s">
        <v>597</v>
      </c>
      <c r="C13" s="13" t="s">
        <v>588</v>
      </c>
      <c r="D13" s="13" t="s">
        <v>598</v>
      </c>
      <c r="E13" s="13" t="s">
        <v>633</v>
      </c>
      <c r="F13" s="13" t="s">
        <v>591</v>
      </c>
      <c r="G13" s="13" t="s">
        <v>934</v>
      </c>
      <c r="H13" s="13" t="s">
        <v>935</v>
      </c>
      <c r="I13" s="14">
        <v>1</v>
      </c>
      <c r="J13" s="13" t="s">
        <v>220</v>
      </c>
      <c r="K13" s="13" t="s">
        <v>636</v>
      </c>
      <c r="L13" s="13" t="s">
        <v>894</v>
      </c>
      <c r="M13" s="13" t="s">
        <v>895</v>
      </c>
    </row>
    <row r="14" spans="1:13" x14ac:dyDescent="0.3">
      <c r="A14" s="13" t="s">
        <v>48</v>
      </c>
      <c r="B14" s="13" t="s">
        <v>936</v>
      </c>
      <c r="C14" s="13" t="s">
        <v>697</v>
      </c>
      <c r="D14" s="13" t="s">
        <v>937</v>
      </c>
      <c r="E14" s="13" t="s">
        <v>938</v>
      </c>
      <c r="F14" s="13" t="s">
        <v>591</v>
      </c>
      <c r="G14" s="13" t="s">
        <v>939</v>
      </c>
      <c r="H14" s="13" t="s">
        <v>940</v>
      </c>
      <c r="I14" s="14">
        <v>1</v>
      </c>
      <c r="J14" s="13" t="s">
        <v>47</v>
      </c>
      <c r="K14" s="13" t="s">
        <v>734</v>
      </c>
      <c r="L14" s="13" t="s">
        <v>894</v>
      </c>
      <c r="M14" s="13" t="s">
        <v>941</v>
      </c>
    </row>
    <row r="15" spans="1:13" x14ac:dyDescent="0.3">
      <c r="A15" s="13" t="s">
        <v>52</v>
      </c>
      <c r="B15" s="13" t="s">
        <v>696</v>
      </c>
      <c r="C15" s="13" t="s">
        <v>697</v>
      </c>
      <c r="D15" s="13" t="s">
        <v>942</v>
      </c>
      <c r="E15" s="13" t="s">
        <v>943</v>
      </c>
      <c r="F15" s="13" t="s">
        <v>591</v>
      </c>
      <c r="G15" s="13" t="s">
        <v>944</v>
      </c>
      <c r="H15" s="13" t="s">
        <v>945</v>
      </c>
      <c r="I15" s="14">
        <v>1</v>
      </c>
      <c r="J15" s="13" t="s">
        <v>51</v>
      </c>
      <c r="K15" s="13" t="s">
        <v>715</v>
      </c>
      <c r="L15" s="13" t="s">
        <v>894</v>
      </c>
      <c r="M15" s="13" t="s">
        <v>895</v>
      </c>
    </row>
    <row r="16" spans="1:13" x14ac:dyDescent="0.3">
      <c r="A16" s="13" t="s">
        <v>52</v>
      </c>
      <c r="B16" s="13" t="s">
        <v>696</v>
      </c>
      <c r="C16" s="13" t="s">
        <v>697</v>
      </c>
      <c r="D16" s="13" t="s">
        <v>942</v>
      </c>
      <c r="E16" s="13" t="s">
        <v>946</v>
      </c>
      <c r="F16" s="13" t="s">
        <v>591</v>
      </c>
      <c r="G16" s="13" t="s">
        <v>947</v>
      </c>
      <c r="H16" s="13" t="s">
        <v>948</v>
      </c>
      <c r="I16" s="14">
        <v>2</v>
      </c>
      <c r="J16" s="13" t="s">
        <v>51</v>
      </c>
      <c r="K16" s="13" t="s">
        <v>856</v>
      </c>
      <c r="L16" s="13" t="s">
        <v>894</v>
      </c>
      <c r="M16" s="13" t="s">
        <v>895</v>
      </c>
    </row>
    <row r="17" spans="1:13" x14ac:dyDescent="0.3">
      <c r="A17" s="13" t="s">
        <v>52</v>
      </c>
      <c r="B17" s="13" t="s">
        <v>696</v>
      </c>
      <c r="C17" s="13" t="s">
        <v>697</v>
      </c>
      <c r="D17" s="13" t="s">
        <v>942</v>
      </c>
      <c r="E17" s="13" t="s">
        <v>946</v>
      </c>
      <c r="F17" s="13" t="s">
        <v>591</v>
      </c>
      <c r="G17" s="13" t="s">
        <v>949</v>
      </c>
      <c r="H17" s="13" t="s">
        <v>950</v>
      </c>
      <c r="I17" s="14">
        <v>1</v>
      </c>
      <c r="J17" s="13" t="s">
        <v>51</v>
      </c>
      <c r="K17" s="13" t="s">
        <v>856</v>
      </c>
      <c r="L17" s="13" t="s">
        <v>894</v>
      </c>
      <c r="M17" s="13" t="s">
        <v>895</v>
      </c>
    </row>
    <row r="18" spans="1:13" x14ac:dyDescent="0.3">
      <c r="A18" s="13" t="s">
        <v>52</v>
      </c>
      <c r="B18" s="13" t="s">
        <v>696</v>
      </c>
      <c r="C18" s="13" t="s">
        <v>697</v>
      </c>
      <c r="D18" s="13" t="s">
        <v>942</v>
      </c>
      <c r="E18" s="13" t="s">
        <v>946</v>
      </c>
      <c r="F18" s="13" t="s">
        <v>591</v>
      </c>
      <c r="G18" s="13" t="s">
        <v>951</v>
      </c>
      <c r="H18" s="13" t="s">
        <v>952</v>
      </c>
      <c r="I18" s="14">
        <v>1</v>
      </c>
      <c r="J18" s="13" t="s">
        <v>51</v>
      </c>
      <c r="K18" s="13" t="s">
        <v>856</v>
      </c>
      <c r="L18" s="13" t="s">
        <v>894</v>
      </c>
      <c r="M18" s="13" t="s">
        <v>895</v>
      </c>
    </row>
    <row r="19" spans="1:13" x14ac:dyDescent="0.3">
      <c r="A19" s="13" t="s">
        <v>52</v>
      </c>
      <c r="B19" s="13" t="s">
        <v>696</v>
      </c>
      <c r="C19" s="13" t="s">
        <v>697</v>
      </c>
      <c r="D19" s="13" t="s">
        <v>942</v>
      </c>
      <c r="E19" s="13" t="s">
        <v>946</v>
      </c>
      <c r="F19" s="13" t="s">
        <v>591</v>
      </c>
      <c r="G19" s="13" t="s">
        <v>953</v>
      </c>
      <c r="H19" s="13" t="s">
        <v>954</v>
      </c>
      <c r="I19" s="14">
        <v>4</v>
      </c>
      <c r="J19" s="13" t="s">
        <v>51</v>
      </c>
      <c r="K19" s="13" t="s">
        <v>856</v>
      </c>
      <c r="L19" s="13" t="s">
        <v>894</v>
      </c>
      <c r="M19" s="13" t="s">
        <v>895</v>
      </c>
    </row>
    <row r="20" spans="1:13" x14ac:dyDescent="0.3">
      <c r="A20" s="13" t="s">
        <v>14</v>
      </c>
      <c r="B20" s="13" t="s">
        <v>637</v>
      </c>
      <c r="C20" s="13" t="s">
        <v>588</v>
      </c>
      <c r="D20" s="13" t="s">
        <v>638</v>
      </c>
      <c r="E20" s="13" t="s">
        <v>955</v>
      </c>
      <c r="F20" s="13" t="s">
        <v>591</v>
      </c>
      <c r="G20" s="13" t="s">
        <v>956</v>
      </c>
      <c r="H20" s="13" t="s">
        <v>957</v>
      </c>
      <c r="I20" s="14">
        <v>1</v>
      </c>
      <c r="J20" s="13" t="s">
        <v>13</v>
      </c>
      <c r="K20" s="13" t="s">
        <v>642</v>
      </c>
      <c r="L20" s="13" t="s">
        <v>894</v>
      </c>
      <c r="M20" s="13" t="s">
        <v>958</v>
      </c>
    </row>
    <row r="21" spans="1:13" x14ac:dyDescent="0.3">
      <c r="A21" s="13" t="s">
        <v>14</v>
      </c>
      <c r="B21" s="13" t="s">
        <v>637</v>
      </c>
      <c r="C21" s="13" t="s">
        <v>588</v>
      </c>
      <c r="D21" s="13" t="s">
        <v>638</v>
      </c>
      <c r="E21" s="13" t="s">
        <v>649</v>
      </c>
      <c r="F21" s="13" t="s">
        <v>591</v>
      </c>
      <c r="G21" s="13" t="s">
        <v>959</v>
      </c>
      <c r="H21" s="13" t="s">
        <v>960</v>
      </c>
      <c r="I21" s="14">
        <v>1</v>
      </c>
      <c r="J21" s="13" t="s">
        <v>13</v>
      </c>
      <c r="K21" s="13" t="s">
        <v>647</v>
      </c>
      <c r="L21" s="13" t="s">
        <v>894</v>
      </c>
      <c r="M21" s="13" t="s">
        <v>660</v>
      </c>
    </row>
    <row r="22" spans="1:13" x14ac:dyDescent="0.3">
      <c r="A22" s="13" t="s">
        <v>14</v>
      </c>
      <c r="B22" s="13" t="s">
        <v>637</v>
      </c>
      <c r="C22" s="13" t="s">
        <v>588</v>
      </c>
      <c r="D22" s="13" t="s">
        <v>638</v>
      </c>
      <c r="E22" s="13" t="s">
        <v>670</v>
      </c>
      <c r="F22" s="13" t="s">
        <v>591</v>
      </c>
      <c r="G22" s="13" t="s">
        <v>961</v>
      </c>
      <c r="H22" s="13" t="s">
        <v>962</v>
      </c>
      <c r="I22" s="14">
        <v>1</v>
      </c>
      <c r="J22" s="13" t="s">
        <v>13</v>
      </c>
      <c r="K22" s="13" t="s">
        <v>673</v>
      </c>
      <c r="L22" s="13" t="s">
        <v>894</v>
      </c>
      <c r="M22" s="13" t="s">
        <v>963</v>
      </c>
    </row>
    <row r="23" spans="1:13" x14ac:dyDescent="0.3">
      <c r="A23" s="13" t="s">
        <v>14</v>
      </c>
      <c r="B23" s="13" t="s">
        <v>637</v>
      </c>
      <c r="C23" s="13" t="s">
        <v>588</v>
      </c>
      <c r="D23" s="13" t="s">
        <v>638</v>
      </c>
      <c r="E23" s="13" t="s">
        <v>964</v>
      </c>
      <c r="F23" s="13" t="s">
        <v>591</v>
      </c>
      <c r="G23" s="13" t="s">
        <v>965</v>
      </c>
      <c r="H23" s="13" t="s">
        <v>966</v>
      </c>
      <c r="I23" s="14">
        <v>24</v>
      </c>
      <c r="J23" s="13" t="s">
        <v>13</v>
      </c>
      <c r="K23" s="13" t="s">
        <v>627</v>
      </c>
      <c r="L23" s="13" t="s">
        <v>894</v>
      </c>
      <c r="M23" s="13" t="s">
        <v>967</v>
      </c>
    </row>
    <row r="24" spans="1:13" x14ac:dyDescent="0.3">
      <c r="A24" s="13" t="s">
        <v>14</v>
      </c>
      <c r="B24" s="13" t="s">
        <v>637</v>
      </c>
      <c r="C24" s="13" t="s">
        <v>588</v>
      </c>
      <c r="D24" s="13" t="s">
        <v>638</v>
      </c>
      <c r="E24" s="13" t="s">
        <v>681</v>
      </c>
      <c r="F24" s="13" t="s">
        <v>591</v>
      </c>
      <c r="G24" s="13" t="s">
        <v>959</v>
      </c>
      <c r="H24" s="13" t="s">
        <v>960</v>
      </c>
      <c r="I24" s="14">
        <v>2</v>
      </c>
      <c r="J24" s="13" t="s">
        <v>13</v>
      </c>
      <c r="K24" s="13" t="s">
        <v>684</v>
      </c>
      <c r="L24" s="13" t="s">
        <v>894</v>
      </c>
      <c r="M24" s="13" t="s">
        <v>660</v>
      </c>
    </row>
    <row r="25" spans="1:13" x14ac:dyDescent="0.3">
      <c r="A25" s="13" t="s">
        <v>14</v>
      </c>
      <c r="B25" s="13" t="s">
        <v>637</v>
      </c>
      <c r="C25" s="13" t="s">
        <v>588</v>
      </c>
      <c r="D25" s="13" t="s">
        <v>638</v>
      </c>
      <c r="E25" s="13" t="s">
        <v>681</v>
      </c>
      <c r="F25" s="13" t="s">
        <v>591</v>
      </c>
      <c r="G25" s="13" t="s">
        <v>968</v>
      </c>
      <c r="H25" s="13" t="s">
        <v>969</v>
      </c>
      <c r="I25" s="14">
        <v>1</v>
      </c>
      <c r="J25" s="13" t="s">
        <v>13</v>
      </c>
      <c r="K25" s="13" t="s">
        <v>684</v>
      </c>
      <c r="L25" s="13" t="s">
        <v>894</v>
      </c>
      <c r="M25" s="13" t="s">
        <v>970</v>
      </c>
    </row>
    <row r="26" spans="1:13" x14ac:dyDescent="0.3">
      <c r="A26" s="13" t="s">
        <v>14</v>
      </c>
      <c r="B26" s="13" t="s">
        <v>637</v>
      </c>
      <c r="C26" s="13" t="s">
        <v>588</v>
      </c>
      <c r="D26" s="13" t="s">
        <v>638</v>
      </c>
      <c r="E26" s="13" t="s">
        <v>686</v>
      </c>
      <c r="F26" s="13" t="s">
        <v>591</v>
      </c>
      <c r="G26" s="13" t="s">
        <v>965</v>
      </c>
      <c r="H26" s="13" t="s">
        <v>966</v>
      </c>
      <c r="I26" s="14">
        <v>24</v>
      </c>
      <c r="J26" s="13" t="s">
        <v>13</v>
      </c>
      <c r="K26" s="13" t="s">
        <v>689</v>
      </c>
      <c r="L26" s="13" t="s">
        <v>894</v>
      </c>
      <c r="M26" s="13" t="s">
        <v>967</v>
      </c>
    </row>
    <row r="27" spans="1:13" x14ac:dyDescent="0.3">
      <c r="A27" s="13" t="s">
        <v>373</v>
      </c>
      <c r="B27" s="13" t="s">
        <v>971</v>
      </c>
      <c r="C27" s="13" t="s">
        <v>588</v>
      </c>
      <c r="D27" s="13" t="s">
        <v>972</v>
      </c>
      <c r="E27" s="13" t="s">
        <v>973</v>
      </c>
      <c r="F27" s="13" t="s">
        <v>591</v>
      </c>
      <c r="G27" s="13" t="s">
        <v>974</v>
      </c>
      <c r="H27" s="13" t="s">
        <v>975</v>
      </c>
      <c r="I27" s="14">
        <v>1</v>
      </c>
      <c r="J27" s="13" t="s">
        <v>372</v>
      </c>
      <c r="K27" s="13" t="s">
        <v>856</v>
      </c>
      <c r="L27" s="13" t="s">
        <v>894</v>
      </c>
      <c r="M27" s="13" t="s">
        <v>976</v>
      </c>
    </row>
    <row r="28" spans="1:13" x14ac:dyDescent="0.3">
      <c r="A28" s="13" t="s">
        <v>505</v>
      </c>
      <c r="B28" s="13" t="s">
        <v>597</v>
      </c>
      <c r="C28" s="13" t="s">
        <v>588</v>
      </c>
      <c r="D28" s="13" t="s">
        <v>598</v>
      </c>
      <c r="E28" s="13" t="s">
        <v>977</v>
      </c>
      <c r="F28" s="13" t="s">
        <v>591</v>
      </c>
      <c r="G28" s="13" t="s">
        <v>978</v>
      </c>
      <c r="H28" s="13" t="s">
        <v>979</v>
      </c>
      <c r="I28" s="14">
        <v>2</v>
      </c>
      <c r="J28" s="13" t="s">
        <v>504</v>
      </c>
      <c r="K28" s="13" t="s">
        <v>754</v>
      </c>
      <c r="L28" s="13" t="s">
        <v>894</v>
      </c>
      <c r="M28" s="13" t="s">
        <v>980</v>
      </c>
    </row>
    <row r="29" spans="1:13" x14ac:dyDescent="0.3">
      <c r="A29" s="13" t="s">
        <v>113</v>
      </c>
      <c r="B29" s="13" t="s">
        <v>981</v>
      </c>
      <c r="C29" s="13" t="s">
        <v>718</v>
      </c>
      <c r="D29" s="13" t="s">
        <v>982</v>
      </c>
      <c r="E29" s="13" t="s">
        <v>983</v>
      </c>
      <c r="F29" s="13" t="s">
        <v>591</v>
      </c>
      <c r="G29" s="13" t="s">
        <v>984</v>
      </c>
      <c r="H29" s="13" t="s">
        <v>985</v>
      </c>
      <c r="I29" s="14">
        <v>10</v>
      </c>
      <c r="J29" s="13" t="s">
        <v>112</v>
      </c>
      <c r="K29" s="13" t="s">
        <v>609</v>
      </c>
      <c r="L29" s="13" t="s">
        <v>894</v>
      </c>
      <c r="M29" s="13" t="s">
        <v>895</v>
      </c>
    </row>
    <row r="30" spans="1:13" x14ac:dyDescent="0.3">
      <c r="A30" s="13" t="s">
        <v>113</v>
      </c>
      <c r="B30" s="13" t="s">
        <v>981</v>
      </c>
      <c r="C30" s="13" t="s">
        <v>718</v>
      </c>
      <c r="D30" s="13" t="s">
        <v>982</v>
      </c>
      <c r="E30" s="13" t="s">
        <v>983</v>
      </c>
      <c r="F30" s="13" t="s">
        <v>591</v>
      </c>
      <c r="G30" s="13" t="s">
        <v>986</v>
      </c>
      <c r="H30" s="13" t="s">
        <v>987</v>
      </c>
      <c r="I30" s="14">
        <v>2</v>
      </c>
      <c r="J30" s="13" t="s">
        <v>112</v>
      </c>
      <c r="K30" s="13" t="s">
        <v>609</v>
      </c>
      <c r="L30" s="13" t="s">
        <v>894</v>
      </c>
      <c r="M30" s="13" t="s">
        <v>895</v>
      </c>
    </row>
    <row r="31" spans="1:13" x14ac:dyDescent="0.3">
      <c r="A31" s="13" t="s">
        <v>113</v>
      </c>
      <c r="B31" s="13" t="s">
        <v>981</v>
      </c>
      <c r="C31" s="13" t="s">
        <v>718</v>
      </c>
      <c r="D31" s="13" t="s">
        <v>982</v>
      </c>
      <c r="E31" s="13" t="s">
        <v>983</v>
      </c>
      <c r="F31" s="13" t="s">
        <v>591</v>
      </c>
      <c r="G31" s="13" t="s">
        <v>988</v>
      </c>
      <c r="H31" s="13" t="s">
        <v>989</v>
      </c>
      <c r="I31" s="14">
        <v>1</v>
      </c>
      <c r="J31" s="13" t="s">
        <v>112</v>
      </c>
      <c r="K31" s="13" t="s">
        <v>609</v>
      </c>
      <c r="L31" s="13" t="s">
        <v>894</v>
      </c>
      <c r="M31" s="13" t="s">
        <v>895</v>
      </c>
    </row>
    <row r="32" spans="1:13" x14ac:dyDescent="0.3">
      <c r="A32" s="13" t="s">
        <v>113</v>
      </c>
      <c r="B32" s="13" t="s">
        <v>981</v>
      </c>
      <c r="C32" s="13" t="s">
        <v>718</v>
      </c>
      <c r="D32" s="13" t="s">
        <v>982</v>
      </c>
      <c r="E32" s="13" t="s">
        <v>983</v>
      </c>
      <c r="F32" s="13" t="s">
        <v>591</v>
      </c>
      <c r="G32" s="13" t="s">
        <v>990</v>
      </c>
      <c r="H32" s="13" t="s">
        <v>991</v>
      </c>
      <c r="I32" s="14">
        <v>2</v>
      </c>
      <c r="J32" s="13" t="s">
        <v>112</v>
      </c>
      <c r="K32" s="13" t="s">
        <v>609</v>
      </c>
      <c r="L32" s="13" t="s">
        <v>894</v>
      </c>
      <c r="M32" s="13" t="s">
        <v>895</v>
      </c>
    </row>
    <row r="33" spans="1:13" x14ac:dyDescent="0.3">
      <c r="A33" s="13" t="s">
        <v>113</v>
      </c>
      <c r="B33" s="13" t="s">
        <v>981</v>
      </c>
      <c r="C33" s="13" t="s">
        <v>718</v>
      </c>
      <c r="D33" s="13" t="s">
        <v>982</v>
      </c>
      <c r="E33" s="13" t="s">
        <v>983</v>
      </c>
      <c r="F33" s="13" t="s">
        <v>591</v>
      </c>
      <c r="G33" s="13" t="s">
        <v>992</v>
      </c>
      <c r="H33" s="13" t="s">
        <v>993</v>
      </c>
      <c r="I33" s="14">
        <v>1</v>
      </c>
      <c r="J33" s="13" t="s">
        <v>112</v>
      </c>
      <c r="K33" s="13" t="s">
        <v>609</v>
      </c>
      <c r="L33" s="13" t="s">
        <v>894</v>
      </c>
      <c r="M33" s="13" t="s">
        <v>895</v>
      </c>
    </row>
    <row r="34" spans="1:13" x14ac:dyDescent="0.3">
      <c r="A34" s="13" t="s">
        <v>113</v>
      </c>
      <c r="B34" s="13" t="s">
        <v>981</v>
      </c>
      <c r="C34" s="13" t="s">
        <v>718</v>
      </c>
      <c r="D34" s="13" t="s">
        <v>982</v>
      </c>
      <c r="E34" s="13" t="s">
        <v>983</v>
      </c>
      <c r="F34" s="13" t="s">
        <v>591</v>
      </c>
      <c r="G34" s="13" t="s">
        <v>994</v>
      </c>
      <c r="H34" s="13" t="s">
        <v>995</v>
      </c>
      <c r="I34" s="14">
        <v>1</v>
      </c>
      <c r="J34" s="13" t="s">
        <v>112</v>
      </c>
      <c r="K34" s="13" t="s">
        <v>609</v>
      </c>
      <c r="L34" s="13" t="s">
        <v>894</v>
      </c>
      <c r="M34" s="13" t="s">
        <v>895</v>
      </c>
    </row>
    <row r="35" spans="1:13" x14ac:dyDescent="0.3">
      <c r="A35" s="13" t="s">
        <v>113</v>
      </c>
      <c r="B35" s="13" t="s">
        <v>981</v>
      </c>
      <c r="C35" s="13" t="s">
        <v>718</v>
      </c>
      <c r="D35" s="13" t="s">
        <v>982</v>
      </c>
      <c r="E35" s="13" t="s">
        <v>983</v>
      </c>
      <c r="F35" s="13" t="s">
        <v>591</v>
      </c>
      <c r="G35" s="13" t="s">
        <v>996</v>
      </c>
      <c r="H35" s="13" t="s">
        <v>997</v>
      </c>
      <c r="I35" s="14">
        <v>1</v>
      </c>
      <c r="J35" s="13" t="s">
        <v>112</v>
      </c>
      <c r="K35" s="13" t="s">
        <v>609</v>
      </c>
      <c r="L35" s="13" t="s">
        <v>894</v>
      </c>
      <c r="M35" s="13" t="s">
        <v>895</v>
      </c>
    </row>
    <row r="36" spans="1:13" x14ac:dyDescent="0.3">
      <c r="A36" s="13" t="s">
        <v>113</v>
      </c>
      <c r="B36" s="13" t="s">
        <v>981</v>
      </c>
      <c r="C36" s="13" t="s">
        <v>718</v>
      </c>
      <c r="D36" s="13" t="s">
        <v>982</v>
      </c>
      <c r="E36" s="13" t="s">
        <v>983</v>
      </c>
      <c r="F36" s="13" t="s">
        <v>591</v>
      </c>
      <c r="G36" s="13" t="s">
        <v>998</v>
      </c>
      <c r="H36" s="13" t="s">
        <v>999</v>
      </c>
      <c r="I36" s="14">
        <v>2</v>
      </c>
      <c r="J36" s="13" t="s">
        <v>112</v>
      </c>
      <c r="K36" s="13" t="s">
        <v>609</v>
      </c>
      <c r="L36" s="13" t="s">
        <v>894</v>
      </c>
      <c r="M36" s="13" t="s">
        <v>895</v>
      </c>
    </row>
    <row r="37" spans="1:13" x14ac:dyDescent="0.3">
      <c r="A37" s="13" t="s">
        <v>113</v>
      </c>
      <c r="B37" s="13" t="s">
        <v>981</v>
      </c>
      <c r="C37" s="13" t="s">
        <v>718</v>
      </c>
      <c r="D37" s="13" t="s">
        <v>982</v>
      </c>
      <c r="E37" s="13" t="s">
        <v>983</v>
      </c>
      <c r="F37" s="13" t="s">
        <v>591</v>
      </c>
      <c r="G37" s="13" t="s">
        <v>1000</v>
      </c>
      <c r="H37" s="13" t="s">
        <v>1001</v>
      </c>
      <c r="I37" s="14">
        <v>1</v>
      </c>
      <c r="J37" s="13" t="s">
        <v>112</v>
      </c>
      <c r="K37" s="13" t="s">
        <v>609</v>
      </c>
      <c r="L37" s="13" t="s">
        <v>894</v>
      </c>
      <c r="M37" s="13" t="s">
        <v>895</v>
      </c>
    </row>
    <row r="38" spans="1:13" x14ac:dyDescent="0.3">
      <c r="A38" s="13" t="s">
        <v>113</v>
      </c>
      <c r="B38" s="13" t="s">
        <v>981</v>
      </c>
      <c r="C38" s="13" t="s">
        <v>718</v>
      </c>
      <c r="D38" s="13" t="s">
        <v>982</v>
      </c>
      <c r="E38" s="13" t="s">
        <v>1002</v>
      </c>
      <c r="F38" s="13" t="s">
        <v>591</v>
      </c>
      <c r="G38" s="13" t="s">
        <v>1003</v>
      </c>
      <c r="H38" s="13" t="s">
        <v>1004</v>
      </c>
      <c r="I38" s="14">
        <v>10</v>
      </c>
      <c r="J38" s="13" t="s">
        <v>112</v>
      </c>
      <c r="K38" s="13" t="s">
        <v>642</v>
      </c>
      <c r="L38" s="13" t="s">
        <v>894</v>
      </c>
      <c r="M38" s="13" t="s">
        <v>895</v>
      </c>
    </row>
    <row r="39" spans="1:13" x14ac:dyDescent="0.3">
      <c r="A39" s="13" t="s">
        <v>62</v>
      </c>
      <c r="B39" s="13" t="s">
        <v>611</v>
      </c>
      <c r="C39" s="13" t="s">
        <v>588</v>
      </c>
      <c r="D39" s="13" t="s">
        <v>1005</v>
      </c>
      <c r="E39" s="13" t="s">
        <v>1006</v>
      </c>
      <c r="F39" s="13" t="s">
        <v>591</v>
      </c>
      <c r="G39" s="13" t="s">
        <v>1007</v>
      </c>
      <c r="H39" s="13" t="s">
        <v>1008</v>
      </c>
      <c r="I39" s="14">
        <v>1</v>
      </c>
      <c r="J39" s="13" t="s">
        <v>75</v>
      </c>
      <c r="K39" s="13" t="s">
        <v>708</v>
      </c>
      <c r="L39" s="13" t="s">
        <v>894</v>
      </c>
      <c r="M39" s="13" t="s">
        <v>1009</v>
      </c>
    </row>
    <row r="40" spans="1:13" x14ac:dyDescent="0.3">
      <c r="A40" s="13" t="s">
        <v>468</v>
      </c>
      <c r="B40" s="13" t="s">
        <v>710</v>
      </c>
      <c r="C40" s="13" t="s">
        <v>697</v>
      </c>
      <c r="D40" s="13" t="s">
        <v>711</v>
      </c>
      <c r="E40" s="13" t="s">
        <v>712</v>
      </c>
      <c r="F40" s="13" t="s">
        <v>591</v>
      </c>
      <c r="G40" s="13" t="s">
        <v>1010</v>
      </c>
      <c r="H40" s="13" t="s">
        <v>1011</v>
      </c>
      <c r="I40" s="14">
        <v>1</v>
      </c>
      <c r="J40" s="13" t="s">
        <v>467</v>
      </c>
      <c r="K40" s="13" t="s">
        <v>715</v>
      </c>
      <c r="L40" s="13" t="s">
        <v>894</v>
      </c>
      <c r="M40" s="13" t="s">
        <v>716</v>
      </c>
    </row>
    <row r="41" spans="1:13" x14ac:dyDescent="0.3">
      <c r="A41" s="13" t="s">
        <v>62</v>
      </c>
      <c r="B41" s="13" t="s">
        <v>611</v>
      </c>
      <c r="C41" s="13" t="s">
        <v>588</v>
      </c>
      <c r="D41" s="13" t="s">
        <v>1012</v>
      </c>
      <c r="E41" s="13" t="s">
        <v>1013</v>
      </c>
      <c r="F41" s="13" t="s">
        <v>591</v>
      </c>
      <c r="G41" s="13" t="s">
        <v>1014</v>
      </c>
      <c r="H41" s="13" t="s">
        <v>1015</v>
      </c>
      <c r="I41" s="14">
        <v>6</v>
      </c>
      <c r="J41" s="13" t="s">
        <v>61</v>
      </c>
      <c r="K41" s="13" t="s">
        <v>856</v>
      </c>
      <c r="L41" s="13" t="s">
        <v>894</v>
      </c>
      <c r="M41" s="13" t="s">
        <v>895</v>
      </c>
    </row>
    <row r="42" spans="1:13" x14ac:dyDescent="0.3">
      <c r="A42" s="13" t="s">
        <v>77</v>
      </c>
      <c r="B42" s="13" t="s">
        <v>1016</v>
      </c>
      <c r="C42" s="13" t="s">
        <v>804</v>
      </c>
      <c r="D42" s="13" t="s">
        <v>1017</v>
      </c>
      <c r="E42" s="13" t="s">
        <v>1018</v>
      </c>
      <c r="F42" s="13" t="s">
        <v>591</v>
      </c>
      <c r="G42" s="13" t="s">
        <v>926</v>
      </c>
      <c r="H42" s="13" t="s">
        <v>927</v>
      </c>
      <c r="I42" s="14">
        <v>1</v>
      </c>
      <c r="J42" s="13" t="s">
        <v>76</v>
      </c>
      <c r="K42" s="13" t="s">
        <v>715</v>
      </c>
      <c r="L42" s="13" t="s">
        <v>894</v>
      </c>
      <c r="M42" s="13" t="s">
        <v>928</v>
      </c>
    </row>
    <row r="43" spans="1:13" x14ac:dyDescent="0.3">
      <c r="A43" s="13" t="s">
        <v>225</v>
      </c>
      <c r="B43" s="13" t="s">
        <v>1019</v>
      </c>
      <c r="C43" s="13" t="s">
        <v>588</v>
      </c>
      <c r="D43" s="13" t="s">
        <v>1020</v>
      </c>
      <c r="E43" s="13" t="s">
        <v>1021</v>
      </c>
      <c r="F43" s="13" t="s">
        <v>591</v>
      </c>
      <c r="G43" s="13" t="s">
        <v>1022</v>
      </c>
      <c r="H43" s="13" t="s">
        <v>1023</v>
      </c>
      <c r="I43" s="14">
        <v>3</v>
      </c>
      <c r="J43" s="13" t="s">
        <v>224</v>
      </c>
      <c r="K43" s="13" t="s">
        <v>616</v>
      </c>
      <c r="L43" s="13" t="s">
        <v>894</v>
      </c>
      <c r="M43" s="13" t="s">
        <v>895</v>
      </c>
    </row>
    <row r="44" spans="1:13" x14ac:dyDescent="0.3">
      <c r="A44" s="13" t="s">
        <v>527</v>
      </c>
      <c r="B44" s="13" t="s">
        <v>1024</v>
      </c>
      <c r="C44" s="13" t="s">
        <v>769</v>
      </c>
      <c r="D44" s="13" t="s">
        <v>1025</v>
      </c>
      <c r="E44" s="13" t="s">
        <v>1026</v>
      </c>
      <c r="F44" s="13" t="s">
        <v>906</v>
      </c>
      <c r="G44" s="13" t="s">
        <v>1027</v>
      </c>
      <c r="H44" s="13" t="s">
        <v>1028</v>
      </c>
      <c r="I44" s="14">
        <v>1</v>
      </c>
      <c r="J44" s="13" t="s">
        <v>526</v>
      </c>
      <c r="K44" s="13" t="s">
        <v>642</v>
      </c>
      <c r="L44" s="13" t="s">
        <v>894</v>
      </c>
      <c r="M44" s="13" t="s">
        <v>1029</v>
      </c>
    </row>
    <row r="45" spans="1:13" x14ac:dyDescent="0.3">
      <c r="A45" s="13" t="s">
        <v>353</v>
      </c>
      <c r="B45" s="13" t="s">
        <v>717</v>
      </c>
      <c r="C45" s="13" t="s">
        <v>718</v>
      </c>
      <c r="D45" s="13" t="s">
        <v>1030</v>
      </c>
      <c r="E45" s="13" t="s">
        <v>1031</v>
      </c>
      <c r="F45" s="13" t="s">
        <v>591</v>
      </c>
      <c r="G45" s="13" t="s">
        <v>1032</v>
      </c>
      <c r="H45" s="13" t="s">
        <v>1033</v>
      </c>
      <c r="I45" s="14">
        <v>1</v>
      </c>
      <c r="J45" s="13" t="s">
        <v>352</v>
      </c>
      <c r="K45" s="13" t="s">
        <v>856</v>
      </c>
      <c r="L45" s="13" t="s">
        <v>894</v>
      </c>
      <c r="M45" s="13" t="s">
        <v>1009</v>
      </c>
    </row>
    <row r="46" spans="1:13" x14ac:dyDescent="0.3">
      <c r="A46" s="13" t="s">
        <v>20</v>
      </c>
      <c r="B46" s="13" t="s">
        <v>717</v>
      </c>
      <c r="C46" s="13" t="s">
        <v>718</v>
      </c>
      <c r="D46" s="13" t="s">
        <v>1034</v>
      </c>
      <c r="E46" s="13" t="s">
        <v>1035</v>
      </c>
      <c r="F46" s="13" t="s">
        <v>591</v>
      </c>
      <c r="G46" s="13" t="s">
        <v>926</v>
      </c>
      <c r="H46" s="13" t="s">
        <v>927</v>
      </c>
      <c r="I46" s="14">
        <v>1</v>
      </c>
      <c r="J46" s="13" t="s">
        <v>19</v>
      </c>
      <c r="K46" s="13" t="s">
        <v>794</v>
      </c>
      <c r="L46" s="13" t="s">
        <v>894</v>
      </c>
      <c r="M46" s="13" t="s">
        <v>928</v>
      </c>
    </row>
    <row r="47" spans="1:13" x14ac:dyDescent="0.3">
      <c r="A47" s="13" t="s">
        <v>429</v>
      </c>
      <c r="B47" s="13" t="s">
        <v>1036</v>
      </c>
      <c r="C47" s="13" t="s">
        <v>588</v>
      </c>
      <c r="D47" s="13" t="s">
        <v>1037</v>
      </c>
      <c r="E47" s="13" t="s">
        <v>1038</v>
      </c>
      <c r="F47" s="13" t="s">
        <v>591</v>
      </c>
      <c r="G47" s="13" t="s">
        <v>1039</v>
      </c>
      <c r="H47" s="13" t="s">
        <v>1040</v>
      </c>
      <c r="I47" s="14">
        <v>1</v>
      </c>
      <c r="J47" s="13" t="s">
        <v>428</v>
      </c>
      <c r="K47" s="13" t="s">
        <v>642</v>
      </c>
      <c r="L47" s="13" t="s">
        <v>894</v>
      </c>
      <c r="M47" s="13" t="s">
        <v>895</v>
      </c>
    </row>
    <row r="48" spans="1:13" x14ac:dyDescent="0.3">
      <c r="A48" s="13" t="s">
        <v>429</v>
      </c>
      <c r="B48" s="13" t="s">
        <v>1036</v>
      </c>
      <c r="C48" s="13" t="s">
        <v>588</v>
      </c>
      <c r="D48" s="13" t="s">
        <v>1037</v>
      </c>
      <c r="E48" s="13" t="s">
        <v>1038</v>
      </c>
      <c r="F48" s="13" t="s">
        <v>591</v>
      </c>
      <c r="G48" s="13" t="s">
        <v>1041</v>
      </c>
      <c r="H48" s="13" t="s">
        <v>1042</v>
      </c>
      <c r="I48" s="14">
        <v>1</v>
      </c>
      <c r="J48" s="13" t="s">
        <v>428</v>
      </c>
      <c r="K48" s="13" t="s">
        <v>642</v>
      </c>
      <c r="L48" s="13" t="s">
        <v>894</v>
      </c>
      <c r="M48" s="13" t="s">
        <v>895</v>
      </c>
    </row>
    <row r="49" spans="1:13" x14ac:dyDescent="0.3">
      <c r="A49" s="13" t="s">
        <v>50</v>
      </c>
      <c r="B49" s="13" t="s">
        <v>1043</v>
      </c>
      <c r="C49" s="13" t="s">
        <v>804</v>
      </c>
      <c r="D49" s="13" t="s">
        <v>1044</v>
      </c>
      <c r="E49" s="13" t="s">
        <v>1045</v>
      </c>
      <c r="F49" s="13" t="s">
        <v>591</v>
      </c>
      <c r="G49" s="13" t="s">
        <v>1046</v>
      </c>
      <c r="H49" s="13" t="s">
        <v>1047</v>
      </c>
      <c r="I49" s="14">
        <v>1</v>
      </c>
      <c r="J49" s="13" t="s">
        <v>49</v>
      </c>
      <c r="K49" s="13" t="s">
        <v>684</v>
      </c>
      <c r="L49" s="13" t="s">
        <v>894</v>
      </c>
      <c r="M49" s="13" t="s">
        <v>1048</v>
      </c>
    </row>
    <row r="50" spans="1:13" x14ac:dyDescent="0.3">
      <c r="A50" s="13" t="s">
        <v>50</v>
      </c>
      <c r="B50" s="13" t="s">
        <v>1043</v>
      </c>
      <c r="C50" s="13" t="s">
        <v>804</v>
      </c>
      <c r="D50" s="13" t="s">
        <v>1044</v>
      </c>
      <c r="E50" s="13" t="s">
        <v>1045</v>
      </c>
      <c r="F50" s="13" t="s">
        <v>591</v>
      </c>
      <c r="G50" s="13" t="s">
        <v>1049</v>
      </c>
      <c r="H50" s="13" t="s">
        <v>1050</v>
      </c>
      <c r="I50" s="14">
        <v>1</v>
      </c>
      <c r="J50" s="13" t="s">
        <v>49</v>
      </c>
      <c r="K50" s="13" t="s">
        <v>684</v>
      </c>
      <c r="L50" s="13" t="s">
        <v>894</v>
      </c>
      <c r="M50" s="13" t="s">
        <v>1048</v>
      </c>
    </row>
    <row r="51" spans="1:13" x14ac:dyDescent="0.3">
      <c r="A51" s="13" t="s">
        <v>431</v>
      </c>
      <c r="B51" s="13" t="s">
        <v>878</v>
      </c>
      <c r="C51" s="13" t="s">
        <v>869</v>
      </c>
      <c r="D51" s="13" t="s">
        <v>1051</v>
      </c>
      <c r="E51" s="13" t="s">
        <v>1052</v>
      </c>
      <c r="F51" s="13" t="s">
        <v>591</v>
      </c>
      <c r="G51" s="13" t="s">
        <v>1053</v>
      </c>
      <c r="H51" s="13" t="s">
        <v>1054</v>
      </c>
      <c r="I51" s="14">
        <v>2</v>
      </c>
      <c r="J51" s="13" t="s">
        <v>430</v>
      </c>
      <c r="K51" s="13" t="s">
        <v>754</v>
      </c>
      <c r="L51" s="13" t="s">
        <v>894</v>
      </c>
      <c r="M51" s="13" t="s">
        <v>895</v>
      </c>
    </row>
    <row r="52" spans="1:13" x14ac:dyDescent="0.3">
      <c r="A52" s="13" t="s">
        <v>425</v>
      </c>
      <c r="B52" s="13" t="s">
        <v>736</v>
      </c>
      <c r="C52" s="13" t="s">
        <v>588</v>
      </c>
      <c r="D52" s="13" t="s">
        <v>737</v>
      </c>
      <c r="E52" s="13" t="s">
        <v>738</v>
      </c>
      <c r="F52" s="13" t="s">
        <v>591</v>
      </c>
      <c r="G52" s="13" t="s">
        <v>892</v>
      </c>
      <c r="H52" s="13" t="s">
        <v>893</v>
      </c>
      <c r="I52" s="14">
        <v>3</v>
      </c>
      <c r="J52" s="13" t="s">
        <v>424</v>
      </c>
      <c r="K52" s="13" t="s">
        <v>647</v>
      </c>
      <c r="L52" s="13" t="s">
        <v>894</v>
      </c>
      <c r="M52" s="13" t="s">
        <v>895</v>
      </c>
    </row>
    <row r="53" spans="1:13" x14ac:dyDescent="0.3">
      <c r="A53" s="13" t="s">
        <v>425</v>
      </c>
      <c r="B53" s="13" t="s">
        <v>736</v>
      </c>
      <c r="C53" s="13" t="s">
        <v>588</v>
      </c>
      <c r="D53" s="13" t="s">
        <v>737</v>
      </c>
      <c r="E53" s="13" t="s">
        <v>738</v>
      </c>
      <c r="F53" s="13" t="s">
        <v>591</v>
      </c>
      <c r="G53" s="13" t="s">
        <v>1055</v>
      </c>
      <c r="H53" s="13" t="s">
        <v>1056</v>
      </c>
      <c r="I53" s="14">
        <v>3</v>
      </c>
      <c r="J53" s="13" t="s">
        <v>424</v>
      </c>
      <c r="K53" s="13" t="s">
        <v>647</v>
      </c>
      <c r="L53" s="13" t="s">
        <v>894</v>
      </c>
      <c r="M53" s="13" t="s">
        <v>895</v>
      </c>
    </row>
    <row r="54" spans="1:13" x14ac:dyDescent="0.3">
      <c r="A54" s="13" t="s">
        <v>187</v>
      </c>
      <c r="B54" s="13" t="s">
        <v>729</v>
      </c>
      <c r="C54" s="13" t="s">
        <v>588</v>
      </c>
      <c r="D54" s="13" t="s">
        <v>1057</v>
      </c>
      <c r="E54" s="13" t="s">
        <v>1058</v>
      </c>
      <c r="F54" s="13" t="s">
        <v>591</v>
      </c>
      <c r="G54" s="13" t="s">
        <v>965</v>
      </c>
      <c r="H54" s="13" t="s">
        <v>966</v>
      </c>
      <c r="I54" s="14">
        <v>6</v>
      </c>
      <c r="J54" s="13" t="s">
        <v>186</v>
      </c>
      <c r="K54" s="13" t="s">
        <v>794</v>
      </c>
      <c r="L54" s="13" t="s">
        <v>894</v>
      </c>
      <c r="M54" s="13" t="s">
        <v>967</v>
      </c>
    </row>
    <row r="55" spans="1:13" x14ac:dyDescent="0.3">
      <c r="A55" s="13" t="s">
        <v>195</v>
      </c>
      <c r="B55" s="13" t="s">
        <v>717</v>
      </c>
      <c r="C55" s="13" t="s">
        <v>718</v>
      </c>
      <c r="D55" s="13" t="s">
        <v>1059</v>
      </c>
      <c r="E55" s="13" t="s">
        <v>1060</v>
      </c>
      <c r="F55" s="13" t="s">
        <v>591</v>
      </c>
      <c r="G55" s="13" t="s">
        <v>1061</v>
      </c>
      <c r="H55" s="13" t="s">
        <v>1062</v>
      </c>
      <c r="I55" s="14">
        <v>2</v>
      </c>
      <c r="J55" s="13" t="s">
        <v>194</v>
      </c>
      <c r="K55" s="13" t="s">
        <v>647</v>
      </c>
      <c r="L55" s="13" t="s">
        <v>894</v>
      </c>
      <c r="M55" s="13" t="s">
        <v>928</v>
      </c>
    </row>
    <row r="56" spans="1:13" x14ac:dyDescent="0.3">
      <c r="A56" s="13" t="s">
        <v>195</v>
      </c>
      <c r="B56" s="13" t="s">
        <v>717</v>
      </c>
      <c r="C56" s="13" t="s">
        <v>718</v>
      </c>
      <c r="D56" s="13" t="s">
        <v>1059</v>
      </c>
      <c r="E56" s="13" t="s">
        <v>1060</v>
      </c>
      <c r="F56" s="13" t="s">
        <v>591</v>
      </c>
      <c r="G56" s="13" t="s">
        <v>926</v>
      </c>
      <c r="H56" s="13" t="s">
        <v>927</v>
      </c>
      <c r="I56" s="14">
        <v>1</v>
      </c>
      <c r="J56" s="13" t="s">
        <v>194</v>
      </c>
      <c r="K56" s="13" t="s">
        <v>647</v>
      </c>
      <c r="L56" s="13" t="s">
        <v>894</v>
      </c>
      <c r="M56" s="13" t="s">
        <v>928</v>
      </c>
    </row>
    <row r="57" spans="1:13" x14ac:dyDescent="0.3">
      <c r="A57" s="13" t="s">
        <v>315</v>
      </c>
      <c r="B57" s="13" t="s">
        <v>1063</v>
      </c>
      <c r="C57" s="13" t="s">
        <v>588</v>
      </c>
      <c r="D57" s="13" t="s">
        <v>1064</v>
      </c>
      <c r="E57" s="13" t="s">
        <v>1065</v>
      </c>
      <c r="F57" s="13" t="s">
        <v>591</v>
      </c>
      <c r="G57" s="13" t="s">
        <v>1066</v>
      </c>
      <c r="H57" s="13" t="s">
        <v>1067</v>
      </c>
      <c r="I57" s="14">
        <v>1</v>
      </c>
      <c r="J57" s="13" t="s">
        <v>314</v>
      </c>
      <c r="K57" s="13" t="s">
        <v>673</v>
      </c>
      <c r="L57" s="13" t="s">
        <v>894</v>
      </c>
      <c r="M57" s="13" t="s">
        <v>1068</v>
      </c>
    </row>
    <row r="58" spans="1:13" x14ac:dyDescent="0.3">
      <c r="A58" s="13" t="s">
        <v>362</v>
      </c>
      <c r="B58" s="13" t="s">
        <v>1043</v>
      </c>
      <c r="C58" s="13" t="s">
        <v>804</v>
      </c>
      <c r="D58" s="13" t="s">
        <v>1069</v>
      </c>
      <c r="E58" s="13" t="s">
        <v>1070</v>
      </c>
      <c r="F58" s="13" t="s">
        <v>591</v>
      </c>
      <c r="G58" s="13" t="s">
        <v>1071</v>
      </c>
      <c r="H58" s="13" t="s">
        <v>1072</v>
      </c>
      <c r="I58" s="14">
        <v>2</v>
      </c>
      <c r="J58" s="13" t="s">
        <v>361</v>
      </c>
      <c r="K58" s="13" t="s">
        <v>782</v>
      </c>
      <c r="L58" s="13" t="s">
        <v>894</v>
      </c>
      <c r="M58" s="13" t="s">
        <v>895</v>
      </c>
    </row>
    <row r="59" spans="1:13" x14ac:dyDescent="0.3">
      <c r="A59" s="13" t="s">
        <v>183</v>
      </c>
      <c r="B59" s="13" t="s">
        <v>756</v>
      </c>
      <c r="C59" s="13" t="s">
        <v>742</v>
      </c>
      <c r="D59" s="13" t="s">
        <v>757</v>
      </c>
      <c r="E59" s="13" t="s">
        <v>1073</v>
      </c>
      <c r="F59" s="13" t="s">
        <v>591</v>
      </c>
      <c r="G59" s="13" t="s">
        <v>1074</v>
      </c>
      <c r="H59" s="13" t="s">
        <v>1075</v>
      </c>
      <c r="I59" s="14">
        <v>1</v>
      </c>
      <c r="J59" s="13" t="s">
        <v>182</v>
      </c>
      <c r="K59" s="13" t="s">
        <v>734</v>
      </c>
      <c r="L59" s="13" t="s">
        <v>894</v>
      </c>
      <c r="M59" s="13" t="s">
        <v>1076</v>
      </c>
    </row>
    <row r="60" spans="1:13" x14ac:dyDescent="0.3">
      <c r="A60" s="13" t="s">
        <v>24</v>
      </c>
      <c r="B60" s="13" t="s">
        <v>768</v>
      </c>
      <c r="C60" s="13" t="s">
        <v>769</v>
      </c>
      <c r="D60" s="13" t="s">
        <v>770</v>
      </c>
      <c r="E60" s="13" t="s">
        <v>775</v>
      </c>
      <c r="F60" s="13" t="s">
        <v>591</v>
      </c>
      <c r="G60" s="13" t="s">
        <v>1077</v>
      </c>
      <c r="H60" s="13" t="s">
        <v>1078</v>
      </c>
      <c r="I60" s="14">
        <v>2</v>
      </c>
      <c r="J60" s="13" t="s">
        <v>23</v>
      </c>
      <c r="K60" s="13" t="s">
        <v>708</v>
      </c>
      <c r="L60" s="13" t="s">
        <v>894</v>
      </c>
      <c r="M60" s="13" t="s">
        <v>895</v>
      </c>
    </row>
    <row r="61" spans="1:13" x14ac:dyDescent="0.3">
      <c r="A61" s="13" t="s">
        <v>137</v>
      </c>
      <c r="B61" s="13" t="s">
        <v>1024</v>
      </c>
      <c r="C61" s="13" t="s">
        <v>769</v>
      </c>
      <c r="D61" s="13" t="s">
        <v>1025</v>
      </c>
      <c r="E61" s="13" t="s">
        <v>1079</v>
      </c>
      <c r="F61" s="13" t="s">
        <v>591</v>
      </c>
      <c r="G61" s="13" t="s">
        <v>926</v>
      </c>
      <c r="H61" s="13" t="s">
        <v>927</v>
      </c>
      <c r="I61" s="14">
        <v>1</v>
      </c>
      <c r="J61" s="13" t="s">
        <v>136</v>
      </c>
      <c r="K61" s="13" t="s">
        <v>609</v>
      </c>
      <c r="L61" s="13" t="s">
        <v>894</v>
      </c>
      <c r="M61" s="13" t="s">
        <v>928</v>
      </c>
    </row>
    <row r="62" spans="1:13" x14ac:dyDescent="0.3">
      <c r="A62" s="13" t="s">
        <v>165</v>
      </c>
      <c r="B62" s="13" t="s">
        <v>1080</v>
      </c>
      <c r="C62" s="13" t="s">
        <v>869</v>
      </c>
      <c r="D62" s="13" t="s">
        <v>1081</v>
      </c>
      <c r="E62" s="13" t="s">
        <v>1082</v>
      </c>
      <c r="F62" s="13" t="s">
        <v>591</v>
      </c>
      <c r="G62" s="13" t="s">
        <v>1083</v>
      </c>
      <c r="H62" s="13" t="s">
        <v>1084</v>
      </c>
      <c r="I62" s="14">
        <v>2</v>
      </c>
      <c r="J62" s="13" t="s">
        <v>164</v>
      </c>
      <c r="K62" s="13" t="s">
        <v>708</v>
      </c>
      <c r="L62" s="13" t="s">
        <v>894</v>
      </c>
      <c r="M62" s="13" t="s">
        <v>1048</v>
      </c>
    </row>
    <row r="63" spans="1:13" x14ac:dyDescent="0.3">
      <c r="A63" s="13" t="s">
        <v>165</v>
      </c>
      <c r="B63" s="13" t="s">
        <v>1080</v>
      </c>
      <c r="C63" s="13" t="s">
        <v>869</v>
      </c>
      <c r="D63" s="13" t="s">
        <v>1081</v>
      </c>
      <c r="E63" s="13" t="s">
        <v>1082</v>
      </c>
      <c r="F63" s="13" t="s">
        <v>591</v>
      </c>
      <c r="G63" s="13" t="s">
        <v>1085</v>
      </c>
      <c r="H63" s="13" t="s">
        <v>1084</v>
      </c>
      <c r="I63" s="14">
        <v>2</v>
      </c>
      <c r="J63" s="13" t="s">
        <v>164</v>
      </c>
      <c r="K63" s="13" t="s">
        <v>708</v>
      </c>
      <c r="L63" s="13" t="s">
        <v>894</v>
      </c>
      <c r="M63" s="13" t="s">
        <v>1048</v>
      </c>
    </row>
    <row r="64" spans="1:13" x14ac:dyDescent="0.3">
      <c r="A64" s="13" t="s">
        <v>343</v>
      </c>
      <c r="B64" s="13" t="s">
        <v>1086</v>
      </c>
      <c r="C64" s="13" t="s">
        <v>588</v>
      </c>
      <c r="D64" s="13" t="s">
        <v>1087</v>
      </c>
      <c r="E64" s="13" t="s">
        <v>1088</v>
      </c>
      <c r="F64" s="13" t="s">
        <v>591</v>
      </c>
      <c r="G64" s="13" t="s">
        <v>1089</v>
      </c>
      <c r="H64" s="13" t="s">
        <v>1090</v>
      </c>
      <c r="I64" s="14">
        <v>3</v>
      </c>
      <c r="J64" s="13" t="s">
        <v>342</v>
      </c>
      <c r="K64" s="13" t="s">
        <v>708</v>
      </c>
      <c r="L64" s="13" t="s">
        <v>894</v>
      </c>
      <c r="M64" s="13" t="s">
        <v>1091</v>
      </c>
    </row>
    <row r="65" spans="1:13" x14ac:dyDescent="0.3">
      <c r="A65" s="13" t="s">
        <v>343</v>
      </c>
      <c r="B65" s="13" t="s">
        <v>1086</v>
      </c>
      <c r="C65" s="13" t="s">
        <v>588</v>
      </c>
      <c r="D65" s="13" t="s">
        <v>1087</v>
      </c>
      <c r="E65" s="13" t="s">
        <v>1088</v>
      </c>
      <c r="F65" s="13" t="s">
        <v>591</v>
      </c>
      <c r="G65" s="13" t="s">
        <v>951</v>
      </c>
      <c r="H65" s="13" t="s">
        <v>952</v>
      </c>
      <c r="I65" s="14">
        <v>1</v>
      </c>
      <c r="J65" s="13" t="s">
        <v>342</v>
      </c>
      <c r="K65" s="13" t="s">
        <v>708</v>
      </c>
      <c r="L65" s="13" t="s">
        <v>894</v>
      </c>
      <c r="M65" s="13" t="s">
        <v>895</v>
      </c>
    </row>
    <row r="66" spans="1:13" x14ac:dyDescent="0.3">
      <c r="A66" s="13" t="s">
        <v>117</v>
      </c>
      <c r="B66" s="13" t="s">
        <v>1092</v>
      </c>
      <c r="C66" s="13" t="s">
        <v>588</v>
      </c>
      <c r="D66" s="13" t="s">
        <v>1093</v>
      </c>
      <c r="E66" s="13" t="s">
        <v>1094</v>
      </c>
      <c r="F66" s="13" t="s">
        <v>591</v>
      </c>
      <c r="G66" s="13" t="s">
        <v>1095</v>
      </c>
      <c r="H66" s="13" t="s">
        <v>1096</v>
      </c>
      <c r="I66" s="14">
        <v>1</v>
      </c>
      <c r="J66" s="13" t="s">
        <v>116</v>
      </c>
      <c r="K66" s="13" t="s">
        <v>689</v>
      </c>
      <c r="L66" s="13" t="s">
        <v>894</v>
      </c>
      <c r="M66" s="13" t="s">
        <v>928</v>
      </c>
    </row>
    <row r="67" spans="1:13" x14ac:dyDescent="0.3">
      <c r="A67" s="13" t="s">
        <v>185</v>
      </c>
      <c r="B67" s="13" t="s">
        <v>889</v>
      </c>
      <c r="C67" s="13" t="s">
        <v>588</v>
      </c>
      <c r="D67" s="13" t="s">
        <v>890</v>
      </c>
      <c r="E67" s="13" t="s">
        <v>1097</v>
      </c>
      <c r="F67" s="13" t="s">
        <v>591</v>
      </c>
      <c r="G67" s="13" t="s">
        <v>1098</v>
      </c>
      <c r="H67" s="13" t="s">
        <v>1099</v>
      </c>
      <c r="I67" s="14">
        <v>10</v>
      </c>
      <c r="J67" s="13" t="s">
        <v>184</v>
      </c>
      <c r="K67" s="13" t="s">
        <v>715</v>
      </c>
      <c r="L67" s="13" t="s">
        <v>894</v>
      </c>
      <c r="M67" s="13" t="s">
        <v>1100</v>
      </c>
    </row>
    <row r="68" spans="1:13" x14ac:dyDescent="0.3">
      <c r="A68" s="13" t="s">
        <v>185</v>
      </c>
      <c r="B68" s="13" t="s">
        <v>889</v>
      </c>
      <c r="C68" s="13" t="s">
        <v>588</v>
      </c>
      <c r="D68" s="13" t="s">
        <v>890</v>
      </c>
      <c r="E68" s="13" t="s">
        <v>1101</v>
      </c>
      <c r="F68" s="13" t="s">
        <v>591</v>
      </c>
      <c r="G68" s="13" t="s">
        <v>1102</v>
      </c>
      <c r="H68" s="13" t="s">
        <v>1103</v>
      </c>
      <c r="I68" s="14">
        <v>2</v>
      </c>
      <c r="J68" s="13" t="s">
        <v>184</v>
      </c>
      <c r="K68" s="13" t="s">
        <v>856</v>
      </c>
      <c r="L68" s="13" t="s">
        <v>894</v>
      </c>
      <c r="M68" s="13" t="s">
        <v>1104</v>
      </c>
    </row>
    <row r="69" spans="1:13" x14ac:dyDescent="0.3">
      <c r="A69" s="13" t="s">
        <v>185</v>
      </c>
      <c r="B69" s="13" t="s">
        <v>889</v>
      </c>
      <c r="C69" s="13" t="s">
        <v>588</v>
      </c>
      <c r="D69" s="13" t="s">
        <v>890</v>
      </c>
      <c r="E69" s="13" t="s">
        <v>1105</v>
      </c>
      <c r="F69" s="13" t="s">
        <v>591</v>
      </c>
      <c r="G69" s="13" t="s">
        <v>1106</v>
      </c>
      <c r="H69" s="13" t="s">
        <v>1107</v>
      </c>
      <c r="I69" s="14">
        <v>1</v>
      </c>
      <c r="J69" s="13" t="s">
        <v>184</v>
      </c>
      <c r="K69" s="13" t="s">
        <v>754</v>
      </c>
      <c r="L69" s="13" t="s">
        <v>894</v>
      </c>
      <c r="M69" s="13" t="s">
        <v>1108</v>
      </c>
    </row>
    <row r="70" spans="1:13" x14ac:dyDescent="0.3">
      <c r="A70" s="13" t="s">
        <v>185</v>
      </c>
      <c r="B70" s="13" t="s">
        <v>889</v>
      </c>
      <c r="C70" s="13" t="s">
        <v>588</v>
      </c>
      <c r="D70" s="13" t="s">
        <v>890</v>
      </c>
      <c r="E70" s="13" t="s">
        <v>1105</v>
      </c>
      <c r="F70" s="13" t="s">
        <v>591</v>
      </c>
      <c r="G70" s="13" t="s">
        <v>1109</v>
      </c>
      <c r="H70" s="13" t="s">
        <v>1110</v>
      </c>
      <c r="I70" s="14">
        <v>1</v>
      </c>
      <c r="J70" s="13" t="s">
        <v>184</v>
      </c>
      <c r="K70" s="13" t="s">
        <v>754</v>
      </c>
      <c r="L70" s="13" t="s">
        <v>894</v>
      </c>
      <c r="M70" s="13" t="s">
        <v>1111</v>
      </c>
    </row>
    <row r="71" spans="1:13" x14ac:dyDescent="0.3">
      <c r="A71" s="13" t="s">
        <v>185</v>
      </c>
      <c r="B71" s="13" t="s">
        <v>889</v>
      </c>
      <c r="C71" s="13" t="s">
        <v>588</v>
      </c>
      <c r="D71" s="13" t="s">
        <v>890</v>
      </c>
      <c r="E71" s="13" t="s">
        <v>1105</v>
      </c>
      <c r="F71" s="13" t="s">
        <v>591</v>
      </c>
      <c r="G71" s="13" t="s">
        <v>1112</v>
      </c>
      <c r="H71" s="13" t="s">
        <v>1113</v>
      </c>
      <c r="I71" s="14">
        <v>2</v>
      </c>
      <c r="J71" s="13" t="s">
        <v>184</v>
      </c>
      <c r="K71" s="13" t="s">
        <v>754</v>
      </c>
      <c r="L71" s="13" t="s">
        <v>894</v>
      </c>
      <c r="M71" s="13" t="s">
        <v>1111</v>
      </c>
    </row>
    <row r="72" spans="1:13" x14ac:dyDescent="0.3">
      <c r="A72" s="13" t="s">
        <v>42</v>
      </c>
      <c r="B72" s="13" t="s">
        <v>785</v>
      </c>
      <c r="C72" s="13" t="s">
        <v>769</v>
      </c>
      <c r="D72" s="13" t="s">
        <v>786</v>
      </c>
      <c r="E72" s="13" t="s">
        <v>1114</v>
      </c>
      <c r="F72" s="13" t="s">
        <v>591</v>
      </c>
      <c r="G72" s="13" t="s">
        <v>1115</v>
      </c>
      <c r="H72" s="13" t="s">
        <v>1116</v>
      </c>
      <c r="I72" s="14">
        <v>1</v>
      </c>
      <c r="J72" s="13" t="s">
        <v>41</v>
      </c>
      <c r="K72" s="13" t="s">
        <v>684</v>
      </c>
      <c r="L72" s="13" t="s">
        <v>894</v>
      </c>
      <c r="M72" s="13" t="s">
        <v>1117</v>
      </c>
    </row>
    <row r="73" spans="1:13" x14ac:dyDescent="0.3">
      <c r="A73" s="13" t="s">
        <v>40</v>
      </c>
      <c r="B73" s="13" t="s">
        <v>611</v>
      </c>
      <c r="C73" s="13" t="s">
        <v>588</v>
      </c>
      <c r="D73" s="13" t="s">
        <v>1118</v>
      </c>
      <c r="E73" s="13" t="s">
        <v>1119</v>
      </c>
      <c r="F73" s="13" t="s">
        <v>906</v>
      </c>
      <c r="G73" s="13" t="s">
        <v>1120</v>
      </c>
      <c r="H73" s="13" t="s">
        <v>1121</v>
      </c>
      <c r="I73" s="14">
        <v>2</v>
      </c>
      <c r="J73" s="13" t="s">
        <v>39</v>
      </c>
      <c r="K73" s="13" t="s">
        <v>602</v>
      </c>
      <c r="L73" s="13" t="s">
        <v>894</v>
      </c>
      <c r="M73" s="13" t="s">
        <v>1122</v>
      </c>
    </row>
    <row r="74" spans="1:13" x14ac:dyDescent="0.3">
      <c r="A74" s="13" t="s">
        <v>217</v>
      </c>
      <c r="B74" s="13" t="s">
        <v>1123</v>
      </c>
      <c r="C74" s="13" t="s">
        <v>769</v>
      </c>
      <c r="D74" s="13" t="s">
        <v>1124</v>
      </c>
      <c r="E74" s="13" t="s">
        <v>1125</v>
      </c>
      <c r="F74" s="13" t="s">
        <v>591</v>
      </c>
      <c r="G74" s="13" t="s">
        <v>926</v>
      </c>
      <c r="H74" s="13" t="s">
        <v>927</v>
      </c>
      <c r="I74" s="14">
        <v>1</v>
      </c>
      <c r="J74" s="13" t="s">
        <v>216</v>
      </c>
      <c r="K74" s="13" t="s">
        <v>833</v>
      </c>
      <c r="L74" s="13" t="s">
        <v>894</v>
      </c>
      <c r="M74" s="13" t="s">
        <v>928</v>
      </c>
    </row>
    <row r="75" spans="1:13" x14ac:dyDescent="0.3">
      <c r="A75" s="13" t="s">
        <v>129</v>
      </c>
      <c r="B75" s="13" t="s">
        <v>785</v>
      </c>
      <c r="C75" s="13" t="s">
        <v>769</v>
      </c>
      <c r="D75" s="13" t="s">
        <v>1126</v>
      </c>
      <c r="E75" s="13" t="s">
        <v>1127</v>
      </c>
      <c r="F75" s="13" t="s">
        <v>591</v>
      </c>
      <c r="G75" s="13" t="s">
        <v>1128</v>
      </c>
      <c r="H75" s="13" t="s">
        <v>1129</v>
      </c>
      <c r="I75" s="14">
        <v>3</v>
      </c>
      <c r="J75" s="13" t="s">
        <v>128</v>
      </c>
      <c r="K75" s="13" t="s">
        <v>602</v>
      </c>
      <c r="L75" s="13" t="s">
        <v>894</v>
      </c>
      <c r="M75" s="13" t="s">
        <v>1048</v>
      </c>
    </row>
    <row r="76" spans="1:13" x14ac:dyDescent="0.3">
      <c r="A76" s="13" t="s">
        <v>28</v>
      </c>
      <c r="B76" s="13" t="s">
        <v>696</v>
      </c>
      <c r="C76" s="13" t="s">
        <v>697</v>
      </c>
      <c r="D76" s="13" t="s">
        <v>1130</v>
      </c>
      <c r="E76" s="13" t="s">
        <v>1131</v>
      </c>
      <c r="F76" s="13" t="s">
        <v>591</v>
      </c>
      <c r="G76" s="13" t="s">
        <v>1132</v>
      </c>
      <c r="H76" s="13" t="s">
        <v>1133</v>
      </c>
      <c r="I76" s="14">
        <v>4</v>
      </c>
      <c r="J76" s="13" t="s">
        <v>27</v>
      </c>
      <c r="K76" s="13" t="s">
        <v>684</v>
      </c>
      <c r="L76" s="13" t="s">
        <v>894</v>
      </c>
      <c r="M76" s="13" t="s">
        <v>1134</v>
      </c>
    </row>
    <row r="77" spans="1:13" x14ac:dyDescent="0.3">
      <c r="A77" s="13" t="s">
        <v>151</v>
      </c>
      <c r="B77" s="13" t="s">
        <v>803</v>
      </c>
      <c r="C77" s="13" t="s">
        <v>804</v>
      </c>
      <c r="D77" s="13" t="s">
        <v>805</v>
      </c>
      <c r="E77" s="13" t="s">
        <v>1135</v>
      </c>
      <c r="F77" s="13" t="s">
        <v>591</v>
      </c>
      <c r="G77" s="13" t="s">
        <v>1136</v>
      </c>
      <c r="H77" s="13" t="s">
        <v>1137</v>
      </c>
      <c r="I77" s="14">
        <v>10</v>
      </c>
      <c r="J77" s="13" t="s">
        <v>150</v>
      </c>
      <c r="K77" s="13" t="s">
        <v>684</v>
      </c>
      <c r="L77" s="13" t="s">
        <v>894</v>
      </c>
      <c r="M77" s="13" t="s">
        <v>895</v>
      </c>
    </row>
    <row r="78" spans="1:13" x14ac:dyDescent="0.3">
      <c r="A78" s="13" t="s">
        <v>151</v>
      </c>
      <c r="B78" s="13" t="s">
        <v>803</v>
      </c>
      <c r="C78" s="13" t="s">
        <v>804</v>
      </c>
      <c r="D78" s="13" t="s">
        <v>805</v>
      </c>
      <c r="E78" s="13" t="s">
        <v>1135</v>
      </c>
      <c r="F78" s="13" t="s">
        <v>591</v>
      </c>
      <c r="G78" s="13" t="s">
        <v>965</v>
      </c>
      <c r="H78" s="13" t="s">
        <v>966</v>
      </c>
      <c r="I78" s="14">
        <v>3</v>
      </c>
      <c r="J78" s="13" t="s">
        <v>150</v>
      </c>
      <c r="K78" s="13" t="s">
        <v>684</v>
      </c>
      <c r="L78" s="13" t="s">
        <v>894</v>
      </c>
      <c r="M78" s="13" t="s">
        <v>967</v>
      </c>
    </row>
    <row r="79" spans="1:13" x14ac:dyDescent="0.3">
      <c r="A79" s="13" t="s">
        <v>99</v>
      </c>
      <c r="B79" s="13" t="s">
        <v>717</v>
      </c>
      <c r="C79" s="13" t="s">
        <v>718</v>
      </c>
      <c r="D79" s="13" t="s">
        <v>1138</v>
      </c>
      <c r="E79" s="13" t="s">
        <v>1139</v>
      </c>
      <c r="F79" s="13" t="s">
        <v>591</v>
      </c>
      <c r="G79" s="13" t="s">
        <v>1061</v>
      </c>
      <c r="H79" s="13" t="s">
        <v>1062</v>
      </c>
      <c r="I79" s="14">
        <v>1</v>
      </c>
      <c r="J79" s="13" t="s">
        <v>98</v>
      </c>
      <c r="K79" s="13" t="s">
        <v>664</v>
      </c>
      <c r="L79" s="13" t="s">
        <v>894</v>
      </c>
      <c r="M79" s="13" t="s">
        <v>928</v>
      </c>
    </row>
    <row r="80" spans="1:13" x14ac:dyDescent="0.3">
      <c r="A80" s="13" t="s">
        <v>143</v>
      </c>
      <c r="B80" s="13" t="s">
        <v>1043</v>
      </c>
      <c r="C80" s="13" t="s">
        <v>804</v>
      </c>
      <c r="D80" s="13" t="s">
        <v>1140</v>
      </c>
      <c r="E80" s="13" t="s">
        <v>1141</v>
      </c>
      <c r="F80" s="13" t="s">
        <v>591</v>
      </c>
      <c r="G80" s="13" t="s">
        <v>1142</v>
      </c>
      <c r="H80" s="13" t="s">
        <v>1143</v>
      </c>
      <c r="I80" s="14">
        <v>1</v>
      </c>
      <c r="J80" s="13" t="s">
        <v>142</v>
      </c>
      <c r="K80" s="13" t="s">
        <v>642</v>
      </c>
      <c r="L80" s="13" t="s">
        <v>894</v>
      </c>
      <c r="M80" s="13" t="s">
        <v>1144</v>
      </c>
    </row>
    <row r="81" spans="1:13" x14ac:dyDescent="0.3">
      <c r="A81" s="13" t="s">
        <v>153</v>
      </c>
      <c r="B81" s="13" t="s">
        <v>803</v>
      </c>
      <c r="C81" s="13" t="s">
        <v>804</v>
      </c>
      <c r="D81" s="13" t="s">
        <v>1145</v>
      </c>
      <c r="E81" s="13" t="s">
        <v>1146</v>
      </c>
      <c r="F81" s="13" t="s">
        <v>591</v>
      </c>
      <c r="G81" s="13" t="s">
        <v>1147</v>
      </c>
      <c r="H81" s="13" t="s">
        <v>1148</v>
      </c>
      <c r="I81" s="14">
        <v>1</v>
      </c>
      <c r="J81" s="13" t="s">
        <v>152</v>
      </c>
      <c r="K81" s="13" t="s">
        <v>594</v>
      </c>
      <c r="L81" s="13" t="s">
        <v>894</v>
      </c>
      <c r="M81" s="13" t="s">
        <v>1048</v>
      </c>
    </row>
    <row r="82" spans="1:13" x14ac:dyDescent="0.3">
      <c r="A82" s="13" t="s">
        <v>305</v>
      </c>
      <c r="B82" s="13" t="s">
        <v>878</v>
      </c>
      <c r="C82" s="13" t="s">
        <v>869</v>
      </c>
      <c r="D82" s="13" t="s">
        <v>1149</v>
      </c>
      <c r="E82" s="13" t="s">
        <v>1150</v>
      </c>
      <c r="F82" s="13" t="s">
        <v>591</v>
      </c>
      <c r="G82" s="13" t="s">
        <v>1151</v>
      </c>
      <c r="H82" s="13" t="s">
        <v>1152</v>
      </c>
      <c r="I82" s="14">
        <v>1</v>
      </c>
      <c r="J82" s="13" t="s">
        <v>304</v>
      </c>
      <c r="K82" s="13" t="s">
        <v>616</v>
      </c>
      <c r="L82" s="13" t="s">
        <v>894</v>
      </c>
      <c r="M82" s="13" t="s">
        <v>895</v>
      </c>
    </row>
    <row r="83" spans="1:13" x14ac:dyDescent="0.3">
      <c r="A83" s="13" t="s">
        <v>258</v>
      </c>
      <c r="B83" s="13" t="s">
        <v>835</v>
      </c>
      <c r="C83" s="13" t="s">
        <v>769</v>
      </c>
      <c r="D83" s="13" t="s">
        <v>874</v>
      </c>
      <c r="E83" s="13" t="s">
        <v>1153</v>
      </c>
      <c r="F83" s="13" t="s">
        <v>591</v>
      </c>
      <c r="G83" s="13" t="s">
        <v>1154</v>
      </c>
      <c r="H83" s="13" t="s">
        <v>1155</v>
      </c>
      <c r="I83" s="14">
        <v>2</v>
      </c>
      <c r="J83" s="13" t="s">
        <v>257</v>
      </c>
      <c r="K83" s="13" t="s">
        <v>609</v>
      </c>
      <c r="L83" s="13" t="s">
        <v>894</v>
      </c>
      <c r="M83" s="13" t="s">
        <v>895</v>
      </c>
    </row>
    <row r="84" spans="1:13" x14ac:dyDescent="0.3">
      <c r="A84" s="13" t="s">
        <v>258</v>
      </c>
      <c r="B84" s="13" t="s">
        <v>835</v>
      </c>
      <c r="C84" s="13" t="s">
        <v>769</v>
      </c>
      <c r="D84" s="13" t="s">
        <v>874</v>
      </c>
      <c r="E84" s="13" t="s">
        <v>1153</v>
      </c>
      <c r="F84" s="13" t="s">
        <v>591</v>
      </c>
      <c r="G84" s="13" t="s">
        <v>1156</v>
      </c>
      <c r="H84" s="13" t="s">
        <v>1157</v>
      </c>
      <c r="I84" s="14">
        <v>1</v>
      </c>
      <c r="J84" s="13" t="s">
        <v>257</v>
      </c>
      <c r="K84" s="13" t="s">
        <v>609</v>
      </c>
      <c r="L84" s="13" t="s">
        <v>894</v>
      </c>
      <c r="M84" s="13" t="s">
        <v>895</v>
      </c>
    </row>
    <row r="85" spans="1:13" x14ac:dyDescent="0.3">
      <c r="A85" s="13" t="s">
        <v>258</v>
      </c>
      <c r="B85" s="13" t="s">
        <v>835</v>
      </c>
      <c r="C85" s="13" t="s">
        <v>769</v>
      </c>
      <c r="D85" s="13" t="s">
        <v>874</v>
      </c>
      <c r="E85" s="13" t="s">
        <v>1153</v>
      </c>
      <c r="F85" s="13" t="s">
        <v>591</v>
      </c>
      <c r="G85" s="13" t="s">
        <v>1158</v>
      </c>
      <c r="H85" s="13" t="s">
        <v>1159</v>
      </c>
      <c r="I85" s="14">
        <v>1</v>
      </c>
      <c r="J85" s="13" t="s">
        <v>257</v>
      </c>
      <c r="K85" s="13" t="s">
        <v>609</v>
      </c>
      <c r="L85" s="13" t="s">
        <v>894</v>
      </c>
      <c r="M85" s="13" t="s">
        <v>895</v>
      </c>
    </row>
    <row r="86" spans="1:13" x14ac:dyDescent="0.3">
      <c r="A86" s="13" t="s">
        <v>258</v>
      </c>
      <c r="B86" s="13" t="s">
        <v>835</v>
      </c>
      <c r="C86" s="13" t="s">
        <v>769</v>
      </c>
      <c r="D86" s="13" t="s">
        <v>874</v>
      </c>
      <c r="E86" s="13" t="s">
        <v>1160</v>
      </c>
      <c r="F86" s="13" t="s">
        <v>591</v>
      </c>
      <c r="G86" s="13" t="s">
        <v>1158</v>
      </c>
      <c r="H86" s="13" t="s">
        <v>1159</v>
      </c>
      <c r="I86" s="14">
        <v>1</v>
      </c>
      <c r="J86" s="13" t="s">
        <v>257</v>
      </c>
      <c r="K86" s="13" t="s">
        <v>609</v>
      </c>
      <c r="L86" s="13" t="s">
        <v>894</v>
      </c>
      <c r="M86" s="13" t="s">
        <v>895</v>
      </c>
    </row>
    <row r="87" spans="1:13" x14ac:dyDescent="0.3">
      <c r="A87" s="13" t="s">
        <v>258</v>
      </c>
      <c r="B87" s="13" t="s">
        <v>835</v>
      </c>
      <c r="C87" s="13" t="s">
        <v>769</v>
      </c>
      <c r="D87" s="13" t="s">
        <v>874</v>
      </c>
      <c r="E87" s="13" t="s">
        <v>1160</v>
      </c>
      <c r="F87" s="13" t="s">
        <v>591</v>
      </c>
      <c r="G87" s="13" t="s">
        <v>1156</v>
      </c>
      <c r="H87" s="13" t="s">
        <v>1157</v>
      </c>
      <c r="I87" s="14">
        <v>1</v>
      </c>
      <c r="J87" s="13" t="s">
        <v>257</v>
      </c>
      <c r="K87" s="13" t="s">
        <v>609</v>
      </c>
      <c r="L87" s="13" t="s">
        <v>894</v>
      </c>
      <c r="M87" s="13" t="s">
        <v>895</v>
      </c>
    </row>
    <row r="88" spans="1:13" x14ac:dyDescent="0.3">
      <c r="A88" s="13" t="s">
        <v>258</v>
      </c>
      <c r="B88" s="13" t="s">
        <v>835</v>
      </c>
      <c r="C88" s="13" t="s">
        <v>769</v>
      </c>
      <c r="D88" s="13" t="s">
        <v>874</v>
      </c>
      <c r="E88" s="13" t="s">
        <v>1161</v>
      </c>
      <c r="F88" s="13" t="s">
        <v>591</v>
      </c>
      <c r="G88" s="13" t="s">
        <v>949</v>
      </c>
      <c r="H88" s="13" t="s">
        <v>950</v>
      </c>
      <c r="I88" s="14">
        <v>1</v>
      </c>
      <c r="J88" s="13" t="s">
        <v>257</v>
      </c>
      <c r="K88" s="13" t="s">
        <v>616</v>
      </c>
      <c r="L88" s="13" t="s">
        <v>894</v>
      </c>
      <c r="M88" s="13" t="s">
        <v>895</v>
      </c>
    </row>
    <row r="89" spans="1:13" x14ac:dyDescent="0.3">
      <c r="A89" s="13" t="s">
        <v>258</v>
      </c>
      <c r="B89" s="13" t="s">
        <v>835</v>
      </c>
      <c r="C89" s="13" t="s">
        <v>769</v>
      </c>
      <c r="D89" s="13" t="s">
        <v>874</v>
      </c>
      <c r="E89" s="13" t="s">
        <v>1161</v>
      </c>
      <c r="F89" s="13" t="s">
        <v>591</v>
      </c>
      <c r="G89" s="13" t="s">
        <v>1162</v>
      </c>
      <c r="H89" s="13" t="s">
        <v>1163</v>
      </c>
      <c r="I89" s="14">
        <v>1</v>
      </c>
      <c r="J89" s="13" t="s">
        <v>257</v>
      </c>
      <c r="K89" s="13" t="s">
        <v>616</v>
      </c>
      <c r="L89" s="13" t="s">
        <v>894</v>
      </c>
      <c r="M89" s="13" t="s">
        <v>895</v>
      </c>
    </row>
    <row r="90" spans="1:13" x14ac:dyDescent="0.3">
      <c r="A90" s="13" t="s">
        <v>258</v>
      </c>
      <c r="B90" s="13" t="s">
        <v>835</v>
      </c>
      <c r="C90" s="13" t="s">
        <v>769</v>
      </c>
      <c r="D90" s="13" t="s">
        <v>874</v>
      </c>
      <c r="E90" s="13" t="s">
        <v>1161</v>
      </c>
      <c r="F90" s="13" t="s">
        <v>591</v>
      </c>
      <c r="G90" s="13" t="s">
        <v>1164</v>
      </c>
      <c r="H90" s="13" t="s">
        <v>1165</v>
      </c>
      <c r="I90" s="14">
        <v>1</v>
      </c>
      <c r="J90" s="13" t="s">
        <v>257</v>
      </c>
      <c r="K90" s="13" t="s">
        <v>616</v>
      </c>
      <c r="L90" s="13" t="s">
        <v>894</v>
      </c>
      <c r="M90" s="13" t="s">
        <v>895</v>
      </c>
    </row>
    <row r="91" spans="1:13" x14ac:dyDescent="0.3">
      <c r="A91" s="13" t="s">
        <v>89</v>
      </c>
      <c r="B91" s="13" t="s">
        <v>878</v>
      </c>
      <c r="C91" s="13" t="s">
        <v>869</v>
      </c>
      <c r="D91" s="13" t="s">
        <v>1166</v>
      </c>
      <c r="E91" s="13" t="s">
        <v>1167</v>
      </c>
      <c r="F91" s="13" t="s">
        <v>591</v>
      </c>
      <c r="G91" s="13" t="s">
        <v>965</v>
      </c>
      <c r="H91" s="13" t="s">
        <v>966</v>
      </c>
      <c r="I91" s="14">
        <v>14</v>
      </c>
      <c r="J91" s="13" t="s">
        <v>88</v>
      </c>
      <c r="K91" s="13" t="s">
        <v>833</v>
      </c>
      <c r="L91" s="13" t="s">
        <v>894</v>
      </c>
      <c r="M91" s="13" t="s">
        <v>967</v>
      </c>
    </row>
    <row r="92" spans="1:13" x14ac:dyDescent="0.3">
      <c r="A92" s="13" t="s">
        <v>89</v>
      </c>
      <c r="B92" s="13" t="s">
        <v>878</v>
      </c>
      <c r="C92" s="13" t="s">
        <v>869</v>
      </c>
      <c r="D92" s="13" t="s">
        <v>1166</v>
      </c>
      <c r="E92" s="13" t="s">
        <v>1168</v>
      </c>
      <c r="F92" s="13" t="s">
        <v>591</v>
      </c>
      <c r="G92" s="13" t="s">
        <v>965</v>
      </c>
      <c r="H92" s="13" t="s">
        <v>966</v>
      </c>
      <c r="I92" s="14">
        <v>10</v>
      </c>
      <c r="J92" s="13" t="s">
        <v>88</v>
      </c>
      <c r="K92" s="13" t="s">
        <v>794</v>
      </c>
      <c r="L92" s="13" t="s">
        <v>894</v>
      </c>
      <c r="M92" s="13" t="s">
        <v>967</v>
      </c>
    </row>
    <row r="93" spans="1:13" x14ac:dyDescent="0.3">
      <c r="A93" s="13" t="s">
        <v>109</v>
      </c>
      <c r="B93" s="13" t="s">
        <v>803</v>
      </c>
      <c r="C93" s="13" t="s">
        <v>804</v>
      </c>
      <c r="D93" s="13" t="s">
        <v>1169</v>
      </c>
      <c r="E93" s="13" t="s">
        <v>1170</v>
      </c>
      <c r="F93" s="13" t="s">
        <v>591</v>
      </c>
      <c r="G93" s="13" t="s">
        <v>1171</v>
      </c>
      <c r="H93" s="13" t="s">
        <v>1172</v>
      </c>
      <c r="I93" s="14">
        <v>1</v>
      </c>
      <c r="J93" s="13" t="s">
        <v>108</v>
      </c>
      <c r="K93" s="13" t="s">
        <v>609</v>
      </c>
      <c r="L93" s="13" t="s">
        <v>894</v>
      </c>
      <c r="M93" s="13" t="s">
        <v>1048</v>
      </c>
    </row>
    <row r="94" spans="1:13" x14ac:dyDescent="0.3">
      <c r="A94" s="13" t="s">
        <v>486</v>
      </c>
      <c r="B94" s="13" t="s">
        <v>1173</v>
      </c>
      <c r="C94" s="13" t="s">
        <v>1174</v>
      </c>
      <c r="D94" s="13" t="s">
        <v>1175</v>
      </c>
      <c r="E94" s="13" t="s">
        <v>1176</v>
      </c>
      <c r="F94" s="13" t="s">
        <v>906</v>
      </c>
      <c r="G94" s="13" t="s">
        <v>1177</v>
      </c>
      <c r="H94" s="13" t="s">
        <v>1178</v>
      </c>
      <c r="I94" s="14">
        <v>2</v>
      </c>
      <c r="J94" s="13" t="s">
        <v>485</v>
      </c>
      <c r="K94" s="13" t="s">
        <v>664</v>
      </c>
      <c r="L94" s="13" t="s">
        <v>894</v>
      </c>
      <c r="M94" s="13" t="s">
        <v>1179</v>
      </c>
    </row>
    <row r="95" spans="1:13" x14ac:dyDescent="0.3">
      <c r="A95" s="13" t="s">
        <v>486</v>
      </c>
      <c r="B95" s="13" t="s">
        <v>1173</v>
      </c>
      <c r="C95" s="13" t="s">
        <v>1174</v>
      </c>
      <c r="D95" s="13" t="s">
        <v>1175</v>
      </c>
      <c r="E95" s="13" t="s">
        <v>1176</v>
      </c>
      <c r="F95" s="13" t="s">
        <v>906</v>
      </c>
      <c r="G95" s="13" t="s">
        <v>1180</v>
      </c>
      <c r="H95" s="13" t="s">
        <v>1181</v>
      </c>
      <c r="I95" s="14">
        <v>2</v>
      </c>
      <c r="J95" s="13" t="s">
        <v>485</v>
      </c>
      <c r="K95" s="13" t="s">
        <v>664</v>
      </c>
      <c r="L95" s="13" t="s">
        <v>894</v>
      </c>
      <c r="M95" s="13" t="s">
        <v>1182</v>
      </c>
    </row>
    <row r="96" spans="1:13" x14ac:dyDescent="0.3">
      <c r="A96" s="13" t="s">
        <v>203</v>
      </c>
      <c r="B96" s="13" t="s">
        <v>824</v>
      </c>
      <c r="C96" s="13" t="s">
        <v>769</v>
      </c>
      <c r="D96" s="13" t="s">
        <v>825</v>
      </c>
      <c r="E96" s="13" t="s">
        <v>1183</v>
      </c>
      <c r="F96" s="13" t="s">
        <v>591</v>
      </c>
      <c r="G96" s="13" t="s">
        <v>1184</v>
      </c>
      <c r="H96" s="13" t="s">
        <v>1185</v>
      </c>
      <c r="I96" s="14">
        <v>1</v>
      </c>
      <c r="J96" s="13" t="s">
        <v>202</v>
      </c>
      <c r="K96" s="13" t="s">
        <v>609</v>
      </c>
      <c r="L96" s="13" t="s">
        <v>894</v>
      </c>
      <c r="M96" s="13" t="s">
        <v>1048</v>
      </c>
    </row>
    <row r="97" spans="1:13" x14ac:dyDescent="0.3">
      <c r="A97" s="13" t="s">
        <v>464</v>
      </c>
      <c r="B97" s="13" t="s">
        <v>1173</v>
      </c>
      <c r="C97" s="13" t="s">
        <v>1174</v>
      </c>
      <c r="D97" s="13" t="s">
        <v>1186</v>
      </c>
      <c r="E97" s="13" t="s">
        <v>1187</v>
      </c>
      <c r="F97" s="13" t="s">
        <v>591</v>
      </c>
      <c r="G97" s="13" t="s">
        <v>1188</v>
      </c>
      <c r="H97" s="13" t="s">
        <v>1189</v>
      </c>
      <c r="I97" s="14">
        <v>2</v>
      </c>
      <c r="J97" s="13" t="s">
        <v>463</v>
      </c>
      <c r="K97" s="13" t="s">
        <v>708</v>
      </c>
      <c r="L97" s="13" t="s">
        <v>894</v>
      </c>
      <c r="M97" s="13" t="s">
        <v>895</v>
      </c>
    </row>
    <row r="98" spans="1:13" x14ac:dyDescent="0.3">
      <c r="A98" s="13" t="s">
        <v>93</v>
      </c>
      <c r="B98" s="13" t="s">
        <v>1190</v>
      </c>
      <c r="C98" s="13" t="s">
        <v>869</v>
      </c>
      <c r="D98" s="13" t="s">
        <v>1191</v>
      </c>
      <c r="E98" s="13" t="s">
        <v>1192</v>
      </c>
      <c r="F98" s="13" t="s">
        <v>591</v>
      </c>
      <c r="G98" s="13" t="s">
        <v>1193</v>
      </c>
      <c r="H98" s="13" t="s">
        <v>1194</v>
      </c>
      <c r="I98" s="14">
        <v>1</v>
      </c>
      <c r="J98" s="13" t="s">
        <v>92</v>
      </c>
      <c r="K98" s="13" t="s">
        <v>616</v>
      </c>
      <c r="L98" s="13" t="s">
        <v>894</v>
      </c>
      <c r="M98" s="13" t="s">
        <v>648</v>
      </c>
    </row>
    <row r="99" spans="1:13" x14ac:dyDescent="0.3">
      <c r="A99" s="13" t="s">
        <v>415</v>
      </c>
      <c r="B99" s="13" t="s">
        <v>1195</v>
      </c>
      <c r="C99" s="13" t="s">
        <v>697</v>
      </c>
      <c r="D99" s="13" t="s">
        <v>1196</v>
      </c>
      <c r="E99" s="13" t="s">
        <v>1197</v>
      </c>
      <c r="F99" s="13" t="s">
        <v>591</v>
      </c>
      <c r="G99" s="13" t="s">
        <v>1198</v>
      </c>
      <c r="H99" s="13" t="s">
        <v>1199</v>
      </c>
      <c r="I99" s="14">
        <v>6</v>
      </c>
      <c r="J99" s="13" t="s">
        <v>414</v>
      </c>
      <c r="K99" s="13" t="s">
        <v>689</v>
      </c>
      <c r="L99" s="13" t="s">
        <v>894</v>
      </c>
      <c r="M99" s="13" t="s">
        <v>1200</v>
      </c>
    </row>
    <row r="100" spans="1:13" x14ac:dyDescent="0.3">
      <c r="A100" s="13" t="s">
        <v>155</v>
      </c>
      <c r="B100" s="13" t="s">
        <v>899</v>
      </c>
      <c r="C100" s="13" t="s">
        <v>769</v>
      </c>
      <c r="D100" s="13" t="s">
        <v>1201</v>
      </c>
      <c r="E100" s="13" t="s">
        <v>1202</v>
      </c>
      <c r="F100" s="13" t="s">
        <v>591</v>
      </c>
      <c r="G100" s="13" t="s">
        <v>1203</v>
      </c>
      <c r="H100" s="13" t="s">
        <v>1204</v>
      </c>
      <c r="I100" s="14">
        <v>1</v>
      </c>
      <c r="J100" s="13" t="s">
        <v>154</v>
      </c>
      <c r="K100" s="13" t="s">
        <v>684</v>
      </c>
      <c r="L100" s="13" t="s">
        <v>894</v>
      </c>
      <c r="M100" s="13" t="s">
        <v>941</v>
      </c>
    </row>
    <row r="101" spans="1:13" x14ac:dyDescent="0.3">
      <c r="A101" s="13" t="s">
        <v>139</v>
      </c>
      <c r="B101" s="13" t="s">
        <v>604</v>
      </c>
      <c r="C101" s="13" t="s">
        <v>588</v>
      </c>
      <c r="D101" s="13" t="s">
        <v>1205</v>
      </c>
      <c r="E101" s="13" t="s">
        <v>1206</v>
      </c>
      <c r="F101" s="13" t="s">
        <v>591</v>
      </c>
      <c r="G101" s="13" t="s">
        <v>1207</v>
      </c>
      <c r="H101" s="13" t="s">
        <v>1208</v>
      </c>
      <c r="I101" s="14">
        <v>2</v>
      </c>
      <c r="J101" s="13" t="s">
        <v>497</v>
      </c>
      <c r="K101" s="13" t="s">
        <v>636</v>
      </c>
      <c r="L101" s="13" t="s">
        <v>894</v>
      </c>
      <c r="M101" s="13" t="s">
        <v>895</v>
      </c>
    </row>
    <row r="102" spans="1:13" x14ac:dyDescent="0.3">
      <c r="A102" s="13" t="s">
        <v>97</v>
      </c>
      <c r="B102" s="13" t="s">
        <v>883</v>
      </c>
      <c r="C102" s="13" t="s">
        <v>588</v>
      </c>
      <c r="D102" s="13" t="s">
        <v>884</v>
      </c>
      <c r="E102" s="13" t="s">
        <v>1209</v>
      </c>
      <c r="F102" s="13" t="s">
        <v>591</v>
      </c>
      <c r="G102" s="13" t="s">
        <v>1210</v>
      </c>
      <c r="H102" s="13" t="s">
        <v>1211</v>
      </c>
      <c r="I102" s="14">
        <v>1</v>
      </c>
      <c r="J102" s="13" t="s">
        <v>96</v>
      </c>
      <c r="K102" s="13" t="s">
        <v>833</v>
      </c>
      <c r="L102" s="13" t="s">
        <v>894</v>
      </c>
      <c r="M102" s="13" t="s">
        <v>1212</v>
      </c>
    </row>
    <row r="103" spans="1:13" x14ac:dyDescent="0.3">
      <c r="A103" s="13" t="s">
        <v>213</v>
      </c>
      <c r="B103" s="13" t="s">
        <v>1213</v>
      </c>
      <c r="C103" s="13" t="s">
        <v>588</v>
      </c>
      <c r="D103" s="13" t="s">
        <v>1214</v>
      </c>
      <c r="E103" s="13" t="s">
        <v>1215</v>
      </c>
      <c r="F103" s="13" t="s">
        <v>591</v>
      </c>
      <c r="G103" s="13" t="s">
        <v>1216</v>
      </c>
      <c r="H103" s="13" t="s">
        <v>1217</v>
      </c>
      <c r="I103" s="14">
        <v>1</v>
      </c>
      <c r="J103" s="13" t="s">
        <v>212</v>
      </c>
      <c r="K103" s="13" t="s">
        <v>782</v>
      </c>
      <c r="L103" s="13" t="s">
        <v>894</v>
      </c>
      <c r="M103" s="13" t="s">
        <v>1218</v>
      </c>
    </row>
    <row r="104" spans="1:13" x14ac:dyDescent="0.3">
      <c r="A104" s="13" t="s">
        <v>213</v>
      </c>
      <c r="B104" s="13" t="s">
        <v>1213</v>
      </c>
      <c r="C104" s="13" t="s">
        <v>588</v>
      </c>
      <c r="D104" s="13" t="s">
        <v>1214</v>
      </c>
      <c r="E104" s="13" t="s">
        <v>1215</v>
      </c>
      <c r="F104" s="13" t="s">
        <v>591</v>
      </c>
      <c r="G104" s="13" t="s">
        <v>1219</v>
      </c>
      <c r="H104" s="13" t="s">
        <v>1220</v>
      </c>
      <c r="I104" s="14">
        <v>12</v>
      </c>
      <c r="J104" s="13" t="s">
        <v>212</v>
      </c>
      <c r="K104" s="13" t="s">
        <v>782</v>
      </c>
      <c r="L104" s="13" t="s">
        <v>894</v>
      </c>
      <c r="M104" s="13" t="s">
        <v>895</v>
      </c>
    </row>
    <row r="105" spans="1:13" x14ac:dyDescent="0.3">
      <c r="A105" s="13" t="s">
        <v>26</v>
      </c>
      <c r="B105" s="13" t="s">
        <v>835</v>
      </c>
      <c r="C105" s="13" t="s">
        <v>769</v>
      </c>
      <c r="D105" s="13" t="s">
        <v>836</v>
      </c>
      <c r="E105" s="13" t="s">
        <v>837</v>
      </c>
      <c r="F105" s="13" t="s">
        <v>591</v>
      </c>
      <c r="G105" s="13" t="s">
        <v>1221</v>
      </c>
      <c r="H105" s="13" t="s">
        <v>1222</v>
      </c>
      <c r="I105" s="14">
        <v>1</v>
      </c>
      <c r="J105" s="13" t="s">
        <v>25</v>
      </c>
      <c r="K105" s="13" t="s">
        <v>642</v>
      </c>
      <c r="L105" s="13" t="s">
        <v>894</v>
      </c>
      <c r="M105" s="13" t="s">
        <v>1048</v>
      </c>
    </row>
    <row r="106" spans="1:13" x14ac:dyDescent="0.3">
      <c r="A106" s="13" t="s">
        <v>26</v>
      </c>
      <c r="B106" s="13" t="s">
        <v>835</v>
      </c>
      <c r="C106" s="13" t="s">
        <v>769</v>
      </c>
      <c r="D106" s="13" t="s">
        <v>836</v>
      </c>
      <c r="E106" s="13" t="s">
        <v>837</v>
      </c>
      <c r="F106" s="13" t="s">
        <v>591</v>
      </c>
      <c r="G106" s="13" t="s">
        <v>1223</v>
      </c>
      <c r="H106" s="13" t="s">
        <v>1224</v>
      </c>
      <c r="I106" s="14">
        <v>1</v>
      </c>
      <c r="J106" s="13" t="s">
        <v>25</v>
      </c>
      <c r="K106" s="13" t="s">
        <v>642</v>
      </c>
      <c r="L106" s="13" t="s">
        <v>894</v>
      </c>
      <c r="M106" s="13" t="s">
        <v>916</v>
      </c>
    </row>
    <row r="107" spans="1:13" x14ac:dyDescent="0.3">
      <c r="A107" s="13" t="s">
        <v>26</v>
      </c>
      <c r="B107" s="13" t="s">
        <v>835</v>
      </c>
      <c r="C107" s="13" t="s">
        <v>769</v>
      </c>
      <c r="D107" s="13" t="s">
        <v>836</v>
      </c>
      <c r="E107" s="13" t="s">
        <v>837</v>
      </c>
      <c r="F107" s="13" t="s">
        <v>591</v>
      </c>
      <c r="G107" s="13" t="s">
        <v>1225</v>
      </c>
      <c r="H107" s="13" t="s">
        <v>1226</v>
      </c>
      <c r="I107" s="14">
        <v>1</v>
      </c>
      <c r="J107" s="13" t="s">
        <v>25</v>
      </c>
      <c r="K107" s="13" t="s">
        <v>642</v>
      </c>
      <c r="L107" s="13" t="s">
        <v>894</v>
      </c>
      <c r="M107" s="13" t="s">
        <v>657</v>
      </c>
    </row>
    <row r="108" spans="1:13" x14ac:dyDescent="0.3">
      <c r="A108" s="13" t="s">
        <v>364</v>
      </c>
      <c r="B108" s="13" t="s">
        <v>883</v>
      </c>
      <c r="C108" s="13" t="s">
        <v>588</v>
      </c>
      <c r="D108" s="13" t="s">
        <v>1227</v>
      </c>
      <c r="E108" s="13" t="s">
        <v>1228</v>
      </c>
      <c r="F108" s="13" t="s">
        <v>591</v>
      </c>
      <c r="G108" s="13" t="s">
        <v>1229</v>
      </c>
      <c r="H108" s="13" t="s">
        <v>1230</v>
      </c>
      <c r="I108" s="14">
        <v>2</v>
      </c>
      <c r="J108" s="13" t="s">
        <v>363</v>
      </c>
      <c r="K108" s="13" t="s">
        <v>684</v>
      </c>
      <c r="L108" s="13" t="s">
        <v>894</v>
      </c>
      <c r="M108" s="13" t="s">
        <v>895</v>
      </c>
    </row>
    <row r="109" spans="1:13" x14ac:dyDescent="0.3">
      <c r="A109" s="13" t="s">
        <v>337</v>
      </c>
      <c r="B109" s="13" t="s">
        <v>710</v>
      </c>
      <c r="C109" s="13" t="s">
        <v>697</v>
      </c>
      <c r="D109" s="13" t="s">
        <v>1231</v>
      </c>
      <c r="E109" s="13" t="s">
        <v>1232</v>
      </c>
      <c r="F109" s="13" t="s">
        <v>591</v>
      </c>
      <c r="G109" s="13" t="s">
        <v>949</v>
      </c>
      <c r="H109" s="13" t="s">
        <v>950</v>
      </c>
      <c r="I109" s="14">
        <v>1</v>
      </c>
      <c r="J109" s="13" t="s">
        <v>336</v>
      </c>
      <c r="K109" s="13" t="s">
        <v>609</v>
      </c>
      <c r="L109" s="13" t="s">
        <v>894</v>
      </c>
      <c r="M109" s="13" t="s">
        <v>895</v>
      </c>
    </row>
    <row r="110" spans="1:13" x14ac:dyDescent="0.3">
      <c r="A110" s="13" t="s">
        <v>337</v>
      </c>
      <c r="B110" s="13" t="s">
        <v>710</v>
      </c>
      <c r="C110" s="13" t="s">
        <v>697</v>
      </c>
      <c r="D110" s="13" t="s">
        <v>1231</v>
      </c>
      <c r="E110" s="13" t="s">
        <v>1232</v>
      </c>
      <c r="F110" s="13" t="s">
        <v>591</v>
      </c>
      <c r="G110" s="13" t="s">
        <v>1233</v>
      </c>
      <c r="H110" s="13" t="s">
        <v>1234</v>
      </c>
      <c r="I110" s="14">
        <v>1</v>
      </c>
      <c r="J110" s="13" t="s">
        <v>336</v>
      </c>
      <c r="K110" s="13" t="s">
        <v>609</v>
      </c>
      <c r="L110" s="13" t="s">
        <v>894</v>
      </c>
      <c r="M110" s="13" t="s">
        <v>895</v>
      </c>
    </row>
    <row r="111" spans="1:13" x14ac:dyDescent="0.3">
      <c r="A111" s="13" t="s">
        <v>337</v>
      </c>
      <c r="B111" s="13" t="s">
        <v>710</v>
      </c>
      <c r="C111" s="13" t="s">
        <v>697</v>
      </c>
      <c r="D111" s="13" t="s">
        <v>1231</v>
      </c>
      <c r="E111" s="13" t="s">
        <v>1232</v>
      </c>
      <c r="F111" s="13" t="s">
        <v>591</v>
      </c>
      <c r="G111" s="13" t="s">
        <v>934</v>
      </c>
      <c r="H111" s="13" t="s">
        <v>935</v>
      </c>
      <c r="I111" s="14">
        <v>1</v>
      </c>
      <c r="J111" s="13" t="s">
        <v>336</v>
      </c>
      <c r="K111" s="13" t="s">
        <v>609</v>
      </c>
      <c r="L111" s="13" t="s">
        <v>894</v>
      </c>
      <c r="M111" s="13" t="s">
        <v>895</v>
      </c>
    </row>
    <row r="112" spans="1:13" x14ac:dyDescent="0.3">
      <c r="A112" s="13" t="s">
        <v>81</v>
      </c>
      <c r="B112" s="13" t="s">
        <v>842</v>
      </c>
      <c r="C112" s="13" t="s">
        <v>742</v>
      </c>
      <c r="D112" s="13" t="s">
        <v>843</v>
      </c>
      <c r="E112" s="13" t="s">
        <v>1235</v>
      </c>
      <c r="F112" s="13" t="s">
        <v>591</v>
      </c>
      <c r="G112" s="13" t="s">
        <v>1236</v>
      </c>
      <c r="H112" s="13" t="s">
        <v>1237</v>
      </c>
      <c r="I112" s="14">
        <v>1</v>
      </c>
      <c r="J112" s="13" t="s">
        <v>80</v>
      </c>
      <c r="K112" s="13" t="s">
        <v>794</v>
      </c>
      <c r="L112" s="13" t="s">
        <v>894</v>
      </c>
      <c r="M112" s="13" t="s">
        <v>1238</v>
      </c>
    </row>
    <row r="113" spans="1:13" x14ac:dyDescent="0.3">
      <c r="A113" s="13" t="s">
        <v>474</v>
      </c>
      <c r="B113" s="13" t="s">
        <v>1239</v>
      </c>
      <c r="C113" s="13" t="s">
        <v>588</v>
      </c>
      <c r="D113" s="13" t="s">
        <v>1240</v>
      </c>
      <c r="E113" s="13" t="s">
        <v>1241</v>
      </c>
      <c r="F113" s="13" t="s">
        <v>591</v>
      </c>
      <c r="G113" s="13" t="s">
        <v>1053</v>
      </c>
      <c r="H113" s="13" t="s">
        <v>1054</v>
      </c>
      <c r="I113" s="14">
        <v>3</v>
      </c>
      <c r="J113" s="13" t="s">
        <v>473</v>
      </c>
      <c r="K113" s="13" t="s">
        <v>794</v>
      </c>
      <c r="L113" s="13" t="s">
        <v>894</v>
      </c>
      <c r="M113" s="13" t="s">
        <v>895</v>
      </c>
    </row>
    <row r="114" spans="1:13" x14ac:dyDescent="0.3">
      <c r="A114" s="13" t="s">
        <v>32</v>
      </c>
      <c r="B114" s="13" t="s">
        <v>848</v>
      </c>
      <c r="C114" s="13" t="s">
        <v>742</v>
      </c>
      <c r="D114" s="13" t="s">
        <v>849</v>
      </c>
      <c r="E114" s="13" t="s">
        <v>1242</v>
      </c>
      <c r="F114" s="13" t="s">
        <v>591</v>
      </c>
      <c r="G114" s="13" t="s">
        <v>1243</v>
      </c>
      <c r="H114" s="13" t="s">
        <v>1244</v>
      </c>
      <c r="I114" s="14">
        <v>1</v>
      </c>
      <c r="J114" s="13" t="s">
        <v>31</v>
      </c>
      <c r="K114" s="13" t="s">
        <v>636</v>
      </c>
      <c r="L114" s="13" t="s">
        <v>894</v>
      </c>
      <c r="M114" s="13" t="s">
        <v>895</v>
      </c>
    </row>
    <row r="115" spans="1:13" x14ac:dyDescent="0.3">
      <c r="A115" s="13" t="s">
        <v>32</v>
      </c>
      <c r="B115" s="13" t="s">
        <v>848</v>
      </c>
      <c r="C115" s="13" t="s">
        <v>742</v>
      </c>
      <c r="D115" s="13" t="s">
        <v>849</v>
      </c>
      <c r="E115" s="13" t="s">
        <v>1242</v>
      </c>
      <c r="F115" s="13" t="s">
        <v>591</v>
      </c>
      <c r="G115" s="13" t="s">
        <v>1245</v>
      </c>
      <c r="H115" s="13" t="s">
        <v>1246</v>
      </c>
      <c r="I115" s="14">
        <v>5</v>
      </c>
      <c r="J115" s="13" t="s">
        <v>31</v>
      </c>
      <c r="K115" s="13" t="s">
        <v>636</v>
      </c>
      <c r="L115" s="13" t="s">
        <v>894</v>
      </c>
      <c r="M115" s="13" t="s">
        <v>895</v>
      </c>
    </row>
    <row r="116" spans="1:13" x14ac:dyDescent="0.3">
      <c r="A116" s="13" t="s">
        <v>32</v>
      </c>
      <c r="B116" s="13" t="s">
        <v>848</v>
      </c>
      <c r="C116" s="13" t="s">
        <v>742</v>
      </c>
      <c r="D116" s="13" t="s">
        <v>849</v>
      </c>
      <c r="E116" s="13" t="s">
        <v>1242</v>
      </c>
      <c r="F116" s="13" t="s">
        <v>591</v>
      </c>
      <c r="G116" s="13" t="s">
        <v>1247</v>
      </c>
      <c r="H116" s="13" t="s">
        <v>1248</v>
      </c>
      <c r="I116" s="14">
        <v>12</v>
      </c>
      <c r="J116" s="13" t="s">
        <v>31</v>
      </c>
      <c r="K116" s="13" t="s">
        <v>636</v>
      </c>
      <c r="L116" s="13" t="s">
        <v>894</v>
      </c>
      <c r="M116" s="13" t="s">
        <v>895</v>
      </c>
    </row>
    <row r="117" spans="1:13" x14ac:dyDescent="0.3">
      <c r="A117" s="13" t="s">
        <v>32</v>
      </c>
      <c r="B117" s="13" t="s">
        <v>848</v>
      </c>
      <c r="C117" s="13" t="s">
        <v>742</v>
      </c>
      <c r="D117" s="13" t="s">
        <v>849</v>
      </c>
      <c r="E117" s="13" t="s">
        <v>853</v>
      </c>
      <c r="F117" s="13" t="s">
        <v>591</v>
      </c>
      <c r="G117" s="13" t="s">
        <v>1249</v>
      </c>
      <c r="H117" s="13" t="s">
        <v>1250</v>
      </c>
      <c r="I117" s="14">
        <v>1</v>
      </c>
      <c r="J117" s="13" t="s">
        <v>31</v>
      </c>
      <c r="K117" s="13" t="s">
        <v>856</v>
      </c>
      <c r="L117" s="13" t="s">
        <v>894</v>
      </c>
      <c r="M117" s="13" t="s">
        <v>1048</v>
      </c>
    </row>
    <row r="118" spans="1:13" x14ac:dyDescent="0.3">
      <c r="A118" s="13" t="s">
        <v>115</v>
      </c>
      <c r="B118" s="13" t="s">
        <v>1080</v>
      </c>
      <c r="C118" s="13" t="s">
        <v>869</v>
      </c>
      <c r="D118" s="13" t="s">
        <v>1251</v>
      </c>
      <c r="E118" s="13" t="s">
        <v>1252</v>
      </c>
      <c r="F118" s="13" t="s">
        <v>591</v>
      </c>
      <c r="G118" s="13" t="s">
        <v>1253</v>
      </c>
      <c r="H118" s="13" t="s">
        <v>1254</v>
      </c>
      <c r="I118" s="14">
        <v>12</v>
      </c>
      <c r="J118" s="13" t="s">
        <v>114</v>
      </c>
      <c r="K118" s="13" t="s">
        <v>734</v>
      </c>
      <c r="L118" s="13" t="s">
        <v>894</v>
      </c>
      <c r="M118" s="13" t="s">
        <v>895</v>
      </c>
    </row>
    <row r="119" spans="1:13" x14ac:dyDescent="0.3">
      <c r="A119" s="13" t="s">
        <v>115</v>
      </c>
      <c r="B119" s="13" t="s">
        <v>1080</v>
      </c>
      <c r="C119" s="13" t="s">
        <v>869</v>
      </c>
      <c r="D119" s="13" t="s">
        <v>1251</v>
      </c>
      <c r="E119" s="13" t="s">
        <v>1252</v>
      </c>
      <c r="F119" s="13" t="s">
        <v>591</v>
      </c>
      <c r="G119" s="13" t="s">
        <v>1255</v>
      </c>
      <c r="H119" s="13" t="s">
        <v>1256</v>
      </c>
      <c r="I119" s="14">
        <v>5</v>
      </c>
      <c r="J119" s="13" t="s">
        <v>114</v>
      </c>
      <c r="K119" s="13" t="s">
        <v>734</v>
      </c>
      <c r="L119" s="13" t="s">
        <v>894</v>
      </c>
      <c r="M119" s="13" t="s">
        <v>895</v>
      </c>
    </row>
    <row r="120" spans="1:13" x14ac:dyDescent="0.3">
      <c r="A120" s="13" t="s">
        <v>46</v>
      </c>
      <c r="B120" s="13" t="s">
        <v>878</v>
      </c>
      <c r="C120" s="13" t="s">
        <v>869</v>
      </c>
      <c r="D120" s="13" t="s">
        <v>1257</v>
      </c>
      <c r="E120" s="13" t="s">
        <v>1258</v>
      </c>
      <c r="F120" s="13" t="s">
        <v>591</v>
      </c>
      <c r="G120" s="13" t="s">
        <v>1259</v>
      </c>
      <c r="H120" s="13" t="s">
        <v>1260</v>
      </c>
      <c r="I120" s="14">
        <v>1</v>
      </c>
      <c r="J120" s="13" t="s">
        <v>45</v>
      </c>
      <c r="K120" s="13" t="s">
        <v>715</v>
      </c>
      <c r="L120" s="13" t="s">
        <v>894</v>
      </c>
      <c r="M120" s="13" t="s">
        <v>895</v>
      </c>
    </row>
    <row r="121" spans="1:13" x14ac:dyDescent="0.3">
      <c r="A121" s="13" t="s">
        <v>46</v>
      </c>
      <c r="B121" s="13" t="s">
        <v>878</v>
      </c>
      <c r="C121" s="13" t="s">
        <v>869</v>
      </c>
      <c r="D121" s="13" t="s">
        <v>1257</v>
      </c>
      <c r="E121" s="13" t="s">
        <v>1258</v>
      </c>
      <c r="F121" s="13" t="s">
        <v>591</v>
      </c>
      <c r="G121" s="13" t="s">
        <v>1261</v>
      </c>
      <c r="H121" s="13" t="s">
        <v>1262</v>
      </c>
      <c r="I121" s="14">
        <v>4</v>
      </c>
      <c r="J121" s="13" t="s">
        <v>45</v>
      </c>
      <c r="K121" s="13" t="s">
        <v>715</v>
      </c>
      <c r="L121" s="13" t="s">
        <v>894</v>
      </c>
      <c r="M121" s="13" t="s">
        <v>895</v>
      </c>
    </row>
    <row r="122" spans="1:13" x14ac:dyDescent="0.3">
      <c r="A122" s="13" t="s">
        <v>46</v>
      </c>
      <c r="B122" s="13" t="s">
        <v>878</v>
      </c>
      <c r="C122" s="13" t="s">
        <v>869</v>
      </c>
      <c r="D122" s="13" t="s">
        <v>1257</v>
      </c>
      <c r="E122" s="13" t="s">
        <v>1258</v>
      </c>
      <c r="F122" s="13" t="s">
        <v>591</v>
      </c>
      <c r="G122" s="13" t="s">
        <v>1136</v>
      </c>
      <c r="H122" s="13" t="s">
        <v>1137</v>
      </c>
      <c r="I122" s="14">
        <v>2</v>
      </c>
      <c r="J122" s="13" t="s">
        <v>45</v>
      </c>
      <c r="K122" s="13" t="s">
        <v>715</v>
      </c>
      <c r="L122" s="13" t="s">
        <v>894</v>
      </c>
      <c r="M122" s="13" t="s">
        <v>895</v>
      </c>
    </row>
    <row r="123" spans="1:13" x14ac:dyDescent="0.3">
      <c r="A123" s="13" t="s">
        <v>38</v>
      </c>
      <c r="B123" s="13" t="s">
        <v>1263</v>
      </c>
      <c r="C123" s="13" t="s">
        <v>588</v>
      </c>
      <c r="D123" s="13" t="s">
        <v>778</v>
      </c>
      <c r="E123" s="13" t="s">
        <v>1264</v>
      </c>
      <c r="F123" s="13" t="s">
        <v>591</v>
      </c>
      <c r="G123" s="13" t="s">
        <v>1265</v>
      </c>
      <c r="H123" s="13" t="s">
        <v>1266</v>
      </c>
      <c r="I123" s="14">
        <v>2</v>
      </c>
      <c r="J123" s="13" t="s">
        <v>37</v>
      </c>
      <c r="K123" s="13" t="s">
        <v>754</v>
      </c>
      <c r="L123" s="13" t="s">
        <v>894</v>
      </c>
      <c r="M123" s="13" t="s">
        <v>895</v>
      </c>
    </row>
    <row r="124" spans="1:13" x14ac:dyDescent="0.3">
      <c r="A124" s="13" t="s">
        <v>36</v>
      </c>
      <c r="B124" s="13" t="s">
        <v>878</v>
      </c>
      <c r="C124" s="13" t="s">
        <v>869</v>
      </c>
      <c r="D124" s="13" t="s">
        <v>879</v>
      </c>
      <c r="E124" s="13" t="s">
        <v>1267</v>
      </c>
      <c r="F124" s="13" t="s">
        <v>591</v>
      </c>
      <c r="G124" s="13" t="s">
        <v>965</v>
      </c>
      <c r="H124" s="13" t="s">
        <v>966</v>
      </c>
      <c r="I124" s="14">
        <v>12</v>
      </c>
      <c r="J124" s="13" t="s">
        <v>35</v>
      </c>
      <c r="K124" s="13" t="s">
        <v>673</v>
      </c>
      <c r="L124" s="13" t="s">
        <v>894</v>
      </c>
      <c r="M124" s="13" t="s">
        <v>967</v>
      </c>
    </row>
    <row r="125" spans="1:13" x14ac:dyDescent="0.3">
      <c r="A125" s="13" t="s">
        <v>351</v>
      </c>
      <c r="B125" s="13" t="s">
        <v>878</v>
      </c>
      <c r="C125" s="13" t="s">
        <v>869</v>
      </c>
      <c r="D125" s="13" t="s">
        <v>1051</v>
      </c>
      <c r="E125" s="13" t="s">
        <v>1268</v>
      </c>
      <c r="F125" s="13" t="s">
        <v>591</v>
      </c>
      <c r="G125" s="13" t="s">
        <v>1053</v>
      </c>
      <c r="H125" s="13" t="s">
        <v>1054</v>
      </c>
      <c r="I125" s="14">
        <v>2</v>
      </c>
      <c r="J125" s="13" t="s">
        <v>350</v>
      </c>
      <c r="K125" s="13" t="s">
        <v>627</v>
      </c>
      <c r="L125" s="13" t="s">
        <v>894</v>
      </c>
      <c r="M125" s="13" t="s">
        <v>895</v>
      </c>
    </row>
    <row r="126" spans="1:13" x14ac:dyDescent="0.3">
      <c r="A126" s="13" t="s">
        <v>145</v>
      </c>
      <c r="B126" s="13" t="s">
        <v>878</v>
      </c>
      <c r="C126" s="13" t="s">
        <v>869</v>
      </c>
      <c r="D126" s="13" t="s">
        <v>1051</v>
      </c>
      <c r="E126" s="13" t="s">
        <v>1269</v>
      </c>
      <c r="F126" s="13" t="s">
        <v>591</v>
      </c>
      <c r="G126" s="13" t="s">
        <v>1270</v>
      </c>
      <c r="H126" s="13" t="s">
        <v>1271</v>
      </c>
      <c r="I126" s="14">
        <v>1</v>
      </c>
      <c r="J126" s="13" t="s">
        <v>144</v>
      </c>
      <c r="K126" s="13" t="s">
        <v>856</v>
      </c>
      <c r="L126" s="13" t="s">
        <v>894</v>
      </c>
      <c r="M126" s="13" t="s">
        <v>895</v>
      </c>
    </row>
    <row r="127" spans="1:13" x14ac:dyDescent="0.3">
      <c r="A127" s="13" t="s">
        <v>64</v>
      </c>
      <c r="B127" s="13" t="s">
        <v>868</v>
      </c>
      <c r="C127" s="13" t="s">
        <v>869</v>
      </c>
      <c r="D127" s="13" t="s">
        <v>870</v>
      </c>
      <c r="E127" s="13" t="s">
        <v>1272</v>
      </c>
      <c r="F127" s="13" t="s">
        <v>591</v>
      </c>
      <c r="G127" s="13" t="s">
        <v>1273</v>
      </c>
      <c r="H127" s="13" t="s">
        <v>1274</v>
      </c>
      <c r="I127" s="14">
        <v>1</v>
      </c>
      <c r="J127" s="13" t="s">
        <v>63</v>
      </c>
      <c r="K127" s="13" t="s">
        <v>833</v>
      </c>
      <c r="L127" s="13" t="s">
        <v>894</v>
      </c>
      <c r="M127" s="13" t="s">
        <v>685</v>
      </c>
    </row>
    <row r="128" spans="1:13" x14ac:dyDescent="0.3">
      <c r="A128" s="13" t="s">
        <v>219</v>
      </c>
      <c r="B128" s="13" t="s">
        <v>1275</v>
      </c>
      <c r="C128" s="13" t="s">
        <v>588</v>
      </c>
      <c r="D128" s="13" t="s">
        <v>1276</v>
      </c>
      <c r="E128" s="13" t="s">
        <v>1277</v>
      </c>
      <c r="F128" s="13" t="s">
        <v>591</v>
      </c>
      <c r="G128" s="13" t="s">
        <v>1278</v>
      </c>
      <c r="H128" s="13" t="s">
        <v>1279</v>
      </c>
      <c r="I128" s="14">
        <v>6</v>
      </c>
      <c r="J128" s="13" t="s">
        <v>218</v>
      </c>
      <c r="K128" s="13" t="s">
        <v>715</v>
      </c>
      <c r="L128" s="13" t="s">
        <v>894</v>
      </c>
      <c r="M128" s="13" t="s">
        <v>895</v>
      </c>
    </row>
    <row r="129" spans="1:13" x14ac:dyDescent="0.3">
      <c r="A129" s="13" t="s">
        <v>219</v>
      </c>
      <c r="B129" s="13" t="s">
        <v>1275</v>
      </c>
      <c r="C129" s="13" t="s">
        <v>588</v>
      </c>
      <c r="D129" s="13" t="s">
        <v>1276</v>
      </c>
      <c r="E129" s="13" t="s">
        <v>1277</v>
      </c>
      <c r="F129" s="13" t="s">
        <v>591</v>
      </c>
      <c r="G129" s="13" t="s">
        <v>1280</v>
      </c>
      <c r="H129" s="13" t="s">
        <v>1281</v>
      </c>
      <c r="I129" s="14">
        <v>5</v>
      </c>
      <c r="J129" s="13" t="s">
        <v>218</v>
      </c>
      <c r="K129" s="13" t="s">
        <v>715</v>
      </c>
      <c r="L129" s="13" t="s">
        <v>894</v>
      </c>
      <c r="M129" s="13" t="s">
        <v>895</v>
      </c>
    </row>
    <row r="130" spans="1:13" x14ac:dyDescent="0.3">
      <c r="A130" s="13" t="s">
        <v>219</v>
      </c>
      <c r="B130" s="13" t="s">
        <v>1275</v>
      </c>
      <c r="C130" s="13" t="s">
        <v>588</v>
      </c>
      <c r="D130" s="13" t="s">
        <v>1276</v>
      </c>
      <c r="E130" s="13" t="s">
        <v>1277</v>
      </c>
      <c r="F130" s="13" t="s">
        <v>591</v>
      </c>
      <c r="G130" s="13" t="s">
        <v>1282</v>
      </c>
      <c r="H130" s="13" t="s">
        <v>1283</v>
      </c>
      <c r="I130" s="14">
        <v>1</v>
      </c>
      <c r="J130" s="13" t="s">
        <v>218</v>
      </c>
      <c r="K130" s="13" t="s">
        <v>715</v>
      </c>
      <c r="L130" s="13" t="s">
        <v>894</v>
      </c>
      <c r="M130" s="13" t="s">
        <v>1284</v>
      </c>
    </row>
    <row r="131" spans="1:13" x14ac:dyDescent="0.3">
      <c r="A131" s="13" t="s">
        <v>219</v>
      </c>
      <c r="B131" s="13" t="s">
        <v>1275</v>
      </c>
      <c r="C131" s="13" t="s">
        <v>588</v>
      </c>
      <c r="D131" s="13" t="s">
        <v>1276</v>
      </c>
      <c r="E131" s="13" t="s">
        <v>1285</v>
      </c>
      <c r="F131" s="13" t="s">
        <v>591</v>
      </c>
      <c r="G131" s="13" t="s">
        <v>1286</v>
      </c>
      <c r="H131" s="13" t="s">
        <v>1287</v>
      </c>
      <c r="I131" s="14">
        <v>5</v>
      </c>
      <c r="J131" s="13" t="s">
        <v>218</v>
      </c>
      <c r="K131" s="13" t="s">
        <v>734</v>
      </c>
      <c r="L131" s="13" t="s">
        <v>894</v>
      </c>
      <c r="M131" s="13" t="s">
        <v>895</v>
      </c>
    </row>
    <row r="132" spans="1:13" x14ac:dyDescent="0.3">
      <c r="A132" s="13" t="s">
        <v>219</v>
      </c>
      <c r="B132" s="13" t="s">
        <v>1275</v>
      </c>
      <c r="C132" s="13" t="s">
        <v>588</v>
      </c>
      <c r="D132" s="13" t="s">
        <v>1276</v>
      </c>
      <c r="E132" s="13" t="s">
        <v>1285</v>
      </c>
      <c r="F132" s="13" t="s">
        <v>591</v>
      </c>
      <c r="G132" s="13" t="s">
        <v>1280</v>
      </c>
      <c r="H132" s="13" t="s">
        <v>1281</v>
      </c>
      <c r="I132" s="14">
        <v>5</v>
      </c>
      <c r="J132" s="13" t="s">
        <v>218</v>
      </c>
      <c r="K132" s="13" t="s">
        <v>734</v>
      </c>
      <c r="L132" s="13" t="s">
        <v>894</v>
      </c>
      <c r="M132" s="13" t="s">
        <v>895</v>
      </c>
    </row>
    <row r="133" spans="1:13" x14ac:dyDescent="0.3">
      <c r="A133" s="13" t="s">
        <v>68</v>
      </c>
      <c r="B133" s="13" t="s">
        <v>1086</v>
      </c>
      <c r="C133" s="13" t="s">
        <v>588</v>
      </c>
      <c r="D133" s="13" t="s">
        <v>1288</v>
      </c>
      <c r="E133" s="13" t="s">
        <v>1289</v>
      </c>
      <c r="F133" s="13" t="s">
        <v>591</v>
      </c>
      <c r="G133" s="13" t="s">
        <v>1151</v>
      </c>
      <c r="H133" s="13" t="s">
        <v>1152</v>
      </c>
      <c r="I133" s="14">
        <v>3</v>
      </c>
      <c r="J133" s="13" t="s">
        <v>67</v>
      </c>
      <c r="K133" s="13" t="s">
        <v>602</v>
      </c>
      <c r="L133" s="13" t="s">
        <v>894</v>
      </c>
      <c r="M133" s="13" t="s">
        <v>895</v>
      </c>
    </row>
    <row r="134" spans="1:13" x14ac:dyDescent="0.3">
      <c r="A134" s="13" t="s">
        <v>68</v>
      </c>
      <c r="B134" s="13" t="s">
        <v>1086</v>
      </c>
      <c r="C134" s="13" t="s">
        <v>588</v>
      </c>
      <c r="D134" s="13" t="s">
        <v>1288</v>
      </c>
      <c r="E134" s="13" t="s">
        <v>1289</v>
      </c>
      <c r="F134" s="13" t="s">
        <v>591</v>
      </c>
      <c r="G134" s="13" t="s">
        <v>974</v>
      </c>
      <c r="H134" s="13" t="s">
        <v>975</v>
      </c>
      <c r="I134" s="14">
        <v>1</v>
      </c>
      <c r="J134" s="13" t="s">
        <v>67</v>
      </c>
      <c r="K134" s="13" t="s">
        <v>602</v>
      </c>
      <c r="L134" s="13" t="s">
        <v>894</v>
      </c>
      <c r="M134" s="13" t="s">
        <v>976</v>
      </c>
    </row>
    <row r="135" spans="1:13" x14ac:dyDescent="0.3">
      <c r="A135" s="13" t="s">
        <v>68</v>
      </c>
      <c r="B135" s="13" t="s">
        <v>1086</v>
      </c>
      <c r="C135" s="13" t="s">
        <v>588</v>
      </c>
      <c r="D135" s="13" t="s">
        <v>1288</v>
      </c>
      <c r="E135" s="13" t="s">
        <v>1290</v>
      </c>
      <c r="F135" s="13" t="s">
        <v>591</v>
      </c>
      <c r="G135" s="13" t="s">
        <v>1291</v>
      </c>
      <c r="H135" s="13" t="s">
        <v>1292</v>
      </c>
      <c r="I135" s="14">
        <v>4</v>
      </c>
      <c r="J135" s="13" t="s">
        <v>67</v>
      </c>
      <c r="K135" s="13" t="s">
        <v>673</v>
      </c>
      <c r="L135" s="13" t="s">
        <v>894</v>
      </c>
      <c r="M135" s="13" t="s">
        <v>895</v>
      </c>
    </row>
    <row r="136" spans="1:13" x14ac:dyDescent="0.3">
      <c r="A136" s="13" t="s">
        <v>68</v>
      </c>
      <c r="B136" s="13" t="s">
        <v>1086</v>
      </c>
      <c r="C136" s="13" t="s">
        <v>588</v>
      </c>
      <c r="D136" s="13" t="s">
        <v>1288</v>
      </c>
      <c r="E136" s="13" t="s">
        <v>1293</v>
      </c>
      <c r="F136" s="13" t="s">
        <v>591</v>
      </c>
      <c r="G136" s="13" t="s">
        <v>1151</v>
      </c>
      <c r="H136" s="13" t="s">
        <v>1152</v>
      </c>
      <c r="I136" s="14">
        <v>2</v>
      </c>
      <c r="J136" s="13" t="s">
        <v>67</v>
      </c>
      <c r="K136" s="13" t="s">
        <v>684</v>
      </c>
      <c r="L136" s="13" t="s">
        <v>894</v>
      </c>
      <c r="M136" s="13" t="s">
        <v>895</v>
      </c>
    </row>
    <row r="137" spans="1:13" x14ac:dyDescent="0.3">
      <c r="A137" s="13" t="s">
        <v>22</v>
      </c>
      <c r="B137" s="13" t="s">
        <v>878</v>
      </c>
      <c r="C137" s="13" t="s">
        <v>869</v>
      </c>
      <c r="D137" s="13" t="s">
        <v>879</v>
      </c>
      <c r="E137" s="13" t="s">
        <v>1294</v>
      </c>
      <c r="F137" s="13" t="s">
        <v>591</v>
      </c>
      <c r="G137" s="13" t="s">
        <v>1295</v>
      </c>
      <c r="H137" s="13" t="s">
        <v>1296</v>
      </c>
      <c r="I137" s="14">
        <v>1</v>
      </c>
      <c r="J137" s="13" t="s">
        <v>21</v>
      </c>
      <c r="K137" s="13" t="s">
        <v>734</v>
      </c>
      <c r="L137" s="13" t="s">
        <v>894</v>
      </c>
      <c r="M137" s="13" t="s">
        <v>1048</v>
      </c>
    </row>
    <row r="138" spans="1:13" x14ac:dyDescent="0.3">
      <c r="A138" s="13" t="s">
        <v>488</v>
      </c>
      <c r="B138" s="13" t="s">
        <v>1086</v>
      </c>
      <c r="C138" s="13" t="s">
        <v>588</v>
      </c>
      <c r="D138" s="13" t="s">
        <v>1288</v>
      </c>
      <c r="E138" s="13" t="s">
        <v>1297</v>
      </c>
      <c r="F138" s="13" t="s">
        <v>591</v>
      </c>
      <c r="G138" s="13" t="s">
        <v>965</v>
      </c>
      <c r="H138" s="13" t="s">
        <v>966</v>
      </c>
      <c r="I138" s="14">
        <v>6</v>
      </c>
      <c r="J138" s="13" t="s">
        <v>487</v>
      </c>
      <c r="K138" s="13" t="s">
        <v>715</v>
      </c>
      <c r="L138" s="13" t="s">
        <v>894</v>
      </c>
      <c r="M138" s="13" t="s">
        <v>967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14"/>
  <sheetViews>
    <sheetView topLeftCell="A2" workbookViewId="0">
      <selection activeCell="C2" sqref="C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48.6640625" bestFit="1" customWidth="1"/>
    <col min="14" max="14" width="11.6640625" bestFit="1" customWidth="1"/>
    <col min="15" max="18" width="9" customWidth="1"/>
  </cols>
  <sheetData>
    <row r="1" spans="1:14" x14ac:dyDescent="0.3">
      <c r="A1" s="26" t="s">
        <v>1298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4" ht="27.45" customHeight="1" x14ac:dyDescent="0.3">
      <c r="A2" s="15" t="s">
        <v>580</v>
      </c>
      <c r="B2" s="15" t="s">
        <v>1299</v>
      </c>
      <c r="C2" s="15" t="s">
        <v>1300</v>
      </c>
      <c r="D2" s="15" t="s">
        <v>1301</v>
      </c>
      <c r="E2" s="15" t="s">
        <v>586</v>
      </c>
      <c r="F2" s="15" t="s">
        <v>1302</v>
      </c>
      <c r="G2" s="16" t="s">
        <v>1303</v>
      </c>
      <c r="H2" s="16" t="s">
        <v>582</v>
      </c>
      <c r="I2" s="16" t="s">
        <v>1304</v>
      </c>
      <c r="J2" s="16" t="s">
        <v>1305</v>
      </c>
      <c r="K2" s="16" t="s">
        <v>1306</v>
      </c>
      <c r="L2" s="16" t="s">
        <v>1307</v>
      </c>
      <c r="M2" s="35" t="s">
        <v>2821</v>
      </c>
      <c r="N2" s="35" t="s">
        <v>2822</v>
      </c>
    </row>
    <row r="3" spans="1:14" x14ac:dyDescent="0.3">
      <c r="A3" s="7" t="s">
        <v>1308</v>
      </c>
      <c r="B3" s="7" t="s">
        <v>1309</v>
      </c>
      <c r="C3" s="7" t="s">
        <v>1310</v>
      </c>
      <c r="D3" s="7" t="s">
        <v>1311</v>
      </c>
      <c r="E3" s="7" t="s">
        <v>1312</v>
      </c>
      <c r="F3" s="7" t="s">
        <v>1313</v>
      </c>
      <c r="G3" s="30">
        <v>62</v>
      </c>
      <c r="H3" s="30">
        <v>1109</v>
      </c>
      <c r="I3" s="31">
        <v>0</v>
      </c>
      <c r="J3" s="32">
        <v>1</v>
      </c>
      <c r="K3" s="33">
        <v>0</v>
      </c>
      <c r="L3" s="34">
        <v>0</v>
      </c>
      <c r="M3" s="36" t="s">
        <v>2823</v>
      </c>
      <c r="N3" s="36"/>
    </row>
    <row r="4" spans="1:14" x14ac:dyDescent="0.3">
      <c r="A4" s="7" t="s">
        <v>1314</v>
      </c>
      <c r="B4" s="7" t="s">
        <v>1315</v>
      </c>
      <c r="C4" s="7" t="s">
        <v>1316</v>
      </c>
      <c r="D4" s="7" t="s">
        <v>1311</v>
      </c>
      <c r="E4" s="7" t="s">
        <v>1317</v>
      </c>
      <c r="F4" s="7" t="s">
        <v>1318</v>
      </c>
      <c r="G4" s="30">
        <v>44</v>
      </c>
      <c r="H4" s="30">
        <v>230</v>
      </c>
      <c r="I4" s="31">
        <v>0</v>
      </c>
      <c r="J4" s="32">
        <v>1</v>
      </c>
      <c r="K4" s="33">
        <v>0</v>
      </c>
      <c r="L4" s="34">
        <v>0</v>
      </c>
      <c r="M4" s="36" t="s">
        <v>2823</v>
      </c>
      <c r="N4" s="36"/>
    </row>
    <row r="5" spans="1:14" x14ac:dyDescent="0.3">
      <c r="A5" s="7" t="s">
        <v>1319</v>
      </c>
      <c r="B5" s="7" t="s">
        <v>1320</v>
      </c>
      <c r="C5" s="7" t="s">
        <v>1321</v>
      </c>
      <c r="D5" s="7" t="s">
        <v>1322</v>
      </c>
      <c r="E5" s="7" t="s">
        <v>1312</v>
      </c>
      <c r="F5" s="7" t="s">
        <v>1323</v>
      </c>
      <c r="G5" s="30">
        <v>25</v>
      </c>
      <c r="H5" s="30">
        <v>671</v>
      </c>
      <c r="I5" s="31">
        <v>0</v>
      </c>
      <c r="J5" s="32">
        <v>1</v>
      </c>
      <c r="K5" s="33">
        <v>0</v>
      </c>
      <c r="L5" s="34">
        <v>0</v>
      </c>
      <c r="M5" s="36" t="s">
        <v>2823</v>
      </c>
      <c r="N5" s="36"/>
    </row>
    <row r="6" spans="1:14" x14ac:dyDescent="0.3">
      <c r="A6" s="7" t="s">
        <v>1324</v>
      </c>
      <c r="B6" s="7" t="s">
        <v>1325</v>
      </c>
      <c r="C6" s="7" t="s">
        <v>1326</v>
      </c>
      <c r="D6" s="7" t="s">
        <v>1311</v>
      </c>
      <c r="E6" s="7" t="s">
        <v>1317</v>
      </c>
      <c r="F6" s="7" t="s">
        <v>1327</v>
      </c>
      <c r="G6" s="30">
        <v>22</v>
      </c>
      <c r="H6" s="30">
        <v>100</v>
      </c>
      <c r="I6" s="31">
        <v>0</v>
      </c>
      <c r="J6" s="32">
        <v>1</v>
      </c>
      <c r="K6" s="33">
        <v>0</v>
      </c>
      <c r="L6" s="34">
        <v>0</v>
      </c>
      <c r="M6" s="36" t="s">
        <v>2823</v>
      </c>
      <c r="N6" s="36"/>
    </row>
    <row r="7" spans="1:14" x14ac:dyDescent="0.3">
      <c r="A7" s="7" t="s">
        <v>1328</v>
      </c>
      <c r="B7" s="7" t="s">
        <v>1329</v>
      </c>
      <c r="C7" s="7" t="s">
        <v>1330</v>
      </c>
      <c r="D7" s="7" t="s">
        <v>1322</v>
      </c>
      <c r="E7" s="7" t="s">
        <v>1312</v>
      </c>
      <c r="F7" s="7" t="s">
        <v>1331</v>
      </c>
      <c r="G7" s="30">
        <v>13</v>
      </c>
      <c r="H7" s="30">
        <v>519</v>
      </c>
      <c r="I7" s="31">
        <v>0</v>
      </c>
      <c r="J7" s="32">
        <v>1</v>
      </c>
      <c r="K7" s="33">
        <v>0</v>
      </c>
      <c r="L7" s="34">
        <v>0</v>
      </c>
      <c r="M7" s="36" t="s">
        <v>2823</v>
      </c>
      <c r="N7" s="36"/>
    </row>
    <row r="8" spans="1:14" x14ac:dyDescent="0.3">
      <c r="A8" s="7" t="s">
        <v>965</v>
      </c>
      <c r="B8" s="7" t="s">
        <v>1332</v>
      </c>
      <c r="C8" s="7" t="s">
        <v>1333</v>
      </c>
      <c r="D8" s="7" t="s">
        <v>1334</v>
      </c>
      <c r="E8" s="7" t="s">
        <v>967</v>
      </c>
      <c r="F8" s="7" t="s">
        <v>1335</v>
      </c>
      <c r="G8" s="30">
        <v>8</v>
      </c>
      <c r="H8" s="30">
        <v>99</v>
      </c>
      <c r="I8" s="31">
        <v>0</v>
      </c>
      <c r="J8" s="32">
        <v>0</v>
      </c>
      <c r="K8" s="33">
        <v>0</v>
      </c>
      <c r="L8" s="34">
        <v>1</v>
      </c>
      <c r="M8" s="36" t="s">
        <v>2815</v>
      </c>
      <c r="N8" s="36"/>
    </row>
    <row r="9" spans="1:14" x14ac:dyDescent="0.3">
      <c r="A9" s="7" t="s">
        <v>1336</v>
      </c>
      <c r="B9" s="7" t="s">
        <v>1337</v>
      </c>
      <c r="C9" s="7" t="s">
        <v>1338</v>
      </c>
      <c r="D9" s="7" t="s">
        <v>1339</v>
      </c>
      <c r="E9" s="7" t="s">
        <v>1340</v>
      </c>
      <c r="F9" s="7" t="s">
        <v>1341</v>
      </c>
      <c r="G9" s="30">
        <v>7</v>
      </c>
      <c r="H9" s="30">
        <v>8</v>
      </c>
      <c r="I9" s="31">
        <v>0</v>
      </c>
      <c r="J9" s="32">
        <v>1</v>
      </c>
      <c r="K9" s="33">
        <v>0</v>
      </c>
      <c r="L9" s="34">
        <v>0</v>
      </c>
      <c r="M9" s="36" t="s">
        <v>2816</v>
      </c>
      <c r="N9" s="36"/>
    </row>
    <row r="10" spans="1:14" x14ac:dyDescent="0.3">
      <c r="A10" s="7" t="s">
        <v>1342</v>
      </c>
      <c r="B10" s="7" t="s">
        <v>1343</v>
      </c>
      <c r="C10" s="7" t="s">
        <v>1344</v>
      </c>
      <c r="D10" s="7" t="s">
        <v>1345</v>
      </c>
      <c r="E10" s="7" t="s">
        <v>1346</v>
      </c>
      <c r="F10" s="7" t="s">
        <v>1347</v>
      </c>
      <c r="G10" s="30">
        <v>6</v>
      </c>
      <c r="H10" s="30">
        <v>34</v>
      </c>
      <c r="I10" s="31">
        <v>1</v>
      </c>
      <c r="J10" s="32">
        <v>0</v>
      </c>
      <c r="K10" s="33">
        <v>0</v>
      </c>
      <c r="L10" s="34">
        <v>0</v>
      </c>
      <c r="M10" s="36" t="s">
        <v>2816</v>
      </c>
      <c r="N10" s="36"/>
    </row>
    <row r="11" spans="1:14" x14ac:dyDescent="0.3">
      <c r="A11" s="7" t="s">
        <v>926</v>
      </c>
      <c r="B11" s="7" t="s">
        <v>1348</v>
      </c>
      <c r="C11" s="7" t="s">
        <v>1349</v>
      </c>
      <c r="D11" s="7" t="s">
        <v>1350</v>
      </c>
      <c r="E11" s="7" t="s">
        <v>928</v>
      </c>
      <c r="F11" s="7" t="s">
        <v>1351</v>
      </c>
      <c r="G11" s="30">
        <v>6</v>
      </c>
      <c r="H11" s="30">
        <v>6</v>
      </c>
      <c r="I11" s="31">
        <v>0</v>
      </c>
      <c r="J11" s="32">
        <v>0</v>
      </c>
      <c r="K11" s="33">
        <v>0</v>
      </c>
      <c r="L11" s="34">
        <v>1</v>
      </c>
      <c r="M11" s="36" t="s">
        <v>2815</v>
      </c>
      <c r="N11" s="36"/>
    </row>
    <row r="12" spans="1:14" x14ac:dyDescent="0.3">
      <c r="A12" s="7" t="s">
        <v>1352</v>
      </c>
      <c r="B12" s="7" t="s">
        <v>1353</v>
      </c>
      <c r="C12" s="7" t="s">
        <v>1354</v>
      </c>
      <c r="D12" s="7" t="s">
        <v>1350</v>
      </c>
      <c r="E12" s="7" t="s">
        <v>1355</v>
      </c>
      <c r="F12" s="7" t="s">
        <v>1356</v>
      </c>
      <c r="G12" s="30">
        <v>5</v>
      </c>
      <c r="H12" s="30">
        <v>6</v>
      </c>
      <c r="I12" s="31">
        <v>0.6</v>
      </c>
      <c r="J12" s="32">
        <v>0.4</v>
      </c>
      <c r="K12" s="33">
        <v>0</v>
      </c>
      <c r="L12" s="34">
        <v>0</v>
      </c>
      <c r="M12" s="36" t="s">
        <v>2816</v>
      </c>
      <c r="N12" s="36"/>
    </row>
    <row r="13" spans="1:14" x14ac:dyDescent="0.3">
      <c r="A13" s="7" t="s">
        <v>1357</v>
      </c>
      <c r="B13" s="7" t="s">
        <v>1358</v>
      </c>
      <c r="C13" s="7" t="s">
        <v>1359</v>
      </c>
      <c r="D13" s="7" t="s">
        <v>1322</v>
      </c>
      <c r="E13" s="7" t="s">
        <v>1317</v>
      </c>
      <c r="F13" s="7" t="s">
        <v>1360</v>
      </c>
      <c r="G13" s="30">
        <v>5</v>
      </c>
      <c r="H13" s="30">
        <v>47</v>
      </c>
      <c r="I13" s="31">
        <v>0</v>
      </c>
      <c r="J13" s="32">
        <v>1</v>
      </c>
      <c r="K13" s="33">
        <v>0</v>
      </c>
      <c r="L13" s="34">
        <v>0</v>
      </c>
      <c r="M13" s="36" t="s">
        <v>2823</v>
      </c>
      <c r="N13" s="36"/>
    </row>
    <row r="14" spans="1:14" x14ac:dyDescent="0.3">
      <c r="A14" s="7" t="s">
        <v>1361</v>
      </c>
      <c r="B14" s="7" t="s">
        <v>1343</v>
      </c>
      <c r="C14" s="7" t="s">
        <v>1344</v>
      </c>
      <c r="D14" s="7" t="s">
        <v>1350</v>
      </c>
      <c r="E14" s="7" t="s">
        <v>1346</v>
      </c>
      <c r="F14" s="7" t="s">
        <v>1362</v>
      </c>
      <c r="G14" s="30">
        <v>5</v>
      </c>
      <c r="H14" s="30">
        <v>13</v>
      </c>
      <c r="I14" s="31">
        <v>1</v>
      </c>
      <c r="J14" s="32">
        <v>0</v>
      </c>
      <c r="K14" s="33">
        <v>0</v>
      </c>
      <c r="L14" s="34">
        <v>0</v>
      </c>
      <c r="M14" s="36" t="s">
        <v>2816</v>
      </c>
      <c r="N14" s="36"/>
    </row>
    <row r="15" spans="1:14" x14ac:dyDescent="0.3">
      <c r="A15" s="7" t="s">
        <v>1363</v>
      </c>
      <c r="B15" s="7" t="s">
        <v>1364</v>
      </c>
      <c r="C15" s="7" t="s">
        <v>1365</v>
      </c>
      <c r="D15" s="7" t="s">
        <v>1366</v>
      </c>
      <c r="E15" s="7" t="s">
        <v>1367</v>
      </c>
      <c r="F15" s="7" t="s">
        <v>1368</v>
      </c>
      <c r="G15" s="30">
        <v>5</v>
      </c>
      <c r="H15" s="30">
        <v>6</v>
      </c>
      <c r="I15" s="31">
        <v>1</v>
      </c>
      <c r="J15" s="32">
        <v>0</v>
      </c>
      <c r="K15" s="33">
        <v>0</v>
      </c>
      <c r="L15" s="34">
        <v>0</v>
      </c>
      <c r="M15" s="36" t="s">
        <v>2816</v>
      </c>
      <c r="N15" s="36"/>
    </row>
    <row r="16" spans="1:14" x14ac:dyDescent="0.3">
      <c r="A16" s="7" t="s">
        <v>772</v>
      </c>
      <c r="B16" s="7" t="s">
        <v>1369</v>
      </c>
      <c r="C16" s="7" t="s">
        <v>1370</v>
      </c>
      <c r="D16" s="7" t="s">
        <v>1371</v>
      </c>
      <c r="E16" s="7" t="s">
        <v>774</v>
      </c>
      <c r="F16" s="7" t="s">
        <v>1372</v>
      </c>
      <c r="G16" s="30">
        <v>4</v>
      </c>
      <c r="H16" s="30">
        <v>21</v>
      </c>
      <c r="I16" s="31">
        <v>0</v>
      </c>
      <c r="J16" s="32">
        <v>0</v>
      </c>
      <c r="K16" s="33">
        <v>1</v>
      </c>
      <c r="L16" s="34">
        <v>0</v>
      </c>
      <c r="M16" s="36" t="s">
        <v>2817</v>
      </c>
      <c r="N16" s="36"/>
    </row>
    <row r="17" spans="1:14" x14ac:dyDescent="0.3">
      <c r="A17" s="7" t="s">
        <v>1373</v>
      </c>
      <c r="B17" s="7" t="s">
        <v>1374</v>
      </c>
      <c r="C17" s="7" t="s">
        <v>1354</v>
      </c>
      <c r="D17" s="7" t="s">
        <v>1366</v>
      </c>
      <c r="E17" s="7" t="s">
        <v>1340</v>
      </c>
      <c r="F17" s="7" t="s">
        <v>1375</v>
      </c>
      <c r="G17" s="30">
        <v>4</v>
      </c>
      <c r="H17" s="30">
        <v>4</v>
      </c>
      <c r="I17" s="31">
        <v>0.75</v>
      </c>
      <c r="J17" s="32">
        <v>0.25</v>
      </c>
      <c r="K17" s="33">
        <v>0</v>
      </c>
      <c r="L17" s="34">
        <v>0</v>
      </c>
      <c r="M17" s="36" t="s">
        <v>2816</v>
      </c>
      <c r="N17" s="36"/>
    </row>
    <row r="18" spans="1:14" x14ac:dyDescent="0.3">
      <c r="A18" s="7" t="s">
        <v>1376</v>
      </c>
      <c r="B18" s="7" t="s">
        <v>1364</v>
      </c>
      <c r="C18" s="7" t="s">
        <v>1377</v>
      </c>
      <c r="D18" s="7" t="s">
        <v>1366</v>
      </c>
      <c r="E18" s="7" t="s">
        <v>1367</v>
      </c>
      <c r="F18" s="7" t="s">
        <v>1378</v>
      </c>
      <c r="G18" s="30">
        <v>4</v>
      </c>
      <c r="H18" s="30">
        <v>7</v>
      </c>
      <c r="I18" s="31">
        <v>1</v>
      </c>
      <c r="J18" s="32">
        <v>0</v>
      </c>
      <c r="K18" s="33">
        <v>0</v>
      </c>
      <c r="L18" s="34">
        <v>0</v>
      </c>
      <c r="M18" s="36" t="s">
        <v>2816</v>
      </c>
      <c r="N18" s="36"/>
    </row>
    <row r="19" spans="1:14" x14ac:dyDescent="0.3">
      <c r="A19" s="7" t="s">
        <v>1379</v>
      </c>
      <c r="B19" s="7" t="s">
        <v>1380</v>
      </c>
      <c r="C19" s="7" t="s">
        <v>1381</v>
      </c>
      <c r="D19" s="7" t="s">
        <v>1382</v>
      </c>
      <c r="E19" s="7" t="s">
        <v>1383</v>
      </c>
      <c r="F19" s="7" t="s">
        <v>1384</v>
      </c>
      <c r="G19" s="30">
        <v>4</v>
      </c>
      <c r="H19" s="30">
        <v>12</v>
      </c>
      <c r="I19" s="31">
        <v>1</v>
      </c>
      <c r="J19" s="32">
        <v>0</v>
      </c>
      <c r="K19" s="33">
        <v>0</v>
      </c>
      <c r="L19" s="34">
        <v>0</v>
      </c>
      <c r="M19" s="36" t="s">
        <v>2824</v>
      </c>
      <c r="N19" s="36"/>
    </row>
    <row r="20" spans="1:14" x14ac:dyDescent="0.3">
      <c r="A20" s="7" t="s">
        <v>1385</v>
      </c>
      <c r="B20" s="7" t="s">
        <v>1386</v>
      </c>
      <c r="C20" s="7" t="s">
        <v>1354</v>
      </c>
      <c r="D20" s="7" t="s">
        <v>1387</v>
      </c>
      <c r="E20" s="7" t="s">
        <v>1367</v>
      </c>
      <c r="F20" s="7" t="s">
        <v>1388</v>
      </c>
      <c r="G20" s="30">
        <v>4</v>
      </c>
      <c r="H20" s="30">
        <v>5</v>
      </c>
      <c r="I20" s="31">
        <v>1</v>
      </c>
      <c r="J20" s="32">
        <v>0</v>
      </c>
      <c r="K20" s="33">
        <v>0</v>
      </c>
      <c r="L20" s="34">
        <v>0</v>
      </c>
      <c r="M20" s="36" t="s">
        <v>2816</v>
      </c>
      <c r="N20" s="36"/>
    </row>
    <row r="21" spans="1:14" x14ac:dyDescent="0.3">
      <c r="A21" s="7" t="s">
        <v>1389</v>
      </c>
      <c r="B21" s="7" t="s">
        <v>1390</v>
      </c>
      <c r="C21" s="7" t="s">
        <v>1391</v>
      </c>
      <c r="D21" s="7" t="s">
        <v>1334</v>
      </c>
      <c r="E21" s="7" t="s">
        <v>834</v>
      </c>
      <c r="F21" s="7" t="s">
        <v>1392</v>
      </c>
      <c r="G21" s="30">
        <v>3</v>
      </c>
      <c r="H21" s="30">
        <v>338</v>
      </c>
      <c r="I21" s="31">
        <v>0.33333333333333337</v>
      </c>
      <c r="J21" s="32">
        <v>0.66666666666666674</v>
      </c>
      <c r="K21" s="33">
        <v>0</v>
      </c>
      <c r="L21" s="34">
        <v>0</v>
      </c>
      <c r="M21" s="36" t="s">
        <v>2816</v>
      </c>
      <c r="N21" s="36"/>
    </row>
    <row r="22" spans="1:14" x14ac:dyDescent="0.3">
      <c r="A22" s="7" t="s">
        <v>1393</v>
      </c>
      <c r="B22" s="7" t="s">
        <v>1394</v>
      </c>
      <c r="C22" s="7" t="s">
        <v>1395</v>
      </c>
      <c r="D22" s="7" t="s">
        <v>1396</v>
      </c>
      <c r="E22" s="7" t="s">
        <v>1397</v>
      </c>
      <c r="F22" s="7" t="s">
        <v>1398</v>
      </c>
      <c r="G22" s="30">
        <v>3</v>
      </c>
      <c r="H22" s="30">
        <v>3</v>
      </c>
      <c r="I22" s="31">
        <v>0</v>
      </c>
      <c r="J22" s="32">
        <v>1</v>
      </c>
      <c r="K22" s="33">
        <v>0</v>
      </c>
      <c r="L22" s="34">
        <v>0</v>
      </c>
      <c r="M22" s="36" t="s">
        <v>2816</v>
      </c>
      <c r="N22" s="36"/>
    </row>
    <row r="23" spans="1:14" x14ac:dyDescent="0.3">
      <c r="A23" s="7" t="s">
        <v>1399</v>
      </c>
      <c r="B23" s="7" t="s">
        <v>1400</v>
      </c>
      <c r="C23" s="7" t="s">
        <v>1401</v>
      </c>
      <c r="D23" s="7" t="s">
        <v>1402</v>
      </c>
      <c r="E23" s="7" t="s">
        <v>652</v>
      </c>
      <c r="F23" s="7" t="s">
        <v>1403</v>
      </c>
      <c r="G23" s="30">
        <v>3</v>
      </c>
      <c r="H23" s="30">
        <v>3</v>
      </c>
      <c r="I23" s="31">
        <v>0.66666666666666674</v>
      </c>
      <c r="J23" s="32">
        <v>0.33333333333333337</v>
      </c>
      <c r="K23" s="33">
        <v>0</v>
      </c>
      <c r="L23" s="34">
        <v>0</v>
      </c>
      <c r="M23" s="36" t="s">
        <v>2816</v>
      </c>
      <c r="N23" s="36"/>
    </row>
    <row r="24" spans="1:14" x14ac:dyDescent="0.3">
      <c r="A24" s="7" t="s">
        <v>1151</v>
      </c>
      <c r="B24" s="7" t="s">
        <v>1404</v>
      </c>
      <c r="C24" s="7" t="s">
        <v>1405</v>
      </c>
      <c r="D24" s="7" t="s">
        <v>1406</v>
      </c>
      <c r="E24" s="7" t="s">
        <v>895</v>
      </c>
      <c r="F24" s="7" t="s">
        <v>1407</v>
      </c>
      <c r="G24" s="30">
        <v>3</v>
      </c>
      <c r="H24" s="30">
        <v>6</v>
      </c>
      <c r="I24" s="31">
        <v>0</v>
      </c>
      <c r="J24" s="32">
        <v>0</v>
      </c>
      <c r="K24" s="33">
        <v>0</v>
      </c>
      <c r="L24" s="34">
        <v>1</v>
      </c>
      <c r="M24" s="36" t="s">
        <v>2815</v>
      </c>
      <c r="N24" s="36"/>
    </row>
    <row r="25" spans="1:14" x14ac:dyDescent="0.3">
      <c r="A25" s="7" t="s">
        <v>1408</v>
      </c>
      <c r="B25" s="7" t="s">
        <v>1409</v>
      </c>
      <c r="C25" s="7" t="s">
        <v>1410</v>
      </c>
      <c r="D25" s="7" t="s">
        <v>1411</v>
      </c>
      <c r="E25" s="7" t="s">
        <v>857</v>
      </c>
      <c r="F25" s="7" t="s">
        <v>1412</v>
      </c>
      <c r="G25" s="30">
        <v>3</v>
      </c>
      <c r="H25" s="30">
        <v>15</v>
      </c>
      <c r="I25" s="31">
        <v>0.66666666666666674</v>
      </c>
      <c r="J25" s="32">
        <v>0.33333333333333337</v>
      </c>
      <c r="K25" s="33">
        <v>0</v>
      </c>
      <c r="L25" s="34">
        <v>0</v>
      </c>
      <c r="M25" s="36" t="s">
        <v>2816</v>
      </c>
      <c r="N25" s="36"/>
    </row>
    <row r="26" spans="1:14" x14ac:dyDescent="0.3">
      <c r="A26" s="7" t="s">
        <v>1413</v>
      </c>
      <c r="B26" s="7" t="s">
        <v>1414</v>
      </c>
      <c r="C26" s="7" t="s">
        <v>1415</v>
      </c>
      <c r="D26" s="7" t="s">
        <v>1411</v>
      </c>
      <c r="E26" s="7" t="s">
        <v>1383</v>
      </c>
      <c r="F26" s="7" t="s">
        <v>1416</v>
      </c>
      <c r="G26" s="30">
        <v>3</v>
      </c>
      <c r="H26" s="30">
        <v>7</v>
      </c>
      <c r="I26" s="31">
        <v>0.66666666666666674</v>
      </c>
      <c r="J26" s="32">
        <v>0.33333333333333337</v>
      </c>
      <c r="K26" s="33">
        <v>0</v>
      </c>
      <c r="L26" s="34">
        <v>0</v>
      </c>
      <c r="M26" s="36" t="s">
        <v>2816</v>
      </c>
      <c r="N26" s="36"/>
    </row>
    <row r="27" spans="1:14" x14ac:dyDescent="0.3">
      <c r="A27" s="7" t="s">
        <v>1417</v>
      </c>
      <c r="B27" s="7" t="s">
        <v>1418</v>
      </c>
      <c r="C27" s="7" t="s">
        <v>1419</v>
      </c>
      <c r="D27" s="7" t="s">
        <v>1420</v>
      </c>
      <c r="E27" s="7" t="s">
        <v>1421</v>
      </c>
      <c r="F27" s="7" t="s">
        <v>1422</v>
      </c>
      <c r="G27" s="30">
        <v>3</v>
      </c>
      <c r="H27" s="30">
        <v>13</v>
      </c>
      <c r="I27" s="31">
        <v>1</v>
      </c>
      <c r="J27" s="32">
        <v>0</v>
      </c>
      <c r="K27" s="33">
        <v>0</v>
      </c>
      <c r="L27" s="34">
        <v>0</v>
      </c>
      <c r="M27" s="36" t="s">
        <v>2816</v>
      </c>
      <c r="N27" s="36"/>
    </row>
    <row r="28" spans="1:14" x14ac:dyDescent="0.3">
      <c r="A28" s="7" t="s">
        <v>1053</v>
      </c>
      <c r="B28" s="7" t="s">
        <v>1423</v>
      </c>
      <c r="C28" s="7" t="s">
        <v>1405</v>
      </c>
      <c r="D28" s="7" t="s">
        <v>1334</v>
      </c>
      <c r="E28" s="7" t="s">
        <v>895</v>
      </c>
      <c r="F28" s="7" t="s">
        <v>1424</v>
      </c>
      <c r="G28" s="30">
        <v>3</v>
      </c>
      <c r="H28" s="30">
        <v>7</v>
      </c>
      <c r="I28" s="31">
        <v>0</v>
      </c>
      <c r="J28" s="32">
        <v>0</v>
      </c>
      <c r="K28" s="33">
        <v>0</v>
      </c>
      <c r="L28" s="34">
        <v>1</v>
      </c>
      <c r="M28" s="36" t="s">
        <v>2815</v>
      </c>
      <c r="N28" s="36"/>
    </row>
    <row r="29" spans="1:14" x14ac:dyDescent="0.3">
      <c r="A29" s="7" t="s">
        <v>1425</v>
      </c>
      <c r="B29" s="7" t="s">
        <v>1426</v>
      </c>
      <c r="C29" s="7" t="s">
        <v>1354</v>
      </c>
      <c r="D29" s="7" t="s">
        <v>1387</v>
      </c>
      <c r="E29" s="7" t="s">
        <v>1427</v>
      </c>
      <c r="F29" s="7" t="s">
        <v>1428</v>
      </c>
      <c r="G29" s="30">
        <v>3</v>
      </c>
      <c r="H29" s="30">
        <v>4</v>
      </c>
      <c r="I29" s="31">
        <v>0.66666666666666674</v>
      </c>
      <c r="J29" s="32">
        <v>0.33333333333333337</v>
      </c>
      <c r="K29" s="33">
        <v>0</v>
      </c>
      <c r="L29" s="34">
        <v>0</v>
      </c>
      <c r="M29" s="36" t="s">
        <v>2824</v>
      </c>
      <c r="N29" s="36"/>
    </row>
    <row r="30" spans="1:14" x14ac:dyDescent="0.3">
      <c r="A30" s="7" t="s">
        <v>1429</v>
      </c>
      <c r="B30" s="7" t="s">
        <v>1430</v>
      </c>
      <c r="C30" s="7" t="s">
        <v>1354</v>
      </c>
      <c r="D30" s="7" t="s">
        <v>1366</v>
      </c>
      <c r="E30" s="7" t="s">
        <v>1367</v>
      </c>
      <c r="F30" s="7" t="s">
        <v>1431</v>
      </c>
      <c r="G30" s="30">
        <v>3</v>
      </c>
      <c r="H30" s="30">
        <v>3</v>
      </c>
      <c r="I30" s="31">
        <v>1</v>
      </c>
      <c r="J30" s="32">
        <v>0</v>
      </c>
      <c r="K30" s="33">
        <v>0</v>
      </c>
      <c r="L30" s="34">
        <v>0</v>
      </c>
      <c r="M30" s="36" t="s">
        <v>2816</v>
      </c>
      <c r="N30" s="36"/>
    </row>
    <row r="31" spans="1:14" x14ac:dyDescent="0.3">
      <c r="A31" s="7" t="s">
        <v>949</v>
      </c>
      <c r="B31" s="7" t="s">
        <v>1432</v>
      </c>
      <c r="C31" s="7" t="s">
        <v>1405</v>
      </c>
      <c r="D31" s="7" t="s">
        <v>1371</v>
      </c>
      <c r="E31" s="7" t="s">
        <v>895</v>
      </c>
      <c r="F31" s="7" t="s">
        <v>1433</v>
      </c>
      <c r="G31" s="30">
        <v>3</v>
      </c>
      <c r="H31" s="30">
        <v>3</v>
      </c>
      <c r="I31" s="31">
        <v>0</v>
      </c>
      <c r="J31" s="32">
        <v>0</v>
      </c>
      <c r="K31" s="33">
        <v>0</v>
      </c>
      <c r="L31" s="34">
        <v>1</v>
      </c>
      <c r="M31" s="36" t="s">
        <v>2815</v>
      </c>
      <c r="N31" s="36"/>
    </row>
    <row r="32" spans="1:14" x14ac:dyDescent="0.3">
      <c r="A32" s="7" t="s">
        <v>1434</v>
      </c>
      <c r="B32" s="7" t="s">
        <v>1435</v>
      </c>
      <c r="C32" s="7" t="s">
        <v>1419</v>
      </c>
      <c r="D32" s="7" t="s">
        <v>1436</v>
      </c>
      <c r="E32" s="7" t="s">
        <v>1355</v>
      </c>
      <c r="F32" s="7" t="s">
        <v>1437</v>
      </c>
      <c r="G32" s="30">
        <v>3</v>
      </c>
      <c r="H32" s="30">
        <v>4</v>
      </c>
      <c r="I32" s="31">
        <v>1</v>
      </c>
      <c r="J32" s="32">
        <v>0</v>
      </c>
      <c r="K32" s="33">
        <v>0</v>
      </c>
      <c r="L32" s="34">
        <v>0</v>
      </c>
      <c r="M32" s="36" t="s">
        <v>2816</v>
      </c>
      <c r="N32" s="36"/>
    </row>
    <row r="33" spans="1:14" x14ac:dyDescent="0.3">
      <c r="A33" s="7" t="s">
        <v>1438</v>
      </c>
      <c r="B33" s="7" t="s">
        <v>1439</v>
      </c>
      <c r="C33" s="7" t="s">
        <v>1440</v>
      </c>
      <c r="D33" s="7" t="s">
        <v>1411</v>
      </c>
      <c r="E33" s="7" t="s">
        <v>1383</v>
      </c>
      <c r="F33" s="7" t="s">
        <v>1441</v>
      </c>
      <c r="G33" s="30">
        <v>3</v>
      </c>
      <c r="H33" s="30">
        <v>6</v>
      </c>
      <c r="I33" s="31">
        <v>0</v>
      </c>
      <c r="J33" s="32">
        <v>1</v>
      </c>
      <c r="K33" s="33">
        <v>0</v>
      </c>
      <c r="L33" s="34">
        <v>0</v>
      </c>
      <c r="M33" s="36" t="s">
        <v>2816</v>
      </c>
      <c r="N33" s="36"/>
    </row>
    <row r="34" spans="1:14" x14ac:dyDescent="0.3">
      <c r="A34" s="7" t="s">
        <v>1442</v>
      </c>
      <c r="B34" s="7" t="s">
        <v>1443</v>
      </c>
      <c r="C34" s="7" t="s">
        <v>1405</v>
      </c>
      <c r="D34" s="7" t="s">
        <v>1444</v>
      </c>
      <c r="E34" s="7" t="s">
        <v>657</v>
      </c>
      <c r="F34" s="7" t="s">
        <v>1445</v>
      </c>
      <c r="G34" s="30">
        <v>2</v>
      </c>
      <c r="H34" s="30">
        <v>4</v>
      </c>
      <c r="I34" s="31">
        <v>0</v>
      </c>
      <c r="J34" s="32">
        <v>1</v>
      </c>
      <c r="K34" s="33">
        <v>0</v>
      </c>
      <c r="L34" s="34">
        <v>0</v>
      </c>
      <c r="M34" s="36" t="s">
        <v>2818</v>
      </c>
      <c r="N34" s="36"/>
    </row>
    <row r="35" spans="1:14" x14ac:dyDescent="0.3">
      <c r="A35" s="7" t="s">
        <v>897</v>
      </c>
      <c r="B35" s="7" t="s">
        <v>1446</v>
      </c>
      <c r="C35" s="7" t="s">
        <v>1405</v>
      </c>
      <c r="D35" s="7" t="s">
        <v>1447</v>
      </c>
      <c r="E35" s="7" t="s">
        <v>895</v>
      </c>
      <c r="F35" s="7" t="s">
        <v>1448</v>
      </c>
      <c r="G35" s="30">
        <v>2</v>
      </c>
      <c r="H35" s="30">
        <v>2</v>
      </c>
      <c r="I35" s="31">
        <v>0</v>
      </c>
      <c r="J35" s="32">
        <v>0</v>
      </c>
      <c r="K35" s="33">
        <v>0</v>
      </c>
      <c r="L35" s="34">
        <v>1</v>
      </c>
      <c r="M35" s="36" t="s">
        <v>2815</v>
      </c>
      <c r="N35" s="36"/>
    </row>
    <row r="36" spans="1:14" x14ac:dyDescent="0.3">
      <c r="A36" s="7" t="s">
        <v>1449</v>
      </c>
      <c r="B36" s="7" t="s">
        <v>1450</v>
      </c>
      <c r="C36" s="7" t="s">
        <v>1451</v>
      </c>
      <c r="D36" s="7" t="s">
        <v>1452</v>
      </c>
      <c r="E36" s="7" t="s">
        <v>652</v>
      </c>
      <c r="F36" s="7" t="s">
        <v>1453</v>
      </c>
      <c r="G36" s="30">
        <v>2</v>
      </c>
      <c r="H36" s="30">
        <v>2</v>
      </c>
      <c r="I36" s="31">
        <v>0</v>
      </c>
      <c r="J36" s="32">
        <v>1</v>
      </c>
      <c r="K36" s="33">
        <v>0</v>
      </c>
      <c r="L36" s="34">
        <v>0</v>
      </c>
      <c r="M36" s="36" t="s">
        <v>2819</v>
      </c>
      <c r="N36" s="36"/>
    </row>
    <row r="37" spans="1:14" x14ac:dyDescent="0.3">
      <c r="A37" s="7" t="s">
        <v>1454</v>
      </c>
      <c r="B37" s="7" t="s">
        <v>1455</v>
      </c>
      <c r="C37" s="7" t="s">
        <v>1456</v>
      </c>
      <c r="D37" s="7" t="s">
        <v>1366</v>
      </c>
      <c r="E37" s="7" t="s">
        <v>1367</v>
      </c>
      <c r="F37" s="7" t="s">
        <v>1457</v>
      </c>
      <c r="G37" s="30">
        <v>2</v>
      </c>
      <c r="H37" s="30">
        <v>2</v>
      </c>
      <c r="I37" s="31">
        <v>1</v>
      </c>
      <c r="J37" s="32">
        <v>0</v>
      </c>
      <c r="K37" s="33">
        <v>0</v>
      </c>
      <c r="L37" s="34">
        <v>0</v>
      </c>
      <c r="M37" s="36" t="s">
        <v>2816</v>
      </c>
      <c r="N37" s="36"/>
    </row>
    <row r="38" spans="1:14" x14ac:dyDescent="0.3">
      <c r="A38" s="7" t="s">
        <v>1458</v>
      </c>
      <c r="B38" s="7" t="s">
        <v>1459</v>
      </c>
      <c r="C38" s="7" t="s">
        <v>1405</v>
      </c>
      <c r="D38" s="7" t="s">
        <v>1366</v>
      </c>
      <c r="E38" s="7" t="s">
        <v>1460</v>
      </c>
      <c r="F38" s="7" t="s">
        <v>1461</v>
      </c>
      <c r="G38" s="30">
        <v>2</v>
      </c>
      <c r="H38" s="30">
        <v>2</v>
      </c>
      <c r="I38" s="31">
        <v>0.5</v>
      </c>
      <c r="J38" s="32">
        <v>0.5</v>
      </c>
      <c r="K38" s="33">
        <v>0</v>
      </c>
      <c r="L38" s="34">
        <v>0</v>
      </c>
      <c r="M38" s="36" t="s">
        <v>2818</v>
      </c>
      <c r="N38" s="36"/>
    </row>
    <row r="39" spans="1:14" x14ac:dyDescent="0.3">
      <c r="A39" s="7" t="s">
        <v>1462</v>
      </c>
      <c r="B39" s="7" t="s">
        <v>1463</v>
      </c>
      <c r="C39" s="7" t="s">
        <v>1464</v>
      </c>
      <c r="D39" s="7" t="s">
        <v>1366</v>
      </c>
      <c r="E39" s="7" t="s">
        <v>1367</v>
      </c>
      <c r="F39" s="7" t="s">
        <v>1465</v>
      </c>
      <c r="G39" s="30">
        <v>2</v>
      </c>
      <c r="H39" s="30">
        <v>6</v>
      </c>
      <c r="I39" s="31">
        <v>0</v>
      </c>
      <c r="J39" s="32">
        <v>1</v>
      </c>
      <c r="K39" s="33">
        <v>0</v>
      </c>
      <c r="L39" s="34">
        <v>0</v>
      </c>
      <c r="M39" s="36" t="s">
        <v>2816</v>
      </c>
      <c r="N39" s="36"/>
    </row>
    <row r="40" spans="1:14" x14ac:dyDescent="0.3">
      <c r="A40" s="7" t="s">
        <v>1466</v>
      </c>
      <c r="B40" s="7" t="s">
        <v>1467</v>
      </c>
      <c r="C40" s="7" t="s">
        <v>1468</v>
      </c>
      <c r="D40" s="7" t="s">
        <v>1469</v>
      </c>
      <c r="E40" s="7" t="s">
        <v>1470</v>
      </c>
      <c r="F40" s="7" t="s">
        <v>1471</v>
      </c>
      <c r="G40" s="30">
        <v>2</v>
      </c>
      <c r="H40" s="30">
        <v>2</v>
      </c>
      <c r="I40" s="31">
        <v>0.5</v>
      </c>
      <c r="J40" s="32">
        <v>0.5</v>
      </c>
      <c r="K40" s="33">
        <v>0</v>
      </c>
      <c r="L40" s="34">
        <v>0</v>
      </c>
      <c r="M40" s="36" t="s">
        <v>2818</v>
      </c>
      <c r="N40" s="36"/>
    </row>
    <row r="41" spans="1:14" x14ac:dyDescent="0.3">
      <c r="A41" s="7" t="s">
        <v>1472</v>
      </c>
      <c r="B41" s="7" t="s">
        <v>1473</v>
      </c>
      <c r="C41" s="7" t="s">
        <v>1344</v>
      </c>
      <c r="D41" s="7" t="s">
        <v>1350</v>
      </c>
      <c r="E41" s="7" t="s">
        <v>1346</v>
      </c>
      <c r="F41" s="7" t="s">
        <v>1474</v>
      </c>
      <c r="G41" s="30">
        <v>2</v>
      </c>
      <c r="H41" s="30">
        <v>3</v>
      </c>
      <c r="I41" s="31">
        <v>0</v>
      </c>
      <c r="J41" s="32">
        <v>1</v>
      </c>
      <c r="K41" s="33">
        <v>0</v>
      </c>
      <c r="L41" s="34">
        <v>0</v>
      </c>
      <c r="M41" s="36" t="s">
        <v>2818</v>
      </c>
      <c r="N41" s="36"/>
    </row>
    <row r="42" spans="1:14" x14ac:dyDescent="0.3">
      <c r="A42" s="7" t="s">
        <v>1475</v>
      </c>
      <c r="B42" s="7" t="s">
        <v>1476</v>
      </c>
      <c r="C42" s="7" t="s">
        <v>1477</v>
      </c>
      <c r="D42" s="7" t="s">
        <v>1452</v>
      </c>
      <c r="E42" s="7" t="s">
        <v>1478</v>
      </c>
      <c r="F42" s="7" t="s">
        <v>1479</v>
      </c>
      <c r="G42" s="30">
        <v>2</v>
      </c>
      <c r="H42" s="30">
        <v>2</v>
      </c>
      <c r="I42" s="31">
        <v>0</v>
      </c>
      <c r="J42" s="32">
        <v>1</v>
      </c>
      <c r="K42" s="33">
        <v>0</v>
      </c>
      <c r="L42" s="34">
        <v>0</v>
      </c>
      <c r="M42" s="36" t="s">
        <v>2819</v>
      </c>
      <c r="N42" s="36"/>
    </row>
    <row r="43" spans="1:14" x14ac:dyDescent="0.3">
      <c r="A43" s="7" t="s">
        <v>1480</v>
      </c>
      <c r="B43" s="7" t="s">
        <v>1481</v>
      </c>
      <c r="C43" s="7" t="s">
        <v>1482</v>
      </c>
      <c r="D43" s="7" t="s">
        <v>1483</v>
      </c>
      <c r="E43" s="7" t="s">
        <v>834</v>
      </c>
      <c r="F43" s="7" t="s">
        <v>1484</v>
      </c>
      <c r="G43" s="30">
        <v>2</v>
      </c>
      <c r="H43" s="30">
        <v>138</v>
      </c>
      <c r="I43" s="31">
        <v>0</v>
      </c>
      <c r="J43" s="32">
        <v>1</v>
      </c>
      <c r="K43" s="33">
        <v>0</v>
      </c>
      <c r="L43" s="34">
        <v>0</v>
      </c>
      <c r="M43" s="36" t="s">
        <v>2816</v>
      </c>
      <c r="N43" s="36"/>
    </row>
    <row r="44" spans="1:14" x14ac:dyDescent="0.3">
      <c r="A44" s="7" t="s">
        <v>1485</v>
      </c>
      <c r="B44" s="7" t="s">
        <v>1486</v>
      </c>
      <c r="C44" s="7" t="s">
        <v>1487</v>
      </c>
      <c r="D44" s="7" t="s">
        <v>1488</v>
      </c>
      <c r="E44" s="7" t="s">
        <v>834</v>
      </c>
      <c r="F44" s="7" t="s">
        <v>1489</v>
      </c>
      <c r="G44" s="30">
        <v>2</v>
      </c>
      <c r="H44" s="30">
        <v>38</v>
      </c>
      <c r="I44" s="31">
        <v>0.5</v>
      </c>
      <c r="J44" s="32">
        <v>0.5</v>
      </c>
      <c r="K44" s="33">
        <v>0</v>
      </c>
      <c r="L44" s="34">
        <v>0</v>
      </c>
      <c r="M44" s="36" t="s">
        <v>2816</v>
      </c>
      <c r="N44" s="36"/>
    </row>
    <row r="45" spans="1:14" x14ac:dyDescent="0.3">
      <c r="A45" s="7" t="s">
        <v>1490</v>
      </c>
      <c r="B45" s="7" t="s">
        <v>1491</v>
      </c>
      <c r="C45" s="7" t="s">
        <v>1477</v>
      </c>
      <c r="D45" s="7" t="s">
        <v>1452</v>
      </c>
      <c r="E45" s="7" t="s">
        <v>1478</v>
      </c>
      <c r="F45" s="7" t="s">
        <v>1492</v>
      </c>
      <c r="G45" s="30">
        <v>2</v>
      </c>
      <c r="H45" s="30">
        <v>2</v>
      </c>
      <c r="I45" s="31">
        <v>0.5</v>
      </c>
      <c r="J45" s="32">
        <v>0.5</v>
      </c>
      <c r="K45" s="33">
        <v>0</v>
      </c>
      <c r="L45" s="34">
        <v>0</v>
      </c>
      <c r="M45" s="36" t="s">
        <v>2819</v>
      </c>
      <c r="N45" s="36"/>
    </row>
    <row r="46" spans="1:14" x14ac:dyDescent="0.3">
      <c r="A46" s="7" t="s">
        <v>1493</v>
      </c>
      <c r="B46" s="7" t="s">
        <v>1494</v>
      </c>
      <c r="C46" s="7" t="s">
        <v>1495</v>
      </c>
      <c r="D46" s="7" t="s">
        <v>1334</v>
      </c>
      <c r="E46" s="7" t="s">
        <v>632</v>
      </c>
      <c r="F46" s="7" t="s">
        <v>1496</v>
      </c>
      <c r="G46" s="30">
        <v>2</v>
      </c>
      <c r="H46" s="30">
        <v>10</v>
      </c>
      <c r="I46" s="31">
        <v>0</v>
      </c>
      <c r="J46" s="32">
        <v>1</v>
      </c>
      <c r="K46" s="33">
        <v>0</v>
      </c>
      <c r="L46" s="34">
        <v>0</v>
      </c>
      <c r="M46" s="36" t="s">
        <v>2818</v>
      </c>
      <c r="N46" s="36"/>
    </row>
    <row r="47" spans="1:14" x14ac:dyDescent="0.3">
      <c r="A47" s="7" t="s">
        <v>1497</v>
      </c>
      <c r="B47" s="7" t="s">
        <v>1498</v>
      </c>
      <c r="C47" s="7" t="s">
        <v>1499</v>
      </c>
      <c r="D47" s="7" t="s">
        <v>1500</v>
      </c>
      <c r="E47" s="7" t="s">
        <v>1501</v>
      </c>
      <c r="F47" s="7" t="s">
        <v>1502</v>
      </c>
      <c r="G47" s="30">
        <v>2</v>
      </c>
      <c r="H47" s="30">
        <v>2</v>
      </c>
      <c r="I47" s="31">
        <v>1</v>
      </c>
      <c r="J47" s="32">
        <v>0</v>
      </c>
      <c r="K47" s="33">
        <v>0</v>
      </c>
      <c r="L47" s="34">
        <v>0</v>
      </c>
      <c r="M47" s="36" t="s">
        <v>2818</v>
      </c>
      <c r="N47" s="36"/>
    </row>
    <row r="48" spans="1:14" x14ac:dyDescent="0.3">
      <c r="A48" s="7" t="s">
        <v>658</v>
      </c>
      <c r="B48" s="7" t="s">
        <v>1503</v>
      </c>
      <c r="C48" s="7" t="s">
        <v>1504</v>
      </c>
      <c r="D48" s="7" t="s">
        <v>1505</v>
      </c>
      <c r="E48" s="7" t="s">
        <v>660</v>
      </c>
      <c r="F48" s="7" t="s">
        <v>1506</v>
      </c>
      <c r="G48" s="30">
        <v>2</v>
      </c>
      <c r="H48" s="30">
        <v>7</v>
      </c>
      <c r="I48" s="31">
        <v>0</v>
      </c>
      <c r="J48" s="32">
        <v>0</v>
      </c>
      <c r="K48" s="33">
        <v>1</v>
      </c>
      <c r="L48" s="34">
        <v>0</v>
      </c>
      <c r="M48" s="36" t="s">
        <v>2817</v>
      </c>
      <c r="N48" s="36"/>
    </row>
    <row r="49" spans="1:14" x14ac:dyDescent="0.3">
      <c r="A49" s="7" t="s">
        <v>1507</v>
      </c>
      <c r="B49" s="7" t="s">
        <v>1508</v>
      </c>
      <c r="C49" s="7" t="s">
        <v>1509</v>
      </c>
      <c r="D49" s="7" t="s">
        <v>1366</v>
      </c>
      <c r="E49" s="7" t="s">
        <v>1367</v>
      </c>
      <c r="F49" s="7" t="s">
        <v>1510</v>
      </c>
      <c r="G49" s="30">
        <v>2</v>
      </c>
      <c r="H49" s="30">
        <v>4</v>
      </c>
      <c r="I49" s="31">
        <v>1</v>
      </c>
      <c r="J49" s="32">
        <v>0</v>
      </c>
      <c r="K49" s="33">
        <v>0</v>
      </c>
      <c r="L49" s="34">
        <v>0</v>
      </c>
      <c r="M49" s="36" t="s">
        <v>2816</v>
      </c>
      <c r="N49" s="36"/>
    </row>
    <row r="50" spans="1:14" x14ac:dyDescent="0.3">
      <c r="A50" s="7" t="s">
        <v>1511</v>
      </c>
      <c r="B50" s="7" t="s">
        <v>1512</v>
      </c>
      <c r="C50" s="7" t="s">
        <v>1513</v>
      </c>
      <c r="D50" s="7" t="s">
        <v>1514</v>
      </c>
      <c r="E50" s="7" t="s">
        <v>1515</v>
      </c>
      <c r="F50" s="7" t="s">
        <v>1516</v>
      </c>
      <c r="G50" s="30">
        <v>2</v>
      </c>
      <c r="H50" s="30">
        <v>5</v>
      </c>
      <c r="I50" s="31">
        <v>0</v>
      </c>
      <c r="J50" s="32">
        <v>1</v>
      </c>
      <c r="K50" s="33">
        <v>0</v>
      </c>
      <c r="L50" s="34">
        <v>0</v>
      </c>
      <c r="M50" s="36" t="s">
        <v>2818</v>
      </c>
      <c r="N50" s="36"/>
    </row>
    <row r="51" spans="1:14" x14ac:dyDescent="0.3">
      <c r="A51" s="7" t="s">
        <v>1156</v>
      </c>
      <c r="B51" s="7" t="s">
        <v>1517</v>
      </c>
      <c r="C51" s="7" t="s">
        <v>1405</v>
      </c>
      <c r="D51" s="7" t="s">
        <v>1518</v>
      </c>
      <c r="E51" s="7" t="s">
        <v>895</v>
      </c>
      <c r="F51" s="7" t="s">
        <v>1519</v>
      </c>
      <c r="G51" s="30">
        <v>2</v>
      </c>
      <c r="H51" s="30">
        <v>2</v>
      </c>
      <c r="I51" s="31">
        <v>0</v>
      </c>
      <c r="J51" s="32">
        <v>0</v>
      </c>
      <c r="K51" s="33">
        <v>0</v>
      </c>
      <c r="L51" s="34">
        <v>1</v>
      </c>
      <c r="M51" s="36" t="s">
        <v>2815</v>
      </c>
      <c r="N51" s="36"/>
    </row>
    <row r="52" spans="1:14" x14ac:dyDescent="0.3">
      <c r="A52" s="7" t="s">
        <v>934</v>
      </c>
      <c r="B52" s="7" t="s">
        <v>1520</v>
      </c>
      <c r="C52" s="7" t="s">
        <v>1521</v>
      </c>
      <c r="D52" s="7" t="s">
        <v>1350</v>
      </c>
      <c r="E52" s="7" t="s">
        <v>895</v>
      </c>
      <c r="F52" s="7" t="s">
        <v>1522</v>
      </c>
      <c r="G52" s="30">
        <v>2</v>
      </c>
      <c r="H52" s="30">
        <v>2</v>
      </c>
      <c r="I52" s="31">
        <v>0</v>
      </c>
      <c r="J52" s="32">
        <v>0</v>
      </c>
      <c r="K52" s="33">
        <v>0</v>
      </c>
      <c r="L52" s="34">
        <v>1</v>
      </c>
      <c r="M52" s="36" t="s">
        <v>2815</v>
      </c>
      <c r="N52" s="36"/>
    </row>
    <row r="53" spans="1:14" x14ac:dyDescent="0.3">
      <c r="A53" s="7" t="s">
        <v>951</v>
      </c>
      <c r="B53" s="7" t="s">
        <v>1523</v>
      </c>
      <c r="C53" s="7" t="s">
        <v>1524</v>
      </c>
      <c r="D53" s="7" t="s">
        <v>1371</v>
      </c>
      <c r="E53" s="7" t="s">
        <v>895</v>
      </c>
      <c r="F53" s="7" t="s">
        <v>1525</v>
      </c>
      <c r="G53" s="30">
        <v>2</v>
      </c>
      <c r="H53" s="30">
        <v>2</v>
      </c>
      <c r="I53" s="31">
        <v>0</v>
      </c>
      <c r="J53" s="32">
        <v>0</v>
      </c>
      <c r="K53" s="33">
        <v>0</v>
      </c>
      <c r="L53" s="34">
        <v>1</v>
      </c>
      <c r="M53" s="36" t="s">
        <v>2815</v>
      </c>
      <c r="N53" s="36"/>
    </row>
    <row r="54" spans="1:14" x14ac:dyDescent="0.3">
      <c r="A54" s="7" t="s">
        <v>1158</v>
      </c>
      <c r="B54" s="7" t="s">
        <v>1526</v>
      </c>
      <c r="C54" s="7" t="s">
        <v>1405</v>
      </c>
      <c r="D54" s="7" t="s">
        <v>1527</v>
      </c>
      <c r="E54" s="7" t="s">
        <v>895</v>
      </c>
      <c r="F54" s="7" t="s">
        <v>1528</v>
      </c>
      <c r="G54" s="30">
        <v>2</v>
      </c>
      <c r="H54" s="30">
        <v>2</v>
      </c>
      <c r="I54" s="31">
        <v>0</v>
      </c>
      <c r="J54" s="32">
        <v>0</v>
      </c>
      <c r="K54" s="33">
        <v>0</v>
      </c>
      <c r="L54" s="34">
        <v>1</v>
      </c>
      <c r="M54" s="36" t="s">
        <v>2820</v>
      </c>
      <c r="N54" s="36"/>
    </row>
    <row r="55" spans="1:14" x14ac:dyDescent="0.3">
      <c r="A55" s="7" t="s">
        <v>1136</v>
      </c>
      <c r="B55" s="7" t="s">
        <v>1529</v>
      </c>
      <c r="C55" s="7" t="s">
        <v>1405</v>
      </c>
      <c r="D55" s="7" t="s">
        <v>1334</v>
      </c>
      <c r="E55" s="7" t="s">
        <v>895</v>
      </c>
      <c r="F55" s="7" t="s">
        <v>1530</v>
      </c>
      <c r="G55" s="30">
        <v>2</v>
      </c>
      <c r="H55" s="30">
        <v>12</v>
      </c>
      <c r="I55" s="31">
        <v>0</v>
      </c>
      <c r="J55" s="32">
        <v>0</v>
      </c>
      <c r="K55" s="33">
        <v>0</v>
      </c>
      <c r="L55" s="34">
        <v>1</v>
      </c>
      <c r="M55" s="36" t="s">
        <v>2815</v>
      </c>
      <c r="N55" s="36"/>
    </row>
    <row r="56" spans="1:14" x14ac:dyDescent="0.3">
      <c r="A56" s="7" t="s">
        <v>653</v>
      </c>
      <c r="B56" s="7" t="s">
        <v>1531</v>
      </c>
      <c r="C56" s="7" t="s">
        <v>1532</v>
      </c>
      <c r="D56" s="7" t="s">
        <v>1533</v>
      </c>
      <c r="E56" s="7" t="s">
        <v>648</v>
      </c>
      <c r="F56" s="7" t="s">
        <v>1534</v>
      </c>
      <c r="G56" s="30">
        <v>2</v>
      </c>
      <c r="H56" s="30">
        <v>3</v>
      </c>
      <c r="I56" s="31">
        <v>0</v>
      </c>
      <c r="J56" s="32">
        <v>0</v>
      </c>
      <c r="K56" s="33">
        <v>1</v>
      </c>
      <c r="L56" s="34">
        <v>0</v>
      </c>
      <c r="M56" s="36" t="s">
        <v>2817</v>
      </c>
      <c r="N56" s="36"/>
    </row>
    <row r="57" spans="1:14" x14ac:dyDescent="0.3">
      <c r="A57" s="7" t="s">
        <v>1535</v>
      </c>
      <c r="B57" s="7" t="s">
        <v>1536</v>
      </c>
      <c r="C57" s="7" t="s">
        <v>1537</v>
      </c>
      <c r="D57" s="7" t="s">
        <v>1402</v>
      </c>
      <c r="E57" s="7" t="s">
        <v>652</v>
      </c>
      <c r="F57" s="7" t="s">
        <v>1538</v>
      </c>
      <c r="G57" s="30">
        <v>2</v>
      </c>
      <c r="H57" s="30">
        <v>2</v>
      </c>
      <c r="I57" s="31">
        <v>0</v>
      </c>
      <c r="J57" s="32">
        <v>1</v>
      </c>
      <c r="K57" s="33">
        <v>0</v>
      </c>
      <c r="L57" s="34">
        <v>0</v>
      </c>
      <c r="M57" s="36" t="s">
        <v>2819</v>
      </c>
      <c r="N57" s="36"/>
    </row>
    <row r="58" spans="1:14" x14ac:dyDescent="0.3">
      <c r="A58" s="7" t="s">
        <v>1539</v>
      </c>
      <c r="B58" s="7" t="s">
        <v>1540</v>
      </c>
      <c r="C58" s="7" t="s">
        <v>1377</v>
      </c>
      <c r="D58" s="7" t="s">
        <v>1541</v>
      </c>
      <c r="E58" s="7" t="s">
        <v>1421</v>
      </c>
      <c r="F58" s="7" t="s">
        <v>1378</v>
      </c>
      <c r="G58" s="30">
        <v>2</v>
      </c>
      <c r="H58" s="30">
        <v>5</v>
      </c>
      <c r="I58" s="31">
        <v>1</v>
      </c>
      <c r="J58" s="32">
        <v>0</v>
      </c>
      <c r="K58" s="33">
        <v>0</v>
      </c>
      <c r="L58" s="34">
        <v>0</v>
      </c>
      <c r="M58" s="36" t="s">
        <v>2816</v>
      </c>
      <c r="N58" s="36"/>
    </row>
    <row r="59" spans="1:14" x14ac:dyDescent="0.3">
      <c r="A59" s="7" t="s">
        <v>1542</v>
      </c>
      <c r="B59" s="7" t="s">
        <v>1543</v>
      </c>
      <c r="C59" s="7" t="s">
        <v>1509</v>
      </c>
      <c r="D59" s="7" t="s">
        <v>1544</v>
      </c>
      <c r="E59" s="7" t="s">
        <v>1421</v>
      </c>
      <c r="F59" s="7" t="s">
        <v>1545</v>
      </c>
      <c r="G59" s="30">
        <v>2</v>
      </c>
      <c r="H59" s="30">
        <v>3</v>
      </c>
      <c r="I59" s="31">
        <v>0</v>
      </c>
      <c r="J59" s="32">
        <v>1</v>
      </c>
      <c r="K59" s="33">
        <v>0</v>
      </c>
      <c r="L59" s="34">
        <v>0</v>
      </c>
      <c r="M59" s="36" t="s">
        <v>2816</v>
      </c>
      <c r="N59" s="36"/>
    </row>
    <row r="60" spans="1:14" x14ac:dyDescent="0.3">
      <c r="A60" s="7" t="s">
        <v>655</v>
      </c>
      <c r="B60" s="7" t="s">
        <v>1546</v>
      </c>
      <c r="C60" s="7" t="s">
        <v>1405</v>
      </c>
      <c r="D60" s="7" t="s">
        <v>1334</v>
      </c>
      <c r="E60" s="7" t="s">
        <v>657</v>
      </c>
      <c r="F60" s="7" t="s">
        <v>1547</v>
      </c>
      <c r="G60" s="30">
        <v>2</v>
      </c>
      <c r="H60" s="30">
        <v>6</v>
      </c>
      <c r="I60" s="31">
        <v>0</v>
      </c>
      <c r="J60" s="32">
        <v>0</v>
      </c>
      <c r="K60" s="33">
        <v>1</v>
      </c>
      <c r="L60" s="34">
        <v>0</v>
      </c>
      <c r="M60" s="36" t="s">
        <v>2817</v>
      </c>
      <c r="N60" s="36"/>
    </row>
    <row r="61" spans="1:14" x14ac:dyDescent="0.3">
      <c r="A61" s="7" t="s">
        <v>1548</v>
      </c>
      <c r="B61" s="7" t="s">
        <v>1549</v>
      </c>
      <c r="C61" s="7" t="s">
        <v>1550</v>
      </c>
      <c r="D61" s="7" t="s">
        <v>1371</v>
      </c>
      <c r="E61" s="7" t="s">
        <v>680</v>
      </c>
      <c r="F61" s="7" t="s">
        <v>1551</v>
      </c>
      <c r="G61" s="30">
        <v>2</v>
      </c>
      <c r="H61" s="30">
        <v>4</v>
      </c>
      <c r="I61" s="31">
        <v>0</v>
      </c>
      <c r="J61" s="32">
        <v>1</v>
      </c>
      <c r="K61" s="33">
        <v>0</v>
      </c>
      <c r="L61" s="34">
        <v>0</v>
      </c>
      <c r="M61" s="36" t="s">
        <v>2819</v>
      </c>
      <c r="N61" s="36"/>
    </row>
    <row r="62" spans="1:14" x14ac:dyDescent="0.3">
      <c r="A62" s="7" t="s">
        <v>1552</v>
      </c>
      <c r="B62" s="7" t="s">
        <v>1553</v>
      </c>
      <c r="C62" s="7" t="s">
        <v>1554</v>
      </c>
      <c r="D62" s="7" t="s">
        <v>1452</v>
      </c>
      <c r="E62" s="7" t="s">
        <v>1555</v>
      </c>
      <c r="F62" s="7" t="s">
        <v>1556</v>
      </c>
      <c r="G62" s="30">
        <v>2</v>
      </c>
      <c r="H62" s="30">
        <v>3</v>
      </c>
      <c r="I62" s="31">
        <v>0.5</v>
      </c>
      <c r="J62" s="32">
        <v>0.5</v>
      </c>
      <c r="K62" s="33">
        <v>0</v>
      </c>
      <c r="L62" s="34">
        <v>0</v>
      </c>
      <c r="M62" s="36" t="s">
        <v>2819</v>
      </c>
      <c r="N62" s="36"/>
    </row>
    <row r="63" spans="1:14" x14ac:dyDescent="0.3">
      <c r="A63" s="7" t="s">
        <v>1280</v>
      </c>
      <c r="B63" s="7" t="s">
        <v>1281</v>
      </c>
      <c r="C63" s="7" t="s">
        <v>1557</v>
      </c>
      <c r="D63" s="7" t="s">
        <v>1558</v>
      </c>
      <c r="E63" s="7" t="s">
        <v>895</v>
      </c>
      <c r="F63" s="7" t="s">
        <v>1559</v>
      </c>
      <c r="G63" s="30">
        <v>2</v>
      </c>
      <c r="H63" s="30">
        <v>10</v>
      </c>
      <c r="I63" s="31">
        <v>0</v>
      </c>
      <c r="J63" s="32">
        <v>0</v>
      </c>
      <c r="K63" s="33">
        <v>0</v>
      </c>
      <c r="L63" s="34">
        <v>1</v>
      </c>
      <c r="M63" s="36" t="s">
        <v>2815</v>
      </c>
      <c r="N63" s="36"/>
    </row>
    <row r="64" spans="1:14" x14ac:dyDescent="0.3">
      <c r="A64" s="7" t="s">
        <v>974</v>
      </c>
      <c r="B64" s="7" t="s">
        <v>1560</v>
      </c>
      <c r="C64" s="7" t="s">
        <v>1561</v>
      </c>
      <c r="D64" s="7" t="s">
        <v>1562</v>
      </c>
      <c r="E64" s="7" t="s">
        <v>976</v>
      </c>
      <c r="F64" s="7" t="s">
        <v>1563</v>
      </c>
      <c r="G64" s="30">
        <v>2</v>
      </c>
      <c r="H64" s="30">
        <v>2</v>
      </c>
      <c r="I64" s="31">
        <v>0</v>
      </c>
      <c r="J64" s="32">
        <v>0</v>
      </c>
      <c r="K64" s="33">
        <v>0</v>
      </c>
      <c r="L64" s="34">
        <v>1</v>
      </c>
      <c r="M64" s="36" t="s">
        <v>2817</v>
      </c>
      <c r="N64" s="36"/>
    </row>
    <row r="65" spans="1:14" x14ac:dyDescent="0.3">
      <c r="A65" s="7" t="s">
        <v>959</v>
      </c>
      <c r="B65" s="7" t="s">
        <v>1564</v>
      </c>
      <c r="C65" s="7" t="s">
        <v>1565</v>
      </c>
      <c r="D65" s="7" t="s">
        <v>1566</v>
      </c>
      <c r="E65" s="7" t="s">
        <v>660</v>
      </c>
      <c r="F65" s="7" t="s">
        <v>1567</v>
      </c>
      <c r="G65" s="30">
        <v>2</v>
      </c>
      <c r="H65" s="30">
        <v>3</v>
      </c>
      <c r="I65" s="31">
        <v>0</v>
      </c>
      <c r="J65" s="32">
        <v>0</v>
      </c>
      <c r="K65" s="33">
        <v>0</v>
      </c>
      <c r="L65" s="34">
        <v>1</v>
      </c>
      <c r="M65" s="36" t="s">
        <v>2817</v>
      </c>
      <c r="N65" s="36"/>
    </row>
    <row r="66" spans="1:14" x14ac:dyDescent="0.3">
      <c r="A66" s="7" t="s">
        <v>1568</v>
      </c>
      <c r="B66" s="7" t="s">
        <v>1569</v>
      </c>
      <c r="C66" s="7" t="s">
        <v>1570</v>
      </c>
      <c r="D66" s="7" t="s">
        <v>1571</v>
      </c>
      <c r="E66" s="7" t="s">
        <v>1134</v>
      </c>
      <c r="F66" s="7" t="s">
        <v>1572</v>
      </c>
      <c r="G66" s="30">
        <v>2</v>
      </c>
      <c r="H66" s="30">
        <v>4</v>
      </c>
      <c r="I66" s="31">
        <v>0</v>
      </c>
      <c r="J66" s="32">
        <v>1</v>
      </c>
      <c r="K66" s="33">
        <v>0</v>
      </c>
      <c r="L66" s="34">
        <v>0</v>
      </c>
      <c r="M66" s="36" t="s">
        <v>2819</v>
      </c>
      <c r="N66" s="36"/>
    </row>
    <row r="67" spans="1:14" x14ac:dyDescent="0.3">
      <c r="A67" s="7" t="s">
        <v>1061</v>
      </c>
      <c r="B67" s="7" t="s">
        <v>1062</v>
      </c>
      <c r="C67" s="7" t="s">
        <v>1573</v>
      </c>
      <c r="D67" s="7" t="s">
        <v>1350</v>
      </c>
      <c r="E67" s="7" t="s">
        <v>928</v>
      </c>
      <c r="F67" s="7" t="s">
        <v>1574</v>
      </c>
      <c r="G67" s="30">
        <v>2</v>
      </c>
      <c r="H67" s="30">
        <v>3</v>
      </c>
      <c r="I67" s="31">
        <v>0</v>
      </c>
      <c r="J67" s="32">
        <v>0</v>
      </c>
      <c r="K67" s="33">
        <v>0</v>
      </c>
      <c r="L67" s="34">
        <v>1</v>
      </c>
      <c r="M67" s="36" t="s">
        <v>2815</v>
      </c>
      <c r="N67" s="36"/>
    </row>
    <row r="68" spans="1:14" x14ac:dyDescent="0.3">
      <c r="A68" s="7" t="s">
        <v>892</v>
      </c>
      <c r="B68" s="7" t="s">
        <v>1575</v>
      </c>
      <c r="C68" s="7" t="s">
        <v>1405</v>
      </c>
      <c r="D68" s="7" t="s">
        <v>1518</v>
      </c>
      <c r="E68" s="7" t="s">
        <v>895</v>
      </c>
      <c r="F68" s="7" t="s">
        <v>1576</v>
      </c>
      <c r="G68" s="30">
        <v>2</v>
      </c>
      <c r="H68" s="30">
        <v>7</v>
      </c>
      <c r="I68" s="31">
        <v>0</v>
      </c>
      <c r="J68" s="32">
        <v>0</v>
      </c>
      <c r="K68" s="33">
        <v>0</v>
      </c>
      <c r="L68" s="34">
        <v>1</v>
      </c>
      <c r="M68" s="36" t="s">
        <v>2815</v>
      </c>
      <c r="N68" s="36"/>
    </row>
    <row r="69" spans="1:14" x14ac:dyDescent="0.3">
      <c r="A69" s="7" t="s">
        <v>1577</v>
      </c>
      <c r="B69" s="7" t="s">
        <v>1578</v>
      </c>
      <c r="C69" s="7" t="s">
        <v>1509</v>
      </c>
      <c r="D69" s="7" t="s">
        <v>1452</v>
      </c>
      <c r="E69" s="7" t="s">
        <v>1501</v>
      </c>
      <c r="F69" s="7" t="s">
        <v>1579</v>
      </c>
      <c r="G69" s="30">
        <v>2</v>
      </c>
      <c r="H69" s="30">
        <v>5</v>
      </c>
      <c r="I69" s="31">
        <v>1</v>
      </c>
      <c r="J69" s="32">
        <v>0</v>
      </c>
      <c r="K69" s="33">
        <v>0</v>
      </c>
      <c r="L69" s="34">
        <v>0</v>
      </c>
      <c r="M69" s="36" t="s">
        <v>2818</v>
      </c>
      <c r="N69" s="36"/>
    </row>
    <row r="70" spans="1:14" x14ac:dyDescent="0.3">
      <c r="A70" s="7" t="s">
        <v>1270</v>
      </c>
      <c r="B70" s="7" t="s">
        <v>1271</v>
      </c>
      <c r="C70" s="7" t="s">
        <v>1580</v>
      </c>
      <c r="D70" s="7" t="s">
        <v>1562</v>
      </c>
      <c r="E70" s="7" t="s">
        <v>895</v>
      </c>
      <c r="F70" s="7" t="s">
        <v>1581</v>
      </c>
      <c r="G70" s="30">
        <v>1</v>
      </c>
      <c r="H70" s="30">
        <v>1</v>
      </c>
      <c r="I70" s="31">
        <v>0</v>
      </c>
      <c r="J70" s="32">
        <v>0</v>
      </c>
      <c r="K70" s="33">
        <v>0</v>
      </c>
      <c r="L70" s="34">
        <v>1</v>
      </c>
      <c r="M70" s="36" t="s">
        <v>2815</v>
      </c>
      <c r="N70" s="36"/>
    </row>
    <row r="71" spans="1:14" x14ac:dyDescent="0.3">
      <c r="A71" s="7" t="s">
        <v>1582</v>
      </c>
      <c r="B71" s="7" t="s">
        <v>1583</v>
      </c>
      <c r="C71" s="7" t="s">
        <v>1405</v>
      </c>
      <c r="D71" s="7" t="s">
        <v>1584</v>
      </c>
      <c r="E71" s="7" t="s">
        <v>834</v>
      </c>
      <c r="F71" s="7" t="s">
        <v>1585</v>
      </c>
      <c r="G71" s="30">
        <v>1</v>
      </c>
      <c r="H71" s="30">
        <v>1</v>
      </c>
      <c r="I71" s="31">
        <v>1</v>
      </c>
      <c r="J71" s="32">
        <v>0</v>
      </c>
      <c r="K71" s="33">
        <v>0</v>
      </c>
      <c r="L71" s="34">
        <v>0</v>
      </c>
      <c r="M71" s="36" t="s">
        <v>2816</v>
      </c>
      <c r="N71" s="36"/>
    </row>
    <row r="72" spans="1:14" x14ac:dyDescent="0.3">
      <c r="A72" s="7" t="s">
        <v>1586</v>
      </c>
      <c r="B72" s="7" t="s">
        <v>1587</v>
      </c>
      <c r="C72" s="7" t="s">
        <v>1588</v>
      </c>
      <c r="D72" s="7" t="s">
        <v>1589</v>
      </c>
      <c r="E72" s="7" t="s">
        <v>1590</v>
      </c>
      <c r="F72" s="7" t="s">
        <v>1591</v>
      </c>
      <c r="G72" s="30">
        <v>1</v>
      </c>
      <c r="H72" s="30">
        <v>2</v>
      </c>
      <c r="I72" s="31">
        <v>0</v>
      </c>
      <c r="J72" s="32">
        <v>1</v>
      </c>
      <c r="K72" s="33">
        <v>0</v>
      </c>
      <c r="L72" s="34">
        <v>0</v>
      </c>
      <c r="M72" s="36" t="s">
        <v>2818</v>
      </c>
      <c r="N72" s="36"/>
    </row>
    <row r="73" spans="1:14" x14ac:dyDescent="0.3">
      <c r="A73" s="7" t="s">
        <v>1592</v>
      </c>
      <c r="B73" s="7" t="s">
        <v>1593</v>
      </c>
      <c r="C73" s="7" t="s">
        <v>1405</v>
      </c>
      <c r="D73" s="7" t="s">
        <v>1334</v>
      </c>
      <c r="E73" s="7" t="s">
        <v>1594</v>
      </c>
      <c r="F73" s="7" t="s">
        <v>1595</v>
      </c>
      <c r="G73" s="30">
        <v>1</v>
      </c>
      <c r="H73" s="30">
        <v>1</v>
      </c>
      <c r="I73" s="31">
        <v>0</v>
      </c>
      <c r="J73" s="32">
        <v>1</v>
      </c>
      <c r="K73" s="33">
        <v>0</v>
      </c>
      <c r="L73" s="34">
        <v>0</v>
      </c>
      <c r="M73" s="36" t="s">
        <v>2819</v>
      </c>
      <c r="N73" s="36"/>
    </row>
    <row r="74" spans="1:14" x14ac:dyDescent="0.3">
      <c r="A74" s="7" t="s">
        <v>1596</v>
      </c>
      <c r="B74" s="7" t="s">
        <v>1597</v>
      </c>
      <c r="C74" s="7" t="s">
        <v>1598</v>
      </c>
      <c r="D74" s="7" t="s">
        <v>1334</v>
      </c>
      <c r="E74" s="7" t="s">
        <v>847</v>
      </c>
      <c r="F74" s="7" t="s">
        <v>1599</v>
      </c>
      <c r="G74" s="30">
        <v>1</v>
      </c>
      <c r="H74" s="30">
        <v>1</v>
      </c>
      <c r="I74" s="31">
        <v>0</v>
      </c>
      <c r="J74" s="32">
        <v>1</v>
      </c>
      <c r="K74" s="33">
        <v>0</v>
      </c>
      <c r="L74" s="34">
        <v>0</v>
      </c>
      <c r="M74" s="36" t="s">
        <v>2818</v>
      </c>
      <c r="N74" s="36"/>
    </row>
    <row r="75" spans="1:14" x14ac:dyDescent="0.3">
      <c r="A75" s="7" t="s">
        <v>838</v>
      </c>
      <c r="B75" s="7" t="s">
        <v>1600</v>
      </c>
      <c r="C75" s="7" t="s">
        <v>1601</v>
      </c>
      <c r="D75" s="7" t="s">
        <v>1602</v>
      </c>
      <c r="E75" s="7" t="s">
        <v>840</v>
      </c>
      <c r="F75" s="7" t="s">
        <v>1603</v>
      </c>
      <c r="G75" s="30">
        <v>1</v>
      </c>
      <c r="H75" s="30">
        <v>1</v>
      </c>
      <c r="I75" s="31">
        <v>0</v>
      </c>
      <c r="J75" s="32">
        <v>0</v>
      </c>
      <c r="K75" s="33">
        <v>1</v>
      </c>
      <c r="L75" s="34">
        <v>0</v>
      </c>
      <c r="M75" s="36" t="s">
        <v>2817</v>
      </c>
      <c r="N75" s="36"/>
    </row>
    <row r="76" spans="1:14" x14ac:dyDescent="0.3">
      <c r="A76" s="7" t="s">
        <v>1604</v>
      </c>
      <c r="B76" s="7" t="s">
        <v>1605</v>
      </c>
      <c r="C76" s="7" t="s">
        <v>1405</v>
      </c>
      <c r="D76" s="7" t="s">
        <v>1606</v>
      </c>
      <c r="E76" s="7" t="s">
        <v>1009</v>
      </c>
      <c r="F76" s="7" t="s">
        <v>1607</v>
      </c>
      <c r="G76" s="30">
        <v>1</v>
      </c>
      <c r="H76" s="30">
        <v>2</v>
      </c>
      <c r="I76" s="31">
        <v>0</v>
      </c>
      <c r="J76" s="32">
        <v>1</v>
      </c>
      <c r="K76" s="33">
        <v>0</v>
      </c>
      <c r="L76" s="34">
        <v>0</v>
      </c>
      <c r="M76" s="36" t="s">
        <v>2819</v>
      </c>
      <c r="N76" s="36"/>
    </row>
    <row r="77" spans="1:14" x14ac:dyDescent="0.3">
      <c r="A77" s="7" t="s">
        <v>1608</v>
      </c>
      <c r="B77" s="7" t="s">
        <v>1609</v>
      </c>
      <c r="C77" s="7" t="s">
        <v>1610</v>
      </c>
      <c r="D77" s="7" t="s">
        <v>1611</v>
      </c>
      <c r="E77" s="7" t="s">
        <v>596</v>
      </c>
      <c r="F77" s="7" t="s">
        <v>1612</v>
      </c>
      <c r="G77" s="30">
        <v>1</v>
      </c>
      <c r="H77" s="30">
        <v>1</v>
      </c>
      <c r="I77" s="31">
        <v>0</v>
      </c>
      <c r="J77" s="32">
        <v>1</v>
      </c>
      <c r="K77" s="33">
        <v>0</v>
      </c>
      <c r="L77" s="34">
        <v>0</v>
      </c>
      <c r="M77" s="36" t="s">
        <v>2818</v>
      </c>
      <c r="N77" s="36"/>
    </row>
    <row r="78" spans="1:14" x14ac:dyDescent="0.3">
      <c r="A78" s="7" t="s">
        <v>749</v>
      </c>
      <c r="B78" s="7" t="s">
        <v>1613</v>
      </c>
      <c r="C78" s="7" t="s">
        <v>1614</v>
      </c>
      <c r="D78" s="7" t="s">
        <v>1334</v>
      </c>
      <c r="E78" s="7" t="s">
        <v>747</v>
      </c>
      <c r="F78" s="7" t="s">
        <v>1615</v>
      </c>
      <c r="G78" s="30">
        <v>1</v>
      </c>
      <c r="H78" s="30">
        <v>2</v>
      </c>
      <c r="I78" s="31">
        <v>0</v>
      </c>
      <c r="J78" s="32">
        <v>0</v>
      </c>
      <c r="K78" s="33">
        <v>1</v>
      </c>
      <c r="L78" s="34">
        <v>0</v>
      </c>
      <c r="M78" s="36" t="s">
        <v>2817</v>
      </c>
      <c r="N78" s="36"/>
    </row>
    <row r="79" spans="1:14" x14ac:dyDescent="0.3">
      <c r="A79" s="7" t="s">
        <v>1247</v>
      </c>
      <c r="B79" s="7" t="s">
        <v>1248</v>
      </c>
      <c r="C79" s="7" t="s">
        <v>1616</v>
      </c>
      <c r="D79" s="7" t="s">
        <v>1334</v>
      </c>
      <c r="E79" s="7" t="s">
        <v>895</v>
      </c>
      <c r="F79" s="7" t="s">
        <v>1617</v>
      </c>
      <c r="G79" s="30">
        <v>1</v>
      </c>
      <c r="H79" s="30">
        <v>12</v>
      </c>
      <c r="I79" s="31">
        <v>0</v>
      </c>
      <c r="J79" s="32">
        <v>0</v>
      </c>
      <c r="K79" s="33">
        <v>0</v>
      </c>
      <c r="L79" s="34">
        <v>1</v>
      </c>
      <c r="M79" s="36" t="s">
        <v>2815</v>
      </c>
      <c r="N79" s="36"/>
    </row>
    <row r="80" spans="1:14" x14ac:dyDescent="0.3">
      <c r="A80" s="7" t="s">
        <v>988</v>
      </c>
      <c r="B80" s="7" t="s">
        <v>1618</v>
      </c>
      <c r="C80" s="7" t="s">
        <v>1405</v>
      </c>
      <c r="D80" s="7" t="s">
        <v>1518</v>
      </c>
      <c r="E80" s="7" t="s">
        <v>895</v>
      </c>
      <c r="F80" s="7" t="s">
        <v>1619</v>
      </c>
      <c r="G80" s="30">
        <v>1</v>
      </c>
      <c r="H80" s="30">
        <v>1</v>
      </c>
      <c r="I80" s="31">
        <v>0</v>
      </c>
      <c r="J80" s="32">
        <v>0</v>
      </c>
      <c r="K80" s="33">
        <v>0</v>
      </c>
      <c r="L80" s="34">
        <v>1</v>
      </c>
      <c r="M80" s="36" t="s">
        <v>2815</v>
      </c>
      <c r="N80" s="36"/>
    </row>
    <row r="81" spans="1:14" x14ac:dyDescent="0.3">
      <c r="A81" s="7" t="s">
        <v>1620</v>
      </c>
      <c r="B81" s="7" t="s">
        <v>1621</v>
      </c>
      <c r="C81" s="7" t="s">
        <v>1622</v>
      </c>
      <c r="D81" s="7" t="s">
        <v>1334</v>
      </c>
      <c r="E81" s="7" t="s">
        <v>728</v>
      </c>
      <c r="F81" s="7" t="s">
        <v>1623</v>
      </c>
      <c r="G81" s="30">
        <v>1</v>
      </c>
      <c r="H81" s="30">
        <v>2</v>
      </c>
      <c r="I81" s="31">
        <v>0</v>
      </c>
      <c r="J81" s="32">
        <v>1</v>
      </c>
      <c r="K81" s="33">
        <v>0</v>
      </c>
      <c r="L81" s="34">
        <v>0</v>
      </c>
      <c r="M81" s="36" t="s">
        <v>2818</v>
      </c>
      <c r="N81" s="36"/>
    </row>
    <row r="82" spans="1:14" x14ac:dyDescent="0.3">
      <c r="A82" s="7" t="s">
        <v>1624</v>
      </c>
      <c r="B82" s="7" t="s">
        <v>1625</v>
      </c>
      <c r="C82" s="7" t="s">
        <v>1626</v>
      </c>
      <c r="D82" s="7" t="s">
        <v>1627</v>
      </c>
      <c r="E82" s="7" t="s">
        <v>755</v>
      </c>
      <c r="F82" s="7" t="s">
        <v>1628</v>
      </c>
      <c r="G82" s="30">
        <v>1</v>
      </c>
      <c r="H82" s="30">
        <v>1</v>
      </c>
      <c r="I82" s="31">
        <v>0</v>
      </c>
      <c r="J82" s="32">
        <v>1</v>
      </c>
      <c r="K82" s="33">
        <v>0</v>
      </c>
      <c r="L82" s="34">
        <v>0</v>
      </c>
      <c r="M82" s="36" t="s">
        <v>2818</v>
      </c>
      <c r="N82" s="36"/>
    </row>
    <row r="83" spans="1:14" x14ac:dyDescent="0.3">
      <c r="A83" s="7" t="s">
        <v>726</v>
      </c>
      <c r="B83" s="7" t="s">
        <v>1629</v>
      </c>
      <c r="C83" s="7" t="s">
        <v>1630</v>
      </c>
      <c r="D83" s="7" t="s">
        <v>1334</v>
      </c>
      <c r="E83" s="7" t="s">
        <v>728</v>
      </c>
      <c r="F83" s="7" t="s">
        <v>1631</v>
      </c>
      <c r="G83" s="30">
        <v>1</v>
      </c>
      <c r="H83" s="30">
        <v>2</v>
      </c>
      <c r="I83" s="31">
        <v>0</v>
      </c>
      <c r="J83" s="32">
        <v>0</v>
      </c>
      <c r="K83" s="33">
        <v>1</v>
      </c>
      <c r="L83" s="34">
        <v>0</v>
      </c>
      <c r="M83" s="36" t="s">
        <v>2817</v>
      </c>
      <c r="N83" s="36"/>
    </row>
    <row r="84" spans="1:14" x14ac:dyDescent="0.3">
      <c r="A84" s="7" t="s">
        <v>1632</v>
      </c>
      <c r="B84" s="7" t="s">
        <v>1633</v>
      </c>
      <c r="C84" s="7" t="s">
        <v>1634</v>
      </c>
      <c r="D84" s="7" t="s">
        <v>1635</v>
      </c>
      <c r="E84" s="7" t="s">
        <v>1636</v>
      </c>
      <c r="F84" s="7" t="s">
        <v>1637</v>
      </c>
      <c r="G84" s="30">
        <v>1</v>
      </c>
      <c r="H84" s="30">
        <v>1</v>
      </c>
      <c r="I84" s="31">
        <v>0</v>
      </c>
      <c r="J84" s="32">
        <v>1</v>
      </c>
      <c r="K84" s="33">
        <v>0</v>
      </c>
      <c r="L84" s="34">
        <v>0</v>
      </c>
      <c r="M84" s="36" t="s">
        <v>2818</v>
      </c>
      <c r="N84" s="36"/>
    </row>
    <row r="85" spans="1:14" x14ac:dyDescent="0.3">
      <c r="A85" s="7" t="s">
        <v>1638</v>
      </c>
      <c r="B85" s="7" t="s">
        <v>1639</v>
      </c>
      <c r="C85" s="7" t="s">
        <v>1640</v>
      </c>
      <c r="D85" s="7" t="s">
        <v>1366</v>
      </c>
      <c r="E85" s="7" t="s">
        <v>1641</v>
      </c>
      <c r="F85" s="7" t="s">
        <v>1642</v>
      </c>
      <c r="G85" s="30">
        <v>1</v>
      </c>
      <c r="H85" s="30">
        <v>1</v>
      </c>
      <c r="I85" s="31">
        <v>0</v>
      </c>
      <c r="J85" s="32">
        <v>1</v>
      </c>
      <c r="K85" s="33">
        <v>0</v>
      </c>
      <c r="L85" s="34">
        <v>0</v>
      </c>
      <c r="M85" s="36" t="s">
        <v>2818</v>
      </c>
      <c r="N85" s="36"/>
    </row>
    <row r="86" spans="1:14" x14ac:dyDescent="0.3">
      <c r="A86" s="7" t="s">
        <v>1643</v>
      </c>
      <c r="B86" s="7" t="s">
        <v>1644</v>
      </c>
      <c r="C86" s="7" t="s">
        <v>1645</v>
      </c>
      <c r="D86" s="7" t="s">
        <v>1334</v>
      </c>
      <c r="E86" s="7" t="s">
        <v>862</v>
      </c>
      <c r="F86" s="7" t="s">
        <v>1646</v>
      </c>
      <c r="G86" s="30">
        <v>1</v>
      </c>
      <c r="H86" s="30">
        <v>1</v>
      </c>
      <c r="I86" s="31">
        <v>0</v>
      </c>
      <c r="J86" s="32">
        <v>1</v>
      </c>
      <c r="K86" s="33">
        <v>0</v>
      </c>
      <c r="L86" s="34">
        <v>0</v>
      </c>
      <c r="M86" s="36" t="s">
        <v>2818</v>
      </c>
      <c r="N86" s="36"/>
    </row>
    <row r="87" spans="1:14" x14ac:dyDescent="0.3">
      <c r="A87" s="7" t="s">
        <v>1647</v>
      </c>
      <c r="B87" s="7" t="s">
        <v>1648</v>
      </c>
      <c r="C87" s="7" t="s">
        <v>1649</v>
      </c>
      <c r="D87" s="7" t="s">
        <v>1650</v>
      </c>
      <c r="E87" s="7" t="s">
        <v>1651</v>
      </c>
      <c r="F87" s="7" t="s">
        <v>1652</v>
      </c>
      <c r="G87" s="30">
        <v>1</v>
      </c>
      <c r="H87" s="30">
        <v>2</v>
      </c>
      <c r="I87" s="31">
        <v>0</v>
      </c>
      <c r="J87" s="32">
        <v>1</v>
      </c>
      <c r="K87" s="33">
        <v>0</v>
      </c>
      <c r="L87" s="34">
        <v>0</v>
      </c>
      <c r="M87" s="36" t="s">
        <v>2818</v>
      </c>
      <c r="N87" s="36"/>
    </row>
    <row r="88" spans="1:14" x14ac:dyDescent="0.3">
      <c r="A88" s="7" t="s">
        <v>807</v>
      </c>
      <c r="B88" s="7" t="s">
        <v>1653</v>
      </c>
      <c r="C88" s="7" t="s">
        <v>1654</v>
      </c>
      <c r="D88" s="7" t="s">
        <v>1334</v>
      </c>
      <c r="E88" s="7" t="s">
        <v>809</v>
      </c>
      <c r="F88" s="7" t="s">
        <v>1655</v>
      </c>
      <c r="G88" s="30">
        <v>1</v>
      </c>
      <c r="H88" s="30">
        <v>2</v>
      </c>
      <c r="I88" s="31">
        <v>0</v>
      </c>
      <c r="J88" s="32">
        <v>0</v>
      </c>
      <c r="K88" s="33">
        <v>1</v>
      </c>
      <c r="L88" s="34">
        <v>0</v>
      </c>
      <c r="M88" s="36" t="s">
        <v>2817</v>
      </c>
      <c r="N88" s="36"/>
    </row>
    <row r="89" spans="1:14" x14ac:dyDescent="0.3">
      <c r="A89" s="7" t="s">
        <v>1221</v>
      </c>
      <c r="B89" s="7" t="s">
        <v>1656</v>
      </c>
      <c r="C89" s="7" t="s">
        <v>1657</v>
      </c>
      <c r="D89" s="7" t="s">
        <v>1334</v>
      </c>
      <c r="E89" s="7" t="s">
        <v>1048</v>
      </c>
      <c r="F89" s="7" t="s">
        <v>1658</v>
      </c>
      <c r="G89" s="30">
        <v>1</v>
      </c>
      <c r="H89" s="30">
        <v>1</v>
      </c>
      <c r="I89" s="31">
        <v>0</v>
      </c>
      <c r="J89" s="32">
        <v>0</v>
      </c>
      <c r="K89" s="33">
        <v>0</v>
      </c>
      <c r="L89" s="34">
        <v>1</v>
      </c>
      <c r="M89" s="36" t="s">
        <v>2817</v>
      </c>
      <c r="N89" s="36"/>
    </row>
    <row r="90" spans="1:14" x14ac:dyDescent="0.3">
      <c r="A90" s="7" t="s">
        <v>1659</v>
      </c>
      <c r="B90" s="7" t="s">
        <v>1660</v>
      </c>
      <c r="C90" s="7" t="s">
        <v>1477</v>
      </c>
      <c r="D90" s="7" t="s">
        <v>1452</v>
      </c>
      <c r="E90" s="7" t="s">
        <v>1478</v>
      </c>
      <c r="F90" s="7" t="s">
        <v>1661</v>
      </c>
      <c r="G90" s="30">
        <v>1</v>
      </c>
      <c r="H90" s="30">
        <v>2</v>
      </c>
      <c r="I90" s="31">
        <v>0</v>
      </c>
      <c r="J90" s="32">
        <v>1</v>
      </c>
      <c r="K90" s="33">
        <v>0</v>
      </c>
      <c r="L90" s="34">
        <v>0</v>
      </c>
      <c r="M90" s="36" t="s">
        <v>2819</v>
      </c>
      <c r="N90" s="36"/>
    </row>
    <row r="91" spans="1:14" x14ac:dyDescent="0.3">
      <c r="A91" s="7" t="s">
        <v>1662</v>
      </c>
      <c r="B91" s="7" t="s">
        <v>1663</v>
      </c>
      <c r="C91" s="7" t="s">
        <v>1664</v>
      </c>
      <c r="D91" s="7" t="s">
        <v>1665</v>
      </c>
      <c r="E91" s="7" t="s">
        <v>1478</v>
      </c>
      <c r="F91" s="7" t="s">
        <v>1666</v>
      </c>
      <c r="G91" s="30">
        <v>1</v>
      </c>
      <c r="H91" s="30">
        <v>2</v>
      </c>
      <c r="I91" s="31">
        <v>0</v>
      </c>
      <c r="J91" s="32">
        <v>1</v>
      </c>
      <c r="K91" s="33">
        <v>0</v>
      </c>
      <c r="L91" s="34">
        <v>0</v>
      </c>
      <c r="M91" s="36" t="s">
        <v>2818</v>
      </c>
      <c r="N91" s="36"/>
    </row>
    <row r="92" spans="1:14" x14ac:dyDescent="0.3">
      <c r="A92" s="7" t="s">
        <v>1667</v>
      </c>
      <c r="B92" s="7" t="s">
        <v>1668</v>
      </c>
      <c r="C92" s="7" t="s">
        <v>1669</v>
      </c>
      <c r="D92" s="7" t="s">
        <v>1411</v>
      </c>
      <c r="E92" s="7" t="s">
        <v>1670</v>
      </c>
      <c r="F92" s="7" t="s">
        <v>1671</v>
      </c>
      <c r="G92" s="30">
        <v>1</v>
      </c>
      <c r="H92" s="30">
        <v>2</v>
      </c>
      <c r="I92" s="31">
        <v>0</v>
      </c>
      <c r="J92" s="32">
        <v>1</v>
      </c>
      <c r="K92" s="33">
        <v>0</v>
      </c>
      <c r="L92" s="34">
        <v>0</v>
      </c>
      <c r="M92" s="36" t="s">
        <v>2818</v>
      </c>
      <c r="N92" s="36"/>
    </row>
    <row r="93" spans="1:14" x14ac:dyDescent="0.3">
      <c r="A93" s="7" t="s">
        <v>1672</v>
      </c>
      <c r="B93" s="7" t="s">
        <v>1673</v>
      </c>
      <c r="C93" s="7" t="s">
        <v>1509</v>
      </c>
      <c r="D93" s="7" t="s">
        <v>1674</v>
      </c>
      <c r="E93" s="7" t="s">
        <v>1501</v>
      </c>
      <c r="F93" s="7" t="s">
        <v>1675</v>
      </c>
      <c r="G93" s="30">
        <v>1</v>
      </c>
      <c r="H93" s="30">
        <v>2</v>
      </c>
      <c r="I93" s="31">
        <v>1</v>
      </c>
      <c r="J93" s="32">
        <v>0</v>
      </c>
      <c r="K93" s="33">
        <v>0</v>
      </c>
      <c r="L93" s="34">
        <v>0</v>
      </c>
      <c r="M93" s="36" t="s">
        <v>2818</v>
      </c>
      <c r="N93" s="36"/>
    </row>
    <row r="94" spans="1:14" x14ac:dyDescent="0.3">
      <c r="A94" s="7" t="s">
        <v>1676</v>
      </c>
      <c r="B94" s="7" t="s">
        <v>1677</v>
      </c>
      <c r="C94" s="7" t="s">
        <v>1678</v>
      </c>
      <c r="D94" s="7" t="s">
        <v>1679</v>
      </c>
      <c r="E94" s="7" t="s">
        <v>596</v>
      </c>
      <c r="F94" s="7" t="s">
        <v>1680</v>
      </c>
      <c r="G94" s="30">
        <v>1</v>
      </c>
      <c r="H94" s="30">
        <v>1</v>
      </c>
      <c r="I94" s="31">
        <v>0</v>
      </c>
      <c r="J94" s="32">
        <v>1</v>
      </c>
      <c r="K94" s="33">
        <v>0</v>
      </c>
      <c r="L94" s="34">
        <v>0</v>
      </c>
      <c r="M94" s="36" t="s">
        <v>2819</v>
      </c>
      <c r="N94" s="36"/>
    </row>
    <row r="95" spans="1:14" x14ac:dyDescent="0.3">
      <c r="A95" s="7" t="s">
        <v>1681</v>
      </c>
      <c r="B95" s="7" t="s">
        <v>1682</v>
      </c>
      <c r="C95" s="7" t="s">
        <v>1405</v>
      </c>
      <c r="D95" s="7" t="s">
        <v>1683</v>
      </c>
      <c r="E95" s="7" t="s">
        <v>1684</v>
      </c>
      <c r="F95" s="7" t="s">
        <v>1685</v>
      </c>
      <c r="G95" s="30">
        <v>1</v>
      </c>
      <c r="H95" s="30">
        <v>1</v>
      </c>
      <c r="I95" s="31">
        <v>0</v>
      </c>
      <c r="J95" s="32">
        <v>1</v>
      </c>
      <c r="K95" s="33">
        <v>0</v>
      </c>
      <c r="L95" s="34">
        <v>0</v>
      </c>
      <c r="M95" s="36" t="s">
        <v>2819</v>
      </c>
      <c r="N95" s="36"/>
    </row>
    <row r="96" spans="1:14" x14ac:dyDescent="0.3">
      <c r="A96" s="7" t="s">
        <v>1686</v>
      </c>
      <c r="B96" s="7" t="s">
        <v>1687</v>
      </c>
      <c r="C96" s="7" t="s">
        <v>1499</v>
      </c>
      <c r="D96" s="7" t="s">
        <v>1500</v>
      </c>
      <c r="E96" s="7" t="s">
        <v>1688</v>
      </c>
      <c r="F96" s="7" t="s">
        <v>1689</v>
      </c>
      <c r="G96" s="30">
        <v>1</v>
      </c>
      <c r="H96" s="30">
        <v>1</v>
      </c>
      <c r="I96" s="31">
        <v>1</v>
      </c>
      <c r="J96" s="32">
        <v>0</v>
      </c>
      <c r="K96" s="33">
        <v>0</v>
      </c>
      <c r="L96" s="34">
        <v>0</v>
      </c>
      <c r="M96" s="36" t="s">
        <v>2818</v>
      </c>
      <c r="N96" s="36"/>
    </row>
    <row r="97" spans="1:14" x14ac:dyDescent="0.3">
      <c r="A97" s="7" t="s">
        <v>745</v>
      </c>
      <c r="B97" s="7" t="s">
        <v>746</v>
      </c>
      <c r="C97" s="7" t="s">
        <v>1690</v>
      </c>
      <c r="D97" s="7" t="s">
        <v>1334</v>
      </c>
      <c r="E97" s="7" t="s">
        <v>747</v>
      </c>
      <c r="F97" s="7" t="s">
        <v>1691</v>
      </c>
      <c r="G97" s="30">
        <v>1</v>
      </c>
      <c r="H97" s="30">
        <v>2</v>
      </c>
      <c r="I97" s="31">
        <v>0</v>
      </c>
      <c r="J97" s="32">
        <v>0</v>
      </c>
      <c r="K97" s="33">
        <v>1</v>
      </c>
      <c r="L97" s="34">
        <v>0</v>
      </c>
      <c r="M97" s="36" t="s">
        <v>2817</v>
      </c>
      <c r="N97" s="36"/>
    </row>
    <row r="98" spans="1:14" x14ac:dyDescent="0.3">
      <c r="A98" s="7" t="s">
        <v>1014</v>
      </c>
      <c r="B98" s="7" t="s">
        <v>1692</v>
      </c>
      <c r="C98" s="7" t="s">
        <v>1405</v>
      </c>
      <c r="D98" s="7" t="s">
        <v>1334</v>
      </c>
      <c r="E98" s="7" t="s">
        <v>895</v>
      </c>
      <c r="F98" s="7" t="s">
        <v>1693</v>
      </c>
      <c r="G98" s="30">
        <v>1</v>
      </c>
      <c r="H98" s="30">
        <v>6</v>
      </c>
      <c r="I98" s="31">
        <v>0</v>
      </c>
      <c r="J98" s="32">
        <v>0</v>
      </c>
      <c r="K98" s="33">
        <v>0</v>
      </c>
      <c r="L98" s="34">
        <v>1</v>
      </c>
      <c r="M98" s="36" t="s">
        <v>2815</v>
      </c>
      <c r="N98" s="36"/>
    </row>
    <row r="99" spans="1:14" x14ac:dyDescent="0.3">
      <c r="A99" s="7" t="s">
        <v>881</v>
      </c>
      <c r="B99" s="7" t="s">
        <v>882</v>
      </c>
      <c r="C99" s="7" t="s">
        <v>1694</v>
      </c>
      <c r="D99" s="7" t="s">
        <v>1695</v>
      </c>
      <c r="E99" s="7" t="s">
        <v>755</v>
      </c>
      <c r="F99" s="7" t="s">
        <v>1696</v>
      </c>
      <c r="G99" s="30">
        <v>1</v>
      </c>
      <c r="H99" s="30">
        <v>1</v>
      </c>
      <c r="I99" s="31">
        <v>0</v>
      </c>
      <c r="J99" s="32">
        <v>0</v>
      </c>
      <c r="K99" s="33">
        <v>1</v>
      </c>
      <c r="L99" s="34">
        <v>0</v>
      </c>
      <c r="M99" s="36" t="s">
        <v>2817</v>
      </c>
      <c r="N99" s="36"/>
    </row>
    <row r="100" spans="1:14" x14ac:dyDescent="0.3">
      <c r="A100" s="7" t="s">
        <v>1697</v>
      </c>
      <c r="B100" s="7" t="s">
        <v>1698</v>
      </c>
      <c r="C100" s="7" t="s">
        <v>1699</v>
      </c>
      <c r="D100" s="7" t="s">
        <v>1452</v>
      </c>
      <c r="E100" s="7" t="s">
        <v>1478</v>
      </c>
      <c r="F100" s="7" t="s">
        <v>1700</v>
      </c>
      <c r="G100" s="30">
        <v>1</v>
      </c>
      <c r="H100" s="30">
        <v>2</v>
      </c>
      <c r="I100" s="31">
        <v>0</v>
      </c>
      <c r="J100" s="32">
        <v>1</v>
      </c>
      <c r="K100" s="33">
        <v>0</v>
      </c>
      <c r="L100" s="34">
        <v>0</v>
      </c>
      <c r="M100" s="36" t="s">
        <v>2818</v>
      </c>
      <c r="N100" s="36"/>
    </row>
    <row r="101" spans="1:14" x14ac:dyDescent="0.3">
      <c r="A101" s="7" t="s">
        <v>1701</v>
      </c>
      <c r="B101" s="7" t="s">
        <v>1414</v>
      </c>
      <c r="C101" s="7" t="s">
        <v>1702</v>
      </c>
      <c r="D101" s="7" t="s">
        <v>1411</v>
      </c>
      <c r="E101" s="7" t="s">
        <v>1383</v>
      </c>
      <c r="F101" s="7" t="s">
        <v>1703</v>
      </c>
      <c r="G101" s="30">
        <v>1</v>
      </c>
      <c r="H101" s="30">
        <v>1</v>
      </c>
      <c r="I101" s="31">
        <v>1</v>
      </c>
      <c r="J101" s="32">
        <v>0</v>
      </c>
      <c r="K101" s="33">
        <v>0</v>
      </c>
      <c r="L101" s="34">
        <v>0</v>
      </c>
      <c r="M101" s="36" t="s">
        <v>2818</v>
      </c>
      <c r="N101" s="36"/>
    </row>
    <row r="102" spans="1:14" x14ac:dyDescent="0.3">
      <c r="A102" s="7" t="s">
        <v>592</v>
      </c>
      <c r="B102" s="7" t="s">
        <v>1704</v>
      </c>
      <c r="C102" s="7" t="s">
        <v>1705</v>
      </c>
      <c r="D102" s="7" t="s">
        <v>1562</v>
      </c>
      <c r="E102" s="7" t="s">
        <v>596</v>
      </c>
      <c r="F102" s="7" t="s">
        <v>1706</v>
      </c>
      <c r="G102" s="30">
        <v>1</v>
      </c>
      <c r="H102" s="30">
        <v>1</v>
      </c>
      <c r="I102" s="31">
        <v>0</v>
      </c>
      <c r="J102" s="32">
        <v>0</v>
      </c>
      <c r="K102" s="33">
        <v>1</v>
      </c>
      <c r="L102" s="34">
        <v>0</v>
      </c>
      <c r="M102" s="36" t="s">
        <v>2817</v>
      </c>
      <c r="N102" s="36"/>
    </row>
    <row r="103" spans="1:14" x14ac:dyDescent="0.3">
      <c r="A103" s="7" t="s">
        <v>797</v>
      </c>
      <c r="B103" s="7" t="s">
        <v>1707</v>
      </c>
      <c r="C103" s="7" t="s">
        <v>1708</v>
      </c>
      <c r="D103" s="7" t="s">
        <v>1709</v>
      </c>
      <c r="E103" s="7" t="s">
        <v>795</v>
      </c>
      <c r="F103" s="7" t="s">
        <v>1710</v>
      </c>
      <c r="G103" s="30">
        <v>1</v>
      </c>
      <c r="H103" s="30">
        <v>2</v>
      </c>
      <c r="I103" s="31">
        <v>0</v>
      </c>
      <c r="J103" s="32">
        <v>0</v>
      </c>
      <c r="K103" s="33">
        <v>1</v>
      </c>
      <c r="L103" s="34">
        <v>0</v>
      </c>
      <c r="M103" s="36" t="s">
        <v>2817</v>
      </c>
      <c r="N103" s="36"/>
    </row>
    <row r="104" spans="1:14" x14ac:dyDescent="0.3">
      <c r="A104" s="7" t="s">
        <v>1711</v>
      </c>
      <c r="B104" s="7" t="s">
        <v>1486</v>
      </c>
      <c r="C104" s="7" t="s">
        <v>1712</v>
      </c>
      <c r="D104" s="7" t="s">
        <v>1713</v>
      </c>
      <c r="E104" s="7" t="s">
        <v>834</v>
      </c>
      <c r="F104" s="7" t="s">
        <v>1714</v>
      </c>
      <c r="G104" s="30">
        <v>1</v>
      </c>
      <c r="H104" s="30">
        <v>8</v>
      </c>
      <c r="I104" s="31">
        <v>0</v>
      </c>
      <c r="J104" s="32">
        <v>1</v>
      </c>
      <c r="K104" s="33">
        <v>0</v>
      </c>
      <c r="L104" s="34">
        <v>0</v>
      </c>
      <c r="M104" s="36" t="s">
        <v>2816</v>
      </c>
      <c r="N104" s="36"/>
    </row>
    <row r="105" spans="1:14" x14ac:dyDescent="0.3">
      <c r="A105" s="7" t="s">
        <v>1715</v>
      </c>
      <c r="B105" s="7" t="s">
        <v>1716</v>
      </c>
      <c r="C105" s="7" t="s">
        <v>1717</v>
      </c>
      <c r="D105" s="7" t="s">
        <v>1334</v>
      </c>
      <c r="E105" s="7" t="s">
        <v>1048</v>
      </c>
      <c r="F105" s="7" t="s">
        <v>1718</v>
      </c>
      <c r="G105" s="30">
        <v>1</v>
      </c>
      <c r="H105" s="30">
        <v>1</v>
      </c>
      <c r="I105" s="31">
        <v>0</v>
      </c>
      <c r="J105" s="32">
        <v>1</v>
      </c>
      <c r="K105" s="33">
        <v>0</v>
      </c>
      <c r="L105" s="34">
        <v>0</v>
      </c>
      <c r="M105" s="36" t="s">
        <v>2819</v>
      </c>
      <c r="N105" s="36"/>
    </row>
    <row r="106" spans="1:14" x14ac:dyDescent="0.3">
      <c r="A106" s="7" t="s">
        <v>1719</v>
      </c>
      <c r="B106" s="7" t="s">
        <v>1720</v>
      </c>
      <c r="C106" s="7" t="s">
        <v>1365</v>
      </c>
      <c r="D106" s="7" t="s">
        <v>1541</v>
      </c>
      <c r="E106" s="7" t="s">
        <v>1421</v>
      </c>
      <c r="F106" s="7" t="s">
        <v>1721</v>
      </c>
      <c r="G106" s="30">
        <v>1</v>
      </c>
      <c r="H106" s="30">
        <v>5</v>
      </c>
      <c r="I106" s="31">
        <v>1</v>
      </c>
      <c r="J106" s="32">
        <v>0</v>
      </c>
      <c r="K106" s="33">
        <v>0</v>
      </c>
      <c r="L106" s="34">
        <v>0</v>
      </c>
      <c r="M106" s="36" t="s">
        <v>2819</v>
      </c>
      <c r="N106" s="36"/>
    </row>
    <row r="107" spans="1:14" x14ac:dyDescent="0.3">
      <c r="A107" s="7" t="s">
        <v>1722</v>
      </c>
      <c r="B107" s="7" t="s">
        <v>1723</v>
      </c>
      <c r="C107" s="7" t="s">
        <v>1724</v>
      </c>
      <c r="D107" s="7" t="s">
        <v>1334</v>
      </c>
      <c r="E107" s="7" t="s">
        <v>1725</v>
      </c>
      <c r="F107" s="7" t="s">
        <v>1726</v>
      </c>
      <c r="G107" s="30">
        <v>1</v>
      </c>
      <c r="H107" s="30">
        <v>2</v>
      </c>
      <c r="I107" s="31">
        <v>0</v>
      </c>
      <c r="J107" s="32">
        <v>1</v>
      </c>
      <c r="K107" s="33">
        <v>0</v>
      </c>
      <c r="L107" s="34">
        <v>0</v>
      </c>
      <c r="M107" s="36" t="s">
        <v>2818</v>
      </c>
      <c r="N107" s="36"/>
    </row>
    <row r="108" spans="1:14" x14ac:dyDescent="0.3">
      <c r="A108" s="7" t="s">
        <v>1259</v>
      </c>
      <c r="B108" s="7" t="s">
        <v>1727</v>
      </c>
      <c r="C108" s="7" t="s">
        <v>1728</v>
      </c>
      <c r="D108" s="7" t="s">
        <v>1334</v>
      </c>
      <c r="E108" s="7" t="s">
        <v>895</v>
      </c>
      <c r="F108" s="7" t="s">
        <v>1729</v>
      </c>
      <c r="G108" s="30">
        <v>1</v>
      </c>
      <c r="H108" s="30">
        <v>1</v>
      </c>
      <c r="I108" s="31">
        <v>0</v>
      </c>
      <c r="J108" s="32">
        <v>0</v>
      </c>
      <c r="K108" s="33">
        <v>0</v>
      </c>
      <c r="L108" s="34">
        <v>1</v>
      </c>
      <c r="M108" s="36" t="s">
        <v>2815</v>
      </c>
      <c r="N108" s="36"/>
    </row>
    <row r="109" spans="1:14" x14ac:dyDescent="0.3">
      <c r="A109" s="7" t="s">
        <v>1730</v>
      </c>
      <c r="B109" s="7" t="s">
        <v>1731</v>
      </c>
      <c r="C109" s="7" t="s">
        <v>1732</v>
      </c>
      <c r="D109" s="7" t="s">
        <v>1584</v>
      </c>
      <c r="E109" s="7" t="s">
        <v>1212</v>
      </c>
      <c r="F109" s="7" t="s">
        <v>1733</v>
      </c>
      <c r="G109" s="30">
        <v>1</v>
      </c>
      <c r="H109" s="30">
        <v>2</v>
      </c>
      <c r="I109" s="31">
        <v>0</v>
      </c>
      <c r="J109" s="32">
        <v>1</v>
      </c>
      <c r="K109" s="33">
        <v>0</v>
      </c>
      <c r="L109" s="34">
        <v>0</v>
      </c>
      <c r="M109" s="36" t="s">
        <v>2819</v>
      </c>
      <c r="N109" s="36"/>
    </row>
    <row r="110" spans="1:14" x14ac:dyDescent="0.3">
      <c r="A110" s="7" t="s">
        <v>645</v>
      </c>
      <c r="B110" s="7" t="s">
        <v>1734</v>
      </c>
      <c r="C110" s="7" t="s">
        <v>1405</v>
      </c>
      <c r="D110" s="7" t="s">
        <v>1334</v>
      </c>
      <c r="E110" s="7" t="s">
        <v>648</v>
      </c>
      <c r="F110" s="7" t="s">
        <v>1735</v>
      </c>
      <c r="G110" s="30">
        <v>1</v>
      </c>
      <c r="H110" s="30">
        <v>1</v>
      </c>
      <c r="I110" s="31">
        <v>0</v>
      </c>
      <c r="J110" s="32">
        <v>0</v>
      </c>
      <c r="K110" s="33">
        <v>1</v>
      </c>
      <c r="L110" s="34">
        <v>0</v>
      </c>
      <c r="M110" s="36" t="s">
        <v>2817</v>
      </c>
      <c r="N110" s="36"/>
    </row>
    <row r="111" spans="1:14" x14ac:dyDescent="0.3">
      <c r="A111" s="7" t="s">
        <v>1736</v>
      </c>
      <c r="B111" s="7" t="s">
        <v>1737</v>
      </c>
      <c r="C111" s="7" t="s">
        <v>1738</v>
      </c>
      <c r="D111" s="7" t="s">
        <v>1452</v>
      </c>
      <c r="E111" s="7" t="s">
        <v>1367</v>
      </c>
      <c r="F111" s="7" t="s">
        <v>1739</v>
      </c>
      <c r="G111" s="30">
        <v>1</v>
      </c>
      <c r="H111" s="30">
        <v>1</v>
      </c>
      <c r="I111" s="31">
        <v>1</v>
      </c>
      <c r="J111" s="32">
        <v>0</v>
      </c>
      <c r="K111" s="33">
        <v>0</v>
      </c>
      <c r="L111" s="34">
        <v>0</v>
      </c>
      <c r="M111" s="36" t="s">
        <v>2816</v>
      </c>
      <c r="N111" s="36"/>
    </row>
    <row r="112" spans="1:14" x14ac:dyDescent="0.3">
      <c r="A112" s="7" t="s">
        <v>1102</v>
      </c>
      <c r="B112" s="7" t="s">
        <v>1740</v>
      </c>
      <c r="C112" s="7" t="s">
        <v>1741</v>
      </c>
      <c r="D112" s="7" t="s">
        <v>1742</v>
      </c>
      <c r="E112" s="7" t="s">
        <v>1104</v>
      </c>
      <c r="F112" s="7" t="s">
        <v>1743</v>
      </c>
      <c r="G112" s="30">
        <v>1</v>
      </c>
      <c r="H112" s="30">
        <v>2</v>
      </c>
      <c r="I112" s="31">
        <v>0</v>
      </c>
      <c r="J112" s="32">
        <v>0</v>
      </c>
      <c r="K112" s="33">
        <v>0</v>
      </c>
      <c r="L112" s="34">
        <v>1</v>
      </c>
      <c r="M112" s="36" t="s">
        <v>2817</v>
      </c>
      <c r="N112" s="36"/>
    </row>
    <row r="113" spans="1:14" x14ac:dyDescent="0.3">
      <c r="A113" s="7" t="s">
        <v>1744</v>
      </c>
      <c r="B113" s="7" t="s">
        <v>1508</v>
      </c>
      <c r="C113" s="7" t="s">
        <v>1354</v>
      </c>
      <c r="D113" s="7" t="s">
        <v>1366</v>
      </c>
      <c r="E113" s="7" t="s">
        <v>1367</v>
      </c>
      <c r="F113" s="7" t="s">
        <v>1745</v>
      </c>
      <c r="G113" s="30">
        <v>1</v>
      </c>
      <c r="H113" s="30">
        <v>1</v>
      </c>
      <c r="I113" s="31">
        <v>1</v>
      </c>
      <c r="J113" s="32">
        <v>0</v>
      </c>
      <c r="K113" s="33">
        <v>0</v>
      </c>
      <c r="L113" s="34">
        <v>0</v>
      </c>
      <c r="M113" s="36" t="s">
        <v>2816</v>
      </c>
      <c r="N113" s="36"/>
    </row>
    <row r="114" spans="1:14" x14ac:dyDescent="0.3">
      <c r="A114" s="7" t="s">
        <v>706</v>
      </c>
      <c r="B114" s="7" t="s">
        <v>1746</v>
      </c>
      <c r="C114" s="7" t="s">
        <v>1747</v>
      </c>
      <c r="D114" s="7" t="s">
        <v>1748</v>
      </c>
      <c r="E114" s="7" t="s">
        <v>709</v>
      </c>
      <c r="F114" s="7" t="s">
        <v>1749</v>
      </c>
      <c r="G114" s="30">
        <v>1</v>
      </c>
      <c r="H114" s="30">
        <v>1</v>
      </c>
      <c r="I114" s="31">
        <v>0</v>
      </c>
      <c r="J114" s="32">
        <v>0</v>
      </c>
      <c r="K114" s="33">
        <v>1</v>
      </c>
      <c r="L114" s="34">
        <v>0</v>
      </c>
      <c r="M114" s="36" t="s">
        <v>2817</v>
      </c>
      <c r="N114" s="36"/>
    </row>
    <row r="115" spans="1:14" x14ac:dyDescent="0.3">
      <c r="A115" s="7" t="s">
        <v>1750</v>
      </c>
      <c r="B115" s="7" t="s">
        <v>1476</v>
      </c>
      <c r="C115" s="7" t="s">
        <v>1751</v>
      </c>
      <c r="D115" s="7" t="s">
        <v>1452</v>
      </c>
      <c r="E115" s="7" t="s">
        <v>1478</v>
      </c>
      <c r="F115" s="7" t="s">
        <v>1752</v>
      </c>
      <c r="G115" s="30">
        <v>1</v>
      </c>
      <c r="H115" s="30">
        <v>1</v>
      </c>
      <c r="I115" s="31">
        <v>0</v>
      </c>
      <c r="J115" s="32">
        <v>1</v>
      </c>
      <c r="K115" s="33">
        <v>0</v>
      </c>
      <c r="L115" s="34">
        <v>0</v>
      </c>
      <c r="M115" s="36" t="s">
        <v>2818</v>
      </c>
      <c r="N115" s="36"/>
    </row>
    <row r="116" spans="1:14" x14ac:dyDescent="0.3">
      <c r="A116" s="7" t="s">
        <v>1089</v>
      </c>
      <c r="B116" s="7" t="s">
        <v>1753</v>
      </c>
      <c r="C116" s="7" t="s">
        <v>1754</v>
      </c>
      <c r="D116" s="7" t="s">
        <v>1334</v>
      </c>
      <c r="E116" s="7" t="s">
        <v>1091</v>
      </c>
      <c r="F116" s="7" t="s">
        <v>1755</v>
      </c>
      <c r="G116" s="30">
        <v>1</v>
      </c>
      <c r="H116" s="30">
        <v>3</v>
      </c>
      <c r="I116" s="31">
        <v>0</v>
      </c>
      <c r="J116" s="32">
        <v>0</v>
      </c>
      <c r="K116" s="33">
        <v>0</v>
      </c>
      <c r="L116" s="34">
        <v>1</v>
      </c>
      <c r="M116" s="36" t="s">
        <v>2817</v>
      </c>
      <c r="N116" s="36"/>
    </row>
    <row r="117" spans="1:14" x14ac:dyDescent="0.3">
      <c r="A117" s="7" t="s">
        <v>1756</v>
      </c>
      <c r="B117" s="7" t="s">
        <v>1757</v>
      </c>
      <c r="C117" s="7" t="s">
        <v>1758</v>
      </c>
      <c r="D117" s="7" t="s">
        <v>1334</v>
      </c>
      <c r="E117" s="7" t="s">
        <v>1759</v>
      </c>
      <c r="F117" s="7" t="s">
        <v>1760</v>
      </c>
      <c r="G117" s="30">
        <v>1</v>
      </c>
      <c r="H117" s="30">
        <v>1</v>
      </c>
      <c r="I117" s="31">
        <v>1</v>
      </c>
      <c r="J117" s="32">
        <v>0</v>
      </c>
      <c r="K117" s="33">
        <v>0</v>
      </c>
      <c r="L117" s="34">
        <v>0</v>
      </c>
      <c r="M117" s="36" t="s">
        <v>2819</v>
      </c>
      <c r="N117" s="36"/>
    </row>
    <row r="118" spans="1:14" x14ac:dyDescent="0.3">
      <c r="A118" s="7" t="s">
        <v>1761</v>
      </c>
      <c r="B118" s="7" t="s">
        <v>1762</v>
      </c>
      <c r="C118" s="7" t="s">
        <v>1456</v>
      </c>
      <c r="D118" s="7" t="s">
        <v>1541</v>
      </c>
      <c r="E118" s="7" t="s">
        <v>1421</v>
      </c>
      <c r="F118" s="7" t="s">
        <v>1457</v>
      </c>
      <c r="G118" s="30">
        <v>1</v>
      </c>
      <c r="H118" s="30">
        <v>22</v>
      </c>
      <c r="I118" s="31">
        <v>1</v>
      </c>
      <c r="J118" s="32">
        <v>0</v>
      </c>
      <c r="K118" s="33">
        <v>0</v>
      </c>
      <c r="L118" s="34">
        <v>0</v>
      </c>
      <c r="M118" s="36" t="s">
        <v>2816</v>
      </c>
      <c r="N118" s="36"/>
    </row>
    <row r="119" spans="1:14" x14ac:dyDescent="0.3">
      <c r="A119" s="7" t="s">
        <v>1184</v>
      </c>
      <c r="B119" s="7" t="s">
        <v>1763</v>
      </c>
      <c r="C119" s="7" t="s">
        <v>1764</v>
      </c>
      <c r="D119" s="7" t="s">
        <v>1334</v>
      </c>
      <c r="E119" s="7" t="s">
        <v>1048</v>
      </c>
      <c r="F119" s="7" t="s">
        <v>1765</v>
      </c>
      <c r="G119" s="30">
        <v>1</v>
      </c>
      <c r="H119" s="30">
        <v>1</v>
      </c>
      <c r="I119" s="31">
        <v>0</v>
      </c>
      <c r="J119" s="32">
        <v>0</v>
      </c>
      <c r="K119" s="33">
        <v>0</v>
      </c>
      <c r="L119" s="34">
        <v>1</v>
      </c>
      <c r="M119" s="36" t="s">
        <v>2817</v>
      </c>
      <c r="N119" s="36"/>
    </row>
    <row r="120" spans="1:14" x14ac:dyDescent="0.3">
      <c r="A120" s="7" t="s">
        <v>1766</v>
      </c>
      <c r="B120" s="7" t="s">
        <v>1767</v>
      </c>
      <c r="C120" s="7" t="s">
        <v>1768</v>
      </c>
      <c r="D120" s="7" t="s">
        <v>1769</v>
      </c>
      <c r="E120" s="7" t="s">
        <v>1770</v>
      </c>
      <c r="F120" s="7" t="s">
        <v>1771</v>
      </c>
      <c r="G120" s="30">
        <v>1</v>
      </c>
      <c r="H120" s="30">
        <v>1</v>
      </c>
      <c r="I120" s="31">
        <v>0</v>
      </c>
      <c r="J120" s="32">
        <v>1</v>
      </c>
      <c r="K120" s="33">
        <v>0</v>
      </c>
      <c r="L120" s="34">
        <v>0</v>
      </c>
      <c r="M120" s="36" t="s">
        <v>2818</v>
      </c>
      <c r="N120" s="36"/>
    </row>
    <row r="121" spans="1:14" x14ac:dyDescent="0.3">
      <c r="A121" s="7" t="s">
        <v>1772</v>
      </c>
      <c r="B121" s="7" t="s">
        <v>1757</v>
      </c>
      <c r="C121" s="7" t="s">
        <v>1773</v>
      </c>
      <c r="D121" s="7" t="s">
        <v>1334</v>
      </c>
      <c r="E121" s="7" t="s">
        <v>1759</v>
      </c>
      <c r="F121" s="7" t="s">
        <v>1774</v>
      </c>
      <c r="G121" s="30">
        <v>1</v>
      </c>
      <c r="H121" s="30">
        <v>1</v>
      </c>
      <c r="I121" s="31">
        <v>0</v>
      </c>
      <c r="J121" s="32">
        <v>1</v>
      </c>
      <c r="K121" s="33">
        <v>0</v>
      </c>
      <c r="L121" s="34">
        <v>0</v>
      </c>
      <c r="M121" s="36" t="s">
        <v>2818</v>
      </c>
      <c r="N121" s="36"/>
    </row>
    <row r="122" spans="1:14" x14ac:dyDescent="0.3">
      <c r="A122" s="7" t="s">
        <v>1147</v>
      </c>
      <c r="B122" s="7" t="s">
        <v>1775</v>
      </c>
      <c r="C122" s="7" t="s">
        <v>1776</v>
      </c>
      <c r="D122" s="7" t="s">
        <v>1334</v>
      </c>
      <c r="E122" s="7" t="s">
        <v>1048</v>
      </c>
      <c r="F122" s="7" t="s">
        <v>1777</v>
      </c>
      <c r="G122" s="30">
        <v>1</v>
      </c>
      <c r="H122" s="30">
        <v>1</v>
      </c>
      <c r="I122" s="31">
        <v>0</v>
      </c>
      <c r="J122" s="32">
        <v>0</v>
      </c>
      <c r="K122" s="33">
        <v>0</v>
      </c>
      <c r="L122" s="34">
        <v>1</v>
      </c>
      <c r="M122" s="36" t="s">
        <v>2817</v>
      </c>
      <c r="N122" s="36"/>
    </row>
    <row r="123" spans="1:14" x14ac:dyDescent="0.3">
      <c r="A123" s="7" t="s">
        <v>1778</v>
      </c>
      <c r="B123" s="7" t="s">
        <v>1779</v>
      </c>
      <c r="C123" s="7" t="s">
        <v>1780</v>
      </c>
      <c r="D123" s="7" t="s">
        <v>1411</v>
      </c>
      <c r="E123" s="7" t="s">
        <v>1383</v>
      </c>
      <c r="F123" s="7" t="s">
        <v>1781</v>
      </c>
      <c r="G123" s="30">
        <v>1</v>
      </c>
      <c r="H123" s="30">
        <v>2</v>
      </c>
      <c r="I123" s="31">
        <v>0</v>
      </c>
      <c r="J123" s="32">
        <v>1</v>
      </c>
      <c r="K123" s="33">
        <v>0</v>
      </c>
      <c r="L123" s="34">
        <v>0</v>
      </c>
      <c r="M123" s="36" t="s">
        <v>2819</v>
      </c>
      <c r="N123" s="36"/>
    </row>
    <row r="124" spans="1:14" x14ac:dyDescent="0.3">
      <c r="A124" s="7" t="s">
        <v>872</v>
      </c>
      <c r="B124" s="7" t="s">
        <v>1782</v>
      </c>
      <c r="C124" s="7" t="s">
        <v>1783</v>
      </c>
      <c r="D124" s="7" t="s">
        <v>1635</v>
      </c>
      <c r="E124" s="7" t="s">
        <v>648</v>
      </c>
      <c r="F124" s="7" t="s">
        <v>1784</v>
      </c>
      <c r="G124" s="30">
        <v>1</v>
      </c>
      <c r="H124" s="30">
        <v>1</v>
      </c>
      <c r="I124" s="31">
        <v>0</v>
      </c>
      <c r="J124" s="32">
        <v>0</v>
      </c>
      <c r="K124" s="33">
        <v>1</v>
      </c>
      <c r="L124" s="34">
        <v>0</v>
      </c>
      <c r="M124" s="36" t="s">
        <v>2817</v>
      </c>
      <c r="N124" s="36"/>
    </row>
    <row r="125" spans="1:14" x14ac:dyDescent="0.3">
      <c r="A125" s="7" t="s">
        <v>1785</v>
      </c>
      <c r="B125" s="7" t="s">
        <v>1786</v>
      </c>
      <c r="C125" s="7" t="s">
        <v>1787</v>
      </c>
      <c r="D125" s="7" t="s">
        <v>1788</v>
      </c>
      <c r="E125" s="7" t="s">
        <v>834</v>
      </c>
      <c r="F125" s="7" t="s">
        <v>1789</v>
      </c>
      <c r="G125" s="30">
        <v>1</v>
      </c>
      <c r="H125" s="30">
        <v>5</v>
      </c>
      <c r="I125" s="31">
        <v>1</v>
      </c>
      <c r="J125" s="32">
        <v>0</v>
      </c>
      <c r="K125" s="33">
        <v>0</v>
      </c>
      <c r="L125" s="34">
        <v>0</v>
      </c>
      <c r="M125" s="36" t="s">
        <v>2816</v>
      </c>
      <c r="N125" s="36"/>
    </row>
    <row r="126" spans="1:14" x14ac:dyDescent="0.3">
      <c r="A126" s="7" t="s">
        <v>1790</v>
      </c>
      <c r="B126" s="7" t="s">
        <v>1791</v>
      </c>
      <c r="C126" s="7" t="s">
        <v>1792</v>
      </c>
      <c r="D126" s="7" t="s">
        <v>1793</v>
      </c>
      <c r="E126" s="7" t="s">
        <v>596</v>
      </c>
      <c r="F126" s="7" t="s">
        <v>1794</v>
      </c>
      <c r="G126" s="30">
        <v>1</v>
      </c>
      <c r="H126" s="30">
        <v>1</v>
      </c>
      <c r="I126" s="31">
        <v>0</v>
      </c>
      <c r="J126" s="32">
        <v>1</v>
      </c>
      <c r="K126" s="33">
        <v>0</v>
      </c>
      <c r="L126" s="34">
        <v>0</v>
      </c>
      <c r="M126" s="36" t="s">
        <v>2818</v>
      </c>
      <c r="N126" s="36"/>
    </row>
    <row r="127" spans="1:14" x14ac:dyDescent="0.3">
      <c r="A127" s="7" t="s">
        <v>994</v>
      </c>
      <c r="B127" s="7" t="s">
        <v>1795</v>
      </c>
      <c r="C127" s="7" t="s">
        <v>1405</v>
      </c>
      <c r="D127" s="7" t="s">
        <v>1334</v>
      </c>
      <c r="E127" s="7" t="s">
        <v>895</v>
      </c>
      <c r="F127" s="7" t="s">
        <v>1796</v>
      </c>
      <c r="G127" s="30">
        <v>1</v>
      </c>
      <c r="H127" s="30">
        <v>1</v>
      </c>
      <c r="I127" s="31">
        <v>0</v>
      </c>
      <c r="J127" s="32">
        <v>0</v>
      </c>
      <c r="K127" s="33">
        <v>0</v>
      </c>
      <c r="L127" s="34">
        <v>1</v>
      </c>
      <c r="M127" s="36" t="s">
        <v>2815</v>
      </c>
      <c r="N127" s="36"/>
    </row>
    <row r="128" spans="1:14" x14ac:dyDescent="0.3">
      <c r="A128" s="7" t="s">
        <v>953</v>
      </c>
      <c r="B128" s="7" t="s">
        <v>1797</v>
      </c>
      <c r="C128" s="7" t="s">
        <v>1405</v>
      </c>
      <c r="D128" s="7" t="s">
        <v>1444</v>
      </c>
      <c r="E128" s="7" t="s">
        <v>895</v>
      </c>
      <c r="F128" s="7" t="s">
        <v>1798</v>
      </c>
      <c r="G128" s="30">
        <v>1</v>
      </c>
      <c r="H128" s="30">
        <v>4</v>
      </c>
      <c r="I128" s="31">
        <v>0</v>
      </c>
      <c r="J128" s="32">
        <v>0</v>
      </c>
      <c r="K128" s="33">
        <v>0</v>
      </c>
      <c r="L128" s="34">
        <v>1</v>
      </c>
      <c r="M128" s="36" t="s">
        <v>2815</v>
      </c>
      <c r="N128" s="36"/>
    </row>
    <row r="129" spans="1:14" x14ac:dyDescent="0.3">
      <c r="A129" s="7" t="s">
        <v>788</v>
      </c>
      <c r="B129" s="7" t="s">
        <v>1799</v>
      </c>
      <c r="C129" s="7" t="s">
        <v>1800</v>
      </c>
      <c r="D129" s="7" t="s">
        <v>1801</v>
      </c>
      <c r="E129" s="7" t="s">
        <v>790</v>
      </c>
      <c r="F129" s="7" t="s">
        <v>1802</v>
      </c>
      <c r="G129" s="30">
        <v>1</v>
      </c>
      <c r="H129" s="30">
        <v>2</v>
      </c>
      <c r="I129" s="31">
        <v>0</v>
      </c>
      <c r="J129" s="32">
        <v>0</v>
      </c>
      <c r="K129" s="33">
        <v>1</v>
      </c>
      <c r="L129" s="34">
        <v>0</v>
      </c>
      <c r="M129" s="36" t="s">
        <v>2817</v>
      </c>
      <c r="N129" s="36"/>
    </row>
    <row r="130" spans="1:14" x14ac:dyDescent="0.3">
      <c r="A130" s="7" t="s">
        <v>1803</v>
      </c>
      <c r="B130" s="7" t="s">
        <v>1804</v>
      </c>
      <c r="C130" s="7" t="s">
        <v>1365</v>
      </c>
      <c r="D130" s="7" t="s">
        <v>1805</v>
      </c>
      <c r="E130" s="7" t="s">
        <v>1806</v>
      </c>
      <c r="F130" s="7" t="s">
        <v>1807</v>
      </c>
      <c r="G130" s="30">
        <v>1</v>
      </c>
      <c r="H130" s="30">
        <v>5</v>
      </c>
      <c r="I130" s="31">
        <v>0</v>
      </c>
      <c r="J130" s="32">
        <v>1</v>
      </c>
      <c r="K130" s="33">
        <v>0</v>
      </c>
      <c r="L130" s="34">
        <v>0</v>
      </c>
      <c r="M130" s="36" t="s">
        <v>2818</v>
      </c>
      <c r="N130" s="36"/>
    </row>
    <row r="131" spans="1:14" x14ac:dyDescent="0.3">
      <c r="A131" s="7" t="s">
        <v>944</v>
      </c>
      <c r="B131" s="7" t="s">
        <v>1808</v>
      </c>
      <c r="C131" s="7" t="s">
        <v>1809</v>
      </c>
      <c r="D131" s="7" t="s">
        <v>1810</v>
      </c>
      <c r="E131" s="7" t="s">
        <v>895</v>
      </c>
      <c r="F131" s="7" t="s">
        <v>1811</v>
      </c>
      <c r="G131" s="30">
        <v>1</v>
      </c>
      <c r="H131" s="30">
        <v>1</v>
      </c>
      <c r="I131" s="31">
        <v>0</v>
      </c>
      <c r="J131" s="32">
        <v>0</v>
      </c>
      <c r="K131" s="33">
        <v>0</v>
      </c>
      <c r="L131" s="34">
        <v>1</v>
      </c>
      <c r="M131" s="36" t="s">
        <v>2815</v>
      </c>
      <c r="N131" s="36"/>
    </row>
    <row r="132" spans="1:14" x14ac:dyDescent="0.3">
      <c r="A132" s="7" t="s">
        <v>1812</v>
      </c>
      <c r="B132" s="7" t="s">
        <v>1813</v>
      </c>
      <c r="C132" s="7" t="s">
        <v>1814</v>
      </c>
      <c r="D132" s="7" t="s">
        <v>1452</v>
      </c>
      <c r="E132" s="7" t="s">
        <v>652</v>
      </c>
      <c r="F132" s="7" t="s">
        <v>1815</v>
      </c>
      <c r="G132" s="30">
        <v>1</v>
      </c>
      <c r="H132" s="30">
        <v>1</v>
      </c>
      <c r="I132" s="31">
        <v>0</v>
      </c>
      <c r="J132" s="32">
        <v>1</v>
      </c>
      <c r="K132" s="33">
        <v>0</v>
      </c>
      <c r="L132" s="34">
        <v>0</v>
      </c>
      <c r="M132" s="36" t="s">
        <v>2818</v>
      </c>
      <c r="N132" s="36"/>
    </row>
    <row r="133" spans="1:14" x14ac:dyDescent="0.3">
      <c r="A133" s="7" t="s">
        <v>1229</v>
      </c>
      <c r="B133" s="7" t="s">
        <v>1816</v>
      </c>
      <c r="C133" s="7" t="s">
        <v>1817</v>
      </c>
      <c r="D133" s="7" t="s">
        <v>1334</v>
      </c>
      <c r="E133" s="7" t="s">
        <v>895</v>
      </c>
      <c r="F133" s="7" t="s">
        <v>1818</v>
      </c>
      <c r="G133" s="30">
        <v>1</v>
      </c>
      <c r="H133" s="30">
        <v>2</v>
      </c>
      <c r="I133" s="31">
        <v>0</v>
      </c>
      <c r="J133" s="32">
        <v>0</v>
      </c>
      <c r="K133" s="33">
        <v>0</v>
      </c>
      <c r="L133" s="34">
        <v>1</v>
      </c>
      <c r="M133" s="36" t="s">
        <v>2815</v>
      </c>
      <c r="N133" s="36"/>
    </row>
    <row r="134" spans="1:14" x14ac:dyDescent="0.3">
      <c r="A134" s="7" t="s">
        <v>1210</v>
      </c>
      <c r="B134" s="7" t="s">
        <v>1819</v>
      </c>
      <c r="C134" s="7" t="s">
        <v>1820</v>
      </c>
      <c r="D134" s="7" t="s">
        <v>1627</v>
      </c>
      <c r="E134" s="7" t="s">
        <v>1212</v>
      </c>
      <c r="F134" s="7" t="s">
        <v>1821</v>
      </c>
      <c r="G134" s="30">
        <v>1</v>
      </c>
      <c r="H134" s="30">
        <v>1</v>
      </c>
      <c r="I134" s="31">
        <v>0</v>
      </c>
      <c r="J134" s="32">
        <v>0</v>
      </c>
      <c r="K134" s="33">
        <v>0</v>
      </c>
      <c r="L134" s="34">
        <v>1</v>
      </c>
      <c r="M134" s="36" t="s">
        <v>2817</v>
      </c>
      <c r="N134" s="36"/>
    </row>
    <row r="135" spans="1:14" x14ac:dyDescent="0.3">
      <c r="A135" s="7" t="s">
        <v>759</v>
      </c>
      <c r="B135" s="7" t="s">
        <v>1822</v>
      </c>
      <c r="C135" s="7" t="s">
        <v>1405</v>
      </c>
      <c r="D135" s="7" t="s">
        <v>1334</v>
      </c>
      <c r="E135" s="7" t="s">
        <v>761</v>
      </c>
      <c r="F135" s="7" t="s">
        <v>1823</v>
      </c>
      <c r="G135" s="30">
        <v>1</v>
      </c>
      <c r="H135" s="30">
        <v>1</v>
      </c>
      <c r="I135" s="31">
        <v>0</v>
      </c>
      <c r="J135" s="32">
        <v>0</v>
      </c>
      <c r="K135" s="33">
        <v>1</v>
      </c>
      <c r="L135" s="34">
        <v>0</v>
      </c>
      <c r="M135" s="36" t="s">
        <v>2817</v>
      </c>
      <c r="N135" s="36"/>
    </row>
    <row r="136" spans="1:14" x14ac:dyDescent="0.3">
      <c r="A136" s="7" t="s">
        <v>1115</v>
      </c>
      <c r="B136" s="7" t="s">
        <v>1824</v>
      </c>
      <c r="C136" s="7" t="s">
        <v>1825</v>
      </c>
      <c r="D136" s="7" t="s">
        <v>1334</v>
      </c>
      <c r="E136" s="7" t="s">
        <v>1117</v>
      </c>
      <c r="F136" s="7" t="s">
        <v>1826</v>
      </c>
      <c r="G136" s="30">
        <v>1</v>
      </c>
      <c r="H136" s="30">
        <v>1</v>
      </c>
      <c r="I136" s="31">
        <v>0</v>
      </c>
      <c r="J136" s="32">
        <v>0</v>
      </c>
      <c r="K136" s="33">
        <v>0</v>
      </c>
      <c r="L136" s="34">
        <v>1</v>
      </c>
      <c r="M136" s="36" t="s">
        <v>2817</v>
      </c>
      <c r="N136" s="36"/>
    </row>
    <row r="137" spans="1:14" x14ac:dyDescent="0.3">
      <c r="A137" s="7" t="s">
        <v>947</v>
      </c>
      <c r="B137" s="7" t="s">
        <v>1827</v>
      </c>
      <c r="C137" s="7" t="s">
        <v>1405</v>
      </c>
      <c r="D137" s="7" t="s">
        <v>1350</v>
      </c>
      <c r="E137" s="7" t="s">
        <v>895</v>
      </c>
      <c r="F137" s="7" t="s">
        <v>1828</v>
      </c>
      <c r="G137" s="30">
        <v>1</v>
      </c>
      <c r="H137" s="30">
        <v>2</v>
      </c>
      <c r="I137" s="31">
        <v>0</v>
      </c>
      <c r="J137" s="32">
        <v>0</v>
      </c>
      <c r="K137" s="33">
        <v>0</v>
      </c>
      <c r="L137" s="34">
        <v>1</v>
      </c>
      <c r="M137" s="36" t="s">
        <v>2815</v>
      </c>
      <c r="N137" s="36"/>
    </row>
    <row r="138" spans="1:14" x14ac:dyDescent="0.3">
      <c r="A138" s="7" t="s">
        <v>1083</v>
      </c>
      <c r="B138" s="7" t="s">
        <v>1829</v>
      </c>
      <c r="C138" s="7" t="s">
        <v>1830</v>
      </c>
      <c r="D138" s="7" t="s">
        <v>1334</v>
      </c>
      <c r="E138" s="7" t="s">
        <v>1048</v>
      </c>
      <c r="F138" s="7" t="s">
        <v>1831</v>
      </c>
      <c r="G138" s="30">
        <v>1</v>
      </c>
      <c r="H138" s="30">
        <v>2</v>
      </c>
      <c r="I138" s="31">
        <v>0</v>
      </c>
      <c r="J138" s="32">
        <v>0</v>
      </c>
      <c r="K138" s="33">
        <v>0</v>
      </c>
      <c r="L138" s="34">
        <v>1</v>
      </c>
      <c r="M138" s="36" t="s">
        <v>2817</v>
      </c>
      <c r="N138" s="36"/>
    </row>
    <row r="139" spans="1:14" x14ac:dyDescent="0.3">
      <c r="A139" s="7" t="s">
        <v>1832</v>
      </c>
      <c r="B139" s="7" t="s">
        <v>1833</v>
      </c>
      <c r="C139" s="7" t="s">
        <v>1834</v>
      </c>
      <c r="D139" s="7" t="s">
        <v>1835</v>
      </c>
      <c r="E139" s="7" t="s">
        <v>1836</v>
      </c>
      <c r="F139" s="7" t="s">
        <v>1837</v>
      </c>
      <c r="G139" s="30">
        <v>1</v>
      </c>
      <c r="H139" s="30">
        <v>3</v>
      </c>
      <c r="I139" s="31">
        <v>0</v>
      </c>
      <c r="J139" s="32">
        <v>1</v>
      </c>
      <c r="K139" s="33">
        <v>0</v>
      </c>
      <c r="L139" s="34">
        <v>0</v>
      </c>
      <c r="M139" s="36" t="s">
        <v>2818</v>
      </c>
      <c r="N139" s="36"/>
    </row>
    <row r="140" spans="1:14" x14ac:dyDescent="0.3">
      <c r="A140" s="7" t="s">
        <v>1838</v>
      </c>
      <c r="B140" s="7" t="s">
        <v>1839</v>
      </c>
      <c r="C140" s="7" t="s">
        <v>1840</v>
      </c>
      <c r="D140" s="7" t="s">
        <v>1334</v>
      </c>
      <c r="E140" s="7" t="s">
        <v>1841</v>
      </c>
      <c r="F140" s="7" t="s">
        <v>1842</v>
      </c>
      <c r="G140" s="30">
        <v>1</v>
      </c>
      <c r="H140" s="30">
        <v>12</v>
      </c>
      <c r="I140" s="31">
        <v>1</v>
      </c>
      <c r="J140" s="32">
        <v>0</v>
      </c>
      <c r="K140" s="33">
        <v>0</v>
      </c>
      <c r="L140" s="34">
        <v>0</v>
      </c>
      <c r="M140" s="36" t="s">
        <v>2818</v>
      </c>
      <c r="N140" s="36"/>
    </row>
    <row r="141" spans="1:14" x14ac:dyDescent="0.3">
      <c r="A141" s="7" t="s">
        <v>864</v>
      </c>
      <c r="B141" s="7" t="s">
        <v>1843</v>
      </c>
      <c r="C141" s="7" t="s">
        <v>1844</v>
      </c>
      <c r="D141" s="7" t="s">
        <v>1334</v>
      </c>
      <c r="E141" s="7" t="s">
        <v>728</v>
      </c>
      <c r="F141" s="7" t="s">
        <v>1845</v>
      </c>
      <c r="G141" s="30">
        <v>1</v>
      </c>
      <c r="H141" s="30">
        <v>1</v>
      </c>
      <c r="I141" s="31">
        <v>0</v>
      </c>
      <c r="J141" s="32">
        <v>0</v>
      </c>
      <c r="K141" s="33">
        <v>1</v>
      </c>
      <c r="L141" s="34">
        <v>0</v>
      </c>
      <c r="M141" s="36" t="s">
        <v>2817</v>
      </c>
      <c r="N141" s="36"/>
    </row>
    <row r="142" spans="1:14" x14ac:dyDescent="0.3">
      <c r="A142" s="7" t="s">
        <v>762</v>
      </c>
      <c r="B142" s="7" t="s">
        <v>1846</v>
      </c>
      <c r="C142" s="7" t="s">
        <v>1847</v>
      </c>
      <c r="D142" s="7" t="s">
        <v>1848</v>
      </c>
      <c r="E142" s="7" t="s">
        <v>761</v>
      </c>
      <c r="F142" s="7" t="s">
        <v>1849</v>
      </c>
      <c r="G142" s="30">
        <v>1</v>
      </c>
      <c r="H142" s="30">
        <v>1</v>
      </c>
      <c r="I142" s="31">
        <v>0</v>
      </c>
      <c r="J142" s="32">
        <v>0</v>
      </c>
      <c r="K142" s="33">
        <v>1</v>
      </c>
      <c r="L142" s="34">
        <v>0</v>
      </c>
      <c r="M142" s="36" t="s">
        <v>2817</v>
      </c>
      <c r="N142" s="36"/>
    </row>
    <row r="143" spans="1:14" x14ac:dyDescent="0.3">
      <c r="A143" s="7" t="s">
        <v>1850</v>
      </c>
      <c r="B143" s="7" t="s">
        <v>1851</v>
      </c>
      <c r="C143" s="7" t="s">
        <v>1852</v>
      </c>
      <c r="D143" s="7" t="s">
        <v>1334</v>
      </c>
      <c r="E143" s="7" t="s">
        <v>1853</v>
      </c>
      <c r="F143" s="7" t="s">
        <v>1854</v>
      </c>
      <c r="G143" s="30">
        <v>1</v>
      </c>
      <c r="H143" s="30">
        <v>6</v>
      </c>
      <c r="I143" s="31">
        <v>0</v>
      </c>
      <c r="J143" s="32">
        <v>1</v>
      </c>
      <c r="K143" s="33">
        <v>0</v>
      </c>
      <c r="L143" s="34">
        <v>0</v>
      </c>
      <c r="M143" s="36" t="s">
        <v>2818</v>
      </c>
      <c r="N143" s="36"/>
    </row>
    <row r="144" spans="1:14" x14ac:dyDescent="0.3">
      <c r="A144" s="7" t="s">
        <v>1855</v>
      </c>
      <c r="B144" s="7" t="s">
        <v>1856</v>
      </c>
      <c r="C144" s="7" t="s">
        <v>1509</v>
      </c>
      <c r="D144" s="7" t="s">
        <v>1366</v>
      </c>
      <c r="E144" s="7" t="s">
        <v>1857</v>
      </c>
      <c r="F144" s="7" t="s">
        <v>1858</v>
      </c>
      <c r="G144" s="30">
        <v>1</v>
      </c>
      <c r="H144" s="30">
        <v>1</v>
      </c>
      <c r="I144" s="31">
        <v>1</v>
      </c>
      <c r="J144" s="32">
        <v>0</v>
      </c>
      <c r="K144" s="33">
        <v>0</v>
      </c>
      <c r="L144" s="34">
        <v>0</v>
      </c>
      <c r="M144" s="36" t="s">
        <v>2818</v>
      </c>
      <c r="N144" s="36"/>
    </row>
    <row r="145" spans="1:14" x14ac:dyDescent="0.3">
      <c r="A145" s="7" t="s">
        <v>1132</v>
      </c>
      <c r="B145" s="7" t="s">
        <v>1859</v>
      </c>
      <c r="C145" s="7" t="s">
        <v>1405</v>
      </c>
      <c r="D145" s="7" t="s">
        <v>1571</v>
      </c>
      <c r="E145" s="7" t="s">
        <v>1134</v>
      </c>
      <c r="F145" s="7" t="s">
        <v>1860</v>
      </c>
      <c r="G145" s="30">
        <v>1</v>
      </c>
      <c r="H145" s="30">
        <v>4</v>
      </c>
      <c r="I145" s="31">
        <v>0</v>
      </c>
      <c r="J145" s="32">
        <v>0</v>
      </c>
      <c r="K145" s="33">
        <v>0</v>
      </c>
      <c r="L145" s="34">
        <v>1</v>
      </c>
      <c r="M145" s="36" t="s">
        <v>2817</v>
      </c>
      <c r="N145" s="36"/>
    </row>
    <row r="146" spans="1:14" x14ac:dyDescent="0.3">
      <c r="A146" s="7" t="s">
        <v>1861</v>
      </c>
      <c r="B146" s="7" t="s">
        <v>1862</v>
      </c>
      <c r="C146" s="7" t="s">
        <v>1863</v>
      </c>
      <c r="D146" s="7" t="s">
        <v>1350</v>
      </c>
      <c r="E146" s="7" t="s">
        <v>652</v>
      </c>
      <c r="F146" s="7" t="s">
        <v>1864</v>
      </c>
      <c r="G146" s="30">
        <v>1</v>
      </c>
      <c r="H146" s="30">
        <v>2</v>
      </c>
      <c r="I146" s="31">
        <v>1</v>
      </c>
      <c r="J146" s="32">
        <v>0</v>
      </c>
      <c r="K146" s="33">
        <v>0</v>
      </c>
      <c r="L146" s="34">
        <v>0</v>
      </c>
      <c r="M146" s="36" t="s">
        <v>2819</v>
      </c>
      <c r="N146" s="36"/>
    </row>
    <row r="147" spans="1:14" x14ac:dyDescent="0.3">
      <c r="A147" s="7" t="s">
        <v>1865</v>
      </c>
      <c r="B147" s="7" t="s">
        <v>1866</v>
      </c>
      <c r="C147" s="7" t="s">
        <v>1477</v>
      </c>
      <c r="D147" s="7" t="s">
        <v>1452</v>
      </c>
      <c r="E147" s="7" t="s">
        <v>1478</v>
      </c>
      <c r="F147" s="7" t="s">
        <v>1867</v>
      </c>
      <c r="G147" s="30">
        <v>1</v>
      </c>
      <c r="H147" s="30">
        <v>1</v>
      </c>
      <c r="I147" s="31">
        <v>0</v>
      </c>
      <c r="J147" s="32">
        <v>1</v>
      </c>
      <c r="K147" s="33">
        <v>0</v>
      </c>
      <c r="L147" s="34">
        <v>0</v>
      </c>
      <c r="M147" s="36" t="s">
        <v>2818</v>
      </c>
      <c r="N147" s="36"/>
    </row>
    <row r="148" spans="1:14" x14ac:dyDescent="0.3">
      <c r="A148" s="7" t="s">
        <v>1868</v>
      </c>
      <c r="B148" s="7" t="s">
        <v>1869</v>
      </c>
      <c r="C148" s="7" t="s">
        <v>1870</v>
      </c>
      <c r="D148" s="7" t="s">
        <v>1334</v>
      </c>
      <c r="E148" s="7" t="s">
        <v>1048</v>
      </c>
      <c r="F148" s="7" t="s">
        <v>1871</v>
      </c>
      <c r="G148" s="30">
        <v>1</v>
      </c>
      <c r="H148" s="30">
        <v>1</v>
      </c>
      <c r="I148" s="31">
        <v>0</v>
      </c>
      <c r="J148" s="32">
        <v>1</v>
      </c>
      <c r="K148" s="33">
        <v>0</v>
      </c>
      <c r="L148" s="34">
        <v>0</v>
      </c>
      <c r="M148" s="36" t="s">
        <v>2819</v>
      </c>
      <c r="N148" s="36"/>
    </row>
    <row r="149" spans="1:14" x14ac:dyDescent="0.3">
      <c r="A149" s="7" t="s">
        <v>1872</v>
      </c>
      <c r="B149" s="7" t="s">
        <v>1873</v>
      </c>
      <c r="C149" s="7" t="s">
        <v>1747</v>
      </c>
      <c r="D149" s="7" t="s">
        <v>1350</v>
      </c>
      <c r="E149" s="7" t="s">
        <v>695</v>
      </c>
      <c r="F149" s="7" t="s">
        <v>1874</v>
      </c>
      <c r="G149" s="30">
        <v>1</v>
      </c>
      <c r="H149" s="30">
        <v>2</v>
      </c>
      <c r="I149" s="31">
        <v>0</v>
      </c>
      <c r="J149" s="32">
        <v>1</v>
      </c>
      <c r="K149" s="33">
        <v>0</v>
      </c>
      <c r="L149" s="34">
        <v>0</v>
      </c>
      <c r="M149" s="36" t="s">
        <v>2818</v>
      </c>
      <c r="N149" s="36"/>
    </row>
    <row r="150" spans="1:14" x14ac:dyDescent="0.3">
      <c r="A150" s="7" t="s">
        <v>1255</v>
      </c>
      <c r="B150" s="7" t="s">
        <v>1875</v>
      </c>
      <c r="C150" s="7" t="s">
        <v>1876</v>
      </c>
      <c r="D150" s="7" t="s">
        <v>1334</v>
      </c>
      <c r="E150" s="7" t="s">
        <v>895</v>
      </c>
      <c r="F150" s="7" t="s">
        <v>1877</v>
      </c>
      <c r="G150" s="30">
        <v>1</v>
      </c>
      <c r="H150" s="30">
        <v>5</v>
      </c>
      <c r="I150" s="31">
        <v>0</v>
      </c>
      <c r="J150" s="32">
        <v>0</v>
      </c>
      <c r="K150" s="33">
        <v>0</v>
      </c>
      <c r="L150" s="34">
        <v>1</v>
      </c>
      <c r="M150" s="36" t="s">
        <v>2815</v>
      </c>
      <c r="N150" s="36"/>
    </row>
    <row r="151" spans="1:14" x14ac:dyDescent="0.3">
      <c r="A151" s="7" t="s">
        <v>1878</v>
      </c>
      <c r="B151" s="7" t="s">
        <v>1879</v>
      </c>
      <c r="C151" s="7" t="s">
        <v>1880</v>
      </c>
      <c r="D151" s="7" t="s">
        <v>1881</v>
      </c>
      <c r="E151" s="7" t="s">
        <v>1590</v>
      </c>
      <c r="F151" s="7" t="s">
        <v>1882</v>
      </c>
      <c r="G151" s="30">
        <v>1</v>
      </c>
      <c r="H151" s="30">
        <v>2</v>
      </c>
      <c r="I151" s="31">
        <v>0</v>
      </c>
      <c r="J151" s="32">
        <v>1</v>
      </c>
      <c r="K151" s="33">
        <v>0</v>
      </c>
      <c r="L151" s="34">
        <v>0</v>
      </c>
      <c r="M151" s="36" t="s">
        <v>2820</v>
      </c>
      <c r="N151" s="36"/>
    </row>
    <row r="152" spans="1:14" x14ac:dyDescent="0.3">
      <c r="A152" s="7" t="s">
        <v>792</v>
      </c>
      <c r="B152" s="7" t="s">
        <v>1707</v>
      </c>
      <c r="C152" s="7" t="s">
        <v>1834</v>
      </c>
      <c r="D152" s="7" t="s">
        <v>1709</v>
      </c>
      <c r="E152" s="7" t="s">
        <v>795</v>
      </c>
      <c r="F152" s="7" t="s">
        <v>1883</v>
      </c>
      <c r="G152" s="30">
        <v>1</v>
      </c>
      <c r="H152" s="30">
        <v>2</v>
      </c>
      <c r="I152" s="31">
        <v>0</v>
      </c>
      <c r="J152" s="32">
        <v>0</v>
      </c>
      <c r="K152" s="33">
        <v>1</v>
      </c>
      <c r="L152" s="34">
        <v>0</v>
      </c>
      <c r="M152" s="36" t="s">
        <v>2817</v>
      </c>
      <c r="N152" s="36"/>
    </row>
    <row r="153" spans="1:14" x14ac:dyDescent="0.3">
      <c r="A153" s="7" t="s">
        <v>902</v>
      </c>
      <c r="B153" s="7" t="s">
        <v>1884</v>
      </c>
      <c r="C153" s="7" t="s">
        <v>1885</v>
      </c>
      <c r="D153" s="7" t="s">
        <v>1334</v>
      </c>
      <c r="E153" s="7" t="s">
        <v>904</v>
      </c>
      <c r="F153" s="7" t="s">
        <v>1886</v>
      </c>
      <c r="G153" s="30">
        <v>1</v>
      </c>
      <c r="H153" s="30">
        <v>1</v>
      </c>
      <c r="I153" s="31">
        <v>0</v>
      </c>
      <c r="J153" s="32">
        <v>0</v>
      </c>
      <c r="K153" s="33">
        <v>0</v>
      </c>
      <c r="L153" s="34">
        <v>1</v>
      </c>
      <c r="M153" s="36" t="s">
        <v>2817</v>
      </c>
      <c r="N153" s="36"/>
    </row>
    <row r="154" spans="1:14" x14ac:dyDescent="0.3">
      <c r="A154" s="7" t="s">
        <v>1887</v>
      </c>
      <c r="B154" s="7" t="s">
        <v>1888</v>
      </c>
      <c r="C154" s="7" t="s">
        <v>1889</v>
      </c>
      <c r="D154" s="7" t="s">
        <v>1848</v>
      </c>
      <c r="E154" s="7" t="s">
        <v>728</v>
      </c>
      <c r="F154" s="7" t="s">
        <v>1890</v>
      </c>
      <c r="G154" s="30">
        <v>1</v>
      </c>
      <c r="H154" s="30">
        <v>2</v>
      </c>
      <c r="I154" s="31">
        <v>0</v>
      </c>
      <c r="J154" s="32">
        <v>1</v>
      </c>
      <c r="K154" s="33">
        <v>0</v>
      </c>
      <c r="L154" s="34">
        <v>0</v>
      </c>
      <c r="M154" s="36" t="s">
        <v>2818</v>
      </c>
      <c r="N154" s="36"/>
    </row>
    <row r="155" spans="1:14" x14ac:dyDescent="0.3">
      <c r="A155" s="7" t="s">
        <v>956</v>
      </c>
      <c r="B155" s="7" t="s">
        <v>1891</v>
      </c>
      <c r="C155" s="7" t="s">
        <v>1892</v>
      </c>
      <c r="D155" s="7" t="s">
        <v>1334</v>
      </c>
      <c r="E155" s="7" t="s">
        <v>958</v>
      </c>
      <c r="F155" s="7" t="s">
        <v>1893</v>
      </c>
      <c r="G155" s="30">
        <v>1</v>
      </c>
      <c r="H155" s="30">
        <v>1</v>
      </c>
      <c r="I155" s="31">
        <v>0</v>
      </c>
      <c r="J155" s="32">
        <v>0</v>
      </c>
      <c r="K155" s="33">
        <v>0</v>
      </c>
      <c r="L155" s="34">
        <v>1</v>
      </c>
      <c r="M155" s="36" t="s">
        <v>2817</v>
      </c>
      <c r="N155" s="36"/>
    </row>
    <row r="156" spans="1:14" x14ac:dyDescent="0.3">
      <c r="A156" s="7" t="s">
        <v>1894</v>
      </c>
      <c r="B156" s="7" t="s">
        <v>1895</v>
      </c>
      <c r="C156" s="7" t="s">
        <v>1896</v>
      </c>
      <c r="D156" s="7" t="s">
        <v>1452</v>
      </c>
      <c r="E156" s="7" t="s">
        <v>1478</v>
      </c>
      <c r="F156" s="7" t="s">
        <v>1897</v>
      </c>
      <c r="G156" s="30">
        <v>1</v>
      </c>
      <c r="H156" s="30">
        <v>1</v>
      </c>
      <c r="I156" s="31">
        <v>0</v>
      </c>
      <c r="J156" s="32">
        <v>1</v>
      </c>
      <c r="K156" s="33">
        <v>0</v>
      </c>
      <c r="L156" s="34">
        <v>0</v>
      </c>
      <c r="M156" s="36" t="s">
        <v>2818</v>
      </c>
      <c r="N156" s="36"/>
    </row>
    <row r="157" spans="1:14" x14ac:dyDescent="0.3">
      <c r="A157" s="7" t="s">
        <v>1898</v>
      </c>
      <c r="B157" s="7" t="s">
        <v>1899</v>
      </c>
      <c r="C157" s="7" t="s">
        <v>1900</v>
      </c>
      <c r="D157" s="7" t="s">
        <v>1334</v>
      </c>
      <c r="E157" s="7" t="s">
        <v>728</v>
      </c>
      <c r="F157" s="7" t="s">
        <v>1901</v>
      </c>
      <c r="G157" s="30">
        <v>1</v>
      </c>
      <c r="H157" s="30">
        <v>10</v>
      </c>
      <c r="I157" s="31">
        <v>0</v>
      </c>
      <c r="J157" s="32">
        <v>1</v>
      </c>
      <c r="K157" s="33">
        <v>0</v>
      </c>
      <c r="L157" s="34">
        <v>0</v>
      </c>
      <c r="M157" s="36" t="s">
        <v>2819</v>
      </c>
      <c r="N157" s="36"/>
    </row>
    <row r="158" spans="1:14" x14ac:dyDescent="0.3">
      <c r="A158" s="7" t="s">
        <v>1245</v>
      </c>
      <c r="B158" s="7" t="s">
        <v>1902</v>
      </c>
      <c r="C158" s="7" t="s">
        <v>1405</v>
      </c>
      <c r="D158" s="7" t="s">
        <v>1518</v>
      </c>
      <c r="E158" s="7" t="s">
        <v>895</v>
      </c>
      <c r="F158" s="7" t="s">
        <v>1903</v>
      </c>
      <c r="G158" s="30">
        <v>1</v>
      </c>
      <c r="H158" s="30">
        <v>5</v>
      </c>
      <c r="I158" s="31">
        <v>0</v>
      </c>
      <c r="J158" s="32">
        <v>0</v>
      </c>
      <c r="K158" s="33">
        <v>0</v>
      </c>
      <c r="L158" s="34">
        <v>1</v>
      </c>
      <c r="M158" s="36" t="s">
        <v>2815</v>
      </c>
      <c r="N158" s="36"/>
    </row>
    <row r="159" spans="1:14" x14ac:dyDescent="0.3">
      <c r="A159" s="7" t="s">
        <v>1904</v>
      </c>
      <c r="B159" s="7" t="s">
        <v>1905</v>
      </c>
      <c r="C159" s="7" t="s">
        <v>1870</v>
      </c>
      <c r="D159" s="7" t="s">
        <v>1334</v>
      </c>
      <c r="E159" s="7" t="s">
        <v>1048</v>
      </c>
      <c r="F159" s="7" t="s">
        <v>1906</v>
      </c>
      <c r="G159" s="30">
        <v>1</v>
      </c>
      <c r="H159" s="30">
        <v>1</v>
      </c>
      <c r="I159" s="31">
        <v>0</v>
      </c>
      <c r="J159" s="32">
        <v>1</v>
      </c>
      <c r="K159" s="33">
        <v>0</v>
      </c>
      <c r="L159" s="34">
        <v>0</v>
      </c>
      <c r="M159" s="36" t="s">
        <v>2819</v>
      </c>
      <c r="N159" s="36"/>
    </row>
    <row r="160" spans="1:14" x14ac:dyDescent="0.3">
      <c r="A160" s="7" t="s">
        <v>1907</v>
      </c>
      <c r="B160" s="7" t="s">
        <v>1908</v>
      </c>
      <c r="C160" s="7" t="s">
        <v>1909</v>
      </c>
      <c r="D160" s="7" t="s">
        <v>1910</v>
      </c>
      <c r="E160" s="7" t="s">
        <v>1911</v>
      </c>
      <c r="F160" s="7" t="s">
        <v>1912</v>
      </c>
      <c r="G160" s="30">
        <v>1</v>
      </c>
      <c r="H160" s="30">
        <v>10</v>
      </c>
      <c r="I160" s="31">
        <v>0</v>
      </c>
      <c r="J160" s="32">
        <v>1</v>
      </c>
      <c r="K160" s="33">
        <v>0</v>
      </c>
      <c r="L160" s="34">
        <v>0</v>
      </c>
      <c r="M160" s="36" t="s">
        <v>2819</v>
      </c>
      <c r="N160" s="36"/>
    </row>
    <row r="161" spans="1:14" x14ac:dyDescent="0.3">
      <c r="A161" s="7" t="s">
        <v>732</v>
      </c>
      <c r="B161" s="7" t="s">
        <v>733</v>
      </c>
      <c r="C161" s="7" t="s">
        <v>1913</v>
      </c>
      <c r="D161" s="7" t="s">
        <v>1334</v>
      </c>
      <c r="E161" s="7" t="s">
        <v>735</v>
      </c>
      <c r="F161" s="7" t="s">
        <v>1914</v>
      </c>
      <c r="G161" s="30">
        <v>1</v>
      </c>
      <c r="H161" s="30">
        <v>1</v>
      </c>
      <c r="I161" s="31">
        <v>0</v>
      </c>
      <c r="J161" s="32">
        <v>0</v>
      </c>
      <c r="K161" s="33">
        <v>1</v>
      </c>
      <c r="L161" s="34">
        <v>0</v>
      </c>
      <c r="M161" s="36" t="s">
        <v>2817</v>
      </c>
      <c r="N161" s="36"/>
    </row>
    <row r="162" spans="1:14" x14ac:dyDescent="0.3">
      <c r="A162" s="7" t="s">
        <v>600</v>
      </c>
      <c r="B162" s="7" t="s">
        <v>1915</v>
      </c>
      <c r="C162" s="7" t="s">
        <v>1405</v>
      </c>
      <c r="D162" s="7" t="s">
        <v>1916</v>
      </c>
      <c r="E162" s="7" t="s">
        <v>603</v>
      </c>
      <c r="F162" s="7" t="s">
        <v>1917</v>
      </c>
      <c r="G162" s="30">
        <v>1</v>
      </c>
      <c r="H162" s="30">
        <v>1</v>
      </c>
      <c r="I162" s="31">
        <v>0</v>
      </c>
      <c r="J162" s="32">
        <v>0</v>
      </c>
      <c r="K162" s="33">
        <v>1</v>
      </c>
      <c r="L162" s="34">
        <v>0</v>
      </c>
      <c r="M162" s="36" t="s">
        <v>2817</v>
      </c>
      <c r="N162" s="36"/>
    </row>
    <row r="163" spans="1:14" x14ac:dyDescent="0.3">
      <c r="A163" s="7" t="s">
        <v>713</v>
      </c>
      <c r="B163" s="7" t="s">
        <v>1918</v>
      </c>
      <c r="C163" s="7" t="s">
        <v>1919</v>
      </c>
      <c r="D163" s="7" t="s">
        <v>1334</v>
      </c>
      <c r="E163" s="7" t="s">
        <v>716</v>
      </c>
      <c r="F163" s="7" t="s">
        <v>1920</v>
      </c>
      <c r="G163" s="30">
        <v>1</v>
      </c>
      <c r="H163" s="30">
        <v>3</v>
      </c>
      <c r="I163" s="31">
        <v>0</v>
      </c>
      <c r="J163" s="32">
        <v>0</v>
      </c>
      <c r="K163" s="33">
        <v>1</v>
      </c>
      <c r="L163" s="34">
        <v>0</v>
      </c>
      <c r="M163" s="36" t="s">
        <v>2817</v>
      </c>
      <c r="N163" s="36"/>
    </row>
    <row r="164" spans="1:14" x14ac:dyDescent="0.3">
      <c r="A164" s="7" t="s">
        <v>1249</v>
      </c>
      <c r="B164" s="7" t="s">
        <v>1921</v>
      </c>
      <c r="C164" s="7" t="s">
        <v>1922</v>
      </c>
      <c r="D164" s="7" t="s">
        <v>1923</v>
      </c>
      <c r="E164" s="7" t="s">
        <v>1048</v>
      </c>
      <c r="F164" s="7" t="s">
        <v>1924</v>
      </c>
      <c r="G164" s="30">
        <v>1</v>
      </c>
      <c r="H164" s="30">
        <v>1</v>
      </c>
      <c r="I164" s="31">
        <v>0</v>
      </c>
      <c r="J164" s="32">
        <v>0</v>
      </c>
      <c r="K164" s="33">
        <v>0</v>
      </c>
      <c r="L164" s="34">
        <v>1</v>
      </c>
      <c r="M164" s="36" t="s">
        <v>2817</v>
      </c>
      <c r="N164" s="36"/>
    </row>
    <row r="165" spans="1:14" x14ac:dyDescent="0.3">
      <c r="A165" s="7" t="s">
        <v>1925</v>
      </c>
      <c r="B165" s="7" t="s">
        <v>1926</v>
      </c>
      <c r="C165" s="7" t="s">
        <v>1927</v>
      </c>
      <c r="D165" s="7" t="s">
        <v>1334</v>
      </c>
      <c r="E165" s="7" t="s">
        <v>1048</v>
      </c>
      <c r="F165" s="7" t="s">
        <v>1928</v>
      </c>
      <c r="G165" s="30">
        <v>1</v>
      </c>
      <c r="H165" s="30">
        <v>2</v>
      </c>
      <c r="I165" s="31">
        <v>0</v>
      </c>
      <c r="J165" s="32">
        <v>1</v>
      </c>
      <c r="K165" s="33">
        <v>0</v>
      </c>
      <c r="L165" s="34">
        <v>0</v>
      </c>
      <c r="M165" s="36" t="s">
        <v>2819</v>
      </c>
      <c r="N165" s="36"/>
    </row>
    <row r="166" spans="1:14" x14ac:dyDescent="0.3">
      <c r="A166" s="7" t="s">
        <v>607</v>
      </c>
      <c r="B166" s="7" t="s">
        <v>1929</v>
      </c>
      <c r="C166" s="7" t="s">
        <v>1930</v>
      </c>
      <c r="D166" s="7" t="s">
        <v>1931</v>
      </c>
      <c r="E166" s="7" t="s">
        <v>610</v>
      </c>
      <c r="F166" s="7" t="s">
        <v>1932</v>
      </c>
      <c r="G166" s="30">
        <v>1</v>
      </c>
      <c r="H166" s="30">
        <v>1</v>
      </c>
      <c r="I166" s="31">
        <v>0</v>
      </c>
      <c r="J166" s="32">
        <v>0</v>
      </c>
      <c r="K166" s="33">
        <v>1</v>
      </c>
      <c r="L166" s="34">
        <v>0</v>
      </c>
      <c r="M166" s="36" t="s">
        <v>2817</v>
      </c>
      <c r="N166" s="36"/>
    </row>
    <row r="167" spans="1:14" x14ac:dyDescent="0.3">
      <c r="A167" s="7" t="s">
        <v>1933</v>
      </c>
      <c r="B167" s="7" t="s">
        <v>1934</v>
      </c>
      <c r="C167" s="7" t="s">
        <v>1935</v>
      </c>
      <c r="D167" s="7" t="s">
        <v>1334</v>
      </c>
      <c r="E167" s="7" t="s">
        <v>1048</v>
      </c>
      <c r="F167" s="7" t="s">
        <v>1936</v>
      </c>
      <c r="G167" s="30">
        <v>1</v>
      </c>
      <c r="H167" s="30">
        <v>4</v>
      </c>
      <c r="I167" s="31">
        <v>0</v>
      </c>
      <c r="J167" s="32">
        <v>1</v>
      </c>
      <c r="K167" s="33">
        <v>0</v>
      </c>
      <c r="L167" s="34">
        <v>0</v>
      </c>
      <c r="M167" s="36" t="s">
        <v>2818</v>
      </c>
      <c r="N167" s="36"/>
    </row>
    <row r="168" spans="1:14" x14ac:dyDescent="0.3">
      <c r="A168" s="7" t="s">
        <v>1937</v>
      </c>
      <c r="B168" s="7" t="s">
        <v>1439</v>
      </c>
      <c r="C168" s="7" t="s">
        <v>1938</v>
      </c>
      <c r="D168" s="7" t="s">
        <v>1411</v>
      </c>
      <c r="E168" s="7" t="s">
        <v>1939</v>
      </c>
      <c r="F168" s="7" t="s">
        <v>1937</v>
      </c>
      <c r="G168" s="30">
        <v>1</v>
      </c>
      <c r="H168" s="30">
        <v>1</v>
      </c>
      <c r="I168" s="31">
        <v>0</v>
      </c>
      <c r="J168" s="32">
        <v>1</v>
      </c>
      <c r="K168" s="33">
        <v>0</v>
      </c>
      <c r="L168" s="34">
        <v>0</v>
      </c>
      <c r="M168" s="36" t="s">
        <v>2818</v>
      </c>
      <c r="N168" s="36"/>
    </row>
    <row r="169" spans="1:14" x14ac:dyDescent="0.3">
      <c r="A169" s="7" t="s">
        <v>851</v>
      </c>
      <c r="B169" s="7" t="s">
        <v>852</v>
      </c>
      <c r="C169" s="7" t="s">
        <v>1940</v>
      </c>
      <c r="D169" s="7" t="s">
        <v>1334</v>
      </c>
      <c r="E169" s="7" t="s">
        <v>728</v>
      </c>
      <c r="F169" s="7" t="s">
        <v>1941</v>
      </c>
      <c r="G169" s="30">
        <v>1</v>
      </c>
      <c r="H169" s="30">
        <v>1</v>
      </c>
      <c r="I169" s="31">
        <v>0</v>
      </c>
      <c r="J169" s="32">
        <v>0</v>
      </c>
      <c r="K169" s="33">
        <v>1</v>
      </c>
      <c r="L169" s="34">
        <v>0</v>
      </c>
      <c r="M169" s="36" t="s">
        <v>2817</v>
      </c>
      <c r="N169" s="36"/>
    </row>
    <row r="170" spans="1:14" x14ac:dyDescent="0.3">
      <c r="A170" s="7" t="s">
        <v>1942</v>
      </c>
      <c r="B170" s="7" t="s">
        <v>1943</v>
      </c>
      <c r="C170" s="7" t="s">
        <v>1944</v>
      </c>
      <c r="D170" s="7" t="s">
        <v>1469</v>
      </c>
      <c r="E170" s="7" t="s">
        <v>1945</v>
      </c>
      <c r="F170" s="7" t="s">
        <v>1946</v>
      </c>
      <c r="G170" s="30">
        <v>1</v>
      </c>
      <c r="H170" s="30">
        <v>6</v>
      </c>
      <c r="I170" s="31">
        <v>1</v>
      </c>
      <c r="J170" s="32">
        <v>0</v>
      </c>
      <c r="K170" s="33">
        <v>0</v>
      </c>
      <c r="L170" s="34">
        <v>0</v>
      </c>
      <c r="M170" s="36" t="s">
        <v>2818</v>
      </c>
      <c r="N170" s="36"/>
    </row>
    <row r="171" spans="1:14" x14ac:dyDescent="0.3">
      <c r="A171" s="7" t="s">
        <v>1046</v>
      </c>
      <c r="B171" s="7" t="s">
        <v>1947</v>
      </c>
      <c r="C171" s="7" t="s">
        <v>1405</v>
      </c>
      <c r="D171" s="7" t="s">
        <v>1948</v>
      </c>
      <c r="E171" s="7" t="s">
        <v>1048</v>
      </c>
      <c r="F171" s="7" t="s">
        <v>1949</v>
      </c>
      <c r="G171" s="30">
        <v>1</v>
      </c>
      <c r="H171" s="30">
        <v>1</v>
      </c>
      <c r="I171" s="31">
        <v>0</v>
      </c>
      <c r="J171" s="32">
        <v>0</v>
      </c>
      <c r="K171" s="33">
        <v>0</v>
      </c>
      <c r="L171" s="34">
        <v>1</v>
      </c>
      <c r="M171" s="36" t="s">
        <v>2817</v>
      </c>
      <c r="N171" s="36"/>
    </row>
    <row r="172" spans="1:14" x14ac:dyDescent="0.3">
      <c r="A172" s="7" t="s">
        <v>1027</v>
      </c>
      <c r="B172" s="7" t="s">
        <v>1950</v>
      </c>
      <c r="C172" s="7" t="s">
        <v>1951</v>
      </c>
      <c r="D172" s="7" t="s">
        <v>1334</v>
      </c>
      <c r="E172" s="7" t="s">
        <v>1029</v>
      </c>
      <c r="F172" s="7" t="s">
        <v>1952</v>
      </c>
      <c r="G172" s="30">
        <v>1</v>
      </c>
      <c r="H172" s="30">
        <v>1</v>
      </c>
      <c r="I172" s="31">
        <v>0</v>
      </c>
      <c r="J172" s="32">
        <v>0</v>
      </c>
      <c r="K172" s="33">
        <v>0</v>
      </c>
      <c r="L172" s="34">
        <v>1</v>
      </c>
      <c r="M172" s="36" t="s">
        <v>2817</v>
      </c>
      <c r="N172" s="36"/>
    </row>
    <row r="173" spans="1:14" x14ac:dyDescent="0.3">
      <c r="A173" s="7" t="s">
        <v>1953</v>
      </c>
      <c r="B173" s="7" t="s">
        <v>1954</v>
      </c>
      <c r="C173" s="7" t="s">
        <v>1955</v>
      </c>
      <c r="D173" s="7" t="s">
        <v>1334</v>
      </c>
      <c r="E173" s="7" t="s">
        <v>1956</v>
      </c>
      <c r="F173" s="7" t="s">
        <v>1957</v>
      </c>
      <c r="G173" s="30">
        <v>1</v>
      </c>
      <c r="H173" s="30">
        <v>1</v>
      </c>
      <c r="I173" s="31">
        <v>0</v>
      </c>
      <c r="J173" s="32">
        <v>1</v>
      </c>
      <c r="K173" s="33">
        <v>0</v>
      </c>
      <c r="L173" s="34">
        <v>0</v>
      </c>
      <c r="M173" s="36" t="s">
        <v>2818</v>
      </c>
      <c r="N173" s="36"/>
    </row>
    <row r="174" spans="1:14" x14ac:dyDescent="0.3">
      <c r="A174" s="7" t="s">
        <v>1958</v>
      </c>
      <c r="B174" s="7" t="s">
        <v>1959</v>
      </c>
      <c r="C174" s="7" t="s">
        <v>1405</v>
      </c>
      <c r="D174" s="7" t="s">
        <v>1334</v>
      </c>
      <c r="E174" s="7" t="s">
        <v>1960</v>
      </c>
      <c r="F174" s="7" t="s">
        <v>1961</v>
      </c>
      <c r="G174" s="30">
        <v>1</v>
      </c>
      <c r="H174" s="30">
        <v>1</v>
      </c>
      <c r="I174" s="31">
        <v>0</v>
      </c>
      <c r="J174" s="32">
        <v>1</v>
      </c>
      <c r="K174" s="33">
        <v>0</v>
      </c>
      <c r="L174" s="34">
        <v>0</v>
      </c>
      <c r="M174" s="36" t="s">
        <v>2819</v>
      </c>
      <c r="N174" s="36"/>
    </row>
    <row r="175" spans="1:14" x14ac:dyDescent="0.3">
      <c r="A175" s="7" t="s">
        <v>1962</v>
      </c>
      <c r="B175" s="7" t="s">
        <v>1963</v>
      </c>
      <c r="C175" s="7" t="s">
        <v>1964</v>
      </c>
      <c r="D175" s="7" t="s">
        <v>1965</v>
      </c>
      <c r="E175" s="7" t="s">
        <v>1966</v>
      </c>
      <c r="F175" s="7" t="s">
        <v>1967</v>
      </c>
      <c r="G175" s="30">
        <v>1</v>
      </c>
      <c r="H175" s="30">
        <v>3</v>
      </c>
      <c r="I175" s="31">
        <v>1</v>
      </c>
      <c r="J175" s="32">
        <v>0</v>
      </c>
      <c r="K175" s="33">
        <v>0</v>
      </c>
      <c r="L175" s="34">
        <v>0</v>
      </c>
      <c r="M175" s="36" t="s">
        <v>2820</v>
      </c>
      <c r="N175" s="36"/>
    </row>
    <row r="176" spans="1:14" x14ac:dyDescent="0.3">
      <c r="A176" s="7" t="s">
        <v>1286</v>
      </c>
      <c r="B176" s="7" t="s">
        <v>1968</v>
      </c>
      <c r="C176" s="7" t="s">
        <v>1969</v>
      </c>
      <c r="D176" s="7" t="s">
        <v>1500</v>
      </c>
      <c r="E176" s="7" t="s">
        <v>895</v>
      </c>
      <c r="F176" s="7" t="s">
        <v>1970</v>
      </c>
      <c r="G176" s="30">
        <v>1</v>
      </c>
      <c r="H176" s="30">
        <v>5</v>
      </c>
      <c r="I176" s="31">
        <v>0</v>
      </c>
      <c r="J176" s="32">
        <v>0</v>
      </c>
      <c r="K176" s="33">
        <v>0</v>
      </c>
      <c r="L176" s="34">
        <v>1</v>
      </c>
      <c r="M176" s="36" t="s">
        <v>2815</v>
      </c>
      <c r="N176" s="36"/>
    </row>
    <row r="177" spans="1:14" x14ac:dyDescent="0.3">
      <c r="A177" s="7" t="s">
        <v>1971</v>
      </c>
      <c r="B177" s="7" t="s">
        <v>1972</v>
      </c>
      <c r="C177" s="7" t="s">
        <v>1973</v>
      </c>
      <c r="D177" s="7" t="s">
        <v>1974</v>
      </c>
      <c r="E177" s="7" t="s">
        <v>1383</v>
      </c>
      <c r="F177" s="7" t="s">
        <v>1975</v>
      </c>
      <c r="G177" s="30">
        <v>1</v>
      </c>
      <c r="H177" s="30">
        <v>1</v>
      </c>
      <c r="I177" s="31">
        <v>0</v>
      </c>
      <c r="J177" s="32">
        <v>1</v>
      </c>
      <c r="K177" s="33">
        <v>0</v>
      </c>
      <c r="L177" s="34">
        <v>0</v>
      </c>
      <c r="M177" s="36" t="s">
        <v>2818</v>
      </c>
      <c r="N177" s="36"/>
    </row>
    <row r="178" spans="1:14" x14ac:dyDescent="0.3">
      <c r="A178" s="7" t="s">
        <v>1976</v>
      </c>
      <c r="B178" s="7" t="s">
        <v>1977</v>
      </c>
      <c r="C178" s="7" t="s">
        <v>1405</v>
      </c>
      <c r="D178" s="7" t="s">
        <v>1916</v>
      </c>
      <c r="E178" s="7" t="s">
        <v>1978</v>
      </c>
      <c r="F178" s="7" t="s">
        <v>1979</v>
      </c>
      <c r="G178" s="30">
        <v>1</v>
      </c>
      <c r="H178" s="30">
        <v>1</v>
      </c>
      <c r="I178" s="31">
        <v>0</v>
      </c>
      <c r="J178" s="32">
        <v>1</v>
      </c>
      <c r="K178" s="33">
        <v>0</v>
      </c>
      <c r="L178" s="34">
        <v>0</v>
      </c>
      <c r="M178" s="36" t="s">
        <v>2819</v>
      </c>
      <c r="N178" s="36"/>
    </row>
    <row r="179" spans="1:14" x14ac:dyDescent="0.3">
      <c r="A179" s="7" t="s">
        <v>1106</v>
      </c>
      <c r="B179" s="7" t="s">
        <v>1980</v>
      </c>
      <c r="C179" s="7" t="s">
        <v>1981</v>
      </c>
      <c r="D179" s="7" t="s">
        <v>1505</v>
      </c>
      <c r="E179" s="7" t="s">
        <v>1108</v>
      </c>
      <c r="F179" s="7" t="s">
        <v>1982</v>
      </c>
      <c r="G179" s="30">
        <v>1</v>
      </c>
      <c r="H179" s="30">
        <v>1</v>
      </c>
      <c r="I179" s="31">
        <v>0</v>
      </c>
      <c r="J179" s="32">
        <v>0</v>
      </c>
      <c r="K179" s="33">
        <v>0</v>
      </c>
      <c r="L179" s="34">
        <v>1</v>
      </c>
      <c r="M179" s="36" t="s">
        <v>2817</v>
      </c>
      <c r="N179" s="36"/>
    </row>
    <row r="180" spans="1:14" x14ac:dyDescent="0.3">
      <c r="A180" s="7" t="s">
        <v>1983</v>
      </c>
      <c r="B180" s="7" t="s">
        <v>1984</v>
      </c>
      <c r="C180" s="7" t="s">
        <v>1985</v>
      </c>
      <c r="D180" s="7" t="s">
        <v>1986</v>
      </c>
      <c r="E180" s="7" t="s">
        <v>1978</v>
      </c>
      <c r="F180" s="7" t="s">
        <v>1987</v>
      </c>
      <c r="G180" s="30">
        <v>1</v>
      </c>
      <c r="H180" s="30">
        <v>1</v>
      </c>
      <c r="I180" s="31">
        <v>0</v>
      </c>
      <c r="J180" s="32">
        <v>1</v>
      </c>
      <c r="K180" s="33">
        <v>0</v>
      </c>
      <c r="L180" s="34">
        <v>0</v>
      </c>
      <c r="M180" s="36" t="s">
        <v>2819</v>
      </c>
      <c r="N180" s="36"/>
    </row>
    <row r="181" spans="1:14" x14ac:dyDescent="0.3">
      <c r="A181" s="7" t="s">
        <v>1988</v>
      </c>
      <c r="B181" s="7" t="s">
        <v>1905</v>
      </c>
      <c r="C181" s="7" t="s">
        <v>1989</v>
      </c>
      <c r="D181" s="7" t="s">
        <v>1334</v>
      </c>
      <c r="E181" s="7" t="s">
        <v>1048</v>
      </c>
      <c r="F181" s="7" t="s">
        <v>1990</v>
      </c>
      <c r="G181" s="30">
        <v>1</v>
      </c>
      <c r="H181" s="30">
        <v>1</v>
      </c>
      <c r="I181" s="31">
        <v>0</v>
      </c>
      <c r="J181" s="32">
        <v>1</v>
      </c>
      <c r="K181" s="33">
        <v>0</v>
      </c>
      <c r="L181" s="34">
        <v>0</v>
      </c>
      <c r="M181" s="36" t="s">
        <v>2818</v>
      </c>
      <c r="N181" s="36"/>
    </row>
    <row r="182" spans="1:14" x14ac:dyDescent="0.3">
      <c r="A182" s="7" t="s">
        <v>1991</v>
      </c>
      <c r="B182" s="7" t="s">
        <v>1992</v>
      </c>
      <c r="C182" s="7" t="s">
        <v>1993</v>
      </c>
      <c r="D182" s="7" t="s">
        <v>1334</v>
      </c>
      <c r="E182" s="7" t="s">
        <v>1048</v>
      </c>
      <c r="F182" s="7" t="s">
        <v>1994</v>
      </c>
      <c r="G182" s="30">
        <v>1</v>
      </c>
      <c r="H182" s="30">
        <v>1</v>
      </c>
      <c r="I182" s="31">
        <v>0</v>
      </c>
      <c r="J182" s="32">
        <v>1</v>
      </c>
      <c r="K182" s="33">
        <v>0</v>
      </c>
      <c r="L182" s="34">
        <v>0</v>
      </c>
      <c r="M182" s="36" t="s">
        <v>2819</v>
      </c>
      <c r="N182" s="36"/>
    </row>
    <row r="183" spans="1:14" x14ac:dyDescent="0.3">
      <c r="A183" s="7" t="s">
        <v>1055</v>
      </c>
      <c r="B183" s="7" t="s">
        <v>1995</v>
      </c>
      <c r="C183" s="7" t="s">
        <v>1405</v>
      </c>
      <c r="D183" s="7" t="s">
        <v>1334</v>
      </c>
      <c r="E183" s="7" t="s">
        <v>895</v>
      </c>
      <c r="F183" s="7" t="s">
        <v>1996</v>
      </c>
      <c r="G183" s="30">
        <v>1</v>
      </c>
      <c r="H183" s="30">
        <v>3</v>
      </c>
      <c r="I183" s="31">
        <v>0</v>
      </c>
      <c r="J183" s="32">
        <v>0</v>
      </c>
      <c r="K183" s="33">
        <v>0</v>
      </c>
      <c r="L183" s="34">
        <v>1</v>
      </c>
      <c r="M183" s="36" t="s">
        <v>2815</v>
      </c>
      <c r="N183" s="36"/>
    </row>
    <row r="184" spans="1:14" x14ac:dyDescent="0.3">
      <c r="A184" s="7" t="s">
        <v>1291</v>
      </c>
      <c r="B184" s="7" t="s">
        <v>1292</v>
      </c>
      <c r="C184" s="7" t="s">
        <v>1997</v>
      </c>
      <c r="D184" s="7" t="s">
        <v>1334</v>
      </c>
      <c r="E184" s="7" t="s">
        <v>895</v>
      </c>
      <c r="F184" s="7" t="s">
        <v>1998</v>
      </c>
      <c r="G184" s="30">
        <v>1</v>
      </c>
      <c r="H184" s="30">
        <v>4</v>
      </c>
      <c r="I184" s="31">
        <v>0</v>
      </c>
      <c r="J184" s="32">
        <v>0</v>
      </c>
      <c r="K184" s="33">
        <v>0</v>
      </c>
      <c r="L184" s="34">
        <v>1</v>
      </c>
      <c r="M184" s="36" t="s">
        <v>2815</v>
      </c>
      <c r="N184" s="36"/>
    </row>
    <row r="185" spans="1:14" x14ac:dyDescent="0.3">
      <c r="A185" s="7" t="s">
        <v>1999</v>
      </c>
      <c r="B185" s="7" t="s">
        <v>2000</v>
      </c>
      <c r="C185" s="7" t="s">
        <v>1456</v>
      </c>
      <c r="D185" s="7" t="s">
        <v>1387</v>
      </c>
      <c r="E185" s="7" t="s">
        <v>1340</v>
      </c>
      <c r="F185" s="7" t="s">
        <v>2001</v>
      </c>
      <c r="G185" s="30">
        <v>1</v>
      </c>
      <c r="H185" s="30">
        <v>1</v>
      </c>
      <c r="I185" s="31">
        <v>0</v>
      </c>
      <c r="J185" s="32">
        <v>1</v>
      </c>
      <c r="K185" s="33">
        <v>0</v>
      </c>
      <c r="L185" s="34">
        <v>0</v>
      </c>
      <c r="M185" s="36" t="s">
        <v>2818</v>
      </c>
      <c r="N185" s="36"/>
    </row>
    <row r="186" spans="1:14" x14ac:dyDescent="0.3">
      <c r="A186" s="7" t="s">
        <v>1188</v>
      </c>
      <c r="B186" s="7" t="s">
        <v>2002</v>
      </c>
      <c r="C186" s="7" t="s">
        <v>2003</v>
      </c>
      <c r="D186" s="7" t="s">
        <v>2004</v>
      </c>
      <c r="E186" s="7" t="s">
        <v>895</v>
      </c>
      <c r="F186" s="7" t="s">
        <v>2005</v>
      </c>
      <c r="G186" s="30">
        <v>1</v>
      </c>
      <c r="H186" s="30">
        <v>2</v>
      </c>
      <c r="I186" s="31">
        <v>0</v>
      </c>
      <c r="J186" s="32">
        <v>0</v>
      </c>
      <c r="K186" s="33">
        <v>0</v>
      </c>
      <c r="L186" s="34">
        <v>1</v>
      </c>
      <c r="M186" s="36" t="s">
        <v>2815</v>
      </c>
      <c r="N186" s="36"/>
    </row>
    <row r="187" spans="1:14" x14ac:dyDescent="0.3">
      <c r="A187" s="7" t="s">
        <v>2006</v>
      </c>
      <c r="B187" s="7" t="s">
        <v>2007</v>
      </c>
      <c r="C187" s="7" t="s">
        <v>1354</v>
      </c>
      <c r="D187" s="7" t="s">
        <v>1366</v>
      </c>
      <c r="E187" s="7" t="s">
        <v>1367</v>
      </c>
      <c r="F187" s="7" t="s">
        <v>2008</v>
      </c>
      <c r="G187" s="30">
        <v>1</v>
      </c>
      <c r="H187" s="30">
        <v>1</v>
      </c>
      <c r="I187" s="31">
        <v>0</v>
      </c>
      <c r="J187" s="32">
        <v>1</v>
      </c>
      <c r="K187" s="33">
        <v>0</v>
      </c>
      <c r="L187" s="34">
        <v>0</v>
      </c>
      <c r="M187" s="36" t="s">
        <v>2816</v>
      </c>
      <c r="N187" s="36"/>
    </row>
    <row r="188" spans="1:14" x14ac:dyDescent="0.3">
      <c r="A188" s="7" t="s">
        <v>2009</v>
      </c>
      <c r="B188" s="7" t="s">
        <v>2010</v>
      </c>
      <c r="C188" s="7" t="s">
        <v>2011</v>
      </c>
      <c r="D188" s="7" t="s">
        <v>1527</v>
      </c>
      <c r="E188" s="7" t="s">
        <v>632</v>
      </c>
      <c r="F188" s="7" t="s">
        <v>2012</v>
      </c>
      <c r="G188" s="30">
        <v>1</v>
      </c>
      <c r="H188" s="30">
        <v>1</v>
      </c>
      <c r="I188" s="31">
        <v>0</v>
      </c>
      <c r="J188" s="32">
        <v>1</v>
      </c>
      <c r="K188" s="33">
        <v>0</v>
      </c>
      <c r="L188" s="34">
        <v>0</v>
      </c>
      <c r="M188" s="36" t="s">
        <v>2819</v>
      </c>
      <c r="N188" s="36"/>
    </row>
    <row r="189" spans="1:14" x14ac:dyDescent="0.3">
      <c r="A189" s="7" t="s">
        <v>2013</v>
      </c>
      <c r="B189" s="7" t="s">
        <v>2014</v>
      </c>
      <c r="C189" s="7" t="s">
        <v>2015</v>
      </c>
      <c r="D189" s="7" t="s">
        <v>1334</v>
      </c>
      <c r="E189" s="7" t="s">
        <v>2016</v>
      </c>
      <c r="F189" s="7" t="s">
        <v>2017</v>
      </c>
      <c r="G189" s="30">
        <v>1</v>
      </c>
      <c r="H189" s="30">
        <v>3</v>
      </c>
      <c r="I189" s="31">
        <v>0</v>
      </c>
      <c r="J189" s="32">
        <v>1</v>
      </c>
      <c r="K189" s="33">
        <v>0</v>
      </c>
      <c r="L189" s="34">
        <v>0</v>
      </c>
      <c r="M189" s="36" t="s">
        <v>2818</v>
      </c>
      <c r="N189" s="36"/>
    </row>
    <row r="190" spans="1:14" x14ac:dyDescent="0.3">
      <c r="A190" s="7" t="s">
        <v>1095</v>
      </c>
      <c r="B190" s="7" t="s">
        <v>2018</v>
      </c>
      <c r="C190" s="7" t="s">
        <v>2019</v>
      </c>
      <c r="D190" s="7" t="s">
        <v>1350</v>
      </c>
      <c r="E190" s="7" t="s">
        <v>928</v>
      </c>
      <c r="F190" s="7" t="s">
        <v>2020</v>
      </c>
      <c r="G190" s="30">
        <v>1</v>
      </c>
      <c r="H190" s="30">
        <v>1</v>
      </c>
      <c r="I190" s="31">
        <v>0</v>
      </c>
      <c r="J190" s="32">
        <v>0</v>
      </c>
      <c r="K190" s="33">
        <v>0</v>
      </c>
      <c r="L190" s="34">
        <v>1</v>
      </c>
      <c r="M190" s="36" t="s">
        <v>2815</v>
      </c>
      <c r="N190" s="36"/>
    </row>
    <row r="191" spans="1:14" x14ac:dyDescent="0.3">
      <c r="A191" s="7" t="s">
        <v>1142</v>
      </c>
      <c r="B191" s="7" t="s">
        <v>2021</v>
      </c>
      <c r="C191" s="7" t="s">
        <v>2022</v>
      </c>
      <c r="D191" s="7" t="s">
        <v>2023</v>
      </c>
      <c r="E191" s="7" t="s">
        <v>1144</v>
      </c>
      <c r="F191" s="7" t="s">
        <v>2024</v>
      </c>
      <c r="G191" s="30">
        <v>1</v>
      </c>
      <c r="H191" s="30">
        <v>1</v>
      </c>
      <c r="I191" s="31">
        <v>0</v>
      </c>
      <c r="J191" s="32">
        <v>0</v>
      </c>
      <c r="K191" s="33">
        <v>0</v>
      </c>
      <c r="L191" s="34">
        <v>1</v>
      </c>
      <c r="M191" s="36" t="s">
        <v>2815</v>
      </c>
      <c r="N191" s="36"/>
    </row>
    <row r="192" spans="1:14" x14ac:dyDescent="0.3">
      <c r="A192" s="7" t="s">
        <v>1216</v>
      </c>
      <c r="B192" s="7" t="s">
        <v>2025</v>
      </c>
      <c r="C192" s="7" t="s">
        <v>1405</v>
      </c>
      <c r="D192" s="7" t="s">
        <v>1334</v>
      </c>
      <c r="E192" s="7" t="s">
        <v>1218</v>
      </c>
      <c r="F192" s="7" t="s">
        <v>2026</v>
      </c>
      <c r="G192" s="30">
        <v>1</v>
      </c>
      <c r="H192" s="30">
        <v>1</v>
      </c>
      <c r="I192" s="31">
        <v>0</v>
      </c>
      <c r="J192" s="32">
        <v>0</v>
      </c>
      <c r="K192" s="33">
        <v>0</v>
      </c>
      <c r="L192" s="34">
        <v>1</v>
      </c>
      <c r="M192" s="36" t="s">
        <v>2817</v>
      </c>
      <c r="N192" s="36"/>
    </row>
    <row r="193" spans="1:14" x14ac:dyDescent="0.3">
      <c r="A193" s="7" t="s">
        <v>1154</v>
      </c>
      <c r="B193" s="7" t="s">
        <v>2027</v>
      </c>
      <c r="C193" s="7" t="s">
        <v>2028</v>
      </c>
      <c r="D193" s="7" t="s">
        <v>1371</v>
      </c>
      <c r="E193" s="7" t="s">
        <v>895</v>
      </c>
      <c r="F193" s="7" t="s">
        <v>2029</v>
      </c>
      <c r="G193" s="30">
        <v>1</v>
      </c>
      <c r="H193" s="30">
        <v>2</v>
      </c>
      <c r="I193" s="31">
        <v>0</v>
      </c>
      <c r="J193" s="32">
        <v>0</v>
      </c>
      <c r="K193" s="33">
        <v>0</v>
      </c>
      <c r="L193" s="34">
        <v>1</v>
      </c>
      <c r="M193" s="36" t="s">
        <v>2815</v>
      </c>
      <c r="N193" s="36"/>
    </row>
    <row r="194" spans="1:14" x14ac:dyDescent="0.3">
      <c r="A194" s="7" t="s">
        <v>2030</v>
      </c>
      <c r="B194" s="7" t="s">
        <v>2031</v>
      </c>
      <c r="C194" s="7" t="s">
        <v>2032</v>
      </c>
      <c r="D194" s="7" t="s">
        <v>2033</v>
      </c>
      <c r="E194" s="7" t="s">
        <v>1478</v>
      </c>
      <c r="F194" s="7" t="s">
        <v>2034</v>
      </c>
      <c r="G194" s="30">
        <v>1</v>
      </c>
      <c r="H194" s="30">
        <v>2</v>
      </c>
      <c r="I194" s="31">
        <v>0</v>
      </c>
      <c r="J194" s="32">
        <v>1</v>
      </c>
      <c r="K194" s="33">
        <v>0</v>
      </c>
      <c r="L194" s="34">
        <v>0</v>
      </c>
      <c r="M194" s="36" t="s">
        <v>2819</v>
      </c>
      <c r="N194" s="36"/>
    </row>
    <row r="195" spans="1:14" x14ac:dyDescent="0.3">
      <c r="A195" s="7" t="s">
        <v>2035</v>
      </c>
      <c r="B195" s="7" t="s">
        <v>2036</v>
      </c>
      <c r="C195" s="7" t="s">
        <v>1405</v>
      </c>
      <c r="D195" s="7" t="s">
        <v>2037</v>
      </c>
      <c r="E195" s="7" t="s">
        <v>728</v>
      </c>
      <c r="F195" s="7" t="s">
        <v>2038</v>
      </c>
      <c r="G195" s="30">
        <v>1</v>
      </c>
      <c r="H195" s="30">
        <v>1</v>
      </c>
      <c r="I195" s="31">
        <v>1</v>
      </c>
      <c r="J195" s="32">
        <v>0</v>
      </c>
      <c r="K195" s="33">
        <v>0</v>
      </c>
      <c r="L195" s="34">
        <v>0</v>
      </c>
      <c r="M195" s="36" t="s">
        <v>2818</v>
      </c>
      <c r="N195" s="36"/>
    </row>
    <row r="196" spans="1:14" x14ac:dyDescent="0.3">
      <c r="A196" s="7" t="s">
        <v>2039</v>
      </c>
      <c r="B196" s="7" t="s">
        <v>2040</v>
      </c>
      <c r="C196" s="7" t="s">
        <v>1354</v>
      </c>
      <c r="D196" s="7" t="s">
        <v>1387</v>
      </c>
      <c r="E196" s="7" t="s">
        <v>1427</v>
      </c>
      <c r="F196" s="7" t="s">
        <v>2041</v>
      </c>
      <c r="G196" s="30">
        <v>1</v>
      </c>
      <c r="H196" s="30">
        <v>1</v>
      </c>
      <c r="I196" s="31">
        <v>1</v>
      </c>
      <c r="J196" s="32">
        <v>0</v>
      </c>
      <c r="K196" s="33">
        <v>0</v>
      </c>
      <c r="L196" s="34">
        <v>0</v>
      </c>
      <c r="M196" s="36" t="s">
        <v>2818</v>
      </c>
      <c r="N196" s="36"/>
    </row>
    <row r="197" spans="1:14" x14ac:dyDescent="0.3">
      <c r="A197" s="7" t="s">
        <v>2042</v>
      </c>
      <c r="B197" s="7" t="s">
        <v>2043</v>
      </c>
      <c r="C197" s="7" t="s">
        <v>2044</v>
      </c>
      <c r="D197" s="7" t="s">
        <v>1366</v>
      </c>
      <c r="E197" s="7" t="s">
        <v>1367</v>
      </c>
      <c r="F197" s="7" t="s">
        <v>2045</v>
      </c>
      <c r="G197" s="30">
        <v>1</v>
      </c>
      <c r="H197" s="30">
        <v>1</v>
      </c>
      <c r="I197" s="31">
        <v>1</v>
      </c>
      <c r="J197" s="32">
        <v>0</v>
      </c>
      <c r="K197" s="33">
        <v>0</v>
      </c>
      <c r="L197" s="34">
        <v>0</v>
      </c>
      <c r="M197" s="36" t="s">
        <v>2816</v>
      </c>
      <c r="N197" s="36"/>
    </row>
    <row r="198" spans="1:14" x14ac:dyDescent="0.3">
      <c r="A198" s="7" t="s">
        <v>2046</v>
      </c>
      <c r="B198" s="7" t="s">
        <v>2047</v>
      </c>
      <c r="C198" s="7" t="s">
        <v>2048</v>
      </c>
      <c r="D198" s="7" t="s">
        <v>1916</v>
      </c>
      <c r="E198" s="7" t="s">
        <v>2049</v>
      </c>
      <c r="F198" s="7" t="s">
        <v>2050</v>
      </c>
      <c r="G198" s="30">
        <v>1</v>
      </c>
      <c r="H198" s="30">
        <v>1</v>
      </c>
      <c r="I198" s="31">
        <v>0</v>
      </c>
      <c r="J198" s="32">
        <v>1</v>
      </c>
      <c r="K198" s="33">
        <v>0</v>
      </c>
      <c r="L198" s="34">
        <v>0</v>
      </c>
      <c r="M198" s="36" t="s">
        <v>2818</v>
      </c>
      <c r="N198" s="36"/>
    </row>
    <row r="199" spans="1:14" x14ac:dyDescent="0.3">
      <c r="A199" s="7" t="s">
        <v>2051</v>
      </c>
      <c r="B199" s="7" t="s">
        <v>2052</v>
      </c>
      <c r="C199" s="7" t="s">
        <v>2053</v>
      </c>
      <c r="D199" s="7" t="s">
        <v>1571</v>
      </c>
      <c r="E199" s="7" t="s">
        <v>2054</v>
      </c>
      <c r="F199" s="7" t="s">
        <v>2055</v>
      </c>
      <c r="G199" s="30">
        <v>1</v>
      </c>
      <c r="H199" s="30">
        <v>5</v>
      </c>
      <c r="I199" s="31">
        <v>0</v>
      </c>
      <c r="J199" s="32">
        <v>1</v>
      </c>
      <c r="K199" s="33">
        <v>0</v>
      </c>
      <c r="L199" s="34">
        <v>0</v>
      </c>
      <c r="M199" s="36" t="s">
        <v>2818</v>
      </c>
      <c r="N199" s="36"/>
    </row>
    <row r="200" spans="1:14" x14ac:dyDescent="0.3">
      <c r="A200" s="7" t="s">
        <v>1207</v>
      </c>
      <c r="B200" s="7" t="s">
        <v>2056</v>
      </c>
      <c r="C200" s="7" t="s">
        <v>2057</v>
      </c>
      <c r="D200" s="7" t="s">
        <v>1334</v>
      </c>
      <c r="E200" s="7" t="s">
        <v>895</v>
      </c>
      <c r="F200" s="7" t="s">
        <v>2058</v>
      </c>
      <c r="G200" s="30">
        <v>1</v>
      </c>
      <c r="H200" s="30">
        <v>2</v>
      </c>
      <c r="I200" s="31">
        <v>0</v>
      </c>
      <c r="J200" s="32">
        <v>0</v>
      </c>
      <c r="K200" s="33">
        <v>0</v>
      </c>
      <c r="L200" s="34">
        <v>1</v>
      </c>
      <c r="M200" s="36" t="s">
        <v>2815</v>
      </c>
      <c r="N200" s="36"/>
    </row>
    <row r="201" spans="1:14" x14ac:dyDescent="0.3">
      <c r="A201" s="7" t="s">
        <v>939</v>
      </c>
      <c r="B201" s="7" t="s">
        <v>2059</v>
      </c>
      <c r="C201" s="7" t="s">
        <v>2060</v>
      </c>
      <c r="D201" s="7" t="s">
        <v>1334</v>
      </c>
      <c r="E201" s="7" t="s">
        <v>941</v>
      </c>
      <c r="F201" s="7" t="s">
        <v>2061</v>
      </c>
      <c r="G201" s="30">
        <v>1</v>
      </c>
      <c r="H201" s="30">
        <v>1</v>
      </c>
      <c r="I201" s="31">
        <v>0</v>
      </c>
      <c r="J201" s="32">
        <v>0</v>
      </c>
      <c r="K201" s="33">
        <v>0</v>
      </c>
      <c r="L201" s="34">
        <v>1</v>
      </c>
      <c r="M201" s="36" t="s">
        <v>2817</v>
      </c>
      <c r="N201" s="36"/>
    </row>
    <row r="202" spans="1:14" x14ac:dyDescent="0.3">
      <c r="A202" s="7" t="s">
        <v>2062</v>
      </c>
      <c r="B202" s="7" t="s">
        <v>2063</v>
      </c>
      <c r="C202" s="7" t="s">
        <v>2064</v>
      </c>
      <c r="D202" s="7" t="s">
        <v>1916</v>
      </c>
      <c r="E202" s="7" t="s">
        <v>1009</v>
      </c>
      <c r="F202" s="7" t="s">
        <v>2065</v>
      </c>
      <c r="G202" s="30">
        <v>1</v>
      </c>
      <c r="H202" s="30">
        <v>1</v>
      </c>
      <c r="I202" s="31">
        <v>0</v>
      </c>
      <c r="J202" s="32">
        <v>1</v>
      </c>
      <c r="K202" s="33">
        <v>0</v>
      </c>
      <c r="L202" s="34">
        <v>0</v>
      </c>
      <c r="M202" s="36" t="s">
        <v>2818</v>
      </c>
      <c r="N202" s="36"/>
    </row>
    <row r="203" spans="1:14" x14ac:dyDescent="0.3">
      <c r="A203" s="7" t="s">
        <v>668</v>
      </c>
      <c r="B203" s="7" t="s">
        <v>669</v>
      </c>
      <c r="C203" s="7" t="s">
        <v>2066</v>
      </c>
      <c r="D203" s="7" t="s">
        <v>1334</v>
      </c>
      <c r="E203" s="7" t="s">
        <v>665</v>
      </c>
      <c r="F203" s="7" t="s">
        <v>2067</v>
      </c>
      <c r="G203" s="30">
        <v>1</v>
      </c>
      <c r="H203" s="30">
        <v>6</v>
      </c>
      <c r="I203" s="31">
        <v>0</v>
      </c>
      <c r="J203" s="32">
        <v>0</v>
      </c>
      <c r="K203" s="33">
        <v>1</v>
      </c>
      <c r="L203" s="34">
        <v>0</v>
      </c>
      <c r="M203" s="36" t="s">
        <v>2817</v>
      </c>
      <c r="N203" s="36"/>
    </row>
    <row r="204" spans="1:14" x14ac:dyDescent="0.3">
      <c r="A204" s="7" t="s">
        <v>2068</v>
      </c>
      <c r="B204" s="7" t="s">
        <v>2069</v>
      </c>
      <c r="C204" s="7" t="s">
        <v>2070</v>
      </c>
      <c r="D204" s="7" t="s">
        <v>2071</v>
      </c>
      <c r="E204" s="7" t="s">
        <v>2072</v>
      </c>
      <c r="F204" s="7" t="s">
        <v>2073</v>
      </c>
      <c r="G204" s="30">
        <v>1</v>
      </c>
      <c r="H204" s="30">
        <v>2</v>
      </c>
      <c r="I204" s="31">
        <v>0</v>
      </c>
      <c r="J204" s="32">
        <v>1</v>
      </c>
      <c r="K204" s="33">
        <v>0</v>
      </c>
      <c r="L204" s="34">
        <v>0</v>
      </c>
      <c r="M204" s="36" t="s">
        <v>2819</v>
      </c>
      <c r="N204" s="36"/>
    </row>
    <row r="205" spans="1:14" x14ac:dyDescent="0.3">
      <c r="A205" s="7" t="s">
        <v>2074</v>
      </c>
      <c r="B205" s="7" t="s">
        <v>2075</v>
      </c>
      <c r="C205" s="7" t="s">
        <v>2076</v>
      </c>
      <c r="D205" s="7" t="s">
        <v>2077</v>
      </c>
      <c r="E205" s="7" t="s">
        <v>2078</v>
      </c>
      <c r="F205" s="7" t="s">
        <v>2079</v>
      </c>
      <c r="G205" s="30">
        <v>1</v>
      </c>
      <c r="H205" s="30">
        <v>3</v>
      </c>
      <c r="I205" s="31">
        <v>0</v>
      </c>
      <c r="J205" s="32">
        <v>1</v>
      </c>
      <c r="K205" s="33">
        <v>0</v>
      </c>
      <c r="L205" s="34">
        <v>0</v>
      </c>
      <c r="M205" s="36" t="s">
        <v>2819</v>
      </c>
      <c r="N205" s="36"/>
    </row>
    <row r="206" spans="1:14" x14ac:dyDescent="0.3">
      <c r="A206" s="7" t="s">
        <v>2080</v>
      </c>
      <c r="B206" s="7" t="s">
        <v>2081</v>
      </c>
      <c r="C206" s="7" t="s">
        <v>2082</v>
      </c>
      <c r="D206" s="7" t="s">
        <v>2083</v>
      </c>
      <c r="E206" s="7" t="s">
        <v>857</v>
      </c>
      <c r="F206" s="7" t="s">
        <v>2084</v>
      </c>
      <c r="G206" s="30">
        <v>1</v>
      </c>
      <c r="H206" s="30">
        <v>36</v>
      </c>
      <c r="I206" s="31">
        <v>0</v>
      </c>
      <c r="J206" s="32">
        <v>1</v>
      </c>
      <c r="K206" s="33">
        <v>0</v>
      </c>
      <c r="L206" s="34">
        <v>0</v>
      </c>
      <c r="M206" s="36" t="s">
        <v>2818</v>
      </c>
      <c r="N206" s="36"/>
    </row>
    <row r="207" spans="1:14" x14ac:dyDescent="0.3">
      <c r="A207" s="7" t="s">
        <v>854</v>
      </c>
      <c r="B207" s="7" t="s">
        <v>2085</v>
      </c>
      <c r="C207" s="7" t="s">
        <v>2086</v>
      </c>
      <c r="D207" s="7" t="s">
        <v>1334</v>
      </c>
      <c r="E207" s="7" t="s">
        <v>857</v>
      </c>
      <c r="F207" s="7" t="s">
        <v>2087</v>
      </c>
      <c r="G207" s="30">
        <v>1</v>
      </c>
      <c r="H207" s="30">
        <v>4</v>
      </c>
      <c r="I207" s="31">
        <v>0</v>
      </c>
      <c r="J207" s="32">
        <v>0</v>
      </c>
      <c r="K207" s="33">
        <v>1</v>
      </c>
      <c r="L207" s="34">
        <v>0</v>
      </c>
      <c r="M207" s="36" t="s">
        <v>2817</v>
      </c>
      <c r="N207" s="36"/>
    </row>
    <row r="208" spans="1:14" x14ac:dyDescent="0.3">
      <c r="A208" s="7" t="s">
        <v>2088</v>
      </c>
      <c r="B208" s="7" t="s">
        <v>1430</v>
      </c>
      <c r="C208" s="7" t="s">
        <v>1509</v>
      </c>
      <c r="D208" s="7" t="s">
        <v>1366</v>
      </c>
      <c r="E208" s="7" t="s">
        <v>1367</v>
      </c>
      <c r="F208" s="7" t="s">
        <v>2089</v>
      </c>
      <c r="G208" s="30">
        <v>1</v>
      </c>
      <c r="H208" s="30">
        <v>1</v>
      </c>
      <c r="I208" s="31">
        <v>1</v>
      </c>
      <c r="J208" s="32">
        <v>0</v>
      </c>
      <c r="K208" s="33">
        <v>0</v>
      </c>
      <c r="L208" s="34">
        <v>0</v>
      </c>
      <c r="M208" s="36" t="s">
        <v>2816</v>
      </c>
      <c r="N208" s="36"/>
    </row>
    <row r="209" spans="1:14" x14ac:dyDescent="0.3">
      <c r="A209" s="7" t="s">
        <v>687</v>
      </c>
      <c r="B209" s="7" t="s">
        <v>2090</v>
      </c>
      <c r="C209" s="7" t="s">
        <v>1405</v>
      </c>
      <c r="D209" s="7" t="s">
        <v>2091</v>
      </c>
      <c r="E209" s="7" t="s">
        <v>632</v>
      </c>
      <c r="F209" s="7" t="s">
        <v>2092</v>
      </c>
      <c r="G209" s="30">
        <v>1</v>
      </c>
      <c r="H209" s="30">
        <v>1</v>
      </c>
      <c r="I209" s="31">
        <v>0</v>
      </c>
      <c r="J209" s="32">
        <v>0</v>
      </c>
      <c r="K209" s="33">
        <v>1</v>
      </c>
      <c r="L209" s="34">
        <v>0</v>
      </c>
      <c r="M209" s="36" t="s">
        <v>2817</v>
      </c>
      <c r="N209" s="36"/>
    </row>
    <row r="210" spans="1:14" x14ac:dyDescent="0.3">
      <c r="A210" s="7" t="s">
        <v>992</v>
      </c>
      <c r="B210" s="7" t="s">
        <v>2093</v>
      </c>
      <c r="C210" s="7" t="s">
        <v>2094</v>
      </c>
      <c r="D210" s="7" t="s">
        <v>1334</v>
      </c>
      <c r="E210" s="7" t="s">
        <v>895</v>
      </c>
      <c r="F210" s="7" t="s">
        <v>2095</v>
      </c>
      <c r="G210" s="30">
        <v>1</v>
      </c>
      <c r="H210" s="30">
        <v>1</v>
      </c>
      <c r="I210" s="31">
        <v>0</v>
      </c>
      <c r="J210" s="32">
        <v>0</v>
      </c>
      <c r="K210" s="33">
        <v>0</v>
      </c>
      <c r="L210" s="34">
        <v>1</v>
      </c>
      <c r="M210" s="36" t="s">
        <v>2815</v>
      </c>
      <c r="N210" s="36"/>
    </row>
    <row r="211" spans="1:14" x14ac:dyDescent="0.3">
      <c r="A211" s="7" t="s">
        <v>700</v>
      </c>
      <c r="B211" s="7" t="s">
        <v>2096</v>
      </c>
      <c r="C211" s="7" t="s">
        <v>2097</v>
      </c>
      <c r="D211" s="7" t="s">
        <v>1334</v>
      </c>
      <c r="E211" s="7" t="s">
        <v>702</v>
      </c>
      <c r="F211" s="7" t="s">
        <v>2098</v>
      </c>
      <c r="G211" s="30">
        <v>1</v>
      </c>
      <c r="H211" s="30">
        <v>2</v>
      </c>
      <c r="I211" s="31">
        <v>0</v>
      </c>
      <c r="J211" s="32">
        <v>0</v>
      </c>
      <c r="K211" s="33">
        <v>1</v>
      </c>
      <c r="L211" s="34">
        <v>0</v>
      </c>
      <c r="M211" s="36" t="s">
        <v>2817</v>
      </c>
      <c r="N211" s="36"/>
    </row>
    <row r="212" spans="1:14" x14ac:dyDescent="0.3">
      <c r="A212" s="7" t="s">
        <v>841</v>
      </c>
      <c r="B212" s="7" t="s">
        <v>1600</v>
      </c>
      <c r="C212" s="7" t="s">
        <v>2099</v>
      </c>
      <c r="D212" s="7" t="s">
        <v>1602</v>
      </c>
      <c r="E212" s="7" t="s">
        <v>840</v>
      </c>
      <c r="F212" s="7" t="s">
        <v>2100</v>
      </c>
      <c r="G212" s="30">
        <v>1</v>
      </c>
      <c r="H212" s="30">
        <v>1</v>
      </c>
      <c r="I212" s="31">
        <v>0</v>
      </c>
      <c r="J212" s="32">
        <v>0</v>
      </c>
      <c r="K212" s="33">
        <v>1</v>
      </c>
      <c r="L212" s="34">
        <v>0</v>
      </c>
      <c r="M212" s="36" t="s">
        <v>2817</v>
      </c>
      <c r="N212" s="36"/>
    </row>
    <row r="213" spans="1:14" x14ac:dyDescent="0.3">
      <c r="A213" s="7" t="s">
        <v>2101</v>
      </c>
      <c r="B213" s="7" t="s">
        <v>2102</v>
      </c>
      <c r="C213" s="7" t="s">
        <v>1377</v>
      </c>
      <c r="D213" s="7" t="s">
        <v>1366</v>
      </c>
      <c r="E213" s="7" t="s">
        <v>1857</v>
      </c>
      <c r="F213" s="7" t="s">
        <v>2103</v>
      </c>
      <c r="G213" s="30">
        <v>1</v>
      </c>
      <c r="H213" s="30">
        <v>1</v>
      </c>
      <c r="I213" s="31">
        <v>1</v>
      </c>
      <c r="J213" s="32">
        <v>0</v>
      </c>
      <c r="K213" s="33">
        <v>0</v>
      </c>
      <c r="L213" s="34">
        <v>0</v>
      </c>
      <c r="M213" s="36" t="s">
        <v>2819</v>
      </c>
      <c r="N213" s="36"/>
    </row>
    <row r="214" spans="1:14" x14ac:dyDescent="0.3">
      <c r="A214" s="7" t="s">
        <v>2104</v>
      </c>
      <c r="B214" s="7" t="s">
        <v>2105</v>
      </c>
      <c r="C214" s="7" t="s">
        <v>1405</v>
      </c>
      <c r="D214" s="7" t="s">
        <v>1334</v>
      </c>
      <c r="E214" s="7" t="s">
        <v>2106</v>
      </c>
      <c r="F214" s="7" t="s">
        <v>2107</v>
      </c>
      <c r="G214" s="30">
        <v>1</v>
      </c>
      <c r="H214" s="30">
        <v>200</v>
      </c>
      <c r="I214" s="31">
        <v>0</v>
      </c>
      <c r="J214" s="32">
        <v>1</v>
      </c>
      <c r="K214" s="33">
        <v>0</v>
      </c>
      <c r="L214" s="34">
        <v>0</v>
      </c>
      <c r="M214" s="36" t="s">
        <v>2819</v>
      </c>
      <c r="N214" s="36"/>
    </row>
    <row r="215" spans="1:14" x14ac:dyDescent="0.3">
      <c r="A215" s="7" t="s">
        <v>1041</v>
      </c>
      <c r="B215" s="7" t="s">
        <v>2108</v>
      </c>
      <c r="C215" s="7" t="s">
        <v>2109</v>
      </c>
      <c r="D215" s="7" t="s">
        <v>2110</v>
      </c>
      <c r="E215" s="7" t="s">
        <v>895</v>
      </c>
      <c r="F215" s="7" t="s">
        <v>2111</v>
      </c>
      <c r="G215" s="30">
        <v>1</v>
      </c>
      <c r="H215" s="30">
        <v>1</v>
      </c>
      <c r="I215" s="31">
        <v>0</v>
      </c>
      <c r="J215" s="32">
        <v>0</v>
      </c>
      <c r="K215" s="33">
        <v>0</v>
      </c>
      <c r="L215" s="34">
        <v>1</v>
      </c>
      <c r="M215" s="36" t="s">
        <v>2815</v>
      </c>
      <c r="N215" s="36"/>
    </row>
    <row r="216" spans="1:14" x14ac:dyDescent="0.3">
      <c r="A216" s="7" t="s">
        <v>990</v>
      </c>
      <c r="B216" s="7" t="s">
        <v>2112</v>
      </c>
      <c r="C216" s="7" t="s">
        <v>1405</v>
      </c>
      <c r="D216" s="7" t="s">
        <v>1500</v>
      </c>
      <c r="E216" s="7" t="s">
        <v>895</v>
      </c>
      <c r="F216" s="7" t="s">
        <v>2113</v>
      </c>
      <c r="G216" s="30">
        <v>1</v>
      </c>
      <c r="H216" s="30">
        <v>2</v>
      </c>
      <c r="I216" s="31">
        <v>0</v>
      </c>
      <c r="J216" s="32">
        <v>0</v>
      </c>
      <c r="K216" s="33">
        <v>0</v>
      </c>
      <c r="L216" s="34">
        <v>1</v>
      </c>
      <c r="M216" s="36" t="s">
        <v>2815</v>
      </c>
      <c r="N216" s="36"/>
    </row>
    <row r="217" spans="1:14" x14ac:dyDescent="0.3">
      <c r="A217" s="7" t="s">
        <v>1162</v>
      </c>
      <c r="B217" s="7" t="s">
        <v>2114</v>
      </c>
      <c r="C217" s="7" t="s">
        <v>1405</v>
      </c>
      <c r="D217" s="7" t="s">
        <v>1518</v>
      </c>
      <c r="E217" s="7" t="s">
        <v>895</v>
      </c>
      <c r="F217" s="7" t="s">
        <v>2115</v>
      </c>
      <c r="G217" s="30">
        <v>1</v>
      </c>
      <c r="H217" s="30">
        <v>1</v>
      </c>
      <c r="I217" s="31">
        <v>0</v>
      </c>
      <c r="J217" s="32">
        <v>0</v>
      </c>
      <c r="K217" s="33">
        <v>0</v>
      </c>
      <c r="L217" s="34">
        <v>1</v>
      </c>
      <c r="M217" s="36" t="s">
        <v>2815</v>
      </c>
      <c r="N217" s="36"/>
    </row>
    <row r="218" spans="1:14" x14ac:dyDescent="0.3">
      <c r="A218" s="7" t="s">
        <v>2116</v>
      </c>
      <c r="B218" s="7" t="s">
        <v>2117</v>
      </c>
      <c r="C218" s="7" t="s">
        <v>1405</v>
      </c>
      <c r="D218" s="7" t="s">
        <v>1452</v>
      </c>
      <c r="E218" s="7" t="s">
        <v>2118</v>
      </c>
      <c r="F218" s="7" t="s">
        <v>2119</v>
      </c>
      <c r="G218" s="30">
        <v>1</v>
      </c>
      <c r="H218" s="30">
        <v>1</v>
      </c>
      <c r="I218" s="31">
        <v>0</v>
      </c>
      <c r="J218" s="32">
        <v>1</v>
      </c>
      <c r="K218" s="33">
        <v>0</v>
      </c>
      <c r="L218" s="34">
        <v>0</v>
      </c>
      <c r="M218" s="36" t="s">
        <v>2818</v>
      </c>
      <c r="N218" s="36"/>
    </row>
    <row r="219" spans="1:14" x14ac:dyDescent="0.3">
      <c r="A219" s="7" t="s">
        <v>2120</v>
      </c>
      <c r="B219" s="7" t="s">
        <v>2121</v>
      </c>
      <c r="C219" s="7" t="s">
        <v>2122</v>
      </c>
      <c r="D219" s="7" t="s">
        <v>1411</v>
      </c>
      <c r="E219" s="7" t="s">
        <v>2123</v>
      </c>
      <c r="F219" s="7" t="s">
        <v>2124</v>
      </c>
      <c r="G219" s="30">
        <v>1</v>
      </c>
      <c r="H219" s="30">
        <v>3</v>
      </c>
      <c r="I219" s="31">
        <v>0</v>
      </c>
      <c r="J219" s="32">
        <v>1</v>
      </c>
      <c r="K219" s="33">
        <v>0</v>
      </c>
      <c r="L219" s="34">
        <v>0</v>
      </c>
      <c r="M219" s="36" t="s">
        <v>2819</v>
      </c>
      <c r="N219" s="36"/>
    </row>
    <row r="220" spans="1:14" x14ac:dyDescent="0.3">
      <c r="A220" s="7" t="s">
        <v>2125</v>
      </c>
      <c r="B220" s="7" t="s">
        <v>2126</v>
      </c>
      <c r="C220" s="7" t="s">
        <v>2127</v>
      </c>
      <c r="D220" s="7" t="s">
        <v>1366</v>
      </c>
      <c r="E220" s="7" t="s">
        <v>2128</v>
      </c>
      <c r="F220" s="7" t="s">
        <v>2129</v>
      </c>
      <c r="G220" s="30">
        <v>1</v>
      </c>
      <c r="H220" s="30">
        <v>1</v>
      </c>
      <c r="I220" s="31">
        <v>1</v>
      </c>
      <c r="J220" s="32">
        <v>0</v>
      </c>
      <c r="K220" s="33">
        <v>0</v>
      </c>
      <c r="L220" s="34">
        <v>0</v>
      </c>
      <c r="M220" s="36" t="s">
        <v>2818</v>
      </c>
      <c r="N220" s="36"/>
    </row>
    <row r="221" spans="1:14" x14ac:dyDescent="0.3">
      <c r="A221" s="7" t="s">
        <v>986</v>
      </c>
      <c r="B221" s="7" t="s">
        <v>2130</v>
      </c>
      <c r="C221" s="7" t="s">
        <v>2131</v>
      </c>
      <c r="D221" s="7" t="s">
        <v>1371</v>
      </c>
      <c r="E221" s="7" t="s">
        <v>895</v>
      </c>
      <c r="F221" s="7" t="s">
        <v>2132</v>
      </c>
      <c r="G221" s="30">
        <v>1</v>
      </c>
      <c r="H221" s="30">
        <v>2</v>
      </c>
      <c r="I221" s="31">
        <v>0</v>
      </c>
      <c r="J221" s="32">
        <v>0</v>
      </c>
      <c r="K221" s="33">
        <v>0</v>
      </c>
      <c r="L221" s="34">
        <v>1</v>
      </c>
      <c r="M221" s="36" t="s">
        <v>2815</v>
      </c>
      <c r="N221" s="36"/>
    </row>
    <row r="222" spans="1:14" x14ac:dyDescent="0.3">
      <c r="A222" s="7" t="s">
        <v>1278</v>
      </c>
      <c r="B222" s="7" t="s">
        <v>2133</v>
      </c>
      <c r="C222" s="7" t="s">
        <v>2134</v>
      </c>
      <c r="D222" s="7" t="s">
        <v>2135</v>
      </c>
      <c r="E222" s="7" t="s">
        <v>895</v>
      </c>
      <c r="F222" s="7" t="s">
        <v>2136</v>
      </c>
      <c r="G222" s="30">
        <v>1</v>
      </c>
      <c r="H222" s="30">
        <v>6</v>
      </c>
      <c r="I222" s="31">
        <v>0</v>
      </c>
      <c r="J222" s="32">
        <v>0</v>
      </c>
      <c r="K222" s="33">
        <v>0</v>
      </c>
      <c r="L222" s="34">
        <v>1</v>
      </c>
      <c r="M222" s="36" t="s">
        <v>2815</v>
      </c>
      <c r="N222" s="36"/>
    </row>
    <row r="223" spans="1:14" x14ac:dyDescent="0.3">
      <c r="A223" s="7" t="s">
        <v>2137</v>
      </c>
      <c r="B223" s="7" t="s">
        <v>2138</v>
      </c>
      <c r="C223" s="7" t="s">
        <v>2070</v>
      </c>
      <c r="D223" s="7" t="s">
        <v>1366</v>
      </c>
      <c r="E223" s="7" t="s">
        <v>728</v>
      </c>
      <c r="F223" s="7" t="s">
        <v>2139</v>
      </c>
      <c r="G223" s="30">
        <v>1</v>
      </c>
      <c r="H223" s="30">
        <v>1</v>
      </c>
      <c r="I223" s="31">
        <v>0</v>
      </c>
      <c r="J223" s="32">
        <v>1</v>
      </c>
      <c r="K223" s="33">
        <v>0</v>
      </c>
      <c r="L223" s="34">
        <v>0</v>
      </c>
      <c r="M223" s="36" t="s">
        <v>2818</v>
      </c>
      <c r="N223" s="36"/>
    </row>
    <row r="224" spans="1:14" x14ac:dyDescent="0.3">
      <c r="A224" s="7" t="s">
        <v>2140</v>
      </c>
      <c r="B224" s="7" t="s">
        <v>2141</v>
      </c>
      <c r="C224" s="7" t="s">
        <v>2142</v>
      </c>
      <c r="D224" s="7" t="s">
        <v>1665</v>
      </c>
      <c r="E224" s="7" t="s">
        <v>2143</v>
      </c>
      <c r="F224" s="7" t="s">
        <v>2144</v>
      </c>
      <c r="G224" s="30">
        <v>1</v>
      </c>
      <c r="H224" s="30">
        <v>1</v>
      </c>
      <c r="I224" s="31">
        <v>0</v>
      </c>
      <c r="J224" s="32">
        <v>1</v>
      </c>
      <c r="K224" s="33">
        <v>0</v>
      </c>
      <c r="L224" s="34">
        <v>0</v>
      </c>
      <c r="M224" s="36" t="s">
        <v>2818</v>
      </c>
      <c r="N224" s="36"/>
    </row>
    <row r="225" spans="1:14" x14ac:dyDescent="0.3">
      <c r="A225" s="7" t="s">
        <v>1039</v>
      </c>
      <c r="B225" s="7" t="s">
        <v>1040</v>
      </c>
      <c r="C225" s="7" t="s">
        <v>1524</v>
      </c>
      <c r="D225" s="7" t="s">
        <v>1334</v>
      </c>
      <c r="E225" s="7" t="s">
        <v>895</v>
      </c>
      <c r="F225" s="7" t="s">
        <v>2145</v>
      </c>
      <c r="G225" s="30">
        <v>1</v>
      </c>
      <c r="H225" s="30">
        <v>1</v>
      </c>
      <c r="I225" s="31">
        <v>0</v>
      </c>
      <c r="J225" s="32">
        <v>0</v>
      </c>
      <c r="K225" s="33">
        <v>0</v>
      </c>
      <c r="L225" s="34">
        <v>1</v>
      </c>
      <c r="M225" s="36" t="s">
        <v>2815</v>
      </c>
      <c r="N225" s="36"/>
    </row>
    <row r="226" spans="1:14" x14ac:dyDescent="0.3">
      <c r="A226" s="7" t="s">
        <v>2146</v>
      </c>
      <c r="B226" s="7" t="s">
        <v>1353</v>
      </c>
      <c r="C226" s="7" t="s">
        <v>1509</v>
      </c>
      <c r="D226" s="7" t="s">
        <v>1350</v>
      </c>
      <c r="E226" s="7" t="s">
        <v>1355</v>
      </c>
      <c r="F226" s="7" t="s">
        <v>2147</v>
      </c>
      <c r="G226" s="30">
        <v>1</v>
      </c>
      <c r="H226" s="30">
        <v>1</v>
      </c>
      <c r="I226" s="31">
        <v>1</v>
      </c>
      <c r="J226" s="32">
        <v>0</v>
      </c>
      <c r="K226" s="33">
        <v>0</v>
      </c>
      <c r="L226" s="34">
        <v>0</v>
      </c>
      <c r="M226" s="36" t="s">
        <v>2818</v>
      </c>
      <c r="N226" s="36"/>
    </row>
    <row r="227" spans="1:14" x14ac:dyDescent="0.3">
      <c r="A227" s="7" t="s">
        <v>2148</v>
      </c>
      <c r="B227" s="7" t="s">
        <v>2149</v>
      </c>
      <c r="C227" s="7" t="s">
        <v>1354</v>
      </c>
      <c r="D227" s="7" t="s">
        <v>1366</v>
      </c>
      <c r="E227" s="7" t="s">
        <v>1857</v>
      </c>
      <c r="F227" s="7" t="s">
        <v>2150</v>
      </c>
      <c r="G227" s="30">
        <v>1</v>
      </c>
      <c r="H227" s="30">
        <v>1</v>
      </c>
      <c r="I227" s="31">
        <v>1</v>
      </c>
      <c r="J227" s="32">
        <v>0</v>
      </c>
      <c r="K227" s="33">
        <v>0</v>
      </c>
      <c r="L227" s="34">
        <v>0</v>
      </c>
      <c r="M227" s="36" t="s">
        <v>2818</v>
      </c>
      <c r="N227" s="36"/>
    </row>
    <row r="228" spans="1:14" x14ac:dyDescent="0.3">
      <c r="A228" s="7" t="s">
        <v>1171</v>
      </c>
      <c r="B228" s="7" t="s">
        <v>1869</v>
      </c>
      <c r="C228" s="7" t="s">
        <v>2151</v>
      </c>
      <c r="D228" s="7" t="s">
        <v>1334</v>
      </c>
      <c r="E228" s="7" t="s">
        <v>1048</v>
      </c>
      <c r="F228" s="7" t="s">
        <v>2152</v>
      </c>
      <c r="G228" s="30">
        <v>1</v>
      </c>
      <c r="H228" s="30">
        <v>1</v>
      </c>
      <c r="I228" s="31">
        <v>0</v>
      </c>
      <c r="J228" s="32">
        <v>0</v>
      </c>
      <c r="K228" s="33">
        <v>0</v>
      </c>
      <c r="L228" s="34">
        <v>1</v>
      </c>
      <c r="M228" s="36" t="s">
        <v>2817</v>
      </c>
      <c r="N228" s="36"/>
    </row>
    <row r="229" spans="1:14" x14ac:dyDescent="0.3">
      <c r="A229" s="7" t="s">
        <v>2153</v>
      </c>
      <c r="B229" s="7" t="s">
        <v>2154</v>
      </c>
      <c r="C229" s="7" t="s">
        <v>2155</v>
      </c>
      <c r="D229" s="7" t="s">
        <v>2156</v>
      </c>
      <c r="E229" s="7" t="s">
        <v>632</v>
      </c>
      <c r="F229" s="7" t="s">
        <v>2157</v>
      </c>
      <c r="G229" s="30">
        <v>1</v>
      </c>
      <c r="H229" s="30">
        <v>1</v>
      </c>
      <c r="I229" s="31">
        <v>0</v>
      </c>
      <c r="J229" s="32">
        <v>1</v>
      </c>
      <c r="K229" s="33">
        <v>0</v>
      </c>
      <c r="L229" s="34">
        <v>0</v>
      </c>
      <c r="M229" s="36" t="s">
        <v>2819</v>
      </c>
      <c r="N229" s="36"/>
    </row>
    <row r="230" spans="1:14" x14ac:dyDescent="0.3">
      <c r="A230" s="7" t="s">
        <v>2158</v>
      </c>
      <c r="B230" s="7" t="s">
        <v>2159</v>
      </c>
      <c r="C230" s="7" t="s">
        <v>2160</v>
      </c>
      <c r="D230" s="7" t="s">
        <v>2161</v>
      </c>
      <c r="E230" s="7" t="s">
        <v>840</v>
      </c>
      <c r="F230" s="7" t="s">
        <v>2162</v>
      </c>
      <c r="G230" s="30">
        <v>1</v>
      </c>
      <c r="H230" s="30">
        <v>1</v>
      </c>
      <c r="I230" s="31">
        <v>0</v>
      </c>
      <c r="J230" s="32">
        <v>1</v>
      </c>
      <c r="K230" s="33">
        <v>0</v>
      </c>
      <c r="L230" s="34">
        <v>0</v>
      </c>
      <c r="M230" s="36" t="s">
        <v>2818</v>
      </c>
      <c r="N230" s="36"/>
    </row>
    <row r="231" spans="1:14" x14ac:dyDescent="0.3">
      <c r="A231" s="7" t="s">
        <v>2163</v>
      </c>
      <c r="B231" s="7" t="s">
        <v>2164</v>
      </c>
      <c r="C231" s="7" t="s">
        <v>2165</v>
      </c>
      <c r="D231" s="7" t="s">
        <v>1334</v>
      </c>
      <c r="E231" s="7" t="s">
        <v>924</v>
      </c>
      <c r="F231" s="7" t="s">
        <v>2166</v>
      </c>
      <c r="G231" s="30">
        <v>1</v>
      </c>
      <c r="H231" s="30">
        <v>3</v>
      </c>
      <c r="I231" s="31">
        <v>0</v>
      </c>
      <c r="J231" s="32">
        <v>1</v>
      </c>
      <c r="K231" s="33">
        <v>0</v>
      </c>
      <c r="L231" s="34">
        <v>0</v>
      </c>
      <c r="M231" s="36" t="s">
        <v>2818</v>
      </c>
      <c r="N231" s="36"/>
    </row>
    <row r="232" spans="1:14" x14ac:dyDescent="0.3">
      <c r="A232" s="7" t="s">
        <v>2167</v>
      </c>
      <c r="B232" s="7" t="s">
        <v>2168</v>
      </c>
      <c r="C232" s="7" t="s">
        <v>2169</v>
      </c>
      <c r="D232" s="7" t="s">
        <v>2170</v>
      </c>
      <c r="E232" s="7" t="s">
        <v>2171</v>
      </c>
      <c r="F232" s="7" t="s">
        <v>2172</v>
      </c>
      <c r="G232" s="30">
        <v>1</v>
      </c>
      <c r="H232" s="30">
        <v>1</v>
      </c>
      <c r="I232" s="31">
        <v>0</v>
      </c>
      <c r="J232" s="32">
        <v>1</v>
      </c>
      <c r="K232" s="33">
        <v>0</v>
      </c>
      <c r="L232" s="34">
        <v>0</v>
      </c>
      <c r="M232" s="36" t="s">
        <v>2818</v>
      </c>
      <c r="N232" s="36"/>
    </row>
    <row r="233" spans="1:14" x14ac:dyDescent="0.3">
      <c r="A233" s="7" t="s">
        <v>634</v>
      </c>
      <c r="B233" s="7" t="s">
        <v>2173</v>
      </c>
      <c r="C233" s="7" t="s">
        <v>2174</v>
      </c>
      <c r="D233" s="7" t="s">
        <v>2156</v>
      </c>
      <c r="E233" s="7" t="s">
        <v>632</v>
      </c>
      <c r="F233" s="7" t="s">
        <v>2175</v>
      </c>
      <c r="G233" s="30">
        <v>1</v>
      </c>
      <c r="H233" s="30">
        <v>2</v>
      </c>
      <c r="I233" s="31">
        <v>0</v>
      </c>
      <c r="J233" s="32">
        <v>0</v>
      </c>
      <c r="K233" s="33">
        <v>1</v>
      </c>
      <c r="L233" s="34">
        <v>0</v>
      </c>
      <c r="M233" s="36" t="s">
        <v>2817</v>
      </c>
      <c r="N233" s="36"/>
    </row>
    <row r="234" spans="1:14" x14ac:dyDescent="0.3">
      <c r="A234" s="7" t="s">
        <v>1074</v>
      </c>
      <c r="B234" s="7" t="s">
        <v>2176</v>
      </c>
      <c r="C234" s="7" t="s">
        <v>2177</v>
      </c>
      <c r="D234" s="7" t="s">
        <v>2178</v>
      </c>
      <c r="E234" s="7" t="s">
        <v>1076</v>
      </c>
      <c r="F234" s="7" t="s">
        <v>2179</v>
      </c>
      <c r="G234" s="30">
        <v>1</v>
      </c>
      <c r="H234" s="30">
        <v>1</v>
      </c>
      <c r="I234" s="31">
        <v>0</v>
      </c>
      <c r="J234" s="32">
        <v>0</v>
      </c>
      <c r="K234" s="33">
        <v>0</v>
      </c>
      <c r="L234" s="34">
        <v>1</v>
      </c>
      <c r="M234" s="36" t="s">
        <v>2817</v>
      </c>
      <c r="N234" s="36"/>
    </row>
    <row r="235" spans="1:14" x14ac:dyDescent="0.3">
      <c r="A235" s="7" t="s">
        <v>2180</v>
      </c>
      <c r="B235" s="7" t="s">
        <v>2181</v>
      </c>
      <c r="C235" s="7" t="s">
        <v>2182</v>
      </c>
      <c r="D235" s="7" t="s">
        <v>1334</v>
      </c>
      <c r="E235" s="7" t="s">
        <v>2183</v>
      </c>
      <c r="F235" s="7" t="s">
        <v>2184</v>
      </c>
      <c r="G235" s="30">
        <v>1</v>
      </c>
      <c r="H235" s="30">
        <v>1</v>
      </c>
      <c r="I235" s="31">
        <v>0</v>
      </c>
      <c r="J235" s="32">
        <v>1</v>
      </c>
      <c r="K235" s="33">
        <v>0</v>
      </c>
      <c r="L235" s="34">
        <v>0</v>
      </c>
      <c r="M235" s="36" t="s">
        <v>2819</v>
      </c>
      <c r="N235" s="36"/>
    </row>
    <row r="236" spans="1:14" x14ac:dyDescent="0.3">
      <c r="A236" s="7" t="s">
        <v>2185</v>
      </c>
      <c r="B236" s="7" t="s">
        <v>1660</v>
      </c>
      <c r="C236" s="7" t="s">
        <v>1751</v>
      </c>
      <c r="D236" s="7" t="s">
        <v>1452</v>
      </c>
      <c r="E236" s="7" t="s">
        <v>1478</v>
      </c>
      <c r="F236" s="7" t="s">
        <v>2186</v>
      </c>
      <c r="G236" s="30">
        <v>1</v>
      </c>
      <c r="H236" s="30">
        <v>1</v>
      </c>
      <c r="I236" s="31">
        <v>0</v>
      </c>
      <c r="J236" s="32">
        <v>1</v>
      </c>
      <c r="K236" s="33">
        <v>0</v>
      </c>
      <c r="L236" s="34">
        <v>0</v>
      </c>
      <c r="M236" s="36" t="s">
        <v>2818</v>
      </c>
      <c r="N236" s="36"/>
    </row>
    <row r="237" spans="1:14" x14ac:dyDescent="0.3">
      <c r="A237" s="7" t="s">
        <v>2187</v>
      </c>
      <c r="B237" s="7" t="s">
        <v>2188</v>
      </c>
      <c r="C237" s="7" t="s">
        <v>2189</v>
      </c>
      <c r="D237" s="7" t="s">
        <v>2190</v>
      </c>
      <c r="E237" s="7" t="s">
        <v>2191</v>
      </c>
      <c r="F237" s="7" t="s">
        <v>2192</v>
      </c>
      <c r="G237" s="30">
        <v>1</v>
      </c>
      <c r="H237" s="30">
        <v>1</v>
      </c>
      <c r="I237" s="31">
        <v>0</v>
      </c>
      <c r="J237" s="32">
        <v>1</v>
      </c>
      <c r="K237" s="33">
        <v>0</v>
      </c>
      <c r="L237" s="34">
        <v>0</v>
      </c>
      <c r="M237" s="36" t="s">
        <v>2818</v>
      </c>
      <c r="N237" s="36"/>
    </row>
    <row r="238" spans="1:14" x14ac:dyDescent="0.3">
      <c r="A238" s="7" t="s">
        <v>2193</v>
      </c>
      <c r="B238" s="7" t="s">
        <v>2194</v>
      </c>
      <c r="C238" s="7" t="s">
        <v>2195</v>
      </c>
      <c r="D238" s="7" t="s">
        <v>1452</v>
      </c>
      <c r="E238" s="7" t="s">
        <v>2196</v>
      </c>
      <c r="F238" s="7" t="s">
        <v>2197</v>
      </c>
      <c r="G238" s="30">
        <v>1</v>
      </c>
      <c r="H238" s="30">
        <v>12</v>
      </c>
      <c r="I238" s="31">
        <v>0</v>
      </c>
      <c r="J238" s="32">
        <v>1</v>
      </c>
      <c r="K238" s="33">
        <v>0</v>
      </c>
      <c r="L238" s="34">
        <v>0</v>
      </c>
      <c r="M238" s="36" t="s">
        <v>2819</v>
      </c>
      <c r="N238" s="36"/>
    </row>
    <row r="239" spans="1:14" x14ac:dyDescent="0.3">
      <c r="A239" s="7" t="s">
        <v>1282</v>
      </c>
      <c r="B239" s="7" t="s">
        <v>1283</v>
      </c>
      <c r="C239" s="7" t="s">
        <v>2198</v>
      </c>
      <c r="D239" s="7" t="s">
        <v>2199</v>
      </c>
      <c r="E239" s="7" t="s">
        <v>1284</v>
      </c>
      <c r="F239" s="7" t="s">
        <v>2200</v>
      </c>
      <c r="G239" s="30">
        <v>1</v>
      </c>
      <c r="H239" s="30">
        <v>1</v>
      </c>
      <c r="I239" s="31">
        <v>0</v>
      </c>
      <c r="J239" s="32">
        <v>0</v>
      </c>
      <c r="K239" s="33">
        <v>0</v>
      </c>
      <c r="L239" s="34">
        <v>1</v>
      </c>
      <c r="M239" s="36" t="s">
        <v>2817</v>
      </c>
      <c r="N239" s="36"/>
    </row>
    <row r="240" spans="1:14" x14ac:dyDescent="0.3">
      <c r="A240" s="7" t="s">
        <v>1077</v>
      </c>
      <c r="B240" s="7" t="s">
        <v>2201</v>
      </c>
      <c r="C240" s="7" t="s">
        <v>1405</v>
      </c>
      <c r="D240" s="7" t="s">
        <v>2202</v>
      </c>
      <c r="E240" s="7" t="s">
        <v>895</v>
      </c>
      <c r="F240" s="7" t="s">
        <v>2203</v>
      </c>
      <c r="G240" s="30">
        <v>1</v>
      </c>
      <c r="H240" s="30">
        <v>2</v>
      </c>
      <c r="I240" s="31">
        <v>0</v>
      </c>
      <c r="J240" s="32">
        <v>0</v>
      </c>
      <c r="K240" s="33">
        <v>0</v>
      </c>
      <c r="L240" s="34">
        <v>1</v>
      </c>
      <c r="M240" s="36" t="s">
        <v>2815</v>
      </c>
      <c r="N240" s="36"/>
    </row>
    <row r="241" spans="1:14" x14ac:dyDescent="0.3">
      <c r="A241" s="7" t="s">
        <v>2204</v>
      </c>
      <c r="B241" s="7" t="s">
        <v>2205</v>
      </c>
      <c r="C241" s="7" t="s">
        <v>2206</v>
      </c>
      <c r="D241" s="7" t="s">
        <v>2207</v>
      </c>
      <c r="E241" s="7" t="s">
        <v>2208</v>
      </c>
      <c r="F241" s="7" t="s">
        <v>2209</v>
      </c>
      <c r="G241" s="30">
        <v>1</v>
      </c>
      <c r="H241" s="30">
        <v>1</v>
      </c>
      <c r="I241" s="31">
        <v>0</v>
      </c>
      <c r="J241" s="32">
        <v>1</v>
      </c>
      <c r="K241" s="33">
        <v>0</v>
      </c>
      <c r="L241" s="34">
        <v>0</v>
      </c>
      <c r="M241" s="36" t="s">
        <v>2818</v>
      </c>
      <c r="N241" s="36"/>
    </row>
    <row r="242" spans="1:14" x14ac:dyDescent="0.3">
      <c r="A242" s="7" t="s">
        <v>2210</v>
      </c>
      <c r="B242" s="7" t="s">
        <v>2211</v>
      </c>
      <c r="C242" s="7" t="s">
        <v>2212</v>
      </c>
      <c r="D242" s="7" t="s">
        <v>2213</v>
      </c>
      <c r="E242" s="7" t="s">
        <v>1478</v>
      </c>
      <c r="F242" s="7" t="s">
        <v>2214</v>
      </c>
      <c r="G242" s="30">
        <v>1</v>
      </c>
      <c r="H242" s="30">
        <v>2</v>
      </c>
      <c r="I242" s="31">
        <v>1</v>
      </c>
      <c r="J242" s="32">
        <v>0</v>
      </c>
      <c r="K242" s="33">
        <v>0</v>
      </c>
      <c r="L242" s="34">
        <v>0</v>
      </c>
      <c r="M242" s="36" t="s">
        <v>2818</v>
      </c>
      <c r="N242" s="36"/>
    </row>
    <row r="243" spans="1:14" x14ac:dyDescent="0.3">
      <c r="A243" s="7" t="s">
        <v>2215</v>
      </c>
      <c r="B243" s="7" t="s">
        <v>2216</v>
      </c>
      <c r="C243" s="7" t="s">
        <v>1405</v>
      </c>
      <c r="D243" s="7" t="s">
        <v>2156</v>
      </c>
      <c r="E243" s="7" t="s">
        <v>632</v>
      </c>
      <c r="F243" s="7" t="s">
        <v>2217</v>
      </c>
      <c r="G243" s="30">
        <v>1</v>
      </c>
      <c r="H243" s="30">
        <v>1</v>
      </c>
      <c r="I243" s="31">
        <v>0</v>
      </c>
      <c r="J243" s="32">
        <v>1</v>
      </c>
      <c r="K243" s="33">
        <v>0</v>
      </c>
      <c r="L243" s="34">
        <v>0</v>
      </c>
      <c r="M243" s="36" t="s">
        <v>2819</v>
      </c>
      <c r="N243" s="36"/>
    </row>
    <row r="244" spans="1:14" x14ac:dyDescent="0.3">
      <c r="A244" s="7" t="s">
        <v>2218</v>
      </c>
      <c r="B244" s="7" t="s">
        <v>2219</v>
      </c>
      <c r="C244" s="7" t="s">
        <v>1405</v>
      </c>
      <c r="D244" s="7" t="s">
        <v>1366</v>
      </c>
      <c r="E244" s="7" t="s">
        <v>1978</v>
      </c>
      <c r="F244" s="7" t="s">
        <v>2220</v>
      </c>
      <c r="G244" s="30">
        <v>1</v>
      </c>
      <c r="H244" s="30">
        <v>1</v>
      </c>
      <c r="I244" s="31">
        <v>0</v>
      </c>
      <c r="J244" s="32">
        <v>1</v>
      </c>
      <c r="K244" s="33">
        <v>0</v>
      </c>
      <c r="L244" s="34">
        <v>0</v>
      </c>
      <c r="M244" s="36" t="s">
        <v>2819</v>
      </c>
      <c r="N244" s="36"/>
    </row>
    <row r="245" spans="1:14" x14ac:dyDescent="0.3">
      <c r="A245" s="7" t="s">
        <v>666</v>
      </c>
      <c r="B245" s="7" t="s">
        <v>667</v>
      </c>
      <c r="C245" s="7" t="s">
        <v>1405</v>
      </c>
      <c r="D245" s="7" t="s">
        <v>1411</v>
      </c>
      <c r="E245" s="7" t="s">
        <v>665</v>
      </c>
      <c r="F245" s="7" t="s">
        <v>2221</v>
      </c>
      <c r="G245" s="30">
        <v>1</v>
      </c>
      <c r="H245" s="30">
        <v>2</v>
      </c>
      <c r="I245" s="31">
        <v>0</v>
      </c>
      <c r="J245" s="32">
        <v>0</v>
      </c>
      <c r="K245" s="33">
        <v>1</v>
      </c>
      <c r="L245" s="34">
        <v>0</v>
      </c>
      <c r="M245" s="36" t="s">
        <v>2817</v>
      </c>
      <c r="N245" s="36"/>
    </row>
    <row r="246" spans="1:14" x14ac:dyDescent="0.3">
      <c r="A246" s="7" t="s">
        <v>1007</v>
      </c>
      <c r="B246" s="7" t="s">
        <v>1008</v>
      </c>
      <c r="C246" s="7" t="s">
        <v>2222</v>
      </c>
      <c r="D246" s="7" t="s">
        <v>1611</v>
      </c>
      <c r="E246" s="7" t="s">
        <v>1009</v>
      </c>
      <c r="F246" s="7" t="s">
        <v>2223</v>
      </c>
      <c r="G246" s="30">
        <v>1</v>
      </c>
      <c r="H246" s="30">
        <v>1</v>
      </c>
      <c r="I246" s="31">
        <v>0</v>
      </c>
      <c r="J246" s="32">
        <v>0</v>
      </c>
      <c r="K246" s="33">
        <v>0</v>
      </c>
      <c r="L246" s="34">
        <v>1</v>
      </c>
      <c r="M246" s="36" t="s">
        <v>2817</v>
      </c>
      <c r="N246" s="36"/>
    </row>
    <row r="247" spans="1:14" x14ac:dyDescent="0.3">
      <c r="A247" s="7" t="s">
        <v>2224</v>
      </c>
      <c r="B247" s="7" t="s">
        <v>2225</v>
      </c>
      <c r="C247" s="7" t="s">
        <v>2226</v>
      </c>
      <c r="D247" s="7" t="s">
        <v>1452</v>
      </c>
      <c r="E247" s="7" t="s">
        <v>2227</v>
      </c>
      <c r="F247" s="7" t="s">
        <v>2224</v>
      </c>
      <c r="G247" s="30">
        <v>1</v>
      </c>
      <c r="H247" s="30">
        <v>10</v>
      </c>
      <c r="I247" s="31">
        <v>0</v>
      </c>
      <c r="J247" s="32">
        <v>1</v>
      </c>
      <c r="K247" s="33">
        <v>0</v>
      </c>
      <c r="L247" s="34">
        <v>0</v>
      </c>
      <c r="M247" s="36" t="s">
        <v>2818</v>
      </c>
      <c r="N247" s="36"/>
    </row>
    <row r="248" spans="1:14" x14ac:dyDescent="0.3">
      <c r="A248" s="7" t="s">
        <v>2228</v>
      </c>
      <c r="B248" s="7" t="s">
        <v>2229</v>
      </c>
      <c r="C248" s="7" t="s">
        <v>1708</v>
      </c>
      <c r="D248" s="7" t="s">
        <v>1334</v>
      </c>
      <c r="E248" s="7" t="s">
        <v>761</v>
      </c>
      <c r="F248" s="7" t="s">
        <v>2230</v>
      </c>
      <c r="G248" s="30">
        <v>1</v>
      </c>
      <c r="H248" s="30">
        <v>3</v>
      </c>
      <c r="I248" s="31">
        <v>1</v>
      </c>
      <c r="J248" s="32">
        <v>0</v>
      </c>
      <c r="K248" s="33">
        <v>0</v>
      </c>
      <c r="L248" s="34">
        <v>0</v>
      </c>
      <c r="M248" s="36" t="s">
        <v>2819</v>
      </c>
      <c r="N248" s="36"/>
    </row>
    <row r="249" spans="1:14" x14ac:dyDescent="0.3">
      <c r="A249" s="7" t="s">
        <v>2231</v>
      </c>
      <c r="B249" s="7" t="s">
        <v>2232</v>
      </c>
      <c r="C249" s="7" t="s">
        <v>1747</v>
      </c>
      <c r="D249" s="7" t="s">
        <v>1769</v>
      </c>
      <c r="E249" s="7" t="s">
        <v>1978</v>
      </c>
      <c r="F249" s="7" t="s">
        <v>2233</v>
      </c>
      <c r="G249" s="30">
        <v>1</v>
      </c>
      <c r="H249" s="30">
        <v>1</v>
      </c>
      <c r="I249" s="31">
        <v>0</v>
      </c>
      <c r="J249" s="32">
        <v>1</v>
      </c>
      <c r="K249" s="33">
        <v>0</v>
      </c>
      <c r="L249" s="34">
        <v>0</v>
      </c>
      <c r="M249" s="36" t="s">
        <v>2819</v>
      </c>
      <c r="N249" s="36"/>
    </row>
    <row r="250" spans="1:14" x14ac:dyDescent="0.3">
      <c r="A250" s="7" t="s">
        <v>998</v>
      </c>
      <c r="B250" s="7" t="s">
        <v>2234</v>
      </c>
      <c r="C250" s="7" t="s">
        <v>1405</v>
      </c>
      <c r="D250" s="7" t="s">
        <v>1366</v>
      </c>
      <c r="E250" s="7" t="s">
        <v>895</v>
      </c>
      <c r="F250" s="7" t="s">
        <v>2235</v>
      </c>
      <c r="G250" s="30">
        <v>1</v>
      </c>
      <c r="H250" s="30">
        <v>2</v>
      </c>
      <c r="I250" s="31">
        <v>0</v>
      </c>
      <c r="J250" s="32">
        <v>0</v>
      </c>
      <c r="K250" s="33">
        <v>0</v>
      </c>
      <c r="L250" s="34">
        <v>1</v>
      </c>
      <c r="M250" s="36" t="s">
        <v>2815</v>
      </c>
      <c r="N250" s="36"/>
    </row>
    <row r="251" spans="1:14" x14ac:dyDescent="0.3">
      <c r="A251" s="7" t="s">
        <v>2236</v>
      </c>
      <c r="B251" s="7" t="s">
        <v>2237</v>
      </c>
      <c r="C251" s="7" t="s">
        <v>2238</v>
      </c>
      <c r="D251" s="7" t="s">
        <v>1848</v>
      </c>
      <c r="E251" s="7" t="s">
        <v>702</v>
      </c>
      <c r="F251" s="7" t="s">
        <v>2239</v>
      </c>
      <c r="G251" s="30">
        <v>1</v>
      </c>
      <c r="H251" s="30">
        <v>2</v>
      </c>
      <c r="I251" s="31">
        <v>0</v>
      </c>
      <c r="J251" s="32">
        <v>1</v>
      </c>
      <c r="K251" s="33">
        <v>0</v>
      </c>
      <c r="L251" s="34">
        <v>0</v>
      </c>
      <c r="M251" s="36" t="s">
        <v>2819</v>
      </c>
      <c r="N251" s="36"/>
    </row>
    <row r="252" spans="1:14" x14ac:dyDescent="0.3">
      <c r="A252" s="7" t="s">
        <v>2240</v>
      </c>
      <c r="B252" s="7" t="s">
        <v>2241</v>
      </c>
      <c r="C252" s="7" t="s">
        <v>2242</v>
      </c>
      <c r="D252" s="7" t="s">
        <v>1334</v>
      </c>
      <c r="E252" s="7" t="s">
        <v>2243</v>
      </c>
      <c r="F252" s="7" t="s">
        <v>2244</v>
      </c>
      <c r="G252" s="30">
        <v>1</v>
      </c>
      <c r="H252" s="30">
        <v>1</v>
      </c>
      <c r="I252" s="31">
        <v>0</v>
      </c>
      <c r="J252" s="32">
        <v>1</v>
      </c>
      <c r="K252" s="33">
        <v>0</v>
      </c>
      <c r="L252" s="34">
        <v>0</v>
      </c>
      <c r="M252" s="36" t="s">
        <v>2819</v>
      </c>
      <c r="N252" s="36"/>
    </row>
    <row r="253" spans="1:14" x14ac:dyDescent="0.3">
      <c r="A253" s="7" t="s">
        <v>1010</v>
      </c>
      <c r="B253" s="7" t="s">
        <v>2245</v>
      </c>
      <c r="C253" s="7" t="s">
        <v>1405</v>
      </c>
      <c r="D253" s="7" t="s">
        <v>1334</v>
      </c>
      <c r="E253" s="7" t="s">
        <v>716</v>
      </c>
      <c r="F253" s="7" t="s">
        <v>2246</v>
      </c>
      <c r="G253" s="30">
        <v>1</v>
      </c>
      <c r="H253" s="30">
        <v>1</v>
      </c>
      <c r="I253" s="31">
        <v>0</v>
      </c>
      <c r="J253" s="32">
        <v>0</v>
      </c>
      <c r="K253" s="33">
        <v>0</v>
      </c>
      <c r="L253" s="34">
        <v>1</v>
      </c>
      <c r="M253" s="36" t="s">
        <v>2817</v>
      </c>
      <c r="N253" s="36"/>
    </row>
    <row r="254" spans="1:14" x14ac:dyDescent="0.3">
      <c r="A254" s="7" t="s">
        <v>1177</v>
      </c>
      <c r="B254" s="7" t="s">
        <v>2247</v>
      </c>
      <c r="C254" s="7" t="s">
        <v>2248</v>
      </c>
      <c r="D254" s="7" t="s">
        <v>1769</v>
      </c>
      <c r="E254" s="7" t="s">
        <v>1179</v>
      </c>
      <c r="F254" s="7" t="s">
        <v>2249</v>
      </c>
      <c r="G254" s="30">
        <v>1</v>
      </c>
      <c r="H254" s="30">
        <v>2</v>
      </c>
      <c r="I254" s="31">
        <v>0</v>
      </c>
      <c r="J254" s="32">
        <v>0</v>
      </c>
      <c r="K254" s="33">
        <v>0</v>
      </c>
      <c r="L254" s="34">
        <v>1</v>
      </c>
      <c r="M254" s="36" t="s">
        <v>2817</v>
      </c>
      <c r="N254" s="36"/>
    </row>
    <row r="255" spans="1:14" x14ac:dyDescent="0.3">
      <c r="A255" s="7" t="s">
        <v>2250</v>
      </c>
      <c r="B255" s="7" t="s">
        <v>2251</v>
      </c>
      <c r="C255" s="7" t="s">
        <v>2252</v>
      </c>
      <c r="D255" s="7" t="s">
        <v>2253</v>
      </c>
      <c r="E255" s="7" t="s">
        <v>674</v>
      </c>
      <c r="F255" s="7" t="s">
        <v>2254</v>
      </c>
      <c r="G255" s="30">
        <v>1</v>
      </c>
      <c r="H255" s="30">
        <v>1</v>
      </c>
      <c r="I255" s="31">
        <v>0</v>
      </c>
      <c r="J255" s="32">
        <v>1</v>
      </c>
      <c r="K255" s="33">
        <v>0</v>
      </c>
      <c r="L255" s="34">
        <v>0</v>
      </c>
      <c r="M255" s="36" t="s">
        <v>2819</v>
      </c>
      <c r="N255" s="36"/>
    </row>
    <row r="256" spans="1:14" x14ac:dyDescent="0.3">
      <c r="A256" s="7" t="s">
        <v>1109</v>
      </c>
      <c r="B256" s="7" t="s">
        <v>2255</v>
      </c>
      <c r="C256" s="7" t="s">
        <v>2256</v>
      </c>
      <c r="D256" s="7" t="s">
        <v>1334</v>
      </c>
      <c r="E256" s="7" t="s">
        <v>1111</v>
      </c>
      <c r="F256" s="7" t="s">
        <v>2257</v>
      </c>
      <c r="G256" s="30">
        <v>1</v>
      </c>
      <c r="H256" s="30">
        <v>1</v>
      </c>
      <c r="I256" s="31">
        <v>0</v>
      </c>
      <c r="J256" s="32">
        <v>0</v>
      </c>
      <c r="K256" s="33">
        <v>0</v>
      </c>
      <c r="L256" s="34">
        <v>1</v>
      </c>
      <c r="M256" s="36" t="s">
        <v>2817</v>
      </c>
      <c r="N256" s="36"/>
    </row>
    <row r="257" spans="1:14" x14ac:dyDescent="0.3">
      <c r="A257" s="7" t="s">
        <v>1193</v>
      </c>
      <c r="B257" s="7" t="s">
        <v>2258</v>
      </c>
      <c r="C257" s="7" t="s">
        <v>2259</v>
      </c>
      <c r="D257" s="7" t="s">
        <v>1635</v>
      </c>
      <c r="E257" s="7" t="s">
        <v>648</v>
      </c>
      <c r="F257" s="7" t="s">
        <v>2260</v>
      </c>
      <c r="G257" s="30">
        <v>1</v>
      </c>
      <c r="H257" s="30">
        <v>1</v>
      </c>
      <c r="I257" s="31">
        <v>0</v>
      </c>
      <c r="J257" s="32">
        <v>0</v>
      </c>
      <c r="K257" s="33">
        <v>0</v>
      </c>
      <c r="L257" s="34">
        <v>1</v>
      </c>
      <c r="M257" s="36" t="s">
        <v>2817</v>
      </c>
      <c r="N257" s="36"/>
    </row>
    <row r="258" spans="1:14" x14ac:dyDescent="0.3">
      <c r="A258" s="7" t="s">
        <v>2261</v>
      </c>
      <c r="B258" s="7" t="s">
        <v>2262</v>
      </c>
      <c r="C258" s="7" t="s">
        <v>2263</v>
      </c>
      <c r="D258" s="7" t="s">
        <v>1411</v>
      </c>
      <c r="E258" s="7" t="s">
        <v>1383</v>
      </c>
      <c r="F258" s="7" t="s">
        <v>2264</v>
      </c>
      <c r="G258" s="30">
        <v>1</v>
      </c>
      <c r="H258" s="30">
        <v>1</v>
      </c>
      <c r="I258" s="31">
        <v>1</v>
      </c>
      <c r="J258" s="32">
        <v>0</v>
      </c>
      <c r="K258" s="33">
        <v>0</v>
      </c>
      <c r="L258" s="34">
        <v>0</v>
      </c>
      <c r="M258" s="36" t="s">
        <v>2818</v>
      </c>
      <c r="N258" s="36"/>
    </row>
    <row r="259" spans="1:14" x14ac:dyDescent="0.3">
      <c r="A259" s="7" t="s">
        <v>2265</v>
      </c>
      <c r="B259" s="7" t="s">
        <v>2266</v>
      </c>
      <c r="C259" s="7" t="s">
        <v>2267</v>
      </c>
      <c r="D259" s="7" t="s">
        <v>1571</v>
      </c>
      <c r="E259" s="7" t="s">
        <v>685</v>
      </c>
      <c r="F259" s="7" t="s">
        <v>2268</v>
      </c>
      <c r="G259" s="30">
        <v>1</v>
      </c>
      <c r="H259" s="30">
        <v>1</v>
      </c>
      <c r="I259" s="31">
        <v>0</v>
      </c>
      <c r="J259" s="32">
        <v>1</v>
      </c>
      <c r="K259" s="33">
        <v>0</v>
      </c>
      <c r="L259" s="34">
        <v>0</v>
      </c>
      <c r="M259" s="36" t="s">
        <v>2818</v>
      </c>
      <c r="N259" s="36"/>
    </row>
    <row r="260" spans="1:14" x14ac:dyDescent="0.3">
      <c r="A260" s="7" t="s">
        <v>2269</v>
      </c>
      <c r="B260" s="7" t="s">
        <v>2270</v>
      </c>
      <c r="C260" s="7" t="s">
        <v>2271</v>
      </c>
      <c r="D260" s="7" t="s">
        <v>2272</v>
      </c>
      <c r="E260" s="7" t="s">
        <v>1421</v>
      </c>
      <c r="F260" s="7" t="s">
        <v>2273</v>
      </c>
      <c r="G260" s="30">
        <v>1</v>
      </c>
      <c r="H260" s="30">
        <v>2</v>
      </c>
      <c r="I260" s="31">
        <v>0</v>
      </c>
      <c r="J260" s="32">
        <v>1</v>
      </c>
      <c r="K260" s="33">
        <v>0</v>
      </c>
      <c r="L260" s="34">
        <v>0</v>
      </c>
      <c r="M260" s="36" t="s">
        <v>2820</v>
      </c>
      <c r="N260" s="36"/>
    </row>
    <row r="261" spans="1:14" x14ac:dyDescent="0.3">
      <c r="A261" s="7" t="s">
        <v>1198</v>
      </c>
      <c r="B261" s="7" t="s">
        <v>2274</v>
      </c>
      <c r="C261" s="7" t="s">
        <v>1405</v>
      </c>
      <c r="D261" s="7" t="s">
        <v>1665</v>
      </c>
      <c r="E261" s="7" t="s">
        <v>1200</v>
      </c>
      <c r="F261" s="7" t="s">
        <v>2275</v>
      </c>
      <c r="G261" s="30">
        <v>1</v>
      </c>
      <c r="H261" s="30">
        <v>6</v>
      </c>
      <c r="I261" s="31">
        <v>0</v>
      </c>
      <c r="J261" s="32">
        <v>0</v>
      </c>
      <c r="K261" s="33">
        <v>0</v>
      </c>
      <c r="L261" s="34">
        <v>1</v>
      </c>
      <c r="M261" s="36" t="s">
        <v>2817</v>
      </c>
      <c r="N261" s="36"/>
    </row>
    <row r="262" spans="1:14" x14ac:dyDescent="0.3">
      <c r="A262" s="7" t="s">
        <v>650</v>
      </c>
      <c r="B262" s="7" t="s">
        <v>651</v>
      </c>
      <c r="C262" s="7" t="s">
        <v>2276</v>
      </c>
      <c r="D262" s="7" t="s">
        <v>1627</v>
      </c>
      <c r="E262" s="7" t="s">
        <v>652</v>
      </c>
      <c r="F262" s="7" t="s">
        <v>2277</v>
      </c>
      <c r="G262" s="30">
        <v>1</v>
      </c>
      <c r="H262" s="30">
        <v>1</v>
      </c>
      <c r="I262" s="31">
        <v>0</v>
      </c>
      <c r="J262" s="32">
        <v>0</v>
      </c>
      <c r="K262" s="33">
        <v>1</v>
      </c>
      <c r="L262" s="34">
        <v>0</v>
      </c>
      <c r="M262" s="36" t="s">
        <v>2817</v>
      </c>
      <c r="N262" s="36"/>
    </row>
    <row r="263" spans="1:14" x14ac:dyDescent="0.3">
      <c r="A263" s="7" t="s">
        <v>2278</v>
      </c>
      <c r="B263" s="7" t="s">
        <v>2279</v>
      </c>
      <c r="C263" s="7" t="s">
        <v>2280</v>
      </c>
      <c r="D263" s="7" t="s">
        <v>1334</v>
      </c>
      <c r="E263" s="7" t="s">
        <v>1048</v>
      </c>
      <c r="F263" s="7" t="s">
        <v>2281</v>
      </c>
      <c r="G263" s="30">
        <v>1</v>
      </c>
      <c r="H263" s="30">
        <v>1</v>
      </c>
      <c r="I263" s="31">
        <v>0</v>
      </c>
      <c r="J263" s="32">
        <v>1</v>
      </c>
      <c r="K263" s="33">
        <v>0</v>
      </c>
      <c r="L263" s="34">
        <v>0</v>
      </c>
      <c r="M263" s="36" t="s">
        <v>2819</v>
      </c>
      <c r="N263" s="36"/>
    </row>
    <row r="264" spans="1:14" x14ac:dyDescent="0.3">
      <c r="A264" s="7" t="s">
        <v>765</v>
      </c>
      <c r="B264" s="7" t="s">
        <v>2282</v>
      </c>
      <c r="C264" s="7" t="s">
        <v>2283</v>
      </c>
      <c r="D264" s="7" t="s">
        <v>1334</v>
      </c>
      <c r="E264" s="7" t="s">
        <v>767</v>
      </c>
      <c r="F264" s="7" t="s">
        <v>2284</v>
      </c>
      <c r="G264" s="30">
        <v>1</v>
      </c>
      <c r="H264" s="30">
        <v>2</v>
      </c>
      <c r="I264" s="31">
        <v>0</v>
      </c>
      <c r="J264" s="32">
        <v>0</v>
      </c>
      <c r="K264" s="33">
        <v>1</v>
      </c>
      <c r="L264" s="34">
        <v>0</v>
      </c>
      <c r="M264" s="36" t="s">
        <v>2817</v>
      </c>
      <c r="N264" s="36"/>
    </row>
    <row r="265" spans="1:14" x14ac:dyDescent="0.3">
      <c r="A265" s="7" t="s">
        <v>845</v>
      </c>
      <c r="B265" s="7" t="s">
        <v>2285</v>
      </c>
      <c r="C265" s="7" t="s">
        <v>2286</v>
      </c>
      <c r="D265" s="7" t="s">
        <v>1334</v>
      </c>
      <c r="E265" s="7" t="s">
        <v>847</v>
      </c>
      <c r="F265" s="7" t="s">
        <v>2287</v>
      </c>
      <c r="G265" s="30">
        <v>1</v>
      </c>
      <c r="H265" s="30">
        <v>3</v>
      </c>
      <c r="I265" s="31">
        <v>0</v>
      </c>
      <c r="J265" s="32">
        <v>0</v>
      </c>
      <c r="K265" s="33">
        <v>1</v>
      </c>
      <c r="L265" s="34">
        <v>0</v>
      </c>
      <c r="M265" s="36" t="s">
        <v>2817</v>
      </c>
      <c r="N265" s="36"/>
    </row>
    <row r="266" spans="1:14" x14ac:dyDescent="0.3">
      <c r="A266" s="7" t="s">
        <v>1003</v>
      </c>
      <c r="B266" s="7" t="s">
        <v>2288</v>
      </c>
      <c r="C266" s="7" t="s">
        <v>1395</v>
      </c>
      <c r="D266" s="7" t="s">
        <v>2289</v>
      </c>
      <c r="E266" s="7" t="s">
        <v>895</v>
      </c>
      <c r="F266" s="7" t="s">
        <v>2290</v>
      </c>
      <c r="G266" s="30">
        <v>1</v>
      </c>
      <c r="H266" s="30">
        <v>10</v>
      </c>
      <c r="I266" s="31">
        <v>0</v>
      </c>
      <c r="J266" s="32">
        <v>0</v>
      </c>
      <c r="K266" s="33">
        <v>0</v>
      </c>
      <c r="L266" s="34">
        <v>1</v>
      </c>
      <c r="M266" s="36" t="s">
        <v>2815</v>
      </c>
      <c r="N266" s="36"/>
    </row>
    <row r="267" spans="1:14" x14ac:dyDescent="0.3">
      <c r="A267" s="7" t="s">
        <v>2291</v>
      </c>
      <c r="B267" s="7" t="s">
        <v>2292</v>
      </c>
      <c r="C267" s="7" t="s">
        <v>2293</v>
      </c>
      <c r="D267" s="7" t="s">
        <v>2294</v>
      </c>
      <c r="E267" s="7" t="s">
        <v>2295</v>
      </c>
      <c r="F267" s="7" t="s">
        <v>2296</v>
      </c>
      <c r="G267" s="30">
        <v>1</v>
      </c>
      <c r="H267" s="30">
        <v>1</v>
      </c>
      <c r="I267" s="31">
        <v>0</v>
      </c>
      <c r="J267" s="32">
        <v>1</v>
      </c>
      <c r="K267" s="33">
        <v>0</v>
      </c>
      <c r="L267" s="34">
        <v>0</v>
      </c>
      <c r="M267" s="36" t="s">
        <v>2818</v>
      </c>
      <c r="N267" s="36"/>
    </row>
    <row r="268" spans="1:14" x14ac:dyDescent="0.3">
      <c r="A268" s="7" t="s">
        <v>2297</v>
      </c>
      <c r="B268" s="7" t="s">
        <v>2298</v>
      </c>
      <c r="C268" s="7" t="s">
        <v>2299</v>
      </c>
      <c r="D268" s="7" t="s">
        <v>1334</v>
      </c>
      <c r="E268" s="7" t="s">
        <v>2300</v>
      </c>
      <c r="F268" s="7" t="s">
        <v>2301</v>
      </c>
      <c r="G268" s="30">
        <v>1</v>
      </c>
      <c r="H268" s="30">
        <v>2</v>
      </c>
      <c r="I268" s="31">
        <v>0</v>
      </c>
      <c r="J268" s="32">
        <v>1</v>
      </c>
      <c r="K268" s="33">
        <v>0</v>
      </c>
      <c r="L268" s="34">
        <v>0</v>
      </c>
      <c r="M268" s="36" t="s">
        <v>2819</v>
      </c>
      <c r="N268" s="36"/>
    </row>
    <row r="269" spans="1:14" x14ac:dyDescent="0.3">
      <c r="A269" s="7" t="s">
        <v>2302</v>
      </c>
      <c r="B269" s="7" t="s">
        <v>2303</v>
      </c>
      <c r="C269" s="7" t="s">
        <v>2304</v>
      </c>
      <c r="D269" s="7" t="s">
        <v>1665</v>
      </c>
      <c r="E269" s="7" t="s">
        <v>1009</v>
      </c>
      <c r="F269" s="7" t="s">
        <v>2305</v>
      </c>
      <c r="G269" s="30">
        <v>1</v>
      </c>
      <c r="H269" s="30">
        <v>12</v>
      </c>
      <c r="I269" s="31">
        <v>0</v>
      </c>
      <c r="J269" s="32">
        <v>1</v>
      </c>
      <c r="K269" s="33">
        <v>0</v>
      </c>
      <c r="L269" s="34">
        <v>0</v>
      </c>
      <c r="M269" s="36" t="s">
        <v>2819</v>
      </c>
      <c r="N269" s="36"/>
    </row>
    <row r="270" spans="1:14" x14ac:dyDescent="0.3">
      <c r="A270" s="7" t="s">
        <v>801</v>
      </c>
      <c r="B270" s="7" t="s">
        <v>2306</v>
      </c>
      <c r="C270" s="7" t="s">
        <v>2307</v>
      </c>
      <c r="D270" s="7" t="s">
        <v>2308</v>
      </c>
      <c r="E270" s="7" t="s">
        <v>755</v>
      </c>
      <c r="F270" s="7" t="s">
        <v>2309</v>
      </c>
      <c r="G270" s="30">
        <v>1</v>
      </c>
      <c r="H270" s="30">
        <v>1</v>
      </c>
      <c r="I270" s="31">
        <v>0</v>
      </c>
      <c r="J270" s="32">
        <v>0</v>
      </c>
      <c r="K270" s="33">
        <v>1</v>
      </c>
      <c r="L270" s="34">
        <v>0</v>
      </c>
      <c r="M270" s="36" t="s">
        <v>2817</v>
      </c>
      <c r="N270" s="36"/>
    </row>
    <row r="271" spans="1:14" x14ac:dyDescent="0.3">
      <c r="A271" s="7" t="s">
        <v>2310</v>
      </c>
      <c r="B271" s="7" t="s">
        <v>1786</v>
      </c>
      <c r="C271" s="7" t="s">
        <v>1391</v>
      </c>
      <c r="D271" s="7" t="s">
        <v>2311</v>
      </c>
      <c r="E271" s="7" t="s">
        <v>834</v>
      </c>
      <c r="F271" s="7" t="s">
        <v>2312</v>
      </c>
      <c r="G271" s="30">
        <v>1</v>
      </c>
      <c r="H271" s="30">
        <v>10</v>
      </c>
      <c r="I271" s="31">
        <v>1</v>
      </c>
      <c r="J271" s="32">
        <v>0</v>
      </c>
      <c r="K271" s="33">
        <v>0</v>
      </c>
      <c r="L271" s="34">
        <v>0</v>
      </c>
      <c r="M271" s="36" t="s">
        <v>2816</v>
      </c>
      <c r="N271" s="36"/>
    </row>
    <row r="272" spans="1:14" x14ac:dyDescent="0.3">
      <c r="A272" s="7" t="s">
        <v>811</v>
      </c>
      <c r="B272" s="7" t="s">
        <v>2313</v>
      </c>
      <c r="C272" s="7" t="s">
        <v>2314</v>
      </c>
      <c r="D272" s="7" t="s">
        <v>1334</v>
      </c>
      <c r="E272" s="7" t="s">
        <v>813</v>
      </c>
      <c r="F272" s="7" t="s">
        <v>2315</v>
      </c>
      <c r="G272" s="30">
        <v>1</v>
      </c>
      <c r="H272" s="30">
        <v>1</v>
      </c>
      <c r="I272" s="31">
        <v>0</v>
      </c>
      <c r="J272" s="32">
        <v>0</v>
      </c>
      <c r="K272" s="33">
        <v>1</v>
      </c>
      <c r="L272" s="34">
        <v>0</v>
      </c>
      <c r="M272" s="36" t="s">
        <v>2817</v>
      </c>
      <c r="N272" s="36"/>
    </row>
    <row r="273" spans="1:14" x14ac:dyDescent="0.3">
      <c r="A273" s="7" t="s">
        <v>1120</v>
      </c>
      <c r="B273" s="7" t="s">
        <v>2316</v>
      </c>
      <c r="C273" s="7" t="s">
        <v>2317</v>
      </c>
      <c r="D273" s="7" t="s">
        <v>1334</v>
      </c>
      <c r="E273" s="7" t="s">
        <v>1122</v>
      </c>
      <c r="F273" s="7" t="s">
        <v>2318</v>
      </c>
      <c r="G273" s="30">
        <v>1</v>
      </c>
      <c r="H273" s="30">
        <v>2</v>
      </c>
      <c r="I273" s="31">
        <v>0</v>
      </c>
      <c r="J273" s="32">
        <v>0</v>
      </c>
      <c r="K273" s="33">
        <v>0</v>
      </c>
      <c r="L273" s="34">
        <v>1</v>
      </c>
      <c r="M273" s="36" t="s">
        <v>2817</v>
      </c>
      <c r="N273" s="36"/>
    </row>
    <row r="274" spans="1:14" x14ac:dyDescent="0.3">
      <c r="A274" s="7" t="s">
        <v>1223</v>
      </c>
      <c r="B274" s="7" t="s">
        <v>2319</v>
      </c>
      <c r="C274" s="7" t="s">
        <v>2320</v>
      </c>
      <c r="D274" s="7" t="s">
        <v>1334</v>
      </c>
      <c r="E274" s="7" t="s">
        <v>916</v>
      </c>
      <c r="F274" s="7" t="s">
        <v>2321</v>
      </c>
      <c r="G274" s="30">
        <v>1</v>
      </c>
      <c r="H274" s="30">
        <v>1</v>
      </c>
      <c r="I274" s="31">
        <v>0</v>
      </c>
      <c r="J274" s="32">
        <v>0</v>
      </c>
      <c r="K274" s="33">
        <v>0</v>
      </c>
      <c r="L274" s="34">
        <v>1</v>
      </c>
      <c r="M274" s="36" t="s">
        <v>2817</v>
      </c>
      <c r="N274" s="36"/>
    </row>
    <row r="275" spans="1:14" x14ac:dyDescent="0.3">
      <c r="A275" s="7" t="s">
        <v>2322</v>
      </c>
      <c r="B275" s="7" t="s">
        <v>2323</v>
      </c>
      <c r="C275" s="7" t="s">
        <v>2324</v>
      </c>
      <c r="D275" s="7" t="s">
        <v>2325</v>
      </c>
      <c r="E275" s="7" t="s">
        <v>1501</v>
      </c>
      <c r="F275" s="7" t="s">
        <v>2326</v>
      </c>
      <c r="G275" s="30">
        <v>1</v>
      </c>
      <c r="H275" s="30">
        <v>5</v>
      </c>
      <c r="I275" s="31">
        <v>1</v>
      </c>
      <c r="J275" s="32">
        <v>0</v>
      </c>
      <c r="K275" s="33">
        <v>0</v>
      </c>
      <c r="L275" s="34">
        <v>0</v>
      </c>
      <c r="M275" s="36" t="s">
        <v>2819</v>
      </c>
      <c r="N275" s="36"/>
    </row>
    <row r="276" spans="1:14" x14ac:dyDescent="0.3">
      <c r="A276" s="7" t="s">
        <v>1243</v>
      </c>
      <c r="B276" s="7" t="s">
        <v>2327</v>
      </c>
      <c r="C276" s="7" t="s">
        <v>1405</v>
      </c>
      <c r="D276" s="7" t="s">
        <v>1558</v>
      </c>
      <c r="E276" s="7" t="s">
        <v>895</v>
      </c>
      <c r="F276" s="7" t="s">
        <v>2328</v>
      </c>
      <c r="G276" s="30">
        <v>1</v>
      </c>
      <c r="H276" s="30">
        <v>1</v>
      </c>
      <c r="I276" s="31">
        <v>0</v>
      </c>
      <c r="J276" s="32">
        <v>0</v>
      </c>
      <c r="K276" s="33">
        <v>0</v>
      </c>
      <c r="L276" s="34">
        <v>1</v>
      </c>
      <c r="M276" s="36" t="s">
        <v>2815</v>
      </c>
      <c r="N276" s="36"/>
    </row>
    <row r="277" spans="1:14" x14ac:dyDescent="0.3">
      <c r="A277" s="7" t="s">
        <v>2329</v>
      </c>
      <c r="B277" s="7" t="s">
        <v>2330</v>
      </c>
      <c r="C277" s="7" t="s">
        <v>2331</v>
      </c>
      <c r="D277" s="7" t="s">
        <v>1366</v>
      </c>
      <c r="E277" s="7" t="s">
        <v>924</v>
      </c>
      <c r="F277" s="7" t="s">
        <v>2332</v>
      </c>
      <c r="G277" s="30">
        <v>1</v>
      </c>
      <c r="H277" s="30">
        <v>1</v>
      </c>
      <c r="I277" s="31">
        <v>0</v>
      </c>
      <c r="J277" s="32">
        <v>1</v>
      </c>
      <c r="K277" s="33">
        <v>0</v>
      </c>
      <c r="L277" s="34">
        <v>0</v>
      </c>
      <c r="M277" s="36" t="s">
        <v>2819</v>
      </c>
      <c r="N277" s="36"/>
    </row>
    <row r="278" spans="1:14" x14ac:dyDescent="0.3">
      <c r="A278" s="7" t="s">
        <v>996</v>
      </c>
      <c r="B278" s="7" t="s">
        <v>2333</v>
      </c>
      <c r="C278" s="7" t="s">
        <v>1405</v>
      </c>
      <c r="D278" s="7" t="s">
        <v>1334</v>
      </c>
      <c r="E278" s="7" t="s">
        <v>895</v>
      </c>
      <c r="F278" s="7" t="s">
        <v>2334</v>
      </c>
      <c r="G278" s="30">
        <v>1</v>
      </c>
      <c r="H278" s="30">
        <v>1</v>
      </c>
      <c r="I278" s="31">
        <v>0</v>
      </c>
      <c r="J278" s="32">
        <v>0</v>
      </c>
      <c r="K278" s="33">
        <v>0</v>
      </c>
      <c r="L278" s="34">
        <v>1</v>
      </c>
      <c r="M278" s="36" t="s">
        <v>2815</v>
      </c>
      <c r="N278" s="36"/>
    </row>
    <row r="279" spans="1:14" x14ac:dyDescent="0.3">
      <c r="A279" s="7" t="s">
        <v>2335</v>
      </c>
      <c r="B279" s="7" t="s">
        <v>2336</v>
      </c>
      <c r="C279" s="7" t="s">
        <v>2337</v>
      </c>
      <c r="D279" s="7" t="s">
        <v>1562</v>
      </c>
      <c r="E279" s="7" t="s">
        <v>596</v>
      </c>
      <c r="F279" s="7" t="s">
        <v>2338</v>
      </c>
      <c r="G279" s="30">
        <v>1</v>
      </c>
      <c r="H279" s="30">
        <v>1</v>
      </c>
      <c r="I279" s="31">
        <v>0</v>
      </c>
      <c r="J279" s="32">
        <v>1</v>
      </c>
      <c r="K279" s="33">
        <v>0</v>
      </c>
      <c r="L279" s="34">
        <v>0</v>
      </c>
      <c r="M279" s="36" t="s">
        <v>2818</v>
      </c>
      <c r="N279" s="36"/>
    </row>
    <row r="280" spans="1:14" x14ac:dyDescent="0.3">
      <c r="A280" s="7" t="s">
        <v>2339</v>
      </c>
      <c r="B280" s="7" t="s">
        <v>2340</v>
      </c>
      <c r="C280" s="7" t="s">
        <v>2341</v>
      </c>
      <c r="D280" s="7" t="s">
        <v>1387</v>
      </c>
      <c r="E280" s="7" t="s">
        <v>1427</v>
      </c>
      <c r="F280" s="7" t="s">
        <v>2342</v>
      </c>
      <c r="G280" s="30">
        <v>1</v>
      </c>
      <c r="H280" s="30">
        <v>1</v>
      </c>
      <c r="I280" s="31">
        <v>1</v>
      </c>
      <c r="J280" s="32">
        <v>0</v>
      </c>
      <c r="K280" s="33">
        <v>0</v>
      </c>
      <c r="L280" s="34">
        <v>0</v>
      </c>
      <c r="M280" s="36" t="s">
        <v>2818</v>
      </c>
      <c r="N280" s="36"/>
    </row>
    <row r="281" spans="1:14" x14ac:dyDescent="0.3">
      <c r="A281" s="7" t="s">
        <v>968</v>
      </c>
      <c r="B281" s="7" t="s">
        <v>2343</v>
      </c>
      <c r="C281" s="7" t="s">
        <v>1405</v>
      </c>
      <c r="D281" s="7" t="s">
        <v>1334</v>
      </c>
      <c r="E281" s="7" t="s">
        <v>970</v>
      </c>
      <c r="F281" s="7" t="s">
        <v>2344</v>
      </c>
      <c r="G281" s="30">
        <v>1</v>
      </c>
      <c r="H281" s="30">
        <v>1</v>
      </c>
      <c r="I281" s="31">
        <v>0</v>
      </c>
      <c r="J281" s="32">
        <v>0</v>
      </c>
      <c r="K281" s="33">
        <v>0</v>
      </c>
      <c r="L281" s="34">
        <v>1</v>
      </c>
      <c r="M281" s="36" t="s">
        <v>2817</v>
      </c>
      <c r="N281" s="36"/>
    </row>
    <row r="282" spans="1:14" x14ac:dyDescent="0.3">
      <c r="A282" s="7" t="s">
        <v>2345</v>
      </c>
      <c r="B282" s="7" t="s">
        <v>2346</v>
      </c>
      <c r="C282" s="7" t="s">
        <v>2347</v>
      </c>
      <c r="D282" s="7" t="s">
        <v>2348</v>
      </c>
      <c r="E282" s="7" t="s">
        <v>1470</v>
      </c>
      <c r="F282" s="7" t="s">
        <v>2349</v>
      </c>
      <c r="G282" s="30">
        <v>1</v>
      </c>
      <c r="H282" s="30">
        <v>1</v>
      </c>
      <c r="I282" s="31">
        <v>0</v>
      </c>
      <c r="J282" s="32">
        <v>1</v>
      </c>
      <c r="K282" s="33">
        <v>0</v>
      </c>
      <c r="L282" s="34">
        <v>0</v>
      </c>
      <c r="M282" s="36" t="s">
        <v>2819</v>
      </c>
      <c r="N282" s="36"/>
    </row>
    <row r="283" spans="1:14" x14ac:dyDescent="0.3">
      <c r="A283" s="7" t="s">
        <v>2350</v>
      </c>
      <c r="B283" s="7" t="s">
        <v>2351</v>
      </c>
      <c r="C283" s="7" t="s">
        <v>2352</v>
      </c>
      <c r="D283" s="7" t="s">
        <v>1334</v>
      </c>
      <c r="E283" s="7" t="s">
        <v>1009</v>
      </c>
      <c r="F283" s="7" t="s">
        <v>2353</v>
      </c>
      <c r="G283" s="30">
        <v>1</v>
      </c>
      <c r="H283" s="30">
        <v>1</v>
      </c>
      <c r="I283" s="31">
        <v>0</v>
      </c>
      <c r="J283" s="32">
        <v>1</v>
      </c>
      <c r="K283" s="33">
        <v>0</v>
      </c>
      <c r="L283" s="34">
        <v>0</v>
      </c>
      <c r="M283" s="36" t="s">
        <v>2819</v>
      </c>
      <c r="N283" s="36"/>
    </row>
    <row r="284" spans="1:14" x14ac:dyDescent="0.3">
      <c r="A284" s="7" t="s">
        <v>2354</v>
      </c>
      <c r="B284" s="7" t="s">
        <v>2355</v>
      </c>
      <c r="C284" s="7" t="s">
        <v>2356</v>
      </c>
      <c r="D284" s="7" t="s">
        <v>1334</v>
      </c>
      <c r="E284" s="7" t="s">
        <v>2357</v>
      </c>
      <c r="F284" s="7" t="s">
        <v>2358</v>
      </c>
      <c r="G284" s="30">
        <v>1</v>
      </c>
      <c r="H284" s="30">
        <v>1</v>
      </c>
      <c r="I284" s="31">
        <v>0</v>
      </c>
      <c r="J284" s="32">
        <v>1</v>
      </c>
      <c r="K284" s="33">
        <v>0</v>
      </c>
      <c r="L284" s="34">
        <v>0</v>
      </c>
      <c r="M284" s="36" t="s">
        <v>2817</v>
      </c>
      <c r="N284" s="36"/>
    </row>
    <row r="285" spans="1:14" x14ac:dyDescent="0.3">
      <c r="A285" s="7" t="s">
        <v>931</v>
      </c>
      <c r="B285" s="7" t="s">
        <v>2359</v>
      </c>
      <c r="C285" s="7" t="s">
        <v>1405</v>
      </c>
      <c r="D285" s="7" t="s">
        <v>1334</v>
      </c>
      <c r="E285" s="7" t="s">
        <v>933</v>
      </c>
      <c r="F285" s="7" t="s">
        <v>2360</v>
      </c>
      <c r="G285" s="30">
        <v>1</v>
      </c>
      <c r="H285" s="30">
        <v>1</v>
      </c>
      <c r="I285" s="31">
        <v>0</v>
      </c>
      <c r="J285" s="32">
        <v>0</v>
      </c>
      <c r="K285" s="33">
        <v>0</v>
      </c>
      <c r="L285" s="34">
        <v>1</v>
      </c>
      <c r="M285" s="36" t="s">
        <v>2817</v>
      </c>
      <c r="N285" s="36"/>
    </row>
    <row r="286" spans="1:14" x14ac:dyDescent="0.3">
      <c r="A286" s="7" t="s">
        <v>2361</v>
      </c>
      <c r="B286" s="7" t="s">
        <v>2362</v>
      </c>
      <c r="C286" s="7" t="s">
        <v>1349</v>
      </c>
      <c r="D286" s="7" t="s">
        <v>2161</v>
      </c>
      <c r="E286" s="7" t="s">
        <v>1317</v>
      </c>
      <c r="F286" s="7" t="s">
        <v>2363</v>
      </c>
      <c r="G286" s="30">
        <v>1</v>
      </c>
      <c r="H286" s="30">
        <v>2</v>
      </c>
      <c r="I286" s="31">
        <v>1</v>
      </c>
      <c r="J286" s="32">
        <v>0</v>
      </c>
      <c r="K286" s="33">
        <v>0</v>
      </c>
      <c r="L286" s="34">
        <v>0</v>
      </c>
      <c r="M286" s="36" t="s">
        <v>2820</v>
      </c>
      <c r="N286" s="36"/>
    </row>
    <row r="287" spans="1:14" x14ac:dyDescent="0.3">
      <c r="A287" s="7" t="s">
        <v>625</v>
      </c>
      <c r="B287" s="7" t="s">
        <v>2364</v>
      </c>
      <c r="C287" s="7" t="s">
        <v>2365</v>
      </c>
      <c r="D287" s="7" t="s">
        <v>2366</v>
      </c>
      <c r="E287" s="7" t="s">
        <v>628</v>
      </c>
      <c r="F287" s="7" t="s">
        <v>2367</v>
      </c>
      <c r="G287" s="30">
        <v>1</v>
      </c>
      <c r="H287" s="30">
        <v>3</v>
      </c>
      <c r="I287" s="31">
        <v>0</v>
      </c>
      <c r="J287" s="32">
        <v>0</v>
      </c>
      <c r="K287" s="33">
        <v>1</v>
      </c>
      <c r="L287" s="34">
        <v>0</v>
      </c>
      <c r="M287" s="36" t="s">
        <v>2817</v>
      </c>
      <c r="N287" s="36"/>
    </row>
    <row r="288" spans="1:14" x14ac:dyDescent="0.3">
      <c r="A288" s="7" t="s">
        <v>2368</v>
      </c>
      <c r="B288" s="7" t="s">
        <v>2369</v>
      </c>
      <c r="C288" s="7" t="s">
        <v>2370</v>
      </c>
      <c r="D288" s="7" t="s">
        <v>1334</v>
      </c>
      <c r="E288" s="7" t="s">
        <v>1048</v>
      </c>
      <c r="F288" s="7" t="s">
        <v>2371</v>
      </c>
      <c r="G288" s="30">
        <v>1</v>
      </c>
      <c r="H288" s="30">
        <v>1</v>
      </c>
      <c r="I288" s="31">
        <v>0</v>
      </c>
      <c r="J288" s="32">
        <v>1</v>
      </c>
      <c r="K288" s="33">
        <v>0</v>
      </c>
      <c r="L288" s="34">
        <v>0</v>
      </c>
      <c r="M288" s="36" t="s">
        <v>2819</v>
      </c>
      <c r="N288" s="36"/>
    </row>
    <row r="289" spans="1:14" x14ac:dyDescent="0.3">
      <c r="A289" s="7" t="s">
        <v>1112</v>
      </c>
      <c r="B289" s="7" t="s">
        <v>2372</v>
      </c>
      <c r="C289" s="7" t="s">
        <v>2373</v>
      </c>
      <c r="D289" s="7" t="s">
        <v>1334</v>
      </c>
      <c r="E289" s="7" t="s">
        <v>1111</v>
      </c>
      <c r="F289" s="7" t="s">
        <v>2374</v>
      </c>
      <c r="G289" s="30">
        <v>1</v>
      </c>
      <c r="H289" s="30">
        <v>2</v>
      </c>
      <c r="I289" s="31">
        <v>0</v>
      </c>
      <c r="J289" s="32">
        <v>0</v>
      </c>
      <c r="K289" s="33">
        <v>0</v>
      </c>
      <c r="L289" s="34">
        <v>1</v>
      </c>
      <c r="M289" s="36" t="s">
        <v>2817</v>
      </c>
      <c r="N289" s="36"/>
    </row>
    <row r="290" spans="1:14" x14ac:dyDescent="0.3">
      <c r="A290" s="7" t="s">
        <v>678</v>
      </c>
      <c r="B290" s="7" t="s">
        <v>2375</v>
      </c>
      <c r="C290" s="7" t="s">
        <v>1405</v>
      </c>
      <c r="D290" s="7" t="s">
        <v>1452</v>
      </c>
      <c r="E290" s="7" t="s">
        <v>680</v>
      </c>
      <c r="F290" s="7" t="s">
        <v>2376</v>
      </c>
      <c r="G290" s="30">
        <v>1</v>
      </c>
      <c r="H290" s="30">
        <v>1</v>
      </c>
      <c r="I290" s="31">
        <v>0</v>
      </c>
      <c r="J290" s="32">
        <v>0</v>
      </c>
      <c r="K290" s="33">
        <v>1</v>
      </c>
      <c r="L290" s="34">
        <v>0</v>
      </c>
      <c r="M290" s="36" t="s">
        <v>2817</v>
      </c>
      <c r="N290" s="36"/>
    </row>
    <row r="291" spans="1:14" x14ac:dyDescent="0.3">
      <c r="A291" s="7" t="s">
        <v>682</v>
      </c>
      <c r="B291" s="7" t="s">
        <v>2377</v>
      </c>
      <c r="C291" s="7" t="s">
        <v>1405</v>
      </c>
      <c r="D291" s="7" t="s">
        <v>2378</v>
      </c>
      <c r="E291" s="7" t="s">
        <v>685</v>
      </c>
      <c r="F291" s="7" t="s">
        <v>2379</v>
      </c>
      <c r="G291" s="30">
        <v>1</v>
      </c>
      <c r="H291" s="30">
        <v>1</v>
      </c>
      <c r="I291" s="31">
        <v>0</v>
      </c>
      <c r="J291" s="32">
        <v>0</v>
      </c>
      <c r="K291" s="33">
        <v>1</v>
      </c>
      <c r="L291" s="34">
        <v>0</v>
      </c>
      <c r="M291" s="36" t="s">
        <v>2817</v>
      </c>
      <c r="N291" s="36"/>
    </row>
    <row r="292" spans="1:14" x14ac:dyDescent="0.3">
      <c r="A292" s="7" t="s">
        <v>2380</v>
      </c>
      <c r="B292" s="7" t="s">
        <v>2381</v>
      </c>
      <c r="C292" s="7" t="s">
        <v>1405</v>
      </c>
      <c r="D292" s="7" t="s">
        <v>2308</v>
      </c>
      <c r="E292" s="7" t="s">
        <v>1009</v>
      </c>
      <c r="F292" s="7" t="s">
        <v>2382</v>
      </c>
      <c r="G292" s="30">
        <v>1</v>
      </c>
      <c r="H292" s="30">
        <v>4</v>
      </c>
      <c r="I292" s="31">
        <v>0</v>
      </c>
      <c r="J292" s="32">
        <v>1</v>
      </c>
      <c r="K292" s="33">
        <v>0</v>
      </c>
      <c r="L292" s="34">
        <v>0</v>
      </c>
      <c r="M292" s="36" t="s">
        <v>2818</v>
      </c>
      <c r="N292" s="36"/>
    </row>
    <row r="293" spans="1:14" x14ac:dyDescent="0.3">
      <c r="A293" s="7" t="s">
        <v>2383</v>
      </c>
      <c r="B293" s="7" t="s">
        <v>2384</v>
      </c>
      <c r="C293" s="7" t="s">
        <v>2385</v>
      </c>
      <c r="D293" s="7" t="s">
        <v>2386</v>
      </c>
      <c r="E293" s="7" t="s">
        <v>1501</v>
      </c>
      <c r="F293" s="7" t="s">
        <v>2387</v>
      </c>
      <c r="G293" s="30">
        <v>1</v>
      </c>
      <c r="H293" s="30">
        <v>1</v>
      </c>
      <c r="I293" s="31">
        <v>0</v>
      </c>
      <c r="J293" s="32">
        <v>1</v>
      </c>
      <c r="K293" s="33">
        <v>0</v>
      </c>
      <c r="L293" s="34">
        <v>0</v>
      </c>
      <c r="M293" s="36" t="s">
        <v>2818</v>
      </c>
      <c r="N293" s="36"/>
    </row>
    <row r="294" spans="1:14" x14ac:dyDescent="0.3">
      <c r="A294" s="7" t="s">
        <v>2388</v>
      </c>
      <c r="B294" s="7" t="s">
        <v>2389</v>
      </c>
      <c r="C294" s="7" t="s">
        <v>2390</v>
      </c>
      <c r="D294" s="7" t="s">
        <v>1916</v>
      </c>
      <c r="E294" s="7" t="s">
        <v>1383</v>
      </c>
      <c r="F294" s="7" t="s">
        <v>2391</v>
      </c>
      <c r="G294" s="30">
        <v>1</v>
      </c>
      <c r="H294" s="30">
        <v>1</v>
      </c>
      <c r="I294" s="31">
        <v>1</v>
      </c>
      <c r="J294" s="32">
        <v>0</v>
      </c>
      <c r="K294" s="33">
        <v>0</v>
      </c>
      <c r="L294" s="34">
        <v>0</v>
      </c>
      <c r="M294" s="36" t="s">
        <v>2819</v>
      </c>
      <c r="N294" s="36"/>
    </row>
    <row r="295" spans="1:14" x14ac:dyDescent="0.3">
      <c r="A295" s="7" t="s">
        <v>2392</v>
      </c>
      <c r="B295" s="7" t="s">
        <v>2393</v>
      </c>
      <c r="C295" s="7" t="s">
        <v>2394</v>
      </c>
      <c r="D295" s="7" t="s">
        <v>1411</v>
      </c>
      <c r="E295" s="7" t="s">
        <v>1806</v>
      </c>
      <c r="F295" s="7" t="s">
        <v>2395</v>
      </c>
      <c r="G295" s="30">
        <v>1</v>
      </c>
      <c r="H295" s="30">
        <v>1</v>
      </c>
      <c r="I295" s="31">
        <v>1</v>
      </c>
      <c r="J295" s="32">
        <v>0</v>
      </c>
      <c r="K295" s="33">
        <v>0</v>
      </c>
      <c r="L295" s="34">
        <v>0</v>
      </c>
      <c r="M295" s="36" t="s">
        <v>2818</v>
      </c>
      <c r="N295" s="36"/>
    </row>
    <row r="296" spans="1:14" x14ac:dyDescent="0.3">
      <c r="A296" s="7" t="s">
        <v>961</v>
      </c>
      <c r="B296" s="7" t="s">
        <v>2396</v>
      </c>
      <c r="C296" s="7" t="s">
        <v>1405</v>
      </c>
      <c r="D296" s="7" t="s">
        <v>2397</v>
      </c>
      <c r="E296" s="7" t="s">
        <v>963</v>
      </c>
      <c r="F296" s="7" t="s">
        <v>2398</v>
      </c>
      <c r="G296" s="30">
        <v>1</v>
      </c>
      <c r="H296" s="30">
        <v>1</v>
      </c>
      <c r="I296" s="31">
        <v>0</v>
      </c>
      <c r="J296" s="32">
        <v>0</v>
      </c>
      <c r="K296" s="33">
        <v>0</v>
      </c>
      <c r="L296" s="34">
        <v>1</v>
      </c>
      <c r="M296" s="36" t="s">
        <v>2817</v>
      </c>
      <c r="N296" s="36"/>
    </row>
    <row r="297" spans="1:14" x14ac:dyDescent="0.3">
      <c r="A297" s="7" t="s">
        <v>1000</v>
      </c>
      <c r="B297" s="7" t="s">
        <v>2399</v>
      </c>
      <c r="C297" s="7" t="s">
        <v>1405</v>
      </c>
      <c r="D297" s="7" t="s">
        <v>1518</v>
      </c>
      <c r="E297" s="7" t="s">
        <v>895</v>
      </c>
      <c r="F297" s="7" t="s">
        <v>2400</v>
      </c>
      <c r="G297" s="30">
        <v>1</v>
      </c>
      <c r="H297" s="30">
        <v>1</v>
      </c>
      <c r="I297" s="31">
        <v>0</v>
      </c>
      <c r="J297" s="32">
        <v>0</v>
      </c>
      <c r="K297" s="33">
        <v>0</v>
      </c>
      <c r="L297" s="34">
        <v>1</v>
      </c>
      <c r="M297" s="36" t="s">
        <v>2815</v>
      </c>
      <c r="N297" s="36"/>
    </row>
    <row r="298" spans="1:14" x14ac:dyDescent="0.3">
      <c r="A298" s="7" t="s">
        <v>796</v>
      </c>
      <c r="B298" s="7" t="s">
        <v>1707</v>
      </c>
      <c r="C298" s="7" t="s">
        <v>2401</v>
      </c>
      <c r="D298" s="7" t="s">
        <v>1709</v>
      </c>
      <c r="E298" s="7" t="s">
        <v>795</v>
      </c>
      <c r="F298" s="7" t="s">
        <v>2402</v>
      </c>
      <c r="G298" s="30">
        <v>1</v>
      </c>
      <c r="H298" s="30">
        <v>2</v>
      </c>
      <c r="I298" s="31">
        <v>0</v>
      </c>
      <c r="J298" s="32">
        <v>0</v>
      </c>
      <c r="K298" s="33">
        <v>1</v>
      </c>
      <c r="L298" s="34">
        <v>0</v>
      </c>
      <c r="M298" s="36" t="s">
        <v>2817</v>
      </c>
      <c r="N298" s="36"/>
    </row>
    <row r="299" spans="1:14" x14ac:dyDescent="0.3">
      <c r="A299" s="7" t="s">
        <v>2403</v>
      </c>
      <c r="B299" s="7" t="s">
        <v>2404</v>
      </c>
      <c r="C299" s="7" t="s">
        <v>1405</v>
      </c>
      <c r="D299" s="7" t="s">
        <v>1444</v>
      </c>
      <c r="E299" s="7" t="s">
        <v>2405</v>
      </c>
      <c r="F299" s="7" t="s">
        <v>2406</v>
      </c>
      <c r="G299" s="30">
        <v>1</v>
      </c>
      <c r="H299" s="30">
        <v>1</v>
      </c>
      <c r="I299" s="31">
        <v>0</v>
      </c>
      <c r="J299" s="32">
        <v>1</v>
      </c>
      <c r="K299" s="33">
        <v>0</v>
      </c>
      <c r="L299" s="34">
        <v>0</v>
      </c>
      <c r="M299" s="36" t="s">
        <v>2820</v>
      </c>
      <c r="N299" s="36"/>
    </row>
    <row r="300" spans="1:14" x14ac:dyDescent="0.3">
      <c r="A300" s="7" t="s">
        <v>2407</v>
      </c>
      <c r="B300" s="7" t="s">
        <v>2408</v>
      </c>
      <c r="C300" s="7" t="s">
        <v>2409</v>
      </c>
      <c r="D300" s="7" t="s">
        <v>1366</v>
      </c>
      <c r="E300" s="7" t="s">
        <v>2123</v>
      </c>
      <c r="F300" s="7" t="s">
        <v>2407</v>
      </c>
      <c r="G300" s="30">
        <v>1</v>
      </c>
      <c r="H300" s="30">
        <v>1</v>
      </c>
      <c r="I300" s="31">
        <v>0</v>
      </c>
      <c r="J300" s="32">
        <v>1</v>
      </c>
      <c r="K300" s="33">
        <v>0</v>
      </c>
      <c r="L300" s="34">
        <v>0</v>
      </c>
      <c r="M300" s="36" t="s">
        <v>2818</v>
      </c>
      <c r="N300" s="36"/>
    </row>
    <row r="301" spans="1:14" x14ac:dyDescent="0.3">
      <c r="A301" s="7" t="s">
        <v>721</v>
      </c>
      <c r="B301" s="7" t="s">
        <v>2410</v>
      </c>
      <c r="C301" s="7" t="s">
        <v>2411</v>
      </c>
      <c r="D301" s="7" t="s">
        <v>1931</v>
      </c>
      <c r="E301" s="7" t="s">
        <v>723</v>
      </c>
      <c r="F301" s="7" t="s">
        <v>2412</v>
      </c>
      <c r="G301" s="30">
        <v>1</v>
      </c>
      <c r="H301" s="30">
        <v>2</v>
      </c>
      <c r="I301" s="31">
        <v>0</v>
      </c>
      <c r="J301" s="32">
        <v>0</v>
      </c>
      <c r="K301" s="33">
        <v>1</v>
      </c>
      <c r="L301" s="34">
        <v>0</v>
      </c>
      <c r="M301" s="36" t="s">
        <v>2817</v>
      </c>
      <c r="N301" s="36"/>
    </row>
    <row r="302" spans="1:14" x14ac:dyDescent="0.3">
      <c r="A302" s="7" t="s">
        <v>2413</v>
      </c>
      <c r="B302" s="7" t="s">
        <v>2414</v>
      </c>
      <c r="C302" s="7" t="s">
        <v>2415</v>
      </c>
      <c r="D302" s="7" t="s">
        <v>1334</v>
      </c>
      <c r="E302" s="7" t="s">
        <v>755</v>
      </c>
      <c r="F302" s="7" t="s">
        <v>2416</v>
      </c>
      <c r="G302" s="30">
        <v>1</v>
      </c>
      <c r="H302" s="30">
        <v>400</v>
      </c>
      <c r="I302" s="31">
        <v>0</v>
      </c>
      <c r="J302" s="32">
        <v>1</v>
      </c>
      <c r="K302" s="33">
        <v>0</v>
      </c>
      <c r="L302" s="34">
        <v>0</v>
      </c>
      <c r="M302" s="36" t="s">
        <v>2819</v>
      </c>
      <c r="N302" s="36"/>
    </row>
    <row r="303" spans="1:14" x14ac:dyDescent="0.3">
      <c r="A303" s="7" t="s">
        <v>2417</v>
      </c>
      <c r="B303" s="7" t="s">
        <v>2418</v>
      </c>
      <c r="C303" s="7" t="s">
        <v>1405</v>
      </c>
      <c r="D303" s="7" t="s">
        <v>1334</v>
      </c>
      <c r="E303" s="7" t="s">
        <v>857</v>
      </c>
      <c r="F303" s="7" t="s">
        <v>2419</v>
      </c>
      <c r="G303" s="30">
        <v>1</v>
      </c>
      <c r="H303" s="30">
        <v>3</v>
      </c>
      <c r="I303" s="31">
        <v>0</v>
      </c>
      <c r="J303" s="32">
        <v>1</v>
      </c>
      <c r="K303" s="33">
        <v>0</v>
      </c>
      <c r="L303" s="34">
        <v>0</v>
      </c>
      <c r="M303" s="36" t="s">
        <v>2818</v>
      </c>
      <c r="N303" s="36"/>
    </row>
    <row r="304" spans="1:14" x14ac:dyDescent="0.3">
      <c r="A304" s="7" t="s">
        <v>2420</v>
      </c>
      <c r="B304" s="7" t="s">
        <v>2421</v>
      </c>
      <c r="C304" s="7" t="s">
        <v>1708</v>
      </c>
      <c r="D304" s="7" t="s">
        <v>1627</v>
      </c>
      <c r="E304" s="7" t="s">
        <v>1978</v>
      </c>
      <c r="F304" s="7" t="s">
        <v>2422</v>
      </c>
      <c r="G304" s="30">
        <v>1</v>
      </c>
      <c r="H304" s="30">
        <v>1</v>
      </c>
      <c r="I304" s="31">
        <v>0</v>
      </c>
      <c r="J304" s="32">
        <v>1</v>
      </c>
      <c r="K304" s="33">
        <v>0</v>
      </c>
      <c r="L304" s="34">
        <v>0</v>
      </c>
      <c r="M304" s="36" t="s">
        <v>2819</v>
      </c>
      <c r="N304" s="36"/>
    </row>
    <row r="305" spans="1:14" x14ac:dyDescent="0.3">
      <c r="A305" s="7" t="s">
        <v>2423</v>
      </c>
      <c r="B305" s="7" t="s">
        <v>2424</v>
      </c>
      <c r="C305" s="7" t="s">
        <v>1834</v>
      </c>
      <c r="D305" s="7" t="s">
        <v>1334</v>
      </c>
      <c r="E305" s="7" t="s">
        <v>1470</v>
      </c>
      <c r="F305" s="7" t="s">
        <v>2425</v>
      </c>
      <c r="G305" s="30">
        <v>1</v>
      </c>
      <c r="H305" s="30">
        <v>50</v>
      </c>
      <c r="I305" s="31">
        <v>0</v>
      </c>
      <c r="J305" s="32">
        <v>1</v>
      </c>
      <c r="K305" s="33">
        <v>0</v>
      </c>
      <c r="L305" s="34">
        <v>0</v>
      </c>
      <c r="M305" s="36" t="s">
        <v>2818</v>
      </c>
      <c r="N305" s="36"/>
    </row>
    <row r="306" spans="1:14" x14ac:dyDescent="0.3">
      <c r="A306" s="7" t="s">
        <v>2426</v>
      </c>
      <c r="B306" s="7" t="s">
        <v>2194</v>
      </c>
      <c r="C306" s="7" t="s">
        <v>2427</v>
      </c>
      <c r="D306" s="7" t="s">
        <v>1452</v>
      </c>
      <c r="E306" s="7" t="s">
        <v>2196</v>
      </c>
      <c r="F306" s="7" t="s">
        <v>2428</v>
      </c>
      <c r="G306" s="30">
        <v>1</v>
      </c>
      <c r="H306" s="30">
        <v>12</v>
      </c>
      <c r="I306" s="31">
        <v>0</v>
      </c>
      <c r="J306" s="32">
        <v>1</v>
      </c>
      <c r="K306" s="33">
        <v>0</v>
      </c>
      <c r="L306" s="34">
        <v>0</v>
      </c>
      <c r="M306" s="36" t="s">
        <v>2818</v>
      </c>
      <c r="N306" s="36"/>
    </row>
    <row r="307" spans="1:14" x14ac:dyDescent="0.3">
      <c r="A307" s="7" t="s">
        <v>2429</v>
      </c>
      <c r="B307" s="7" t="s">
        <v>2430</v>
      </c>
      <c r="C307" s="7" t="s">
        <v>2431</v>
      </c>
      <c r="D307" s="7" t="s">
        <v>1334</v>
      </c>
      <c r="E307" s="7" t="s">
        <v>728</v>
      </c>
      <c r="F307" s="7" t="s">
        <v>2432</v>
      </c>
      <c r="G307" s="30">
        <v>1</v>
      </c>
      <c r="H307" s="30">
        <v>4</v>
      </c>
      <c r="I307" s="31">
        <v>0</v>
      </c>
      <c r="J307" s="32">
        <v>1</v>
      </c>
      <c r="K307" s="33">
        <v>0</v>
      </c>
      <c r="L307" s="34">
        <v>0</v>
      </c>
      <c r="M307" s="36" t="s">
        <v>2818</v>
      </c>
      <c r="N307" s="36"/>
    </row>
    <row r="308" spans="1:14" x14ac:dyDescent="0.3">
      <c r="A308" s="7" t="s">
        <v>2433</v>
      </c>
      <c r="B308" s="7" t="s">
        <v>2434</v>
      </c>
      <c r="C308" s="7" t="s">
        <v>2435</v>
      </c>
      <c r="D308" s="7" t="s">
        <v>1452</v>
      </c>
      <c r="E308" s="7" t="s">
        <v>1478</v>
      </c>
      <c r="F308" s="7" t="s">
        <v>2436</v>
      </c>
      <c r="G308" s="30">
        <v>1</v>
      </c>
      <c r="H308" s="30">
        <v>2</v>
      </c>
      <c r="I308" s="31">
        <v>0</v>
      </c>
      <c r="J308" s="32">
        <v>1</v>
      </c>
      <c r="K308" s="33">
        <v>0</v>
      </c>
      <c r="L308" s="34">
        <v>0</v>
      </c>
      <c r="M308" s="36" t="s">
        <v>2818</v>
      </c>
      <c r="N308" s="36"/>
    </row>
    <row r="309" spans="1:14" x14ac:dyDescent="0.3">
      <c r="A309" s="7" t="s">
        <v>2437</v>
      </c>
      <c r="B309" s="7" t="s">
        <v>2438</v>
      </c>
      <c r="C309" s="7" t="s">
        <v>2439</v>
      </c>
      <c r="D309" s="7" t="s">
        <v>1769</v>
      </c>
      <c r="E309" s="7" t="s">
        <v>755</v>
      </c>
      <c r="F309" s="7" t="s">
        <v>2440</v>
      </c>
      <c r="G309" s="30">
        <v>1</v>
      </c>
      <c r="H309" s="30">
        <v>1</v>
      </c>
      <c r="I309" s="31">
        <v>0</v>
      </c>
      <c r="J309" s="32">
        <v>1</v>
      </c>
      <c r="K309" s="33">
        <v>0</v>
      </c>
      <c r="L309" s="34">
        <v>0</v>
      </c>
      <c r="M309" s="36" t="s">
        <v>2818</v>
      </c>
      <c r="N309" s="36"/>
    </row>
    <row r="310" spans="1:14" x14ac:dyDescent="0.3">
      <c r="A310" s="7" t="s">
        <v>2441</v>
      </c>
      <c r="B310" s="7" t="s">
        <v>2442</v>
      </c>
      <c r="C310" s="7" t="s">
        <v>2242</v>
      </c>
      <c r="D310" s="7" t="s">
        <v>1334</v>
      </c>
      <c r="E310" s="7" t="s">
        <v>728</v>
      </c>
      <c r="F310" s="7" t="s">
        <v>2443</v>
      </c>
      <c r="G310" s="30">
        <v>1</v>
      </c>
      <c r="H310" s="30">
        <v>4</v>
      </c>
      <c r="I310" s="31">
        <v>0</v>
      </c>
      <c r="J310" s="32">
        <v>1</v>
      </c>
      <c r="K310" s="33">
        <v>0</v>
      </c>
      <c r="L310" s="34">
        <v>0</v>
      </c>
      <c r="M310" s="36" t="s">
        <v>2818</v>
      </c>
      <c r="N310" s="36"/>
    </row>
    <row r="311" spans="1:14" x14ac:dyDescent="0.3">
      <c r="A311" s="7" t="s">
        <v>2444</v>
      </c>
      <c r="B311" s="7" t="s">
        <v>2445</v>
      </c>
      <c r="C311" s="7" t="s">
        <v>1405</v>
      </c>
      <c r="D311" s="7" t="s">
        <v>2446</v>
      </c>
      <c r="E311" s="7" t="s">
        <v>2447</v>
      </c>
      <c r="F311" s="7" t="s">
        <v>2448</v>
      </c>
      <c r="G311" s="30">
        <v>1</v>
      </c>
      <c r="H311" s="30">
        <v>1</v>
      </c>
      <c r="I311" s="31">
        <v>0</v>
      </c>
      <c r="J311" s="32">
        <v>1</v>
      </c>
      <c r="K311" s="33">
        <v>0</v>
      </c>
      <c r="L311" s="34">
        <v>0</v>
      </c>
      <c r="M311" s="36" t="s">
        <v>2819</v>
      </c>
      <c r="N311" s="36"/>
    </row>
    <row r="312" spans="1:14" x14ac:dyDescent="0.3">
      <c r="A312" s="7" t="s">
        <v>2449</v>
      </c>
      <c r="B312" s="7" t="s">
        <v>2450</v>
      </c>
      <c r="C312" s="7" t="s">
        <v>1830</v>
      </c>
      <c r="D312" s="7" t="s">
        <v>1334</v>
      </c>
      <c r="E312" s="7" t="s">
        <v>1048</v>
      </c>
      <c r="F312" s="7" t="s">
        <v>2451</v>
      </c>
      <c r="G312" s="30">
        <v>1</v>
      </c>
      <c r="H312" s="30">
        <v>2</v>
      </c>
      <c r="I312" s="31">
        <v>0</v>
      </c>
      <c r="J312" s="32">
        <v>1</v>
      </c>
      <c r="K312" s="33">
        <v>0</v>
      </c>
      <c r="L312" s="34">
        <v>0</v>
      </c>
      <c r="M312" s="36" t="s">
        <v>2819</v>
      </c>
      <c r="N312" s="36"/>
    </row>
    <row r="313" spans="1:14" x14ac:dyDescent="0.3">
      <c r="A313" s="7" t="s">
        <v>2452</v>
      </c>
      <c r="B313" s="7" t="s">
        <v>2453</v>
      </c>
      <c r="C313" s="7" t="s">
        <v>1509</v>
      </c>
      <c r="D313" s="7" t="s">
        <v>1452</v>
      </c>
      <c r="E313" s="7" t="s">
        <v>1857</v>
      </c>
      <c r="F313" s="7" t="s">
        <v>2454</v>
      </c>
      <c r="G313" s="30">
        <v>1</v>
      </c>
      <c r="H313" s="30">
        <v>2</v>
      </c>
      <c r="I313" s="31">
        <v>1</v>
      </c>
      <c r="J313" s="32">
        <v>0</v>
      </c>
      <c r="K313" s="33">
        <v>0</v>
      </c>
      <c r="L313" s="34">
        <v>0</v>
      </c>
      <c r="M313" s="36" t="s">
        <v>2818</v>
      </c>
      <c r="N313" s="36"/>
    </row>
    <row r="314" spans="1:14" x14ac:dyDescent="0.3">
      <c r="A314" s="7" t="s">
        <v>2455</v>
      </c>
      <c r="B314" s="7" t="s">
        <v>2456</v>
      </c>
      <c r="C314" s="7" t="s">
        <v>2457</v>
      </c>
      <c r="D314" s="7" t="s">
        <v>2446</v>
      </c>
      <c r="E314" s="7" t="s">
        <v>2458</v>
      </c>
      <c r="F314" s="7" t="s">
        <v>2459</v>
      </c>
      <c r="G314" s="30">
        <v>1</v>
      </c>
      <c r="H314" s="30">
        <v>30</v>
      </c>
      <c r="I314" s="31">
        <v>0</v>
      </c>
      <c r="J314" s="32">
        <v>1</v>
      </c>
      <c r="K314" s="33">
        <v>0</v>
      </c>
      <c r="L314" s="34">
        <v>0</v>
      </c>
      <c r="M314" s="36" t="s">
        <v>2819</v>
      </c>
      <c r="N314" s="36"/>
    </row>
    <row r="315" spans="1:14" x14ac:dyDescent="0.3">
      <c r="A315" s="7" t="s">
        <v>1219</v>
      </c>
      <c r="B315" s="7" t="s">
        <v>2460</v>
      </c>
      <c r="C315" s="7" t="s">
        <v>1405</v>
      </c>
      <c r="D315" s="7" t="s">
        <v>1518</v>
      </c>
      <c r="E315" s="7" t="s">
        <v>895</v>
      </c>
      <c r="F315" s="7" t="s">
        <v>2461</v>
      </c>
      <c r="G315" s="30">
        <v>1</v>
      </c>
      <c r="H315" s="30">
        <v>12</v>
      </c>
      <c r="I315" s="31">
        <v>0</v>
      </c>
      <c r="J315" s="32">
        <v>0</v>
      </c>
      <c r="K315" s="33">
        <v>0</v>
      </c>
      <c r="L315" s="34">
        <v>1</v>
      </c>
      <c r="M315" s="36" t="s">
        <v>2815</v>
      </c>
      <c r="N315" s="36"/>
    </row>
    <row r="316" spans="1:14" x14ac:dyDescent="0.3">
      <c r="A316" s="7" t="s">
        <v>2462</v>
      </c>
      <c r="B316" s="7" t="s">
        <v>2463</v>
      </c>
      <c r="C316" s="7" t="s">
        <v>2464</v>
      </c>
      <c r="D316" s="7" t="s">
        <v>1452</v>
      </c>
      <c r="E316" s="7" t="s">
        <v>857</v>
      </c>
      <c r="F316" s="7" t="s">
        <v>2465</v>
      </c>
      <c r="G316" s="30">
        <v>1</v>
      </c>
      <c r="H316" s="30">
        <v>1</v>
      </c>
      <c r="I316" s="31">
        <v>0</v>
      </c>
      <c r="J316" s="32">
        <v>1</v>
      </c>
      <c r="K316" s="33">
        <v>0</v>
      </c>
      <c r="L316" s="34">
        <v>0</v>
      </c>
      <c r="M316" s="36" t="s">
        <v>2819</v>
      </c>
      <c r="N316" s="36"/>
    </row>
    <row r="317" spans="1:14" x14ac:dyDescent="0.3">
      <c r="A317" s="7" t="s">
        <v>886</v>
      </c>
      <c r="B317" s="7" t="s">
        <v>2466</v>
      </c>
      <c r="C317" s="7" t="s">
        <v>2467</v>
      </c>
      <c r="D317" s="7" t="s">
        <v>2156</v>
      </c>
      <c r="E317" s="7" t="s">
        <v>632</v>
      </c>
      <c r="F317" s="7" t="s">
        <v>2468</v>
      </c>
      <c r="G317" s="30">
        <v>1</v>
      </c>
      <c r="H317" s="30">
        <v>1</v>
      </c>
      <c r="I317" s="31">
        <v>0</v>
      </c>
      <c r="J317" s="32">
        <v>0</v>
      </c>
      <c r="K317" s="33">
        <v>1</v>
      </c>
      <c r="L317" s="34">
        <v>0</v>
      </c>
      <c r="M317" s="36" t="s">
        <v>2817</v>
      </c>
      <c r="N317" s="36"/>
    </row>
    <row r="318" spans="1:14" x14ac:dyDescent="0.3">
      <c r="A318" s="7" t="s">
        <v>2469</v>
      </c>
      <c r="B318" s="7" t="s">
        <v>2470</v>
      </c>
      <c r="C318" s="7" t="s">
        <v>1940</v>
      </c>
      <c r="D318" s="7" t="s">
        <v>1334</v>
      </c>
      <c r="E318" s="7" t="s">
        <v>728</v>
      </c>
      <c r="F318" s="7" t="s">
        <v>2471</v>
      </c>
      <c r="G318" s="30">
        <v>1</v>
      </c>
      <c r="H318" s="30">
        <v>1</v>
      </c>
      <c r="I318" s="31">
        <v>0</v>
      </c>
      <c r="J318" s="32">
        <v>1</v>
      </c>
      <c r="K318" s="33">
        <v>0</v>
      </c>
      <c r="L318" s="34">
        <v>0</v>
      </c>
      <c r="M318" s="36" t="s">
        <v>2819</v>
      </c>
      <c r="N318" s="36"/>
    </row>
    <row r="319" spans="1:14" x14ac:dyDescent="0.3">
      <c r="A319" s="7" t="s">
        <v>2472</v>
      </c>
      <c r="B319" s="7" t="s">
        <v>2473</v>
      </c>
      <c r="C319" s="7" t="s">
        <v>1405</v>
      </c>
      <c r="D319" s="7" t="s">
        <v>1411</v>
      </c>
      <c r="E319" s="7" t="s">
        <v>1182</v>
      </c>
      <c r="F319" s="7" t="s">
        <v>2474</v>
      </c>
      <c r="G319" s="30">
        <v>1</v>
      </c>
      <c r="H319" s="30">
        <v>2</v>
      </c>
      <c r="I319" s="31">
        <v>0</v>
      </c>
      <c r="J319" s="32">
        <v>1</v>
      </c>
      <c r="K319" s="33">
        <v>0</v>
      </c>
      <c r="L319" s="34">
        <v>0</v>
      </c>
      <c r="M319" s="36" t="s">
        <v>2819</v>
      </c>
      <c r="N319" s="36"/>
    </row>
    <row r="320" spans="1:14" x14ac:dyDescent="0.3">
      <c r="A320" s="7" t="s">
        <v>2475</v>
      </c>
      <c r="B320" s="7" t="s">
        <v>2476</v>
      </c>
      <c r="C320" s="7" t="s">
        <v>2477</v>
      </c>
      <c r="D320" s="7" t="s">
        <v>1334</v>
      </c>
      <c r="E320" s="7" t="s">
        <v>2478</v>
      </c>
      <c r="F320" s="7" t="s">
        <v>2479</v>
      </c>
      <c r="G320" s="30">
        <v>1</v>
      </c>
      <c r="H320" s="30">
        <v>1</v>
      </c>
      <c r="I320" s="31">
        <v>0</v>
      </c>
      <c r="J320" s="32">
        <v>1</v>
      </c>
      <c r="K320" s="33">
        <v>0</v>
      </c>
      <c r="L320" s="34">
        <v>0</v>
      </c>
      <c r="M320" s="36" t="s">
        <v>2819</v>
      </c>
      <c r="N320" s="36"/>
    </row>
    <row r="321" spans="1:14" x14ac:dyDescent="0.3">
      <c r="A321" s="7" t="s">
        <v>1295</v>
      </c>
      <c r="B321" s="7" t="s">
        <v>2480</v>
      </c>
      <c r="C321" s="7" t="s">
        <v>2481</v>
      </c>
      <c r="D321" s="7" t="s">
        <v>1334</v>
      </c>
      <c r="E321" s="7" t="s">
        <v>1048</v>
      </c>
      <c r="F321" s="7" t="s">
        <v>2482</v>
      </c>
      <c r="G321" s="30">
        <v>1</v>
      </c>
      <c r="H321" s="30">
        <v>1</v>
      </c>
      <c r="I321" s="31">
        <v>0</v>
      </c>
      <c r="J321" s="32">
        <v>0</v>
      </c>
      <c r="K321" s="33">
        <v>0</v>
      </c>
      <c r="L321" s="34">
        <v>1</v>
      </c>
      <c r="M321" s="36" t="s">
        <v>2817</v>
      </c>
      <c r="N321" s="36"/>
    </row>
    <row r="322" spans="1:14" x14ac:dyDescent="0.3">
      <c r="A322" s="7" t="s">
        <v>984</v>
      </c>
      <c r="B322" s="7" t="s">
        <v>2483</v>
      </c>
      <c r="C322" s="7" t="s">
        <v>2484</v>
      </c>
      <c r="D322" s="7" t="s">
        <v>2485</v>
      </c>
      <c r="E322" s="7" t="s">
        <v>895</v>
      </c>
      <c r="F322" s="7" t="s">
        <v>2486</v>
      </c>
      <c r="G322" s="30">
        <v>1</v>
      </c>
      <c r="H322" s="30">
        <v>10</v>
      </c>
      <c r="I322" s="31">
        <v>0</v>
      </c>
      <c r="J322" s="32">
        <v>0</v>
      </c>
      <c r="K322" s="33">
        <v>0</v>
      </c>
      <c r="L322" s="34">
        <v>1</v>
      </c>
      <c r="M322" s="36" t="s">
        <v>2815</v>
      </c>
      <c r="N322" s="36"/>
    </row>
    <row r="323" spans="1:14" x14ac:dyDescent="0.3">
      <c r="A323" s="7" t="s">
        <v>1164</v>
      </c>
      <c r="B323" s="7" t="s">
        <v>2487</v>
      </c>
      <c r="C323" s="7" t="s">
        <v>2488</v>
      </c>
      <c r="D323" s="7" t="s">
        <v>1371</v>
      </c>
      <c r="E323" s="7" t="s">
        <v>895</v>
      </c>
      <c r="F323" s="7" t="s">
        <v>2489</v>
      </c>
      <c r="G323" s="30">
        <v>1</v>
      </c>
      <c r="H323" s="30">
        <v>1</v>
      </c>
      <c r="I323" s="31">
        <v>0</v>
      </c>
      <c r="J323" s="32">
        <v>0</v>
      </c>
      <c r="K323" s="33">
        <v>0</v>
      </c>
      <c r="L323" s="34">
        <v>1</v>
      </c>
      <c r="M323" s="36" t="s">
        <v>2815</v>
      </c>
      <c r="N323" s="36"/>
    </row>
    <row r="324" spans="1:14" x14ac:dyDescent="0.3">
      <c r="A324" s="7" t="s">
        <v>2490</v>
      </c>
      <c r="B324" s="7" t="s">
        <v>2491</v>
      </c>
      <c r="C324" s="7" t="s">
        <v>1477</v>
      </c>
      <c r="D324" s="7" t="s">
        <v>1452</v>
      </c>
      <c r="E324" s="7" t="s">
        <v>1478</v>
      </c>
      <c r="F324" s="7" t="s">
        <v>2492</v>
      </c>
      <c r="G324" s="30">
        <v>1</v>
      </c>
      <c r="H324" s="30">
        <v>1</v>
      </c>
      <c r="I324" s="31">
        <v>0</v>
      </c>
      <c r="J324" s="32">
        <v>1</v>
      </c>
      <c r="K324" s="33">
        <v>0</v>
      </c>
      <c r="L324" s="34">
        <v>0</v>
      </c>
      <c r="M324" s="36" t="s">
        <v>2819</v>
      </c>
      <c r="N324" s="36"/>
    </row>
    <row r="325" spans="1:14" x14ac:dyDescent="0.3">
      <c r="A325" s="7" t="s">
        <v>2493</v>
      </c>
      <c r="B325" s="7" t="s">
        <v>2494</v>
      </c>
      <c r="C325" s="7" t="s">
        <v>2495</v>
      </c>
      <c r="D325" s="7" t="s">
        <v>1334</v>
      </c>
      <c r="E325" s="7" t="s">
        <v>2496</v>
      </c>
      <c r="F325" s="7" t="s">
        <v>2497</v>
      </c>
      <c r="G325" s="30">
        <v>1</v>
      </c>
      <c r="H325" s="30">
        <v>1</v>
      </c>
      <c r="I325" s="31">
        <v>0</v>
      </c>
      <c r="J325" s="32">
        <v>1</v>
      </c>
      <c r="K325" s="33">
        <v>0</v>
      </c>
      <c r="L325" s="34">
        <v>0</v>
      </c>
      <c r="M325" s="36" t="s">
        <v>2819</v>
      </c>
      <c r="N325" s="36"/>
    </row>
    <row r="326" spans="1:14" x14ac:dyDescent="0.3">
      <c r="A326" s="7" t="s">
        <v>2498</v>
      </c>
      <c r="B326" s="7" t="s">
        <v>2096</v>
      </c>
      <c r="C326" s="7" t="s">
        <v>1524</v>
      </c>
      <c r="D326" s="7" t="s">
        <v>1334</v>
      </c>
      <c r="E326" s="7" t="s">
        <v>702</v>
      </c>
      <c r="F326" s="7" t="s">
        <v>2499</v>
      </c>
      <c r="G326" s="30">
        <v>1</v>
      </c>
      <c r="H326" s="30">
        <v>1</v>
      </c>
      <c r="I326" s="31">
        <v>0</v>
      </c>
      <c r="J326" s="32">
        <v>1</v>
      </c>
      <c r="K326" s="33">
        <v>0</v>
      </c>
      <c r="L326" s="34">
        <v>0</v>
      </c>
      <c r="M326" s="36" t="s">
        <v>2818</v>
      </c>
      <c r="N326" s="36"/>
    </row>
    <row r="327" spans="1:14" x14ac:dyDescent="0.3">
      <c r="A327" s="7" t="s">
        <v>2500</v>
      </c>
      <c r="B327" s="7" t="s">
        <v>2501</v>
      </c>
      <c r="C327" s="7" t="s">
        <v>2502</v>
      </c>
      <c r="D327" s="7" t="s">
        <v>1748</v>
      </c>
      <c r="E327" s="7" t="s">
        <v>1009</v>
      </c>
      <c r="F327" s="7" t="s">
        <v>2503</v>
      </c>
      <c r="G327" s="30">
        <v>1</v>
      </c>
      <c r="H327" s="30">
        <v>8</v>
      </c>
      <c r="I327" s="31">
        <v>0</v>
      </c>
      <c r="J327" s="32">
        <v>1</v>
      </c>
      <c r="K327" s="33">
        <v>0</v>
      </c>
      <c r="L327" s="34">
        <v>0</v>
      </c>
      <c r="M327" s="36" t="s">
        <v>2819</v>
      </c>
      <c r="N327" s="36"/>
    </row>
    <row r="328" spans="1:14" x14ac:dyDescent="0.3">
      <c r="A328" s="7" t="s">
        <v>2504</v>
      </c>
      <c r="B328" s="7" t="s">
        <v>1899</v>
      </c>
      <c r="C328" s="7" t="s">
        <v>2505</v>
      </c>
      <c r="D328" s="7" t="s">
        <v>1334</v>
      </c>
      <c r="E328" s="7" t="s">
        <v>728</v>
      </c>
      <c r="F328" s="7" t="s">
        <v>2506</v>
      </c>
      <c r="G328" s="30">
        <v>1</v>
      </c>
      <c r="H328" s="30">
        <v>10</v>
      </c>
      <c r="I328" s="31">
        <v>0</v>
      </c>
      <c r="J328" s="32">
        <v>1</v>
      </c>
      <c r="K328" s="33">
        <v>0</v>
      </c>
      <c r="L328" s="34">
        <v>0</v>
      </c>
      <c r="M328" s="36" t="s">
        <v>2819</v>
      </c>
      <c r="N328" s="36"/>
    </row>
    <row r="329" spans="1:14" x14ac:dyDescent="0.3">
      <c r="A329" s="7" t="s">
        <v>2507</v>
      </c>
      <c r="B329" s="7" t="s">
        <v>2508</v>
      </c>
      <c r="C329" s="7" t="s">
        <v>2509</v>
      </c>
      <c r="D329" s="7" t="s">
        <v>1709</v>
      </c>
      <c r="E329" s="7" t="s">
        <v>2510</v>
      </c>
      <c r="F329" s="7" t="s">
        <v>2511</v>
      </c>
      <c r="G329" s="30">
        <v>1</v>
      </c>
      <c r="H329" s="30">
        <v>2</v>
      </c>
      <c r="I329" s="31">
        <v>0</v>
      </c>
      <c r="J329" s="32">
        <v>1</v>
      </c>
      <c r="K329" s="33">
        <v>0</v>
      </c>
      <c r="L329" s="34">
        <v>0</v>
      </c>
      <c r="M329" s="36" t="s">
        <v>2819</v>
      </c>
      <c r="N329" s="36"/>
    </row>
    <row r="330" spans="1:14" x14ac:dyDescent="0.3">
      <c r="A330" s="7" t="s">
        <v>2512</v>
      </c>
      <c r="B330" s="7" t="s">
        <v>1486</v>
      </c>
      <c r="C330" s="7" t="s">
        <v>2513</v>
      </c>
      <c r="D330" s="7" t="s">
        <v>2514</v>
      </c>
      <c r="E330" s="7" t="s">
        <v>834</v>
      </c>
      <c r="F330" s="7" t="s">
        <v>2515</v>
      </c>
      <c r="G330" s="30">
        <v>1</v>
      </c>
      <c r="H330" s="30">
        <v>3</v>
      </c>
      <c r="I330" s="31">
        <v>0</v>
      </c>
      <c r="J330" s="32">
        <v>1</v>
      </c>
      <c r="K330" s="33">
        <v>0</v>
      </c>
      <c r="L330" s="34">
        <v>0</v>
      </c>
      <c r="M330" s="36" t="s">
        <v>2816</v>
      </c>
      <c r="N330" s="36"/>
    </row>
    <row r="331" spans="1:14" x14ac:dyDescent="0.3">
      <c r="A331" s="7" t="s">
        <v>2516</v>
      </c>
      <c r="B331" s="7" t="s">
        <v>2517</v>
      </c>
      <c r="C331" s="7" t="s">
        <v>1940</v>
      </c>
      <c r="D331" s="7" t="s">
        <v>1334</v>
      </c>
      <c r="E331" s="7" t="s">
        <v>755</v>
      </c>
      <c r="F331" s="7" t="s">
        <v>2518</v>
      </c>
      <c r="G331" s="30">
        <v>1</v>
      </c>
      <c r="H331" s="30">
        <v>1</v>
      </c>
      <c r="I331" s="31">
        <v>0</v>
      </c>
      <c r="J331" s="32">
        <v>1</v>
      </c>
      <c r="K331" s="33">
        <v>0</v>
      </c>
      <c r="L331" s="34">
        <v>0</v>
      </c>
      <c r="M331" s="36" t="s">
        <v>2820</v>
      </c>
      <c r="N331" s="36"/>
    </row>
    <row r="332" spans="1:14" x14ac:dyDescent="0.3">
      <c r="A332" s="7" t="s">
        <v>2519</v>
      </c>
      <c r="B332" s="7" t="s">
        <v>2520</v>
      </c>
      <c r="C332" s="7" t="s">
        <v>1477</v>
      </c>
      <c r="D332" s="7" t="s">
        <v>2521</v>
      </c>
      <c r="E332" s="7" t="s">
        <v>755</v>
      </c>
      <c r="F332" s="7" t="s">
        <v>2522</v>
      </c>
      <c r="G332" s="30">
        <v>1</v>
      </c>
      <c r="H332" s="30">
        <v>2</v>
      </c>
      <c r="I332" s="31">
        <v>0</v>
      </c>
      <c r="J332" s="32">
        <v>1</v>
      </c>
      <c r="K332" s="33">
        <v>0</v>
      </c>
      <c r="L332" s="34">
        <v>0</v>
      </c>
      <c r="M332" s="36" t="s">
        <v>2818</v>
      </c>
      <c r="N332" s="36"/>
    </row>
    <row r="333" spans="1:14" x14ac:dyDescent="0.3">
      <c r="A333" s="7" t="s">
        <v>752</v>
      </c>
      <c r="B333" s="7" t="s">
        <v>2523</v>
      </c>
      <c r="C333" s="7" t="s">
        <v>2524</v>
      </c>
      <c r="D333" s="7" t="s">
        <v>1334</v>
      </c>
      <c r="E333" s="7" t="s">
        <v>755</v>
      </c>
      <c r="F333" s="7" t="s">
        <v>2525</v>
      </c>
      <c r="G333" s="30">
        <v>1</v>
      </c>
      <c r="H333" s="30">
        <v>1</v>
      </c>
      <c r="I333" s="31">
        <v>0</v>
      </c>
      <c r="J333" s="32">
        <v>0</v>
      </c>
      <c r="K333" s="33">
        <v>1</v>
      </c>
      <c r="L333" s="34">
        <v>0</v>
      </c>
      <c r="M333" s="36" t="s">
        <v>2817</v>
      </c>
      <c r="N333" s="36"/>
    </row>
    <row r="334" spans="1:14" x14ac:dyDescent="0.3">
      <c r="A334" s="7" t="s">
        <v>2526</v>
      </c>
      <c r="B334" s="7" t="s">
        <v>2527</v>
      </c>
      <c r="C334" s="7" t="s">
        <v>2528</v>
      </c>
      <c r="D334" s="7" t="s">
        <v>1334</v>
      </c>
      <c r="E334" s="7" t="s">
        <v>2529</v>
      </c>
      <c r="F334" s="7" t="s">
        <v>2530</v>
      </c>
      <c r="G334" s="30">
        <v>1</v>
      </c>
      <c r="H334" s="30">
        <v>6</v>
      </c>
      <c r="I334" s="31">
        <v>0</v>
      </c>
      <c r="J334" s="32">
        <v>1</v>
      </c>
      <c r="K334" s="33">
        <v>0</v>
      </c>
      <c r="L334" s="34">
        <v>0</v>
      </c>
      <c r="M334" s="36" t="s">
        <v>2818</v>
      </c>
      <c r="N334" s="36"/>
    </row>
    <row r="335" spans="1:14" x14ac:dyDescent="0.3">
      <c r="A335" s="7" t="s">
        <v>1098</v>
      </c>
      <c r="B335" s="7" t="s">
        <v>2531</v>
      </c>
      <c r="C335" s="7" t="s">
        <v>1405</v>
      </c>
      <c r="D335" s="7" t="s">
        <v>1411</v>
      </c>
      <c r="E335" s="7" t="s">
        <v>1100</v>
      </c>
      <c r="F335" s="7" t="s">
        <v>2532</v>
      </c>
      <c r="G335" s="30">
        <v>1</v>
      </c>
      <c r="H335" s="30">
        <v>10</v>
      </c>
      <c r="I335" s="31">
        <v>0</v>
      </c>
      <c r="J335" s="32">
        <v>0</v>
      </c>
      <c r="K335" s="33">
        <v>0</v>
      </c>
      <c r="L335" s="34">
        <v>1</v>
      </c>
      <c r="M335" s="36" t="s">
        <v>2817</v>
      </c>
      <c r="N335" s="36"/>
    </row>
    <row r="336" spans="1:14" x14ac:dyDescent="0.3">
      <c r="A336" s="7" t="s">
        <v>1180</v>
      </c>
      <c r="B336" s="7" t="s">
        <v>2533</v>
      </c>
      <c r="C336" s="7" t="s">
        <v>1405</v>
      </c>
      <c r="D336" s="7" t="s">
        <v>1411</v>
      </c>
      <c r="E336" s="7" t="s">
        <v>1182</v>
      </c>
      <c r="F336" s="7" t="s">
        <v>2534</v>
      </c>
      <c r="G336" s="30">
        <v>1</v>
      </c>
      <c r="H336" s="30">
        <v>2</v>
      </c>
      <c r="I336" s="31">
        <v>0</v>
      </c>
      <c r="J336" s="32">
        <v>0</v>
      </c>
      <c r="K336" s="33">
        <v>0</v>
      </c>
      <c r="L336" s="34">
        <v>1</v>
      </c>
      <c r="M336" s="36" t="s">
        <v>2817</v>
      </c>
      <c r="N336" s="36"/>
    </row>
    <row r="337" spans="1:14" x14ac:dyDescent="0.3">
      <c r="A337" s="7" t="s">
        <v>2535</v>
      </c>
      <c r="B337" s="7" t="s">
        <v>2536</v>
      </c>
      <c r="C337" s="7" t="s">
        <v>2537</v>
      </c>
      <c r="D337" s="7" t="s">
        <v>1584</v>
      </c>
      <c r="E337" s="7" t="s">
        <v>2538</v>
      </c>
      <c r="F337" s="7" t="s">
        <v>2539</v>
      </c>
      <c r="G337" s="30">
        <v>1</v>
      </c>
      <c r="H337" s="30">
        <v>2</v>
      </c>
      <c r="I337" s="31">
        <v>0</v>
      </c>
      <c r="J337" s="32">
        <v>1</v>
      </c>
      <c r="K337" s="33">
        <v>0</v>
      </c>
      <c r="L337" s="34">
        <v>0</v>
      </c>
      <c r="M337" s="36" t="s">
        <v>2819</v>
      </c>
      <c r="N337" s="36"/>
    </row>
    <row r="338" spans="1:14" x14ac:dyDescent="0.3">
      <c r="A338" s="7" t="s">
        <v>2540</v>
      </c>
      <c r="B338" s="7" t="s">
        <v>1782</v>
      </c>
      <c r="C338" s="7" t="s">
        <v>2541</v>
      </c>
      <c r="D338" s="7" t="s">
        <v>1635</v>
      </c>
      <c r="E338" s="7" t="s">
        <v>648</v>
      </c>
      <c r="F338" s="7" t="s">
        <v>2542</v>
      </c>
      <c r="G338" s="30">
        <v>1</v>
      </c>
      <c r="H338" s="30">
        <v>1</v>
      </c>
      <c r="I338" s="31">
        <v>0</v>
      </c>
      <c r="J338" s="32">
        <v>1</v>
      </c>
      <c r="K338" s="33">
        <v>0</v>
      </c>
      <c r="L338" s="34">
        <v>0</v>
      </c>
      <c r="M338" s="36" t="s">
        <v>2818</v>
      </c>
      <c r="N338" s="36"/>
    </row>
    <row r="339" spans="1:14" x14ac:dyDescent="0.3">
      <c r="A339" s="7" t="s">
        <v>1203</v>
      </c>
      <c r="B339" s="7" t="s">
        <v>2543</v>
      </c>
      <c r="C339" s="7" t="s">
        <v>2544</v>
      </c>
      <c r="D339" s="7" t="s">
        <v>1334</v>
      </c>
      <c r="E339" s="7" t="s">
        <v>941</v>
      </c>
      <c r="F339" s="7" t="s">
        <v>2545</v>
      </c>
      <c r="G339" s="30">
        <v>1</v>
      </c>
      <c r="H339" s="30">
        <v>1</v>
      </c>
      <c r="I339" s="31">
        <v>0</v>
      </c>
      <c r="J339" s="32">
        <v>0</v>
      </c>
      <c r="K339" s="33">
        <v>0</v>
      </c>
      <c r="L339" s="34">
        <v>1</v>
      </c>
      <c r="M339" s="36" t="s">
        <v>2817</v>
      </c>
      <c r="N339" s="36"/>
    </row>
    <row r="340" spans="1:14" x14ac:dyDescent="0.3">
      <c r="A340" s="7" t="s">
        <v>1236</v>
      </c>
      <c r="B340" s="7" t="s">
        <v>1237</v>
      </c>
      <c r="C340" s="7" t="s">
        <v>2546</v>
      </c>
      <c r="D340" s="7" t="s">
        <v>2547</v>
      </c>
      <c r="E340" s="7" t="s">
        <v>1238</v>
      </c>
      <c r="F340" s="7" t="s">
        <v>2548</v>
      </c>
      <c r="G340" s="30">
        <v>1</v>
      </c>
      <c r="H340" s="30">
        <v>1</v>
      </c>
      <c r="I340" s="31">
        <v>0</v>
      </c>
      <c r="J340" s="32">
        <v>0</v>
      </c>
      <c r="K340" s="33">
        <v>0</v>
      </c>
      <c r="L340" s="34">
        <v>1</v>
      </c>
      <c r="M340" s="36" t="s">
        <v>2817</v>
      </c>
      <c r="N340" s="36"/>
    </row>
    <row r="341" spans="1:14" x14ac:dyDescent="0.3">
      <c r="A341" s="7" t="s">
        <v>1225</v>
      </c>
      <c r="B341" s="7" t="s">
        <v>2549</v>
      </c>
      <c r="C341" s="7" t="s">
        <v>2550</v>
      </c>
      <c r="D341" s="7" t="s">
        <v>2161</v>
      </c>
      <c r="E341" s="7" t="s">
        <v>657</v>
      </c>
      <c r="F341" s="7" t="s">
        <v>2551</v>
      </c>
      <c r="G341" s="30">
        <v>1</v>
      </c>
      <c r="H341" s="30">
        <v>1</v>
      </c>
      <c r="I341" s="31">
        <v>0</v>
      </c>
      <c r="J341" s="32">
        <v>0</v>
      </c>
      <c r="K341" s="33">
        <v>0</v>
      </c>
      <c r="L341" s="34">
        <v>1</v>
      </c>
      <c r="M341" s="36" t="s">
        <v>2817</v>
      </c>
      <c r="N341" s="36"/>
    </row>
    <row r="342" spans="1:14" x14ac:dyDescent="0.3">
      <c r="A342" s="7" t="s">
        <v>2552</v>
      </c>
      <c r="B342" s="7" t="s">
        <v>2553</v>
      </c>
      <c r="C342" s="7" t="s">
        <v>2554</v>
      </c>
      <c r="D342" s="7" t="s">
        <v>2555</v>
      </c>
      <c r="E342" s="7" t="s">
        <v>2556</v>
      </c>
      <c r="F342" s="7" t="s">
        <v>2557</v>
      </c>
      <c r="G342" s="30">
        <v>1</v>
      </c>
      <c r="H342" s="30">
        <v>2</v>
      </c>
      <c r="I342" s="31">
        <v>0</v>
      </c>
      <c r="J342" s="32">
        <v>1</v>
      </c>
      <c r="K342" s="33">
        <v>0</v>
      </c>
      <c r="L342" s="34">
        <v>0</v>
      </c>
      <c r="M342" s="36" t="s">
        <v>2819</v>
      </c>
      <c r="N342" s="36"/>
    </row>
    <row r="343" spans="1:14" x14ac:dyDescent="0.3">
      <c r="A343" s="7" t="s">
        <v>2558</v>
      </c>
      <c r="B343" s="7" t="s">
        <v>2559</v>
      </c>
      <c r="C343" s="7" t="s">
        <v>1365</v>
      </c>
      <c r="D343" s="7" t="s">
        <v>1541</v>
      </c>
      <c r="E343" s="7" t="s">
        <v>1421</v>
      </c>
      <c r="F343" s="7" t="s">
        <v>1368</v>
      </c>
      <c r="G343" s="30">
        <v>1</v>
      </c>
      <c r="H343" s="30">
        <v>10</v>
      </c>
      <c r="I343" s="31">
        <v>1</v>
      </c>
      <c r="J343" s="32">
        <v>0</v>
      </c>
      <c r="K343" s="33">
        <v>0</v>
      </c>
      <c r="L343" s="34">
        <v>0</v>
      </c>
      <c r="M343" s="36" t="s">
        <v>2816</v>
      </c>
      <c r="N343" s="36"/>
    </row>
    <row r="344" spans="1:14" x14ac:dyDescent="0.3">
      <c r="A344" s="7" t="s">
        <v>693</v>
      </c>
      <c r="B344" s="7" t="s">
        <v>2560</v>
      </c>
      <c r="C344" s="7" t="s">
        <v>1405</v>
      </c>
      <c r="D344" s="7" t="s">
        <v>1334</v>
      </c>
      <c r="E344" s="7" t="s">
        <v>695</v>
      </c>
      <c r="F344" s="7" t="s">
        <v>2561</v>
      </c>
      <c r="G344" s="30">
        <v>1</v>
      </c>
      <c r="H344" s="30">
        <v>1</v>
      </c>
      <c r="I344" s="31">
        <v>0</v>
      </c>
      <c r="J344" s="32">
        <v>0</v>
      </c>
      <c r="K344" s="33">
        <v>1</v>
      </c>
      <c r="L344" s="34">
        <v>0</v>
      </c>
      <c r="M344" s="36" t="s">
        <v>2817</v>
      </c>
      <c r="N344" s="36"/>
    </row>
    <row r="345" spans="1:14" x14ac:dyDescent="0.3">
      <c r="A345" s="7" t="s">
        <v>2562</v>
      </c>
      <c r="B345" s="7" t="s">
        <v>2563</v>
      </c>
      <c r="C345" s="7" t="s">
        <v>1405</v>
      </c>
      <c r="D345" s="7" t="s">
        <v>1769</v>
      </c>
      <c r="E345" s="7" t="s">
        <v>735</v>
      </c>
      <c r="F345" s="7" t="s">
        <v>2564</v>
      </c>
      <c r="G345" s="30">
        <v>1</v>
      </c>
      <c r="H345" s="30">
        <v>1</v>
      </c>
      <c r="I345" s="31">
        <v>0</v>
      </c>
      <c r="J345" s="32">
        <v>1</v>
      </c>
      <c r="K345" s="33">
        <v>0</v>
      </c>
      <c r="L345" s="34">
        <v>0</v>
      </c>
      <c r="M345" s="36" t="s">
        <v>2818</v>
      </c>
      <c r="N345" s="36"/>
    </row>
    <row r="346" spans="1:14" x14ac:dyDescent="0.3">
      <c r="A346" s="7" t="s">
        <v>1066</v>
      </c>
      <c r="B346" s="7" t="s">
        <v>2565</v>
      </c>
      <c r="C346" s="7" t="s">
        <v>2566</v>
      </c>
      <c r="D346" s="7" t="s">
        <v>1627</v>
      </c>
      <c r="E346" s="7" t="s">
        <v>1068</v>
      </c>
      <c r="F346" s="7" t="s">
        <v>2567</v>
      </c>
      <c r="G346" s="30">
        <v>1</v>
      </c>
      <c r="H346" s="30">
        <v>1</v>
      </c>
      <c r="I346" s="31">
        <v>0</v>
      </c>
      <c r="J346" s="32">
        <v>0</v>
      </c>
      <c r="K346" s="33">
        <v>0</v>
      </c>
      <c r="L346" s="34">
        <v>1</v>
      </c>
      <c r="M346" s="36" t="s">
        <v>2817</v>
      </c>
      <c r="N346" s="36"/>
    </row>
    <row r="347" spans="1:14" x14ac:dyDescent="0.3">
      <c r="A347" s="7" t="s">
        <v>2568</v>
      </c>
      <c r="B347" s="7" t="s">
        <v>2569</v>
      </c>
      <c r="C347" s="7" t="s">
        <v>2570</v>
      </c>
      <c r="D347" s="7" t="s">
        <v>1334</v>
      </c>
      <c r="E347" s="7" t="s">
        <v>2571</v>
      </c>
      <c r="F347" s="7" t="s">
        <v>2572</v>
      </c>
      <c r="G347" s="30">
        <v>1</v>
      </c>
      <c r="H347" s="30">
        <v>1</v>
      </c>
      <c r="I347" s="31">
        <v>0</v>
      </c>
      <c r="J347" s="32">
        <v>1</v>
      </c>
      <c r="K347" s="33">
        <v>0</v>
      </c>
      <c r="L347" s="34">
        <v>0</v>
      </c>
      <c r="M347" s="36" t="s">
        <v>2818</v>
      </c>
      <c r="N347" s="36"/>
    </row>
    <row r="348" spans="1:14" x14ac:dyDescent="0.3">
      <c r="A348" s="7" t="s">
        <v>2573</v>
      </c>
      <c r="B348" s="7" t="s">
        <v>2574</v>
      </c>
      <c r="C348" s="7" t="s">
        <v>1922</v>
      </c>
      <c r="D348" s="7" t="s">
        <v>1334</v>
      </c>
      <c r="E348" s="7" t="s">
        <v>1048</v>
      </c>
      <c r="F348" s="7" t="s">
        <v>2575</v>
      </c>
      <c r="G348" s="30">
        <v>1</v>
      </c>
      <c r="H348" s="30">
        <v>1</v>
      </c>
      <c r="I348" s="31">
        <v>0</v>
      </c>
      <c r="J348" s="32">
        <v>1</v>
      </c>
      <c r="K348" s="33">
        <v>0</v>
      </c>
      <c r="L348" s="34">
        <v>0</v>
      </c>
      <c r="M348" s="36" t="s">
        <v>2819</v>
      </c>
      <c r="N348" s="36"/>
    </row>
    <row r="349" spans="1:14" x14ac:dyDescent="0.3">
      <c r="A349" s="7" t="s">
        <v>911</v>
      </c>
      <c r="B349" s="7" t="s">
        <v>2576</v>
      </c>
      <c r="C349" s="7" t="s">
        <v>2577</v>
      </c>
      <c r="D349" s="7" t="s">
        <v>2578</v>
      </c>
      <c r="E349" s="7" t="s">
        <v>895</v>
      </c>
      <c r="F349" s="7" t="s">
        <v>2579</v>
      </c>
      <c r="G349" s="30">
        <v>1</v>
      </c>
      <c r="H349" s="30">
        <v>1</v>
      </c>
      <c r="I349" s="31">
        <v>0</v>
      </c>
      <c r="J349" s="32">
        <v>0</v>
      </c>
      <c r="K349" s="33">
        <v>0</v>
      </c>
      <c r="L349" s="34">
        <v>1</v>
      </c>
      <c r="M349" s="36" t="s">
        <v>2815</v>
      </c>
      <c r="N349" s="36"/>
    </row>
    <row r="350" spans="1:14" x14ac:dyDescent="0.3">
      <c r="A350" s="7" t="s">
        <v>2580</v>
      </c>
      <c r="B350" s="7" t="s">
        <v>2047</v>
      </c>
      <c r="C350" s="7" t="s">
        <v>2581</v>
      </c>
      <c r="D350" s="7" t="s">
        <v>2582</v>
      </c>
      <c r="E350" s="7" t="s">
        <v>2049</v>
      </c>
      <c r="F350" s="7" t="s">
        <v>2583</v>
      </c>
      <c r="G350" s="30">
        <v>1</v>
      </c>
      <c r="H350" s="30">
        <v>1</v>
      </c>
      <c r="I350" s="31">
        <v>0</v>
      </c>
      <c r="J350" s="32">
        <v>1</v>
      </c>
      <c r="K350" s="33">
        <v>0</v>
      </c>
      <c r="L350" s="34">
        <v>0</v>
      </c>
      <c r="M350" s="36" t="s">
        <v>2819</v>
      </c>
      <c r="N350" s="36"/>
    </row>
    <row r="351" spans="1:14" x14ac:dyDescent="0.3">
      <c r="A351" s="7" t="s">
        <v>1253</v>
      </c>
      <c r="B351" s="7" t="s">
        <v>2584</v>
      </c>
      <c r="C351" s="7" t="s">
        <v>2585</v>
      </c>
      <c r="D351" s="7" t="s">
        <v>1334</v>
      </c>
      <c r="E351" s="7" t="s">
        <v>895</v>
      </c>
      <c r="F351" s="7" t="s">
        <v>2586</v>
      </c>
      <c r="G351" s="30">
        <v>1</v>
      </c>
      <c r="H351" s="30">
        <v>12</v>
      </c>
      <c r="I351" s="31">
        <v>0</v>
      </c>
      <c r="J351" s="32">
        <v>0</v>
      </c>
      <c r="K351" s="33">
        <v>0</v>
      </c>
      <c r="L351" s="34">
        <v>1</v>
      </c>
      <c r="M351" s="36" t="s">
        <v>2815</v>
      </c>
      <c r="N351" s="36"/>
    </row>
    <row r="352" spans="1:14" x14ac:dyDescent="0.3">
      <c r="A352" s="7" t="s">
        <v>2587</v>
      </c>
      <c r="B352" s="7" t="s">
        <v>2588</v>
      </c>
      <c r="C352" s="7" t="s">
        <v>2589</v>
      </c>
      <c r="D352" s="7" t="s">
        <v>1835</v>
      </c>
      <c r="E352" s="7" t="s">
        <v>1770</v>
      </c>
      <c r="F352" s="7" t="s">
        <v>2590</v>
      </c>
      <c r="G352" s="30">
        <v>1</v>
      </c>
      <c r="H352" s="30">
        <v>1</v>
      </c>
      <c r="I352" s="31">
        <v>0</v>
      </c>
      <c r="J352" s="32">
        <v>1</v>
      </c>
      <c r="K352" s="33">
        <v>0</v>
      </c>
      <c r="L352" s="34">
        <v>0</v>
      </c>
      <c r="M352" s="36" t="s">
        <v>2818</v>
      </c>
      <c r="N352" s="36"/>
    </row>
    <row r="353" spans="1:14" x14ac:dyDescent="0.3">
      <c r="A353" s="7" t="s">
        <v>866</v>
      </c>
      <c r="B353" s="7" t="s">
        <v>2591</v>
      </c>
      <c r="C353" s="7" t="s">
        <v>1405</v>
      </c>
      <c r="D353" s="7" t="s">
        <v>1334</v>
      </c>
      <c r="E353" s="7" t="s">
        <v>728</v>
      </c>
      <c r="F353" s="7" t="s">
        <v>2592</v>
      </c>
      <c r="G353" s="30">
        <v>1</v>
      </c>
      <c r="H353" s="30">
        <v>1</v>
      </c>
      <c r="I353" s="31">
        <v>0</v>
      </c>
      <c r="J353" s="32">
        <v>0</v>
      </c>
      <c r="K353" s="33">
        <v>1</v>
      </c>
      <c r="L353" s="34">
        <v>0</v>
      </c>
      <c r="M353" s="36" t="s">
        <v>2817</v>
      </c>
      <c r="N353" s="36"/>
    </row>
    <row r="354" spans="1:14" x14ac:dyDescent="0.3">
      <c r="A354" s="7" t="s">
        <v>2593</v>
      </c>
      <c r="B354" s="7" t="s">
        <v>2594</v>
      </c>
      <c r="C354" s="7" t="s">
        <v>2595</v>
      </c>
      <c r="D354" s="7" t="s">
        <v>1444</v>
      </c>
      <c r="E354" s="7" t="s">
        <v>2596</v>
      </c>
      <c r="F354" s="7" t="s">
        <v>2597</v>
      </c>
      <c r="G354" s="30">
        <v>1</v>
      </c>
      <c r="H354" s="30">
        <v>5</v>
      </c>
      <c r="I354" s="31">
        <v>0</v>
      </c>
      <c r="J354" s="32">
        <v>1</v>
      </c>
      <c r="K354" s="33">
        <v>0</v>
      </c>
      <c r="L354" s="34">
        <v>0</v>
      </c>
      <c r="M354" s="36" t="s">
        <v>2818</v>
      </c>
      <c r="N354" s="36"/>
    </row>
    <row r="355" spans="1:14" x14ac:dyDescent="0.3">
      <c r="A355" s="7" t="s">
        <v>876</v>
      </c>
      <c r="B355" s="7" t="s">
        <v>2598</v>
      </c>
      <c r="C355" s="7" t="s">
        <v>2599</v>
      </c>
      <c r="D355" s="7" t="s">
        <v>1334</v>
      </c>
      <c r="E355" s="7" t="s">
        <v>847</v>
      </c>
      <c r="F355" s="7" t="s">
        <v>2600</v>
      </c>
      <c r="G355" s="30">
        <v>1</v>
      </c>
      <c r="H355" s="30">
        <v>1</v>
      </c>
      <c r="I355" s="31">
        <v>0</v>
      </c>
      <c r="J355" s="32">
        <v>0</v>
      </c>
      <c r="K355" s="33">
        <v>1</v>
      </c>
      <c r="L355" s="34">
        <v>0</v>
      </c>
      <c r="M355" s="36" t="s">
        <v>2817</v>
      </c>
      <c r="N355" s="36"/>
    </row>
    <row r="356" spans="1:14" x14ac:dyDescent="0.3">
      <c r="A356" s="7" t="s">
        <v>2601</v>
      </c>
      <c r="B356" s="7" t="s">
        <v>2602</v>
      </c>
      <c r="C356" s="7" t="s">
        <v>2603</v>
      </c>
      <c r="D356" s="7" t="s">
        <v>1334</v>
      </c>
      <c r="E356" s="7" t="s">
        <v>1048</v>
      </c>
      <c r="F356" s="7" t="s">
        <v>2604</v>
      </c>
      <c r="G356" s="30">
        <v>1</v>
      </c>
      <c r="H356" s="30">
        <v>1</v>
      </c>
      <c r="I356" s="31">
        <v>0</v>
      </c>
      <c r="J356" s="32">
        <v>1</v>
      </c>
      <c r="K356" s="33">
        <v>0</v>
      </c>
      <c r="L356" s="34">
        <v>0</v>
      </c>
      <c r="M356" s="36" t="s">
        <v>2819</v>
      </c>
      <c r="N356" s="36"/>
    </row>
    <row r="357" spans="1:14" x14ac:dyDescent="0.3">
      <c r="A357" s="7" t="s">
        <v>2605</v>
      </c>
      <c r="B357" s="7" t="s">
        <v>2606</v>
      </c>
      <c r="C357" s="7" t="s">
        <v>1751</v>
      </c>
      <c r="D357" s="7" t="s">
        <v>1584</v>
      </c>
      <c r="E357" s="7" t="s">
        <v>755</v>
      </c>
      <c r="F357" s="7" t="s">
        <v>2607</v>
      </c>
      <c r="G357" s="30">
        <v>1</v>
      </c>
      <c r="H357" s="30">
        <v>1</v>
      </c>
      <c r="I357" s="31">
        <v>0</v>
      </c>
      <c r="J357" s="32">
        <v>1</v>
      </c>
      <c r="K357" s="33">
        <v>0</v>
      </c>
      <c r="L357" s="34">
        <v>0</v>
      </c>
      <c r="M357" s="36" t="s">
        <v>2818</v>
      </c>
      <c r="N357" s="36"/>
    </row>
    <row r="358" spans="1:14" x14ac:dyDescent="0.3">
      <c r="A358" s="7" t="s">
        <v>671</v>
      </c>
      <c r="B358" s="7" t="s">
        <v>2608</v>
      </c>
      <c r="C358" s="7" t="s">
        <v>2609</v>
      </c>
      <c r="D358" s="7" t="s">
        <v>1665</v>
      </c>
      <c r="E358" s="7" t="s">
        <v>674</v>
      </c>
      <c r="F358" s="7" t="s">
        <v>2610</v>
      </c>
      <c r="G358" s="30">
        <v>1</v>
      </c>
      <c r="H358" s="30">
        <v>1</v>
      </c>
      <c r="I358" s="31">
        <v>0</v>
      </c>
      <c r="J358" s="32">
        <v>0</v>
      </c>
      <c r="K358" s="33">
        <v>1</v>
      </c>
      <c r="L358" s="34">
        <v>0</v>
      </c>
      <c r="M358" s="36" t="s">
        <v>2817</v>
      </c>
      <c r="N358" s="36"/>
    </row>
    <row r="359" spans="1:14" x14ac:dyDescent="0.3">
      <c r="A359" s="7" t="s">
        <v>2611</v>
      </c>
      <c r="B359" s="7" t="s">
        <v>2612</v>
      </c>
      <c r="C359" s="7" t="s">
        <v>2613</v>
      </c>
      <c r="D359" s="7" t="s">
        <v>1910</v>
      </c>
      <c r="E359" s="7" t="s">
        <v>652</v>
      </c>
      <c r="F359" s="7" t="s">
        <v>2614</v>
      </c>
      <c r="G359" s="30">
        <v>1</v>
      </c>
      <c r="H359" s="30">
        <v>3</v>
      </c>
      <c r="I359" s="31">
        <v>0</v>
      </c>
      <c r="J359" s="32">
        <v>1</v>
      </c>
      <c r="K359" s="33">
        <v>0</v>
      </c>
      <c r="L359" s="34">
        <v>0</v>
      </c>
      <c r="M359" s="36" t="s">
        <v>2818</v>
      </c>
      <c r="N359" s="36"/>
    </row>
    <row r="360" spans="1:14" x14ac:dyDescent="0.3">
      <c r="A360" s="7" t="s">
        <v>662</v>
      </c>
      <c r="B360" s="7" t="s">
        <v>2615</v>
      </c>
      <c r="C360" s="7" t="s">
        <v>2070</v>
      </c>
      <c r="D360" s="7" t="s">
        <v>2616</v>
      </c>
      <c r="E360" s="7" t="s">
        <v>665</v>
      </c>
      <c r="F360" s="7" t="s">
        <v>2617</v>
      </c>
      <c r="G360" s="30">
        <v>1</v>
      </c>
      <c r="H360" s="30">
        <v>4</v>
      </c>
      <c r="I360" s="31">
        <v>0</v>
      </c>
      <c r="J360" s="32">
        <v>0</v>
      </c>
      <c r="K360" s="33">
        <v>1</v>
      </c>
      <c r="L360" s="34">
        <v>0</v>
      </c>
      <c r="M360" s="36" t="s">
        <v>2817</v>
      </c>
      <c r="N360" s="36"/>
    </row>
    <row r="361" spans="1:14" x14ac:dyDescent="0.3">
      <c r="A361" s="7" t="s">
        <v>914</v>
      </c>
      <c r="B361" s="7" t="s">
        <v>2618</v>
      </c>
      <c r="C361" s="7" t="s">
        <v>2619</v>
      </c>
      <c r="D361" s="7" t="s">
        <v>1334</v>
      </c>
      <c r="E361" s="7" t="s">
        <v>916</v>
      </c>
      <c r="F361" s="7" t="s">
        <v>2620</v>
      </c>
      <c r="G361" s="30">
        <v>1</v>
      </c>
      <c r="H361" s="30">
        <v>2</v>
      </c>
      <c r="I361" s="31">
        <v>0</v>
      </c>
      <c r="J361" s="32">
        <v>0</v>
      </c>
      <c r="K361" s="33">
        <v>0</v>
      </c>
      <c r="L361" s="34">
        <v>1</v>
      </c>
      <c r="M361" s="36" t="s">
        <v>2817</v>
      </c>
      <c r="N361" s="36"/>
    </row>
    <row r="362" spans="1:14" x14ac:dyDescent="0.3">
      <c r="A362" s="7" t="s">
        <v>978</v>
      </c>
      <c r="B362" s="7" t="s">
        <v>2621</v>
      </c>
      <c r="C362" s="7" t="s">
        <v>2622</v>
      </c>
      <c r="D362" s="7" t="s">
        <v>1334</v>
      </c>
      <c r="E362" s="7" t="s">
        <v>980</v>
      </c>
      <c r="F362" s="7" t="s">
        <v>2623</v>
      </c>
      <c r="G362" s="30">
        <v>1</v>
      </c>
      <c r="H362" s="30">
        <v>2</v>
      </c>
      <c r="I362" s="31">
        <v>0</v>
      </c>
      <c r="J362" s="32">
        <v>0</v>
      </c>
      <c r="K362" s="33">
        <v>0</v>
      </c>
      <c r="L362" s="34">
        <v>1</v>
      </c>
      <c r="M362" s="36" t="s">
        <v>2817</v>
      </c>
      <c r="N362" s="36"/>
    </row>
    <row r="363" spans="1:14" x14ac:dyDescent="0.3">
      <c r="A363" s="7" t="s">
        <v>907</v>
      </c>
      <c r="B363" s="7" t="s">
        <v>2624</v>
      </c>
      <c r="C363" s="7" t="s">
        <v>2625</v>
      </c>
      <c r="D363" s="7" t="s">
        <v>1334</v>
      </c>
      <c r="E363" s="7" t="s">
        <v>909</v>
      </c>
      <c r="F363" s="7" t="s">
        <v>2626</v>
      </c>
      <c r="G363" s="30">
        <v>1</v>
      </c>
      <c r="H363" s="30">
        <v>1</v>
      </c>
      <c r="I363" s="31">
        <v>0</v>
      </c>
      <c r="J363" s="32">
        <v>0</v>
      </c>
      <c r="K363" s="33">
        <v>0</v>
      </c>
      <c r="L363" s="34">
        <v>1</v>
      </c>
      <c r="M363" s="36" t="s">
        <v>2817</v>
      </c>
      <c r="N363" s="36"/>
    </row>
    <row r="364" spans="1:14" x14ac:dyDescent="0.3">
      <c r="A364" s="7" t="s">
        <v>619</v>
      </c>
      <c r="B364" s="7" t="s">
        <v>620</v>
      </c>
      <c r="C364" s="7" t="s">
        <v>2627</v>
      </c>
      <c r="D364" s="7" t="s">
        <v>1635</v>
      </c>
      <c r="E364" s="7" t="s">
        <v>621</v>
      </c>
      <c r="F364" s="7" t="s">
        <v>2628</v>
      </c>
      <c r="G364" s="30">
        <v>1</v>
      </c>
      <c r="H364" s="30">
        <v>1</v>
      </c>
      <c r="I364" s="31">
        <v>0</v>
      </c>
      <c r="J364" s="32">
        <v>0</v>
      </c>
      <c r="K364" s="33">
        <v>1</v>
      </c>
      <c r="L364" s="34">
        <v>0</v>
      </c>
      <c r="M364" s="36" t="s">
        <v>2817</v>
      </c>
      <c r="N364" s="36"/>
    </row>
    <row r="365" spans="1:14" x14ac:dyDescent="0.3">
      <c r="A365" s="7" t="s">
        <v>827</v>
      </c>
      <c r="B365" s="7" t="s">
        <v>2629</v>
      </c>
      <c r="C365" s="7" t="s">
        <v>2630</v>
      </c>
      <c r="D365" s="7" t="s">
        <v>2378</v>
      </c>
      <c r="E365" s="7" t="s">
        <v>660</v>
      </c>
      <c r="F365" s="7" t="s">
        <v>2631</v>
      </c>
      <c r="G365" s="30">
        <v>1</v>
      </c>
      <c r="H365" s="30">
        <v>1</v>
      </c>
      <c r="I365" s="31">
        <v>0</v>
      </c>
      <c r="J365" s="32">
        <v>0</v>
      </c>
      <c r="K365" s="33">
        <v>1</v>
      </c>
      <c r="L365" s="34">
        <v>0</v>
      </c>
      <c r="M365" s="36" t="s">
        <v>2817</v>
      </c>
      <c r="N365" s="36"/>
    </row>
    <row r="366" spans="1:14" x14ac:dyDescent="0.3">
      <c r="A366" s="7" t="s">
        <v>2632</v>
      </c>
      <c r="B366" s="7" t="s">
        <v>2633</v>
      </c>
      <c r="C366" s="7" t="s">
        <v>1405</v>
      </c>
      <c r="D366" s="7" t="s">
        <v>2634</v>
      </c>
      <c r="E366" s="7" t="s">
        <v>728</v>
      </c>
      <c r="F366" s="7" t="s">
        <v>2635</v>
      </c>
      <c r="G366" s="30">
        <v>1</v>
      </c>
      <c r="H366" s="30">
        <v>1</v>
      </c>
      <c r="I366" s="31">
        <v>0</v>
      </c>
      <c r="J366" s="32">
        <v>1</v>
      </c>
      <c r="K366" s="33">
        <v>0</v>
      </c>
      <c r="L366" s="34">
        <v>0</v>
      </c>
      <c r="M366" s="36" t="s">
        <v>2818</v>
      </c>
      <c r="N366" s="36"/>
    </row>
    <row r="367" spans="1:14" x14ac:dyDescent="0.3">
      <c r="A367" s="7" t="s">
        <v>2636</v>
      </c>
      <c r="B367" s="7" t="s">
        <v>2637</v>
      </c>
      <c r="C367" s="7" t="s">
        <v>2638</v>
      </c>
      <c r="D367" s="7" t="s">
        <v>1665</v>
      </c>
      <c r="E367" s="7" t="s">
        <v>674</v>
      </c>
      <c r="F367" s="7" t="s">
        <v>2639</v>
      </c>
      <c r="G367" s="30">
        <v>1</v>
      </c>
      <c r="H367" s="30">
        <v>1</v>
      </c>
      <c r="I367" s="31">
        <v>0</v>
      </c>
      <c r="J367" s="32">
        <v>1</v>
      </c>
      <c r="K367" s="33">
        <v>0</v>
      </c>
      <c r="L367" s="34">
        <v>0</v>
      </c>
      <c r="M367" s="36" t="s">
        <v>2819</v>
      </c>
      <c r="N367" s="36"/>
    </row>
    <row r="368" spans="1:14" x14ac:dyDescent="0.3">
      <c r="A368" s="7" t="s">
        <v>817</v>
      </c>
      <c r="B368" s="7" t="s">
        <v>2640</v>
      </c>
      <c r="C368" s="7" t="s">
        <v>1405</v>
      </c>
      <c r="D368" s="7" t="s">
        <v>1334</v>
      </c>
      <c r="E368" s="7" t="s">
        <v>728</v>
      </c>
      <c r="F368" s="7" t="s">
        <v>2641</v>
      </c>
      <c r="G368" s="30">
        <v>1</v>
      </c>
      <c r="H368" s="30">
        <v>1</v>
      </c>
      <c r="I368" s="31">
        <v>0</v>
      </c>
      <c r="J368" s="32">
        <v>0</v>
      </c>
      <c r="K368" s="33">
        <v>1</v>
      </c>
      <c r="L368" s="34">
        <v>0</v>
      </c>
      <c r="M368" s="36" t="s">
        <v>2817</v>
      </c>
      <c r="N368" s="36"/>
    </row>
    <row r="369" spans="1:14" x14ac:dyDescent="0.3">
      <c r="A369" s="7" t="s">
        <v>2642</v>
      </c>
      <c r="B369" s="7" t="s">
        <v>2643</v>
      </c>
      <c r="C369" s="7" t="s">
        <v>1405</v>
      </c>
      <c r="D369" s="7" t="s">
        <v>1334</v>
      </c>
      <c r="E369" s="7" t="s">
        <v>2106</v>
      </c>
      <c r="F369" s="7" t="s">
        <v>2644</v>
      </c>
      <c r="G369" s="30">
        <v>1</v>
      </c>
      <c r="H369" s="30">
        <v>6</v>
      </c>
      <c r="I369" s="31">
        <v>0</v>
      </c>
      <c r="J369" s="32">
        <v>1</v>
      </c>
      <c r="K369" s="33">
        <v>0</v>
      </c>
      <c r="L369" s="34">
        <v>0</v>
      </c>
      <c r="M369" s="36" t="s">
        <v>2819</v>
      </c>
      <c r="N369" s="36"/>
    </row>
    <row r="370" spans="1:14" x14ac:dyDescent="0.3">
      <c r="A370" s="7" t="s">
        <v>2645</v>
      </c>
      <c r="B370" s="7" t="s">
        <v>2646</v>
      </c>
      <c r="C370" s="7" t="s">
        <v>1477</v>
      </c>
      <c r="D370" s="7" t="s">
        <v>1452</v>
      </c>
      <c r="E370" s="7" t="s">
        <v>1478</v>
      </c>
      <c r="F370" s="7" t="s">
        <v>2647</v>
      </c>
      <c r="G370" s="30">
        <v>1</v>
      </c>
      <c r="H370" s="30">
        <v>1</v>
      </c>
      <c r="I370" s="31">
        <v>0</v>
      </c>
      <c r="J370" s="32">
        <v>1</v>
      </c>
      <c r="K370" s="33">
        <v>0</v>
      </c>
      <c r="L370" s="34">
        <v>0</v>
      </c>
      <c r="M370" s="36" t="s">
        <v>2819</v>
      </c>
      <c r="N370" s="36"/>
    </row>
    <row r="371" spans="1:14" x14ac:dyDescent="0.3">
      <c r="A371" s="7" t="s">
        <v>1022</v>
      </c>
      <c r="B371" s="7" t="s">
        <v>2648</v>
      </c>
      <c r="C371" s="7" t="s">
        <v>1405</v>
      </c>
      <c r="D371" s="7" t="s">
        <v>1334</v>
      </c>
      <c r="E371" s="7" t="s">
        <v>895</v>
      </c>
      <c r="F371" s="7" t="s">
        <v>2649</v>
      </c>
      <c r="G371" s="30">
        <v>1</v>
      </c>
      <c r="H371" s="30">
        <v>3</v>
      </c>
      <c r="I371" s="31">
        <v>0</v>
      </c>
      <c r="J371" s="32">
        <v>0</v>
      </c>
      <c r="K371" s="33">
        <v>0</v>
      </c>
      <c r="L371" s="34">
        <v>1</v>
      </c>
      <c r="M371" s="36" t="s">
        <v>2815</v>
      </c>
      <c r="N371" s="36"/>
    </row>
    <row r="372" spans="1:14" x14ac:dyDescent="0.3">
      <c r="A372" s="7" t="s">
        <v>2650</v>
      </c>
      <c r="B372" s="7" t="s">
        <v>2651</v>
      </c>
      <c r="C372" s="7" t="s">
        <v>2652</v>
      </c>
      <c r="D372" s="7" t="s">
        <v>2653</v>
      </c>
      <c r="E372" s="7" t="s">
        <v>2300</v>
      </c>
      <c r="F372" s="7" t="s">
        <v>2654</v>
      </c>
      <c r="G372" s="30">
        <v>1</v>
      </c>
      <c r="H372" s="30">
        <v>3</v>
      </c>
      <c r="I372" s="31">
        <v>1</v>
      </c>
      <c r="J372" s="32">
        <v>0</v>
      </c>
      <c r="K372" s="33">
        <v>0</v>
      </c>
      <c r="L372" s="34">
        <v>0</v>
      </c>
      <c r="M372" s="36" t="s">
        <v>2818</v>
      </c>
      <c r="N372" s="36"/>
    </row>
    <row r="373" spans="1:14" x14ac:dyDescent="0.3">
      <c r="A373" s="7" t="s">
        <v>2655</v>
      </c>
      <c r="B373" s="7" t="s">
        <v>2656</v>
      </c>
      <c r="C373" s="7" t="s">
        <v>2657</v>
      </c>
      <c r="D373" s="7" t="s">
        <v>1665</v>
      </c>
      <c r="E373" s="7" t="s">
        <v>674</v>
      </c>
      <c r="F373" s="7" t="s">
        <v>2658</v>
      </c>
      <c r="G373" s="30">
        <v>1</v>
      </c>
      <c r="H373" s="30">
        <v>2</v>
      </c>
      <c r="I373" s="31">
        <v>0</v>
      </c>
      <c r="J373" s="32">
        <v>1</v>
      </c>
      <c r="K373" s="33">
        <v>0</v>
      </c>
      <c r="L373" s="34">
        <v>0</v>
      </c>
      <c r="M373" s="36" t="s">
        <v>2818</v>
      </c>
      <c r="N373" s="36"/>
    </row>
    <row r="374" spans="1:14" x14ac:dyDescent="0.3">
      <c r="A374" s="7" t="s">
        <v>1233</v>
      </c>
      <c r="B374" s="7" t="s">
        <v>2659</v>
      </c>
      <c r="C374" s="7" t="s">
        <v>1405</v>
      </c>
      <c r="D374" s="7" t="s">
        <v>2660</v>
      </c>
      <c r="E374" s="7" t="s">
        <v>895</v>
      </c>
      <c r="F374" s="7" t="s">
        <v>2661</v>
      </c>
      <c r="G374" s="30">
        <v>1</v>
      </c>
      <c r="H374" s="30">
        <v>1</v>
      </c>
      <c r="I374" s="31">
        <v>0</v>
      </c>
      <c r="J374" s="32">
        <v>0</v>
      </c>
      <c r="K374" s="33">
        <v>0</v>
      </c>
      <c r="L374" s="34">
        <v>1</v>
      </c>
      <c r="M374" s="36" t="s">
        <v>2815</v>
      </c>
      <c r="N374" s="36"/>
    </row>
    <row r="375" spans="1:14" x14ac:dyDescent="0.3">
      <c r="A375" s="7" t="s">
        <v>1071</v>
      </c>
      <c r="B375" s="7" t="s">
        <v>2662</v>
      </c>
      <c r="C375" s="7" t="s">
        <v>2663</v>
      </c>
      <c r="D375" s="7" t="s">
        <v>1334</v>
      </c>
      <c r="E375" s="7" t="s">
        <v>895</v>
      </c>
      <c r="F375" s="7" t="s">
        <v>2664</v>
      </c>
      <c r="G375" s="30">
        <v>1</v>
      </c>
      <c r="H375" s="30">
        <v>2</v>
      </c>
      <c r="I375" s="31">
        <v>0</v>
      </c>
      <c r="J375" s="32">
        <v>0</v>
      </c>
      <c r="K375" s="33">
        <v>0</v>
      </c>
      <c r="L375" s="34">
        <v>1</v>
      </c>
      <c r="M375" s="36" t="s">
        <v>2815</v>
      </c>
      <c r="N375" s="36"/>
    </row>
    <row r="376" spans="1:14" x14ac:dyDescent="0.3">
      <c r="A376" s="7" t="s">
        <v>2665</v>
      </c>
      <c r="B376" s="7" t="s">
        <v>2666</v>
      </c>
      <c r="C376" s="7" t="s">
        <v>1598</v>
      </c>
      <c r="D376" s="7" t="s">
        <v>1334</v>
      </c>
      <c r="E376" s="7" t="s">
        <v>617</v>
      </c>
      <c r="F376" s="7" t="s">
        <v>2667</v>
      </c>
      <c r="G376" s="30">
        <v>1</v>
      </c>
      <c r="H376" s="30">
        <v>1</v>
      </c>
      <c r="I376" s="31">
        <v>0</v>
      </c>
      <c r="J376" s="32">
        <v>1</v>
      </c>
      <c r="K376" s="33">
        <v>0</v>
      </c>
      <c r="L376" s="34">
        <v>0</v>
      </c>
      <c r="M376" s="36" t="s">
        <v>2818</v>
      </c>
      <c r="N376" s="36"/>
    </row>
    <row r="377" spans="1:14" x14ac:dyDescent="0.3">
      <c r="A377" s="7" t="s">
        <v>2668</v>
      </c>
      <c r="B377" s="7" t="s">
        <v>2669</v>
      </c>
      <c r="C377" s="7" t="s">
        <v>2670</v>
      </c>
      <c r="D377" s="7" t="s">
        <v>2671</v>
      </c>
      <c r="E377" s="7" t="s">
        <v>2672</v>
      </c>
      <c r="F377" s="7" t="s">
        <v>2668</v>
      </c>
      <c r="G377" s="30">
        <v>1</v>
      </c>
      <c r="H377" s="30">
        <v>1</v>
      </c>
      <c r="I377" s="31">
        <v>0</v>
      </c>
      <c r="J377" s="32">
        <v>1</v>
      </c>
      <c r="K377" s="33">
        <v>0</v>
      </c>
      <c r="L377" s="34">
        <v>0</v>
      </c>
      <c r="M377" s="36" t="s">
        <v>2818</v>
      </c>
      <c r="N377" s="36"/>
    </row>
    <row r="378" spans="1:14" x14ac:dyDescent="0.3">
      <c r="A378" s="7" t="s">
        <v>1032</v>
      </c>
      <c r="B378" s="7" t="s">
        <v>2673</v>
      </c>
      <c r="C378" s="7" t="s">
        <v>2674</v>
      </c>
      <c r="D378" s="7" t="s">
        <v>1334</v>
      </c>
      <c r="E378" s="7" t="s">
        <v>1009</v>
      </c>
      <c r="F378" s="7" t="s">
        <v>2675</v>
      </c>
      <c r="G378" s="30">
        <v>1</v>
      </c>
      <c r="H378" s="30">
        <v>1</v>
      </c>
      <c r="I378" s="31">
        <v>0</v>
      </c>
      <c r="J378" s="32">
        <v>0</v>
      </c>
      <c r="K378" s="33">
        <v>0</v>
      </c>
      <c r="L378" s="34">
        <v>1</v>
      </c>
      <c r="M378" s="36" t="s">
        <v>2817</v>
      </c>
      <c r="N378" s="36"/>
    </row>
    <row r="379" spans="1:14" x14ac:dyDescent="0.3">
      <c r="A379" s="7" t="s">
        <v>1085</v>
      </c>
      <c r="B379" s="7" t="s">
        <v>1829</v>
      </c>
      <c r="C379" s="7" t="s">
        <v>1830</v>
      </c>
      <c r="D379" s="7" t="s">
        <v>1334</v>
      </c>
      <c r="E379" s="7" t="s">
        <v>1048</v>
      </c>
      <c r="F379" s="7" t="s">
        <v>2676</v>
      </c>
      <c r="G379" s="30">
        <v>1</v>
      </c>
      <c r="H379" s="30">
        <v>2</v>
      </c>
      <c r="I379" s="31">
        <v>0</v>
      </c>
      <c r="J379" s="32">
        <v>0</v>
      </c>
      <c r="K379" s="33">
        <v>0</v>
      </c>
      <c r="L379" s="34">
        <v>1</v>
      </c>
      <c r="M379" s="36" t="s">
        <v>2817</v>
      </c>
      <c r="N379" s="36"/>
    </row>
    <row r="380" spans="1:14" x14ac:dyDescent="0.3">
      <c r="A380" s="7" t="s">
        <v>2677</v>
      </c>
      <c r="B380" s="7" t="s">
        <v>2678</v>
      </c>
      <c r="C380" s="7" t="s">
        <v>2679</v>
      </c>
      <c r="D380" s="7" t="s">
        <v>1334</v>
      </c>
      <c r="E380" s="7" t="s">
        <v>755</v>
      </c>
      <c r="F380" s="7" t="s">
        <v>2680</v>
      </c>
      <c r="G380" s="30">
        <v>1</v>
      </c>
      <c r="H380" s="30">
        <v>3</v>
      </c>
      <c r="I380" s="31">
        <v>0</v>
      </c>
      <c r="J380" s="32">
        <v>1</v>
      </c>
      <c r="K380" s="33">
        <v>0</v>
      </c>
      <c r="L380" s="34">
        <v>0</v>
      </c>
      <c r="M380" s="36" t="s">
        <v>2818</v>
      </c>
      <c r="N380" s="36"/>
    </row>
    <row r="381" spans="1:14" x14ac:dyDescent="0.3">
      <c r="A381" s="7" t="s">
        <v>2681</v>
      </c>
      <c r="B381" s="7" t="s">
        <v>2682</v>
      </c>
      <c r="C381" s="7" t="s">
        <v>2683</v>
      </c>
      <c r="D381" s="7" t="s">
        <v>1584</v>
      </c>
      <c r="E381" s="7" t="s">
        <v>834</v>
      </c>
      <c r="F381" s="7" t="s">
        <v>2684</v>
      </c>
      <c r="G381" s="30">
        <v>1</v>
      </c>
      <c r="H381" s="30">
        <v>2</v>
      </c>
      <c r="I381" s="31">
        <v>1</v>
      </c>
      <c r="J381" s="32">
        <v>0</v>
      </c>
      <c r="K381" s="33">
        <v>0</v>
      </c>
      <c r="L381" s="34">
        <v>0</v>
      </c>
      <c r="M381" s="36" t="s">
        <v>2819</v>
      </c>
      <c r="N381" s="36"/>
    </row>
    <row r="382" spans="1:14" x14ac:dyDescent="0.3">
      <c r="A382" s="7" t="s">
        <v>2685</v>
      </c>
      <c r="B382" s="7" t="s">
        <v>2686</v>
      </c>
      <c r="C382" s="7" t="s">
        <v>2687</v>
      </c>
      <c r="D382" s="7" t="s">
        <v>1334</v>
      </c>
      <c r="E382" s="7" t="s">
        <v>747</v>
      </c>
      <c r="F382" s="7" t="s">
        <v>2688</v>
      </c>
      <c r="G382" s="30">
        <v>1</v>
      </c>
      <c r="H382" s="30">
        <v>5</v>
      </c>
      <c r="I382" s="31">
        <v>0</v>
      </c>
      <c r="J382" s="32">
        <v>1</v>
      </c>
      <c r="K382" s="33">
        <v>0</v>
      </c>
      <c r="L382" s="34">
        <v>0</v>
      </c>
      <c r="M382" s="36" t="s">
        <v>2819</v>
      </c>
      <c r="N382" s="36"/>
    </row>
    <row r="383" spans="1:14" x14ac:dyDescent="0.3">
      <c r="A383" s="7" t="s">
        <v>2689</v>
      </c>
      <c r="B383" s="7" t="s">
        <v>2690</v>
      </c>
      <c r="C383" s="7" t="s">
        <v>2691</v>
      </c>
      <c r="D383" s="7" t="s">
        <v>1334</v>
      </c>
      <c r="E383" s="7" t="s">
        <v>834</v>
      </c>
      <c r="F383" s="7" t="s">
        <v>2692</v>
      </c>
      <c r="G383" s="30">
        <v>1</v>
      </c>
      <c r="H383" s="30">
        <v>2</v>
      </c>
      <c r="I383" s="31">
        <v>0</v>
      </c>
      <c r="J383" s="32">
        <v>1</v>
      </c>
      <c r="K383" s="33">
        <v>0</v>
      </c>
      <c r="L383" s="34">
        <v>0</v>
      </c>
      <c r="M383" s="36" t="s">
        <v>2816</v>
      </c>
      <c r="N383" s="36"/>
    </row>
    <row r="384" spans="1:14" x14ac:dyDescent="0.3">
      <c r="A384" s="7" t="s">
        <v>1261</v>
      </c>
      <c r="B384" s="7" t="s">
        <v>2693</v>
      </c>
      <c r="C384" s="7" t="s">
        <v>2694</v>
      </c>
      <c r="D384" s="7" t="s">
        <v>1334</v>
      </c>
      <c r="E384" s="7" t="s">
        <v>895</v>
      </c>
      <c r="F384" s="7" t="s">
        <v>2695</v>
      </c>
      <c r="G384" s="30">
        <v>1</v>
      </c>
      <c r="H384" s="30">
        <v>4</v>
      </c>
      <c r="I384" s="31">
        <v>0</v>
      </c>
      <c r="J384" s="32">
        <v>0</v>
      </c>
      <c r="K384" s="33">
        <v>0</v>
      </c>
      <c r="L384" s="34">
        <v>1</v>
      </c>
      <c r="M384" s="36" t="s">
        <v>2815</v>
      </c>
      <c r="N384" s="36"/>
    </row>
    <row r="385" spans="1:14" x14ac:dyDescent="0.3">
      <c r="A385" s="7" t="s">
        <v>739</v>
      </c>
      <c r="B385" s="7" t="s">
        <v>2696</v>
      </c>
      <c r="C385" s="7" t="s">
        <v>2697</v>
      </c>
      <c r="D385" s="7" t="s">
        <v>2156</v>
      </c>
      <c r="E385" s="7" t="s">
        <v>652</v>
      </c>
      <c r="F385" s="7" t="s">
        <v>2698</v>
      </c>
      <c r="G385" s="30">
        <v>1</v>
      </c>
      <c r="H385" s="30">
        <v>2</v>
      </c>
      <c r="I385" s="31">
        <v>0</v>
      </c>
      <c r="J385" s="32">
        <v>0</v>
      </c>
      <c r="K385" s="33">
        <v>1</v>
      </c>
      <c r="L385" s="34">
        <v>0</v>
      </c>
      <c r="M385" s="36" t="s">
        <v>2817</v>
      </c>
      <c r="N385" s="36"/>
    </row>
    <row r="386" spans="1:14" x14ac:dyDescent="0.3">
      <c r="A386" s="7" t="s">
        <v>1049</v>
      </c>
      <c r="B386" s="7" t="s">
        <v>1716</v>
      </c>
      <c r="C386" s="7" t="s">
        <v>2699</v>
      </c>
      <c r="D386" s="7" t="s">
        <v>1334</v>
      </c>
      <c r="E386" s="7" t="s">
        <v>1048</v>
      </c>
      <c r="F386" s="7" t="s">
        <v>2700</v>
      </c>
      <c r="G386" s="30">
        <v>1</v>
      </c>
      <c r="H386" s="30">
        <v>1</v>
      </c>
      <c r="I386" s="31">
        <v>0</v>
      </c>
      <c r="J386" s="32">
        <v>0</v>
      </c>
      <c r="K386" s="33">
        <v>0</v>
      </c>
      <c r="L386" s="34">
        <v>1</v>
      </c>
      <c r="M386" s="36" t="s">
        <v>2817</v>
      </c>
      <c r="N386" s="36"/>
    </row>
    <row r="387" spans="1:14" x14ac:dyDescent="0.3">
      <c r="A387" s="7" t="s">
        <v>922</v>
      </c>
      <c r="B387" s="7" t="s">
        <v>2701</v>
      </c>
      <c r="C387" s="7" t="s">
        <v>1405</v>
      </c>
      <c r="D387" s="7" t="s">
        <v>1334</v>
      </c>
      <c r="E387" s="7" t="s">
        <v>924</v>
      </c>
      <c r="F387" s="7" t="s">
        <v>2702</v>
      </c>
      <c r="G387" s="30">
        <v>1</v>
      </c>
      <c r="H387" s="30">
        <v>4</v>
      </c>
      <c r="I387" s="31">
        <v>0</v>
      </c>
      <c r="J387" s="32">
        <v>0</v>
      </c>
      <c r="K387" s="33">
        <v>0</v>
      </c>
      <c r="L387" s="34">
        <v>1</v>
      </c>
      <c r="M387" s="36" t="s">
        <v>2817</v>
      </c>
      <c r="N387" s="36"/>
    </row>
    <row r="388" spans="1:14" x14ac:dyDescent="0.3">
      <c r="A388" s="7" t="s">
        <v>640</v>
      </c>
      <c r="B388" s="7" t="s">
        <v>2703</v>
      </c>
      <c r="C388" s="7" t="s">
        <v>1405</v>
      </c>
      <c r="D388" s="7" t="s">
        <v>1334</v>
      </c>
      <c r="E388" s="7" t="s">
        <v>643</v>
      </c>
      <c r="F388" s="7" t="s">
        <v>2704</v>
      </c>
      <c r="G388" s="30">
        <v>1</v>
      </c>
      <c r="H388" s="30">
        <v>2</v>
      </c>
      <c r="I388" s="31">
        <v>0</v>
      </c>
      <c r="J388" s="32">
        <v>0</v>
      </c>
      <c r="K388" s="33">
        <v>1</v>
      </c>
      <c r="L388" s="34">
        <v>0</v>
      </c>
      <c r="M388" s="36" t="s">
        <v>2817</v>
      </c>
      <c r="N388" s="36"/>
    </row>
    <row r="389" spans="1:14" x14ac:dyDescent="0.3">
      <c r="A389" s="7" t="s">
        <v>2705</v>
      </c>
      <c r="B389" s="7" t="s">
        <v>2706</v>
      </c>
      <c r="C389" s="7" t="s">
        <v>2707</v>
      </c>
      <c r="D389" s="7" t="s">
        <v>2708</v>
      </c>
      <c r="E389" s="7" t="s">
        <v>2709</v>
      </c>
      <c r="F389" s="7" t="s">
        <v>2710</v>
      </c>
      <c r="G389" s="30">
        <v>1</v>
      </c>
      <c r="H389" s="30">
        <v>1</v>
      </c>
      <c r="I389" s="31">
        <v>0</v>
      </c>
      <c r="J389" s="32">
        <v>1</v>
      </c>
      <c r="K389" s="33">
        <v>0</v>
      </c>
      <c r="L389" s="34">
        <v>0</v>
      </c>
      <c r="M389" s="36" t="s">
        <v>2818</v>
      </c>
      <c r="N389" s="36"/>
    </row>
    <row r="390" spans="1:14" x14ac:dyDescent="0.3">
      <c r="A390" s="7" t="s">
        <v>2711</v>
      </c>
      <c r="B390" s="7" t="s">
        <v>2712</v>
      </c>
      <c r="C390" s="7" t="s">
        <v>1405</v>
      </c>
      <c r="D390" s="7" t="s">
        <v>2713</v>
      </c>
      <c r="E390" s="7" t="s">
        <v>2714</v>
      </c>
      <c r="F390" s="7" t="s">
        <v>2715</v>
      </c>
      <c r="G390" s="30">
        <v>1</v>
      </c>
      <c r="H390" s="30">
        <v>2</v>
      </c>
      <c r="I390" s="31">
        <v>0</v>
      </c>
      <c r="J390" s="32">
        <v>1</v>
      </c>
      <c r="K390" s="33">
        <v>0</v>
      </c>
      <c r="L390" s="34">
        <v>0</v>
      </c>
      <c r="M390" s="36" t="s">
        <v>2818</v>
      </c>
      <c r="N390" s="36"/>
    </row>
    <row r="391" spans="1:14" x14ac:dyDescent="0.3">
      <c r="A391" s="7" t="s">
        <v>614</v>
      </c>
      <c r="B391" s="7" t="s">
        <v>2716</v>
      </c>
      <c r="C391" s="7" t="s">
        <v>2717</v>
      </c>
      <c r="D391" s="7" t="s">
        <v>1665</v>
      </c>
      <c r="E391" s="7" t="s">
        <v>617</v>
      </c>
      <c r="F391" s="7" t="s">
        <v>2718</v>
      </c>
      <c r="G391" s="30">
        <v>1</v>
      </c>
      <c r="H391" s="30">
        <v>1</v>
      </c>
      <c r="I391" s="31">
        <v>0</v>
      </c>
      <c r="J391" s="32">
        <v>0</v>
      </c>
      <c r="K391" s="33">
        <v>1</v>
      </c>
      <c r="L391" s="34">
        <v>0</v>
      </c>
      <c r="M391" s="36" t="s">
        <v>2817</v>
      </c>
      <c r="N391" s="36"/>
    </row>
    <row r="392" spans="1:14" x14ac:dyDescent="0.3">
      <c r="A392" s="7" t="s">
        <v>2719</v>
      </c>
      <c r="B392" s="7" t="s">
        <v>2720</v>
      </c>
      <c r="C392" s="7" t="s">
        <v>2721</v>
      </c>
      <c r="D392" s="7" t="s">
        <v>1334</v>
      </c>
      <c r="E392" s="7" t="s">
        <v>1836</v>
      </c>
      <c r="F392" s="7" t="s">
        <v>2722</v>
      </c>
      <c r="G392" s="30">
        <v>1</v>
      </c>
      <c r="H392" s="30">
        <v>10</v>
      </c>
      <c r="I392" s="31">
        <v>0</v>
      </c>
      <c r="J392" s="32">
        <v>1</v>
      </c>
      <c r="K392" s="33">
        <v>0</v>
      </c>
      <c r="L392" s="34">
        <v>0</v>
      </c>
      <c r="M392" s="36" t="s">
        <v>2818</v>
      </c>
      <c r="N392" s="36"/>
    </row>
    <row r="393" spans="1:14" x14ac:dyDescent="0.3">
      <c r="A393" s="7" t="s">
        <v>2723</v>
      </c>
      <c r="B393" s="7" t="s">
        <v>2724</v>
      </c>
      <c r="C393" s="7" t="s">
        <v>1405</v>
      </c>
      <c r="D393" s="7" t="s">
        <v>2033</v>
      </c>
      <c r="E393" s="7" t="s">
        <v>652</v>
      </c>
      <c r="F393" s="7" t="s">
        <v>2725</v>
      </c>
      <c r="G393" s="30">
        <v>1</v>
      </c>
      <c r="H393" s="30">
        <v>1</v>
      </c>
      <c r="I393" s="31">
        <v>0</v>
      </c>
      <c r="J393" s="32">
        <v>1</v>
      </c>
      <c r="K393" s="33">
        <v>0</v>
      </c>
      <c r="L393" s="34">
        <v>0</v>
      </c>
      <c r="M393" s="36" t="s">
        <v>2818</v>
      </c>
      <c r="N393" s="36"/>
    </row>
    <row r="394" spans="1:14" x14ac:dyDescent="0.3">
      <c r="A394" s="7" t="s">
        <v>860</v>
      </c>
      <c r="B394" s="7" t="s">
        <v>2726</v>
      </c>
      <c r="C394" s="7" t="s">
        <v>2727</v>
      </c>
      <c r="D394" s="7" t="s">
        <v>1584</v>
      </c>
      <c r="E394" s="7" t="s">
        <v>862</v>
      </c>
      <c r="F394" s="7" t="s">
        <v>2728</v>
      </c>
      <c r="G394" s="30">
        <v>1</v>
      </c>
      <c r="H394" s="30">
        <v>1</v>
      </c>
      <c r="I394" s="31">
        <v>0</v>
      </c>
      <c r="J394" s="32">
        <v>0</v>
      </c>
      <c r="K394" s="33">
        <v>1</v>
      </c>
      <c r="L394" s="34">
        <v>0</v>
      </c>
      <c r="M394" s="36" t="s">
        <v>2817</v>
      </c>
      <c r="N394" s="36"/>
    </row>
    <row r="395" spans="1:14" x14ac:dyDescent="0.3">
      <c r="A395" s="7" t="s">
        <v>822</v>
      </c>
      <c r="B395" s="7" t="s">
        <v>2729</v>
      </c>
      <c r="C395" s="7" t="s">
        <v>2730</v>
      </c>
      <c r="D395" s="7" t="s">
        <v>1334</v>
      </c>
      <c r="E395" s="7" t="s">
        <v>728</v>
      </c>
      <c r="F395" s="7" t="s">
        <v>2731</v>
      </c>
      <c r="G395" s="30">
        <v>1</v>
      </c>
      <c r="H395" s="30">
        <v>1</v>
      </c>
      <c r="I395" s="31">
        <v>0</v>
      </c>
      <c r="J395" s="32">
        <v>0</v>
      </c>
      <c r="K395" s="33">
        <v>1</v>
      </c>
      <c r="L395" s="34">
        <v>0</v>
      </c>
      <c r="M395" s="36" t="s">
        <v>2817</v>
      </c>
      <c r="N395" s="36"/>
    </row>
    <row r="396" spans="1:14" x14ac:dyDescent="0.3">
      <c r="A396" s="7" t="s">
        <v>2732</v>
      </c>
      <c r="B396" s="7" t="s">
        <v>2733</v>
      </c>
      <c r="C396" s="7" t="s">
        <v>1922</v>
      </c>
      <c r="D396" s="7" t="s">
        <v>1334</v>
      </c>
      <c r="E396" s="7" t="s">
        <v>1048</v>
      </c>
      <c r="F396" s="7" t="s">
        <v>2734</v>
      </c>
      <c r="G396" s="30">
        <v>1</v>
      </c>
      <c r="H396" s="30">
        <v>2</v>
      </c>
      <c r="I396" s="31">
        <v>0</v>
      </c>
      <c r="J396" s="32">
        <v>1</v>
      </c>
      <c r="K396" s="33">
        <v>0</v>
      </c>
      <c r="L396" s="34">
        <v>0</v>
      </c>
      <c r="M396" s="36" t="s">
        <v>2819</v>
      </c>
      <c r="N396" s="36"/>
    </row>
    <row r="397" spans="1:14" x14ac:dyDescent="0.3">
      <c r="A397" s="7" t="s">
        <v>703</v>
      </c>
      <c r="B397" s="7" t="s">
        <v>2096</v>
      </c>
      <c r="C397" s="7" t="s">
        <v>2735</v>
      </c>
      <c r="D397" s="7" t="s">
        <v>1334</v>
      </c>
      <c r="E397" s="7" t="s">
        <v>702</v>
      </c>
      <c r="F397" s="7" t="s">
        <v>2736</v>
      </c>
      <c r="G397" s="30">
        <v>1</v>
      </c>
      <c r="H397" s="30">
        <v>1</v>
      </c>
      <c r="I397" s="31">
        <v>0</v>
      </c>
      <c r="J397" s="32">
        <v>0</v>
      </c>
      <c r="K397" s="33">
        <v>1</v>
      </c>
      <c r="L397" s="34">
        <v>0</v>
      </c>
      <c r="M397" s="36" t="s">
        <v>2817</v>
      </c>
      <c r="N397" s="36"/>
    </row>
    <row r="398" spans="1:14" x14ac:dyDescent="0.3">
      <c r="A398" s="7" t="s">
        <v>2737</v>
      </c>
      <c r="B398" s="7" t="s">
        <v>2738</v>
      </c>
      <c r="C398" s="7" t="s">
        <v>1405</v>
      </c>
      <c r="D398" s="7" t="s">
        <v>1527</v>
      </c>
      <c r="E398" s="7" t="s">
        <v>2739</v>
      </c>
      <c r="F398" s="7" t="s">
        <v>2740</v>
      </c>
      <c r="G398" s="30">
        <v>1</v>
      </c>
      <c r="H398" s="30">
        <v>1</v>
      </c>
      <c r="I398" s="31">
        <v>0</v>
      </c>
      <c r="J398" s="32">
        <v>1</v>
      </c>
      <c r="K398" s="33">
        <v>0</v>
      </c>
      <c r="L398" s="34">
        <v>0</v>
      </c>
      <c r="M398" s="36" t="s">
        <v>2818</v>
      </c>
      <c r="N398" s="36"/>
    </row>
    <row r="399" spans="1:14" x14ac:dyDescent="0.3">
      <c r="A399" s="7" t="s">
        <v>831</v>
      </c>
      <c r="B399" s="7" t="s">
        <v>2741</v>
      </c>
      <c r="C399" s="7" t="s">
        <v>2742</v>
      </c>
      <c r="D399" s="7" t="s">
        <v>1584</v>
      </c>
      <c r="E399" s="7" t="s">
        <v>834</v>
      </c>
      <c r="F399" s="7" t="s">
        <v>2743</v>
      </c>
      <c r="G399" s="30">
        <v>1</v>
      </c>
      <c r="H399" s="30">
        <v>2</v>
      </c>
      <c r="I399" s="31">
        <v>0</v>
      </c>
      <c r="J399" s="32">
        <v>0</v>
      </c>
      <c r="K399" s="33">
        <v>1</v>
      </c>
      <c r="L399" s="34">
        <v>0</v>
      </c>
      <c r="M399" s="36" t="s">
        <v>2817</v>
      </c>
      <c r="N399" s="36"/>
    </row>
    <row r="400" spans="1:14" x14ac:dyDescent="0.3">
      <c r="A400" s="7" t="s">
        <v>2744</v>
      </c>
      <c r="B400" s="7" t="s">
        <v>2745</v>
      </c>
      <c r="C400" s="7" t="s">
        <v>2746</v>
      </c>
      <c r="D400" s="7" t="s">
        <v>1769</v>
      </c>
      <c r="E400" s="7" t="s">
        <v>1383</v>
      </c>
      <c r="F400" s="7" t="s">
        <v>2747</v>
      </c>
      <c r="G400" s="30">
        <v>1</v>
      </c>
      <c r="H400" s="30">
        <v>1</v>
      </c>
      <c r="I400" s="31">
        <v>0</v>
      </c>
      <c r="J400" s="32">
        <v>1</v>
      </c>
      <c r="K400" s="33">
        <v>0</v>
      </c>
      <c r="L400" s="34">
        <v>0</v>
      </c>
      <c r="M400" s="36" t="s">
        <v>2819</v>
      </c>
      <c r="N400" s="36"/>
    </row>
    <row r="401" spans="1:14" x14ac:dyDescent="0.3">
      <c r="A401" s="7" t="s">
        <v>1265</v>
      </c>
      <c r="B401" s="7" t="s">
        <v>2748</v>
      </c>
      <c r="C401" s="7" t="s">
        <v>1405</v>
      </c>
      <c r="D401" s="7" t="s">
        <v>2749</v>
      </c>
      <c r="E401" s="7" t="s">
        <v>895</v>
      </c>
      <c r="F401" s="7" t="s">
        <v>2750</v>
      </c>
      <c r="G401" s="30">
        <v>1</v>
      </c>
      <c r="H401" s="30">
        <v>2</v>
      </c>
      <c r="I401" s="31">
        <v>0</v>
      </c>
      <c r="J401" s="32">
        <v>0</v>
      </c>
      <c r="K401" s="33">
        <v>0</v>
      </c>
      <c r="L401" s="34">
        <v>1</v>
      </c>
      <c r="M401" s="36" t="s">
        <v>2815</v>
      </c>
      <c r="N401" s="36"/>
    </row>
    <row r="402" spans="1:14" x14ac:dyDescent="0.3">
      <c r="A402" s="7" t="s">
        <v>2751</v>
      </c>
      <c r="B402" s="7" t="s">
        <v>2752</v>
      </c>
      <c r="C402" s="7" t="s">
        <v>2753</v>
      </c>
      <c r="D402" s="7" t="s">
        <v>2207</v>
      </c>
      <c r="E402" s="7" t="s">
        <v>1501</v>
      </c>
      <c r="F402" s="7" t="s">
        <v>2754</v>
      </c>
      <c r="G402" s="30">
        <v>1</v>
      </c>
      <c r="H402" s="30">
        <v>3</v>
      </c>
      <c r="I402" s="31">
        <v>0</v>
      </c>
      <c r="J402" s="32">
        <v>1</v>
      </c>
      <c r="K402" s="33">
        <v>0</v>
      </c>
      <c r="L402" s="34">
        <v>0</v>
      </c>
      <c r="M402" s="36" t="s">
        <v>2818</v>
      </c>
      <c r="N402" s="36"/>
    </row>
    <row r="403" spans="1:14" x14ac:dyDescent="0.3">
      <c r="A403" s="7" t="s">
        <v>2755</v>
      </c>
      <c r="B403" s="7" t="s">
        <v>2756</v>
      </c>
      <c r="C403" s="7" t="s">
        <v>2757</v>
      </c>
      <c r="D403" s="7" t="s">
        <v>1452</v>
      </c>
      <c r="E403" s="7" t="s">
        <v>2758</v>
      </c>
      <c r="F403" s="7" t="s">
        <v>2759</v>
      </c>
      <c r="G403" s="30">
        <v>1</v>
      </c>
      <c r="H403" s="30">
        <v>5</v>
      </c>
      <c r="I403" s="31">
        <v>0</v>
      </c>
      <c r="J403" s="32">
        <v>1</v>
      </c>
      <c r="K403" s="33">
        <v>0</v>
      </c>
      <c r="L403" s="34">
        <v>0</v>
      </c>
      <c r="M403" s="36" t="s">
        <v>2820</v>
      </c>
      <c r="N403" s="36"/>
    </row>
    <row r="404" spans="1:14" x14ac:dyDescent="0.3">
      <c r="A404" s="7" t="s">
        <v>630</v>
      </c>
      <c r="B404" s="7" t="s">
        <v>2760</v>
      </c>
      <c r="C404" s="7" t="s">
        <v>1405</v>
      </c>
      <c r="D404" s="7" t="s">
        <v>2761</v>
      </c>
      <c r="E404" s="7" t="s">
        <v>632</v>
      </c>
      <c r="F404" s="7" t="s">
        <v>2762</v>
      </c>
      <c r="G404" s="30">
        <v>1</v>
      </c>
      <c r="H404" s="30">
        <v>2</v>
      </c>
      <c r="I404" s="31">
        <v>0</v>
      </c>
      <c r="J404" s="32">
        <v>0</v>
      </c>
      <c r="K404" s="33">
        <v>1</v>
      </c>
      <c r="L404" s="34">
        <v>0</v>
      </c>
      <c r="M404" s="36" t="s">
        <v>2817</v>
      </c>
      <c r="N404" s="36"/>
    </row>
    <row r="405" spans="1:14" x14ac:dyDescent="0.3">
      <c r="A405" s="7" t="s">
        <v>780</v>
      </c>
      <c r="B405" s="7" t="s">
        <v>2763</v>
      </c>
      <c r="C405" s="7" t="s">
        <v>2764</v>
      </c>
      <c r="D405" s="7" t="s">
        <v>2253</v>
      </c>
      <c r="E405" s="7" t="s">
        <v>674</v>
      </c>
      <c r="F405" s="7" t="s">
        <v>2765</v>
      </c>
      <c r="G405" s="30">
        <v>1</v>
      </c>
      <c r="H405" s="30">
        <v>1</v>
      </c>
      <c r="I405" s="31">
        <v>0</v>
      </c>
      <c r="J405" s="32">
        <v>0</v>
      </c>
      <c r="K405" s="33">
        <v>1</v>
      </c>
      <c r="L405" s="34">
        <v>0</v>
      </c>
      <c r="M405" s="36" t="s">
        <v>2817</v>
      </c>
      <c r="N405" s="36"/>
    </row>
    <row r="406" spans="1:14" x14ac:dyDescent="0.3">
      <c r="A406" s="7" t="s">
        <v>2766</v>
      </c>
      <c r="B406" s="7" t="s">
        <v>2767</v>
      </c>
      <c r="C406" s="7" t="s">
        <v>1405</v>
      </c>
      <c r="D406" s="7" t="s">
        <v>2768</v>
      </c>
      <c r="E406" s="7" t="s">
        <v>702</v>
      </c>
      <c r="F406" s="7" t="s">
        <v>2769</v>
      </c>
      <c r="G406" s="30">
        <v>1</v>
      </c>
      <c r="H406" s="30">
        <v>2</v>
      </c>
      <c r="I406" s="31">
        <v>0</v>
      </c>
      <c r="J406" s="32">
        <v>1</v>
      </c>
      <c r="K406" s="33">
        <v>0</v>
      </c>
      <c r="L406" s="34">
        <v>0</v>
      </c>
      <c r="M406" s="36" t="s">
        <v>2819</v>
      </c>
      <c r="N406" s="36"/>
    </row>
    <row r="407" spans="1:14" x14ac:dyDescent="0.3">
      <c r="A407" s="7" t="s">
        <v>2770</v>
      </c>
      <c r="B407" s="7" t="s">
        <v>2771</v>
      </c>
      <c r="C407" s="7" t="s">
        <v>2772</v>
      </c>
      <c r="D407" s="7" t="s">
        <v>2773</v>
      </c>
      <c r="E407" s="7" t="s">
        <v>709</v>
      </c>
      <c r="F407" s="7" t="s">
        <v>2774</v>
      </c>
      <c r="G407" s="30">
        <v>1</v>
      </c>
      <c r="H407" s="30">
        <v>1</v>
      </c>
      <c r="I407" s="31">
        <v>0</v>
      </c>
      <c r="J407" s="32">
        <v>1</v>
      </c>
      <c r="K407" s="33">
        <v>0</v>
      </c>
      <c r="L407" s="34">
        <v>0</v>
      </c>
      <c r="M407" s="36" t="s">
        <v>2819</v>
      </c>
      <c r="N407" s="36"/>
    </row>
    <row r="408" spans="1:14" x14ac:dyDescent="0.3">
      <c r="A408" s="7" t="s">
        <v>675</v>
      </c>
      <c r="B408" s="7" t="s">
        <v>2775</v>
      </c>
      <c r="C408" s="7" t="s">
        <v>1405</v>
      </c>
      <c r="D408" s="7" t="s">
        <v>1469</v>
      </c>
      <c r="E408" s="7" t="s">
        <v>632</v>
      </c>
      <c r="F408" s="7" t="s">
        <v>2776</v>
      </c>
      <c r="G408" s="30">
        <v>1</v>
      </c>
      <c r="H408" s="30">
        <v>1</v>
      </c>
      <c r="I408" s="31">
        <v>0</v>
      </c>
      <c r="J408" s="32">
        <v>0</v>
      </c>
      <c r="K408" s="33">
        <v>1</v>
      </c>
      <c r="L408" s="34">
        <v>0</v>
      </c>
      <c r="M408" s="36" t="s">
        <v>2817</v>
      </c>
      <c r="N408" s="36"/>
    </row>
    <row r="409" spans="1:14" x14ac:dyDescent="0.3">
      <c r="A409" s="7" t="s">
        <v>2777</v>
      </c>
      <c r="B409" s="7" t="s">
        <v>2778</v>
      </c>
      <c r="C409" s="7" t="s">
        <v>2779</v>
      </c>
      <c r="D409" s="7" t="s">
        <v>1334</v>
      </c>
      <c r="E409" s="7" t="s">
        <v>1212</v>
      </c>
      <c r="F409" s="7" t="s">
        <v>2780</v>
      </c>
      <c r="G409" s="30">
        <v>1</v>
      </c>
      <c r="H409" s="30">
        <v>1</v>
      </c>
      <c r="I409" s="31">
        <v>0</v>
      </c>
      <c r="J409" s="32">
        <v>1</v>
      </c>
      <c r="K409" s="33">
        <v>0</v>
      </c>
      <c r="L409" s="34">
        <v>0</v>
      </c>
      <c r="M409" s="36" t="s">
        <v>2818</v>
      </c>
      <c r="N409" s="36"/>
    </row>
    <row r="410" spans="1:14" x14ac:dyDescent="0.3">
      <c r="A410" s="7" t="s">
        <v>1273</v>
      </c>
      <c r="B410" s="7" t="s">
        <v>1274</v>
      </c>
      <c r="C410" s="7" t="s">
        <v>2781</v>
      </c>
      <c r="D410" s="7" t="s">
        <v>1334</v>
      </c>
      <c r="E410" s="7" t="s">
        <v>685</v>
      </c>
      <c r="F410" s="7" t="s">
        <v>2782</v>
      </c>
      <c r="G410" s="30">
        <v>1</v>
      </c>
      <c r="H410" s="30">
        <v>1</v>
      </c>
      <c r="I410" s="31">
        <v>0</v>
      </c>
      <c r="J410" s="32">
        <v>0</v>
      </c>
      <c r="K410" s="33">
        <v>0</v>
      </c>
      <c r="L410" s="34">
        <v>1</v>
      </c>
      <c r="M410" s="36" t="s">
        <v>2817</v>
      </c>
      <c r="N410" s="36"/>
    </row>
    <row r="411" spans="1:14" x14ac:dyDescent="0.3">
      <c r="A411" s="7" t="s">
        <v>2783</v>
      </c>
      <c r="B411" s="7" t="s">
        <v>2784</v>
      </c>
      <c r="C411" s="7" t="s">
        <v>2785</v>
      </c>
      <c r="D411" s="7" t="s">
        <v>1334</v>
      </c>
      <c r="E411" s="7" t="s">
        <v>847</v>
      </c>
      <c r="F411" s="7" t="s">
        <v>2786</v>
      </c>
      <c r="G411" s="30">
        <v>1</v>
      </c>
      <c r="H411" s="30">
        <v>1</v>
      </c>
      <c r="I411" s="31">
        <v>0</v>
      </c>
      <c r="J411" s="32">
        <v>1</v>
      </c>
      <c r="K411" s="33">
        <v>0</v>
      </c>
      <c r="L411" s="34">
        <v>0</v>
      </c>
      <c r="M411" s="36" t="s">
        <v>2819</v>
      </c>
      <c r="N411" s="36"/>
    </row>
    <row r="412" spans="1:14" x14ac:dyDescent="0.3">
      <c r="A412" s="7" t="s">
        <v>2787</v>
      </c>
      <c r="B412" s="7" t="s">
        <v>2788</v>
      </c>
      <c r="C412" s="7" t="s">
        <v>2789</v>
      </c>
      <c r="D412" s="7" t="s">
        <v>1334</v>
      </c>
      <c r="E412" s="7" t="s">
        <v>2790</v>
      </c>
      <c r="F412" s="7" t="s">
        <v>2791</v>
      </c>
      <c r="G412" s="30">
        <v>1</v>
      </c>
      <c r="H412" s="30">
        <v>6</v>
      </c>
      <c r="I412" s="31">
        <v>1</v>
      </c>
      <c r="J412" s="32">
        <v>0</v>
      </c>
      <c r="K412" s="33">
        <v>0</v>
      </c>
      <c r="L412" s="34">
        <v>0</v>
      </c>
      <c r="M412" s="36" t="s">
        <v>2819</v>
      </c>
      <c r="N412" s="36"/>
    </row>
    <row r="413" spans="1:14" x14ac:dyDescent="0.3">
      <c r="A413" s="7" t="s">
        <v>1128</v>
      </c>
      <c r="B413" s="7" t="s">
        <v>2792</v>
      </c>
      <c r="C413" s="7" t="s">
        <v>2793</v>
      </c>
      <c r="D413" s="7" t="s">
        <v>1334</v>
      </c>
      <c r="E413" s="7" t="s">
        <v>1048</v>
      </c>
      <c r="F413" s="7" t="s">
        <v>2794</v>
      </c>
      <c r="G413" s="30">
        <v>1</v>
      </c>
      <c r="H413" s="30">
        <v>3</v>
      </c>
      <c r="I413" s="31">
        <v>0</v>
      </c>
      <c r="J413" s="32">
        <v>0</v>
      </c>
      <c r="K413" s="33">
        <v>0</v>
      </c>
      <c r="L413" s="34">
        <v>1</v>
      </c>
      <c r="M413" s="36" t="s">
        <v>2817</v>
      </c>
      <c r="N413" s="36"/>
    </row>
    <row r="414" spans="1:14" x14ac:dyDescent="0.3">
      <c r="A414" s="7" t="s">
        <v>2795</v>
      </c>
      <c r="B414" s="7" t="s">
        <v>2796</v>
      </c>
      <c r="C414" s="7" t="s">
        <v>2797</v>
      </c>
      <c r="D414" s="7" t="s">
        <v>1334</v>
      </c>
      <c r="E414" s="7" t="s">
        <v>747</v>
      </c>
      <c r="F414" s="7" t="s">
        <v>2798</v>
      </c>
      <c r="G414" s="30">
        <v>1</v>
      </c>
      <c r="H414" s="30">
        <v>1</v>
      </c>
      <c r="I414" s="31">
        <v>0</v>
      </c>
      <c r="J414" s="32">
        <v>1</v>
      </c>
      <c r="K414" s="33">
        <v>0</v>
      </c>
      <c r="L414" s="34">
        <v>0</v>
      </c>
      <c r="M414" s="36" t="s">
        <v>2819</v>
      </c>
      <c r="N414" s="36"/>
    </row>
  </sheetData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1AD55-3162-4255-B63E-A91D28E75D25}">
  <dimension ref="A1:O21"/>
  <sheetViews>
    <sheetView showGridLines="0" tabSelected="1" workbookViewId="0">
      <selection sqref="A1:D1"/>
    </sheetView>
  </sheetViews>
  <sheetFormatPr defaultRowHeight="14.4" x14ac:dyDescent="0.3"/>
  <cols>
    <col min="1" max="1" width="24.21875" bestFit="1" customWidth="1"/>
    <col min="2" max="2" width="48.664062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60" t="s">
        <v>2832</v>
      </c>
      <c r="B1" s="60"/>
      <c r="C1" s="60"/>
      <c r="D1" s="60"/>
    </row>
    <row r="2" spans="1:14" ht="15" thickBot="1" x14ac:dyDescent="0.35">
      <c r="A2" s="47" t="s">
        <v>2828</v>
      </c>
      <c r="B2" s="48" t="s">
        <v>2827</v>
      </c>
      <c r="C2" s="48" t="s">
        <v>2826</v>
      </c>
      <c r="D2" s="49" t="s">
        <v>2825</v>
      </c>
    </row>
    <row r="3" spans="1:14" x14ac:dyDescent="0.3">
      <c r="A3" s="54" t="s">
        <v>2829</v>
      </c>
      <c r="B3" s="61" t="s">
        <v>2817</v>
      </c>
      <c r="C3" s="62">
        <v>121</v>
      </c>
      <c r="D3" s="63">
        <v>113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121</v>
      </c>
      <c r="N3" t="str">
        <f>IF($L3=2,$C3,"")</f>
        <v/>
      </c>
    </row>
    <row r="4" spans="1:14" x14ac:dyDescent="0.3">
      <c r="A4" s="42"/>
      <c r="B4" s="40" t="s">
        <v>2815</v>
      </c>
      <c r="C4" s="41">
        <v>82</v>
      </c>
      <c r="D4" s="43">
        <v>56</v>
      </c>
      <c r="K4" t="str">
        <f t="shared" ref="K4:K15" si="0">IF(OR($B4="Corporate non-stock - demand too low to convert",$B4="Non-stock in the primary DC - demand too low to convert",$B4="Low impact - only 1 or 2 line impact"),1,"")</f>
        <v/>
      </c>
      <c r="L4" t="str">
        <f t="shared" ref="L4:L15" si="1">IF($B4="Grand Total",2,"")</f>
        <v/>
      </c>
      <c r="M4" t="str">
        <f t="shared" ref="M4:M15" si="2">IF($K4=1,$C4,"")</f>
        <v/>
      </c>
      <c r="N4" t="str">
        <f t="shared" ref="N4:N15" si="3">IF($L4=2,$C4,"")</f>
        <v/>
      </c>
    </row>
    <row r="5" spans="1:14" ht="15" thickBot="1" x14ac:dyDescent="0.35">
      <c r="A5" s="55"/>
      <c r="B5" s="44" t="s">
        <v>2820</v>
      </c>
      <c r="C5" s="45">
        <v>9</v>
      </c>
      <c r="D5" s="46">
        <v>8</v>
      </c>
      <c r="K5" t="str">
        <f t="shared" si="0"/>
        <v/>
      </c>
      <c r="L5" t="str">
        <f t="shared" si="1"/>
        <v/>
      </c>
      <c r="M5" t="str">
        <f t="shared" si="2"/>
        <v/>
      </c>
      <c r="N5" t="str">
        <f t="shared" si="3"/>
        <v/>
      </c>
    </row>
    <row r="6" spans="1:14" x14ac:dyDescent="0.3">
      <c r="A6" s="50" t="s">
        <v>2830</v>
      </c>
      <c r="B6" s="51" t="s">
        <v>2823</v>
      </c>
      <c r="C6" s="52">
        <v>171</v>
      </c>
      <c r="D6" s="53">
        <v>6</v>
      </c>
      <c r="K6" t="str">
        <f t="shared" si="0"/>
        <v/>
      </c>
      <c r="L6" t="str">
        <f t="shared" si="1"/>
        <v/>
      </c>
      <c r="M6" t="str">
        <f t="shared" si="2"/>
        <v/>
      </c>
      <c r="N6" t="str">
        <f t="shared" si="3"/>
        <v/>
      </c>
    </row>
    <row r="7" spans="1:14" ht="15" thickBot="1" x14ac:dyDescent="0.35">
      <c r="A7" s="56"/>
      <c r="B7" s="64" t="s">
        <v>2819</v>
      </c>
      <c r="C7" s="65">
        <v>91</v>
      </c>
      <c r="D7" s="66">
        <v>84</v>
      </c>
      <c r="K7">
        <f t="shared" si="0"/>
        <v>1</v>
      </c>
      <c r="L7" t="str">
        <f t="shared" si="1"/>
        <v/>
      </c>
      <c r="M7">
        <f t="shared" si="2"/>
        <v>91</v>
      </c>
      <c r="N7" t="str">
        <f t="shared" si="3"/>
        <v/>
      </c>
    </row>
    <row r="8" spans="1:14" x14ac:dyDescent="0.3">
      <c r="A8" s="54" t="s">
        <v>2831</v>
      </c>
      <c r="B8" s="61" t="s">
        <v>2818</v>
      </c>
      <c r="C8" s="62">
        <v>114</v>
      </c>
      <c r="D8" s="63">
        <v>106</v>
      </c>
      <c r="K8">
        <f t="shared" si="0"/>
        <v>1</v>
      </c>
      <c r="L8" t="str">
        <f t="shared" si="1"/>
        <v/>
      </c>
      <c r="M8">
        <f t="shared" si="2"/>
        <v>114</v>
      </c>
      <c r="N8" t="str">
        <f t="shared" si="3"/>
        <v/>
      </c>
    </row>
    <row r="9" spans="1:14" x14ac:dyDescent="0.3">
      <c r="A9" s="42"/>
      <c r="B9" s="40" t="s">
        <v>2816</v>
      </c>
      <c r="C9" s="41">
        <v>94</v>
      </c>
      <c r="D9" s="43">
        <v>37</v>
      </c>
      <c r="K9" t="str">
        <f t="shared" si="0"/>
        <v/>
      </c>
      <c r="L9" t="str">
        <f t="shared" si="1"/>
        <v/>
      </c>
      <c r="M9" t="str">
        <f t="shared" si="2"/>
        <v/>
      </c>
      <c r="N9" t="str">
        <f t="shared" si="3"/>
        <v/>
      </c>
    </row>
    <row r="10" spans="1:14" ht="15" thickBot="1" x14ac:dyDescent="0.35">
      <c r="A10" s="55"/>
      <c r="B10" s="44" t="s">
        <v>2824</v>
      </c>
      <c r="C10" s="45">
        <v>7</v>
      </c>
      <c r="D10" s="46">
        <v>2</v>
      </c>
      <c r="K10" t="str">
        <f t="shared" si="0"/>
        <v/>
      </c>
      <c r="L10" t="str">
        <f t="shared" si="1"/>
        <v/>
      </c>
      <c r="M10" t="str">
        <f t="shared" si="2"/>
        <v/>
      </c>
      <c r="N10" t="str">
        <f t="shared" si="3"/>
        <v/>
      </c>
    </row>
    <row r="11" spans="1:14" ht="15" thickBot="1" x14ac:dyDescent="0.35">
      <c r="B11" s="57" t="s">
        <v>11</v>
      </c>
      <c r="C11" s="58">
        <v>689</v>
      </c>
      <c r="D11" s="59">
        <v>412</v>
      </c>
      <c r="K11" t="str">
        <f t="shared" si="0"/>
        <v/>
      </c>
      <c r="L11">
        <f t="shared" si="1"/>
        <v>2</v>
      </c>
      <c r="M11" t="str">
        <f t="shared" si="2"/>
        <v/>
      </c>
      <c r="N11">
        <f t="shared" si="3"/>
        <v>689</v>
      </c>
    </row>
    <row r="12" spans="1:14" x14ac:dyDescent="0.3">
      <c r="K12" t="str">
        <f t="shared" si="0"/>
        <v/>
      </c>
      <c r="L12" t="str">
        <f t="shared" si="1"/>
        <v/>
      </c>
      <c r="M12" t="str">
        <f t="shared" si="2"/>
        <v/>
      </c>
      <c r="N12" t="str">
        <f t="shared" si="3"/>
        <v/>
      </c>
    </row>
    <row r="13" spans="1:14" x14ac:dyDescent="0.3">
      <c r="K13" t="str">
        <f t="shared" si="0"/>
        <v/>
      </c>
      <c r="L13" t="str">
        <f t="shared" si="1"/>
        <v/>
      </c>
      <c r="M13" t="str">
        <f t="shared" si="2"/>
        <v/>
      </c>
      <c r="N13" t="str">
        <f t="shared" si="3"/>
        <v/>
      </c>
    </row>
    <row r="14" spans="1:14" x14ac:dyDescent="0.3">
      <c r="K14" t="str">
        <f t="shared" si="0"/>
        <v/>
      </c>
      <c r="L14" t="str">
        <f t="shared" si="1"/>
        <v/>
      </c>
      <c r="M14" t="str">
        <f t="shared" si="2"/>
        <v/>
      </c>
      <c r="N14" t="str">
        <f t="shared" si="3"/>
        <v/>
      </c>
    </row>
    <row r="15" spans="1:14" x14ac:dyDescent="0.3"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/>
      </c>
    </row>
    <row r="20" spans="13:15" x14ac:dyDescent="0.3">
      <c r="M20">
        <f>SUM(M1:M19)</f>
        <v>326</v>
      </c>
      <c r="N20">
        <f>SUM(N1:N19)</f>
        <v>689</v>
      </c>
      <c r="O20">
        <f>M20/N20</f>
        <v>0.47314949201741657</v>
      </c>
    </row>
    <row r="21" spans="13:15" x14ac:dyDescent="0.3">
      <c r="O21" t="str">
        <f>TEXT(O20,"0.0%")</f>
        <v>47.3%</v>
      </c>
    </row>
  </sheetData>
  <mergeCells count="4">
    <mergeCell ref="A3:A5"/>
    <mergeCell ref="A6:A7"/>
    <mergeCell ref="A8:A10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4"/>
  <sheetViews>
    <sheetView showGridLines="0" topLeftCell="A11" workbookViewId="0">
      <selection activeCell="L16" sqref="A16:L29"/>
    </sheetView>
  </sheetViews>
  <sheetFormatPr defaultColWidth="11.5546875" defaultRowHeight="21" customHeight="1" x14ac:dyDescent="0.3"/>
  <sheetData>
    <row r="1" spans="1:12" ht="22.8" x14ac:dyDescent="0.4">
      <c r="B1" s="27" t="s">
        <v>2799</v>
      </c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37.5" customHeight="1" x14ac:dyDescent="0.3">
      <c r="K2" s="28" t="s">
        <v>2800</v>
      </c>
      <c r="L2" s="28"/>
    </row>
    <row r="3" spans="1:12" ht="27.45" customHeight="1" x14ac:dyDescent="0.3">
      <c r="A3" s="17" t="s">
        <v>2801</v>
      </c>
      <c r="B3" s="17" t="s">
        <v>2802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7" t="s">
        <v>5</v>
      </c>
      <c r="L3" s="17" t="s">
        <v>2803</v>
      </c>
    </row>
    <row r="4" spans="1:12" ht="14.4" x14ac:dyDescent="0.3">
      <c r="A4" s="29">
        <v>2017</v>
      </c>
      <c r="B4" s="19" t="s">
        <v>2804</v>
      </c>
      <c r="C4" s="20">
        <v>1582</v>
      </c>
      <c r="D4" s="20">
        <v>1351</v>
      </c>
      <c r="E4" s="18">
        <v>0.85398230088495586</v>
      </c>
      <c r="F4" s="20">
        <v>90</v>
      </c>
      <c r="G4" s="18">
        <v>0.91087231352718079</v>
      </c>
      <c r="H4" s="20">
        <v>47</v>
      </c>
      <c r="I4" s="20">
        <v>14</v>
      </c>
      <c r="J4" s="20">
        <v>80</v>
      </c>
      <c r="K4" s="18">
        <v>0.90793010752688175</v>
      </c>
      <c r="L4" s="18">
        <v>0.96638054363376247</v>
      </c>
    </row>
    <row r="5" spans="1:12" ht="14.4" x14ac:dyDescent="0.3">
      <c r="A5" s="29">
        <v>2017</v>
      </c>
      <c r="B5" s="19" t="s">
        <v>2805</v>
      </c>
      <c r="C5" s="20">
        <v>1877</v>
      </c>
      <c r="D5" s="20">
        <v>1605</v>
      </c>
      <c r="E5" s="18">
        <v>0.85508790623335107</v>
      </c>
      <c r="F5" s="20">
        <v>102</v>
      </c>
      <c r="G5" s="18">
        <v>0.90942994139584443</v>
      </c>
      <c r="H5" s="20">
        <v>67</v>
      </c>
      <c r="I5" s="20">
        <v>13</v>
      </c>
      <c r="J5" s="20">
        <v>90</v>
      </c>
      <c r="K5" s="18">
        <v>0.90473506200676435</v>
      </c>
      <c r="L5" s="18">
        <v>0.95992822966507174</v>
      </c>
    </row>
    <row r="6" spans="1:12" ht="14.4" x14ac:dyDescent="0.3">
      <c r="A6" s="29">
        <v>2017</v>
      </c>
      <c r="B6" s="19" t="s">
        <v>2806</v>
      </c>
      <c r="C6" s="20">
        <v>1717</v>
      </c>
      <c r="D6" s="20">
        <v>1488</v>
      </c>
      <c r="E6" s="18">
        <v>0.8666278392545137</v>
      </c>
      <c r="F6" s="20">
        <v>83</v>
      </c>
      <c r="G6" s="18">
        <v>0.91496796738497377</v>
      </c>
      <c r="H6" s="20">
        <v>63</v>
      </c>
      <c r="I6" s="20">
        <v>9</v>
      </c>
      <c r="J6" s="20">
        <v>74</v>
      </c>
      <c r="K6" s="18">
        <v>0.91064871481028153</v>
      </c>
      <c r="L6" s="18">
        <v>0.95938104448742745</v>
      </c>
    </row>
    <row r="7" spans="1:12" ht="14.4" x14ac:dyDescent="0.3">
      <c r="A7" s="37">
        <v>2018</v>
      </c>
      <c r="B7" s="19" t="s">
        <v>2807</v>
      </c>
      <c r="C7" s="20">
        <v>2420</v>
      </c>
      <c r="D7" s="20">
        <v>2072</v>
      </c>
      <c r="E7" s="18">
        <v>0.85619834710743803</v>
      </c>
      <c r="F7" s="20">
        <v>113</v>
      </c>
      <c r="G7" s="18">
        <v>0.90289256198347123</v>
      </c>
      <c r="H7" s="20">
        <v>92</v>
      </c>
      <c r="I7" s="20">
        <v>27</v>
      </c>
      <c r="J7" s="20">
        <v>116</v>
      </c>
      <c r="K7" s="18">
        <v>0.90996925779534477</v>
      </c>
      <c r="L7" s="18">
        <v>0.95748613678373384</v>
      </c>
    </row>
    <row r="8" spans="1:12" ht="14.4" x14ac:dyDescent="0.3">
      <c r="A8" s="38"/>
      <c r="B8" s="19" t="s">
        <v>2808</v>
      </c>
      <c r="C8" s="20">
        <v>2327</v>
      </c>
      <c r="D8" s="20">
        <v>2024</v>
      </c>
      <c r="E8" s="18">
        <v>0.86978942844864637</v>
      </c>
      <c r="F8" s="20">
        <v>121</v>
      </c>
      <c r="G8" s="18">
        <v>0.92178770949720668</v>
      </c>
      <c r="H8" s="20">
        <v>90</v>
      </c>
      <c r="I8" s="20">
        <v>13</v>
      </c>
      <c r="J8" s="20">
        <v>79</v>
      </c>
      <c r="K8" s="18">
        <v>0.90559284116331096</v>
      </c>
      <c r="L8" s="18">
        <v>0.95742667928098379</v>
      </c>
    </row>
    <row r="9" spans="1:12" ht="14.4" x14ac:dyDescent="0.3">
      <c r="A9" s="38"/>
      <c r="B9" s="19" t="s">
        <v>2809</v>
      </c>
      <c r="C9" s="20">
        <v>1490</v>
      </c>
      <c r="D9" s="20">
        <v>1286</v>
      </c>
      <c r="E9" s="18">
        <v>0.86308724832214767</v>
      </c>
      <c r="F9" s="20">
        <v>75</v>
      </c>
      <c r="G9" s="18">
        <v>0.91342281879194631</v>
      </c>
      <c r="H9" s="20">
        <v>68</v>
      </c>
      <c r="I9" s="20">
        <v>14</v>
      </c>
      <c r="J9" s="20">
        <v>47</v>
      </c>
      <c r="K9" s="18">
        <v>0.8999300209937019</v>
      </c>
      <c r="L9" s="18">
        <v>0.94977843426883313</v>
      </c>
    </row>
    <row r="10" spans="1:12" ht="14.4" x14ac:dyDescent="0.3">
      <c r="A10" s="38"/>
      <c r="B10" s="19" t="s">
        <v>2810</v>
      </c>
      <c r="C10" s="20">
        <v>1769</v>
      </c>
      <c r="D10" s="20">
        <v>1563</v>
      </c>
      <c r="E10" s="18">
        <v>0.8835500282645562</v>
      </c>
      <c r="F10" s="20">
        <v>80</v>
      </c>
      <c r="G10" s="18">
        <v>0.92877331825890341</v>
      </c>
      <c r="H10" s="20">
        <v>46</v>
      </c>
      <c r="I10" s="20">
        <v>9</v>
      </c>
      <c r="J10" s="20">
        <v>71</v>
      </c>
      <c r="K10" s="18">
        <v>0.9253996447602133</v>
      </c>
      <c r="L10" s="18">
        <v>0.97141081417029218</v>
      </c>
    </row>
    <row r="11" spans="1:12" ht="14.4" x14ac:dyDescent="0.3">
      <c r="A11" s="38"/>
      <c r="B11" s="19" t="s">
        <v>2811</v>
      </c>
      <c r="C11" s="20">
        <v>1886</v>
      </c>
      <c r="D11" s="20">
        <v>1634</v>
      </c>
      <c r="E11" s="18">
        <v>0.86638388123011667</v>
      </c>
      <c r="F11" s="20">
        <v>92</v>
      </c>
      <c r="G11" s="18">
        <v>0.91516436903499465</v>
      </c>
      <c r="H11" s="20">
        <v>65</v>
      </c>
      <c r="I11" s="20">
        <v>27</v>
      </c>
      <c r="J11" s="20">
        <v>68</v>
      </c>
      <c r="K11" s="18">
        <v>0.91233947515354563</v>
      </c>
      <c r="L11" s="18">
        <v>0.96174220129487931</v>
      </c>
    </row>
    <row r="12" spans="1:12" ht="14.4" x14ac:dyDescent="0.3">
      <c r="A12" s="38"/>
      <c r="B12" s="19" t="s">
        <v>2812</v>
      </c>
      <c r="C12" s="20">
        <v>1568</v>
      </c>
      <c r="D12" s="20">
        <v>1396</v>
      </c>
      <c r="E12" s="18">
        <v>0.89030612244897955</v>
      </c>
      <c r="F12" s="20">
        <v>70</v>
      </c>
      <c r="G12" s="18">
        <v>0.93494897959183676</v>
      </c>
      <c r="H12" s="20">
        <v>42</v>
      </c>
      <c r="I12" s="20">
        <v>16</v>
      </c>
      <c r="J12" s="20">
        <v>44</v>
      </c>
      <c r="K12" s="18">
        <v>0.92572944297082227</v>
      </c>
      <c r="L12" s="18">
        <v>0.97079276773296241</v>
      </c>
    </row>
    <row r="13" spans="1:12" ht="14.4" x14ac:dyDescent="0.3">
      <c r="A13" s="38"/>
      <c r="B13" s="19" t="s">
        <v>2813</v>
      </c>
      <c r="C13" s="20">
        <v>3568</v>
      </c>
      <c r="D13" s="20">
        <v>3144</v>
      </c>
      <c r="E13" s="18">
        <v>0.8811659192825112</v>
      </c>
      <c r="F13" s="20">
        <v>165</v>
      </c>
      <c r="G13" s="18">
        <v>0.92741031390134543</v>
      </c>
      <c r="H13" s="20">
        <v>105</v>
      </c>
      <c r="I13" s="20">
        <v>48</v>
      </c>
      <c r="J13" s="20">
        <v>106</v>
      </c>
      <c r="K13" s="18">
        <v>0.92091388400702978</v>
      </c>
      <c r="L13" s="18">
        <v>0.96768236380424744</v>
      </c>
    </row>
    <row r="14" spans="1:12" ht="14.4" x14ac:dyDescent="0.3">
      <c r="A14" s="39"/>
      <c r="B14" s="19" t="s">
        <v>2814</v>
      </c>
      <c r="C14" s="20">
        <v>5272</v>
      </c>
      <c r="D14" s="20">
        <v>4583</v>
      </c>
      <c r="E14" s="18">
        <v>0.86930955993930192</v>
      </c>
      <c r="F14" s="20">
        <v>381</v>
      </c>
      <c r="G14" s="18">
        <v>0.94157814871016687</v>
      </c>
      <c r="H14" s="20">
        <v>104</v>
      </c>
      <c r="I14" s="20">
        <v>68</v>
      </c>
      <c r="J14" s="20">
        <v>136</v>
      </c>
      <c r="K14" s="18">
        <v>0.90430149960536699</v>
      </c>
      <c r="L14" s="18">
        <v>0.97781096650309363</v>
      </c>
    </row>
  </sheetData>
  <mergeCells count="4">
    <mergeCell ref="B1:L1"/>
    <mergeCell ref="K2:L2"/>
    <mergeCell ref="A4:A6"/>
    <mergeCell ref="A7:A14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2018-09-04T16:06:45Z</dcterms:created>
  <dcterms:modified xsi:type="dcterms:W3CDTF">2018-09-04T16:20:50Z</dcterms:modified>
</cp:coreProperties>
</file>