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eward Medical\"/>
    </mc:Choice>
  </mc:AlternateContent>
  <xr:revisionPtr revIDLastSave="0" documentId="13_ncr:1_{1686E499-3B39-4723-80BE-C28BABB0F72D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Detail'!$A$2:$N$450</definedName>
  </definedNames>
  <calcPr calcId="191029"/>
  <pivotCaches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<sst xmlns="http://schemas.openxmlformats.org/spreadsheetml/2006/main" count="6204" uniqueCount="2997">
  <si>
    <t>STEWARD MEDICAL   Ship-To Fill Rate  -  Mar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</si>
  <si>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</si>
  <si>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</si>
  <si>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</si>
  <si>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</si>
  <si>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</si>
  <si>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</si>
  <si>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</si>
  <si>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</si>
  <si>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</si>
  <si>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</si>
  <si>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</si>
  <si>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</si>
  <si>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2849745</t>
  </si>
  <si>
    <t>SMG Hawthorn Medical</t>
  </si>
  <si>
    <t>3506731</t>
  </si>
  <si>
    <t>SMG Hematology Oncology Brockton</t>
  </si>
  <si>
    <t>3656488</t>
  </si>
  <si>
    <t>SMG Rocky Mountain Womens Health Ctr</t>
  </si>
  <si>
    <t>3656465</t>
  </si>
  <si>
    <t>SMG Davis Orthopedics &amp; Sports Med</t>
  </si>
  <si>
    <t>3698187</t>
  </si>
  <si>
    <t>SMG OBGYN</t>
  </si>
  <si>
    <t>3793324</t>
  </si>
  <si>
    <t>SMG Needham Primary Care</t>
  </si>
  <si>
    <t>3656548</t>
  </si>
  <si>
    <t>SMG Ctr Of Orthopedic Rehab</t>
  </si>
  <si>
    <t>3499939</t>
  </si>
  <si>
    <t>SMG Surgical Specialties At Pearl St</t>
  </si>
  <si>
    <t>2838229</t>
  </si>
  <si>
    <t>SMG Podiatric Surgery</t>
  </si>
  <si>
    <t>3737686</t>
  </si>
  <si>
    <t>SMG Womens Health</t>
  </si>
  <si>
    <t>3519365</t>
  </si>
  <si>
    <t>SMG Medical Urology</t>
  </si>
  <si>
    <t>3519107</t>
  </si>
  <si>
    <t>SMG Medical Pediatrics</t>
  </si>
  <si>
    <t>3656021</t>
  </si>
  <si>
    <t>SMG Hedley Orthopaedic Institute</t>
  </si>
  <si>
    <t>3790999</t>
  </si>
  <si>
    <t>SMG New Castle General Surgery</t>
  </si>
  <si>
    <t>2848073</t>
  </si>
  <si>
    <t>SMG Med Specialists Of Taunton</t>
  </si>
  <si>
    <t>3519556</t>
  </si>
  <si>
    <t>Baytree Medical Associates</t>
  </si>
  <si>
    <t>3659695</t>
  </si>
  <si>
    <t>SMG Christopher Bell, DO</t>
  </si>
  <si>
    <t>3762468</t>
  </si>
  <si>
    <t>SMG Redi Care Medical Ctr</t>
  </si>
  <si>
    <t>3518601</t>
  </si>
  <si>
    <t>Coastal Gynecology Vero</t>
  </si>
  <si>
    <t>2848059</t>
  </si>
  <si>
    <t>SMG Brookline Womens Health</t>
  </si>
  <si>
    <t>3652068</t>
  </si>
  <si>
    <t>SMG ORMC-Complete Care</t>
  </si>
  <si>
    <t>2838253</t>
  </si>
  <si>
    <t>SMG-Brockton Internal Medicine</t>
  </si>
  <si>
    <t>3784630</t>
  </si>
  <si>
    <t>SMG Urgent And Family Care</t>
  </si>
  <si>
    <t>3658721</t>
  </si>
  <si>
    <t>SMG Ortho &amp; Sports Medicine</t>
  </si>
  <si>
    <t>3519561</t>
  </si>
  <si>
    <t>Urology Specialists Of Brevard</t>
  </si>
  <si>
    <t>3519809</t>
  </si>
  <si>
    <t>Easton Area Family Medicine</t>
  </si>
  <si>
    <t>3793330</t>
  </si>
  <si>
    <t>SMG Saint Anne's Orthopedics</t>
  </si>
  <si>
    <t>3181727</t>
  </si>
  <si>
    <t>SMG Bridgewater Internal Medicine</t>
  </si>
  <si>
    <t>3795474</t>
  </si>
  <si>
    <t>SMG At Compass Medical</t>
  </si>
  <si>
    <t>3654484</t>
  </si>
  <si>
    <t>SMG Glenwood Urology Clinic</t>
  </si>
  <si>
    <t>3682888</t>
  </si>
  <si>
    <t>SMG Mountain Point Neuro And Rehab Spec</t>
  </si>
  <si>
    <t>3655985</t>
  </si>
  <si>
    <t>SMG The Mollen Clinic</t>
  </si>
  <si>
    <t>2838177</t>
  </si>
  <si>
    <t>SMG Norwood Ob/Gyn</t>
  </si>
  <si>
    <t>2938462</t>
  </si>
  <si>
    <t>SMG Primary Care Of Southern NH</t>
  </si>
  <si>
    <t>3652083</t>
  </si>
  <si>
    <t>SMG ORMC Midland Loop Clnc</t>
  </si>
  <si>
    <t>3519548</t>
  </si>
  <si>
    <t>Sharon Regional Physician Services Vascu</t>
  </si>
  <si>
    <t>3655990</t>
  </si>
  <si>
    <t>SMG Arizona Institute Of Footcare</t>
  </si>
  <si>
    <t>3519563</t>
  </si>
  <si>
    <t>Sharon Reg Phys Serv Womens Health</t>
  </si>
  <si>
    <t>3379378</t>
  </si>
  <si>
    <t>Steward Division Of Urology</t>
  </si>
  <si>
    <t>2571778</t>
  </si>
  <si>
    <t>SMG-Middleboro Int Med</t>
  </si>
  <si>
    <t>3765762</t>
  </si>
  <si>
    <t>SMG Lawrence County Pediatrics</t>
  </si>
  <si>
    <t>3790699</t>
  </si>
  <si>
    <t>SMG West Monroe Family Clinic</t>
  </si>
  <si>
    <t>2594026</t>
  </si>
  <si>
    <t>Good Sam Spec Ste 203</t>
  </si>
  <si>
    <t>2838175</t>
  </si>
  <si>
    <t>SMG Brighton Internal Medicine</t>
  </si>
  <si>
    <t>3652034</t>
  </si>
  <si>
    <t>SMG Mid-County Family Clinic</t>
  </si>
  <si>
    <t>3519582</t>
  </si>
  <si>
    <t>Partners In Women's Health</t>
  </si>
  <si>
    <t>3656481</t>
  </si>
  <si>
    <t>SMG Rocky Mountain Womens Health Center</t>
  </si>
  <si>
    <t>3682895</t>
  </si>
  <si>
    <t>SMG Taylorsville Urgent Care Ctr</t>
  </si>
  <si>
    <t>3656115</t>
  </si>
  <si>
    <t>SMG Womens Health 6th St</t>
  </si>
  <si>
    <t>3658801</t>
  </si>
  <si>
    <t>SMG South Valley Primary Care</t>
  </si>
  <si>
    <t>3656468</t>
  </si>
  <si>
    <t>SMG Legacy Point Family Med</t>
  </si>
  <si>
    <t>2838170</t>
  </si>
  <si>
    <t>SMG Primary Care Of Methuen</t>
  </si>
  <si>
    <t>3733051</t>
  </si>
  <si>
    <t>SMG Taunton Medical</t>
  </si>
  <si>
    <t>3518579</t>
  </si>
  <si>
    <t>Janet Anderson MD PA</t>
  </si>
  <si>
    <t>3656594</t>
  </si>
  <si>
    <t>SMG Western Hills Medical Clinic</t>
  </si>
  <si>
    <t>3656492</t>
  </si>
  <si>
    <t>SMG Davis Medical Group</t>
  </si>
  <si>
    <t>3518833</t>
  </si>
  <si>
    <t>Austintown Family Medicine</t>
  </si>
  <si>
    <t>2838247</t>
  </si>
  <si>
    <t>SMG-Weston Ob/Gyn</t>
  </si>
  <si>
    <t>3655215</t>
  </si>
  <si>
    <t>SMG Port Arthur Medical Clinic</t>
  </si>
  <si>
    <t>3659146</t>
  </si>
  <si>
    <t>SMG Family Medicine Specialist</t>
  </si>
  <si>
    <t>3659059</t>
  </si>
  <si>
    <t>SMG Texarkana Obstetric&amp;Gynecology</t>
  </si>
  <si>
    <t>3264763</t>
  </si>
  <si>
    <t>SMG Bridgewater OBGYN</t>
  </si>
  <si>
    <t>2838199</t>
  </si>
  <si>
    <t>SMG-Methuen Ob/Gyn</t>
  </si>
  <si>
    <t>3656552</t>
  </si>
  <si>
    <t>SMG Copper Canyon Womens Ctr</t>
  </si>
  <si>
    <t>3659698</t>
  </si>
  <si>
    <t>SMG Michael McMahon MD</t>
  </si>
  <si>
    <t>2311241</t>
  </si>
  <si>
    <t>SMG Lunenburg Family Practice</t>
  </si>
  <si>
    <t>3656110</t>
  </si>
  <si>
    <t>SMG Womens Health Tempe</t>
  </si>
  <si>
    <t>3267857</t>
  </si>
  <si>
    <t>SMG Orthopedic Surgery</t>
  </si>
  <si>
    <t>2911257</t>
  </si>
  <si>
    <t>SMG -Compass Med Steward Surg</t>
  </si>
  <si>
    <t>3519570</t>
  </si>
  <si>
    <t>Brevard Cardiology Group</t>
  </si>
  <si>
    <t>3731419</t>
  </si>
  <si>
    <t>SMG Lawrence County Family Medicine</t>
  </si>
  <si>
    <t>2911817</t>
  </si>
  <si>
    <t>SMG - New England Cardiology</t>
  </si>
  <si>
    <t>3739249</t>
  </si>
  <si>
    <t>Fischman &amp; Borgmeier, M.D., P.A.</t>
  </si>
  <si>
    <t>3656542</t>
  </si>
  <si>
    <t>SMG Assoc In Orthopedic Surgery</t>
  </si>
  <si>
    <t>3656584</t>
  </si>
  <si>
    <t>SMG Jordan Valley Neurology Assoc</t>
  </si>
  <si>
    <t>3519503</t>
  </si>
  <si>
    <t>Coastal Cardiovascular Associates</t>
  </si>
  <si>
    <t>2838182</t>
  </si>
  <si>
    <t>SMG Urology At Norwood Hos</t>
  </si>
  <si>
    <t>3519543</t>
  </si>
  <si>
    <t>Orthopedic Center Of Western Pennsylvani</t>
  </si>
  <si>
    <t>3519113</t>
  </si>
  <si>
    <t>SMG Medical Internal Medicine</t>
  </si>
  <si>
    <t>3519117</t>
  </si>
  <si>
    <t>SMG Medical Podiatry</t>
  </si>
  <si>
    <t>3499796</t>
  </si>
  <si>
    <t>SMG Stanton Internal Medicine</t>
  </si>
  <si>
    <t>3658799</t>
  </si>
  <si>
    <t>SMG Sandy Ridge Family Medicine</t>
  </si>
  <si>
    <t>3518572</t>
  </si>
  <si>
    <t>North County Medical</t>
  </si>
  <si>
    <t>3733049</t>
  </si>
  <si>
    <t>SMG Taunton Medical Lab</t>
  </si>
  <si>
    <t>3500242</t>
  </si>
  <si>
    <t>Methuen Pediatrics</t>
  </si>
  <si>
    <t>2838197</t>
  </si>
  <si>
    <t>SMG-Brockton Internal Med</t>
  </si>
  <si>
    <t>2286779</t>
  </si>
  <si>
    <t>SMG Nashoba Family Medicine</t>
  </si>
  <si>
    <t>3658893</t>
  </si>
  <si>
    <t>SMG Core Disc Replacement Center</t>
  </si>
  <si>
    <t>2857291</t>
  </si>
  <si>
    <t>SMG General Surgery</t>
  </si>
  <si>
    <t>3655997</t>
  </si>
  <si>
    <t>SMG Mt Vista Orthopaedic Spec</t>
  </si>
  <si>
    <t>3648882</t>
  </si>
  <si>
    <t>Easton Medical Group - Primary Care</t>
  </si>
  <si>
    <t>3519693</t>
  </si>
  <si>
    <t>Surgical Associates Of Brevard</t>
  </si>
  <si>
    <t>3659051</t>
  </si>
  <si>
    <t>SMG Cardiology Specialists</t>
  </si>
  <si>
    <t>3656036</t>
  </si>
  <si>
    <t>SMG Advanced Heart And Vascular</t>
  </si>
  <si>
    <t>2425438</t>
  </si>
  <si>
    <t>SMG Chestnut Green Family Med</t>
  </si>
  <si>
    <t>3652626</t>
  </si>
  <si>
    <t>SMG Permian Premier-Lynch</t>
  </si>
  <si>
    <t>3518600</t>
  </si>
  <si>
    <t>SMG Warren Family Practice</t>
  </si>
  <si>
    <t>3654483</t>
  </si>
  <si>
    <t>SMG Glenwood Foot &amp; Ankle</t>
  </si>
  <si>
    <t>3519806</t>
  </si>
  <si>
    <t>Brighton OB GYN</t>
  </si>
  <si>
    <t>3652031</t>
  </si>
  <si>
    <t>SMG Wesley D Palmer</t>
  </si>
  <si>
    <t>3518561</t>
  </si>
  <si>
    <t>Coastal Joint And Sports Medicine Assoc</t>
  </si>
  <si>
    <t>3519523</t>
  </si>
  <si>
    <t>Indian River Walk In Care</t>
  </si>
  <si>
    <t>3519577</t>
  </si>
  <si>
    <t>Sharon Reg Fam Med Grp QuickMed</t>
  </si>
  <si>
    <t>2838235</t>
  </si>
  <si>
    <t>SMG Chestnut Green Ob/Gyn</t>
  </si>
  <si>
    <t>3249045</t>
  </si>
  <si>
    <t>SMG - Nashoba Cardiology</t>
  </si>
  <si>
    <t>3713357</t>
  </si>
  <si>
    <t>SMG Belmont Family Practice</t>
  </si>
  <si>
    <t>3519555</t>
  </si>
  <si>
    <t>Sharon Regional General Surgery</t>
  </si>
  <si>
    <t>3711811</t>
  </si>
  <si>
    <t>SMG Beachside Family Practice</t>
  </si>
  <si>
    <t>2838194</t>
  </si>
  <si>
    <t>SMG Carney Womens Health Ctr</t>
  </si>
  <si>
    <t>3785396</t>
  </si>
  <si>
    <t>SMG Morton Surgical</t>
  </si>
  <si>
    <t>2850354</t>
  </si>
  <si>
    <t>SMG Brighton Primary Care</t>
  </si>
  <si>
    <t>3519558</t>
  </si>
  <si>
    <t>Brevard Vascular Associates</t>
  </si>
  <si>
    <t>3682839</t>
  </si>
  <si>
    <t>Sachdev Orthopaedics</t>
  </si>
  <si>
    <t>3656396</t>
  </si>
  <si>
    <t>SMG Arizona Institute Of Footcare Physic</t>
  </si>
  <si>
    <t>3652673</t>
  </si>
  <si>
    <t>SMG ORMC - Complete Care Urology</t>
  </si>
  <si>
    <t>3519340</t>
  </si>
  <si>
    <t>SMG Medical Cardiology</t>
  </si>
  <si>
    <t>3656474</t>
  </si>
  <si>
    <t>SMG Salt Lake Senior Clinic</t>
  </si>
  <si>
    <t>3652079</t>
  </si>
  <si>
    <t>SMG ORMC - West Loop Family Med</t>
  </si>
  <si>
    <t>3440613</t>
  </si>
  <si>
    <t>SMG MMC OBGYN</t>
  </si>
  <si>
    <t>2838196</t>
  </si>
  <si>
    <t>SMG-Newton Internal Medicine</t>
  </si>
  <si>
    <t>1206447</t>
  </si>
  <si>
    <t>SMG New England Fam Pract</t>
  </si>
  <si>
    <t>3519753</t>
  </si>
  <si>
    <t>Sebastian River Medical Group ENT</t>
  </si>
  <si>
    <t>3656648</t>
  </si>
  <si>
    <t>SMG Specialty Surgery Of Utah</t>
  </si>
  <si>
    <t>3656034</t>
  </si>
  <si>
    <t>SMG Sonoran Pain Mangagement</t>
  </si>
  <si>
    <t>3518588</t>
  </si>
  <si>
    <t>Coastal Gynecology</t>
  </si>
  <si>
    <t>2838250</t>
  </si>
  <si>
    <t>3519736</t>
  </si>
  <si>
    <t>Easton Medical Associates</t>
  </si>
  <si>
    <t>3656581</t>
  </si>
  <si>
    <t>SMG Jordan Valley Internal Med</t>
  </si>
  <si>
    <t>3515240</t>
  </si>
  <si>
    <t>SMG Hawthorn OBGYN</t>
  </si>
  <si>
    <t>1488232</t>
  </si>
  <si>
    <t>SMG Internal Medicine</t>
  </si>
  <si>
    <t>3745271</t>
  </si>
  <si>
    <t>SMG Spratt Physician Office</t>
  </si>
  <si>
    <t>3658812</t>
  </si>
  <si>
    <t>SMG The Center Of Womens Oncology</t>
  </si>
  <si>
    <t>2848072</t>
  </si>
  <si>
    <t>SMG Waltham OBGYN</t>
  </si>
  <si>
    <t>3656013</t>
  </si>
  <si>
    <t>SMG Phoenix Heart Center</t>
  </si>
  <si>
    <t>3790694</t>
  </si>
  <si>
    <t>SMG Family Doctors Of NELA</t>
  </si>
  <si>
    <t>3786509</t>
  </si>
  <si>
    <t>SMG Gynecology</t>
  </si>
  <si>
    <t>3519731</t>
  </si>
  <si>
    <t>Easton Internal Med Assoc North Hampton</t>
  </si>
  <si>
    <t>3790683</t>
  </si>
  <si>
    <t>3519565</t>
  </si>
  <si>
    <t>Viera Internal Medicine</t>
  </si>
  <si>
    <t>3518585</t>
  </si>
  <si>
    <t>SMG Middlefield Family Practice</t>
  </si>
  <si>
    <t>3519498</t>
  </si>
  <si>
    <t>SMG Northside Fam Prac Northside Campus</t>
  </si>
  <si>
    <t>3499889</t>
  </si>
  <si>
    <t>SMG Vascular Surgery At SEMC</t>
  </si>
  <si>
    <t>2850356</t>
  </si>
  <si>
    <t>SMG Dedham Ortho</t>
  </si>
  <si>
    <t>3740789</t>
  </si>
  <si>
    <t>SMG Physician Office</t>
  </si>
  <si>
    <t>2838187</t>
  </si>
  <si>
    <t>3652666</t>
  </si>
  <si>
    <t>SMG ORMC - Complete Care North</t>
  </si>
  <si>
    <t>3499934</t>
  </si>
  <si>
    <t>SMG Infusion Center</t>
  </si>
  <si>
    <t>3776397</t>
  </si>
  <si>
    <t>SMG Churchill Primary Care</t>
  </si>
  <si>
    <t>1488053</t>
  </si>
  <si>
    <t>SMG Randolf Internal Med</t>
  </si>
  <si>
    <t>3652619</t>
  </si>
  <si>
    <t>SMG ORMC Perinatal</t>
  </si>
  <si>
    <t>3652038</t>
  </si>
  <si>
    <t>SMG John Lee DO</t>
  </si>
  <si>
    <t>3659036</t>
  </si>
  <si>
    <t>SMG Odessa Regional Medical Center</t>
  </si>
  <si>
    <t>2475423</t>
  </si>
  <si>
    <t>SMG Primary Care Of Haverhill</t>
  </si>
  <si>
    <t>3786514</t>
  </si>
  <si>
    <t>SMG Malabar Family Medicine</t>
  </si>
  <si>
    <t>2857298</t>
  </si>
  <si>
    <t>SMG Easton Cardiology</t>
  </si>
  <si>
    <t>3518578</t>
  </si>
  <si>
    <t>Girard Family Medicine</t>
  </si>
  <si>
    <t>3519694</t>
  </si>
  <si>
    <t>Heart Rhythm Associates Of Brevard</t>
  </si>
  <si>
    <t>3656219</t>
  </si>
  <si>
    <t>SMG Multi Specialty Clinic Orthopedics</t>
  </si>
  <si>
    <t>3519109</t>
  </si>
  <si>
    <t>3519579</t>
  </si>
  <si>
    <t>John W Knappman Jr MD</t>
  </si>
  <si>
    <t>3652660</t>
  </si>
  <si>
    <t>SMG ORMC</t>
  </si>
  <si>
    <t>3519763</t>
  </si>
  <si>
    <t>Easton Internal Med Associates</t>
  </si>
  <si>
    <t>3658816</t>
  </si>
  <si>
    <t>SMG Endocrino Of Utah Diabetic Clinic</t>
  </si>
  <si>
    <t>3306395</t>
  </si>
  <si>
    <t>SMG-Bolton Primary Care</t>
  </si>
  <si>
    <t>3519762</t>
  </si>
  <si>
    <t>Ortho/Spine Vero</t>
  </si>
  <si>
    <t>3659072</t>
  </si>
  <si>
    <t>Steward Medical Group</t>
  </si>
  <si>
    <t>2838169</t>
  </si>
  <si>
    <t>SMG Brookline Primary Care</t>
  </si>
  <si>
    <t>3743460</t>
  </si>
  <si>
    <t>SMG Robert Wetzel</t>
  </si>
  <si>
    <t>3656451</t>
  </si>
  <si>
    <t>SMG Davis Internal Medicine</t>
  </si>
  <si>
    <t>3532589</t>
  </si>
  <si>
    <t>West Point Medical Group</t>
  </si>
  <si>
    <t>2838244</t>
  </si>
  <si>
    <t>SMG Women's Health Salem</t>
  </si>
  <si>
    <t>2678846</t>
  </si>
  <si>
    <t>SMG-Womens Hlth Taunton</t>
  </si>
  <si>
    <t>2058555</t>
  </si>
  <si>
    <t>SMG Groton Internal Medicine</t>
  </si>
  <si>
    <t>3519525</t>
  </si>
  <si>
    <t>SRMG Internal Medicine</t>
  </si>
  <si>
    <t>2826489</t>
  </si>
  <si>
    <t>SMG Whittier Medical Associates</t>
  </si>
  <si>
    <t>3659430</t>
  </si>
  <si>
    <t>SMG Davis Hospital &amp; Med Ctr</t>
  </si>
  <si>
    <t>2838166</t>
  </si>
  <si>
    <t>SMG-Medical Specialties</t>
  </si>
  <si>
    <t>3519803</t>
  </si>
  <si>
    <t>Easton Medical Group-Neurology</t>
  </si>
  <si>
    <t>3655646</t>
  </si>
  <si>
    <t>SMG Glenwood General Surgery</t>
  </si>
  <si>
    <t>3519363</t>
  </si>
  <si>
    <t>SMG Medical General Surgery</t>
  </si>
  <si>
    <t>2838241</t>
  </si>
  <si>
    <t>SMG-Mill River Internal Med</t>
  </si>
  <si>
    <t>3759028</t>
  </si>
  <si>
    <t>SMG Sarno Internal Medicine</t>
  </si>
  <si>
    <t>2698113</t>
  </si>
  <si>
    <t>SMG-Internal Med Hlth Assoc.</t>
  </si>
  <si>
    <t>3656587</t>
  </si>
  <si>
    <t>SMG Jordan Valley Surgical</t>
  </si>
  <si>
    <t>3654706</t>
  </si>
  <si>
    <t>SMG Houston Heights Primary Care</t>
  </si>
  <si>
    <t>3659155</t>
  </si>
  <si>
    <t>SMG Jordan Valley Hospital</t>
  </si>
  <si>
    <t>3792162</t>
  </si>
  <si>
    <t>SMG Norwood Primary Care</t>
  </si>
  <si>
    <t>3707534</t>
  </si>
  <si>
    <t>Sharon Family Medicine SMG</t>
  </si>
  <si>
    <t>2423979</t>
  </si>
  <si>
    <t>SMG Merrimack Valley Gastro</t>
  </si>
  <si>
    <t>3784778</t>
  </si>
  <si>
    <t>SMG Waltham Medical Group</t>
  </si>
  <si>
    <t>2838203</t>
  </si>
  <si>
    <t>SMG Watertown Primary Care</t>
  </si>
  <si>
    <t>3518538</t>
  </si>
  <si>
    <t>Boardman Canfield Internal Med</t>
  </si>
  <si>
    <t>2337095</t>
  </si>
  <si>
    <t>SMG Townsend Family Practice</t>
  </si>
  <si>
    <t>3499895</t>
  </si>
  <si>
    <t>SMG Neurosurgery</t>
  </si>
  <si>
    <t>3519552</t>
  </si>
  <si>
    <t>Partners In Women's Health (2nd Location</t>
  </si>
  <si>
    <t>3655873</t>
  </si>
  <si>
    <t>SMG Glenwood Family &amp; Internal Med</t>
  </si>
  <si>
    <t>3774934</t>
  </si>
  <si>
    <t>SMG Internal Med Mountain Point</t>
  </si>
  <si>
    <t>1487967</t>
  </si>
  <si>
    <t>SMG-Internal Medicine Suite 1400</t>
  </si>
  <si>
    <t>3658722</t>
  </si>
  <si>
    <t>SMG Dr Toronto Sports Medicine</t>
  </si>
  <si>
    <t>2805018</t>
  </si>
  <si>
    <t>SMG Steward Cardiology</t>
  </si>
  <si>
    <t>3519744</t>
  </si>
  <si>
    <t>Easton Area OB/GYN</t>
  </si>
  <si>
    <t>3654725</t>
  </si>
  <si>
    <t>SMG Medical Associates Of Houston</t>
  </si>
  <si>
    <t>3652580</t>
  </si>
  <si>
    <t>SMG ORMC Unruh</t>
  </si>
  <si>
    <t>3656485</t>
  </si>
  <si>
    <t>SMG Solitude Mountain Resort</t>
  </si>
  <si>
    <t>2807460</t>
  </si>
  <si>
    <t>SMG-Specialty Suite-Urology</t>
  </si>
  <si>
    <t>3526303</t>
  </si>
  <si>
    <t>Partners In Womens Health</t>
  </si>
  <si>
    <t>3519745</t>
  </si>
  <si>
    <t>SMG Medical Gastroenterology</t>
  </si>
  <si>
    <t>3519389</t>
  </si>
  <si>
    <t>Vero Family Medicine</t>
  </si>
  <si>
    <t>3655195</t>
  </si>
  <si>
    <t>2941183</t>
  </si>
  <si>
    <t>SMG Urology</t>
  </si>
  <si>
    <t>3715661</t>
  </si>
  <si>
    <t>SMG ENT At GSMC</t>
  </si>
  <si>
    <t>3654738</t>
  </si>
  <si>
    <t>SMG San Antonio Primary Care</t>
  </si>
  <si>
    <t>3519566</t>
  </si>
  <si>
    <t>Sharon Cardiology Specialists</t>
  </si>
  <si>
    <t>3500304</t>
  </si>
  <si>
    <t>SMG Neurology At Carney Hospital</t>
  </si>
  <si>
    <t>3241591</t>
  </si>
  <si>
    <t>SMG-NE Cardiology Taunton</t>
  </si>
  <si>
    <t>3519530</t>
  </si>
  <si>
    <t>Barefoot Bay Internal Medicine</t>
  </si>
  <si>
    <t>3726204</t>
  </si>
  <si>
    <t>3656484</t>
  </si>
  <si>
    <t>SMG Comprehensive Ortho &amp; Sports Med</t>
  </si>
  <si>
    <t>3654743</t>
  </si>
  <si>
    <t>3519804</t>
  </si>
  <si>
    <t>Easton Pulmonary Medical Associates</t>
  </si>
  <si>
    <t>2838202</t>
  </si>
  <si>
    <t>SMG-Chestnut Hill Primary Care</t>
  </si>
  <si>
    <t>3791015</t>
  </si>
  <si>
    <t>SMG Trumbull Family Medicine</t>
  </si>
  <si>
    <t>2679403</t>
  </si>
  <si>
    <t>SMG-Middleboro Family Practice</t>
  </si>
  <si>
    <t>3652607</t>
  </si>
  <si>
    <t>SMG Midland Perinatal</t>
  </si>
  <si>
    <t>3499896</t>
  </si>
  <si>
    <t>SMG General Surgery SEMC</t>
  </si>
  <si>
    <t>2587101</t>
  </si>
  <si>
    <t>SMG Womens Health Ste 223E</t>
  </si>
  <si>
    <t>3659210</t>
  </si>
  <si>
    <t>SMG PrimaCare</t>
  </si>
  <si>
    <t>3658803</t>
  </si>
  <si>
    <t>3646338</t>
  </si>
  <si>
    <t>SMG GI Assoc Of Brevard</t>
  </si>
  <si>
    <t>3499991</t>
  </si>
  <si>
    <t>SMG Center For Weight Control</t>
  </si>
  <si>
    <t>3656520</t>
  </si>
  <si>
    <t>SMG Davis Ortho Clinton</t>
  </si>
  <si>
    <t>3499788</t>
  </si>
  <si>
    <t>SMG Weston Internal Medicine</t>
  </si>
  <si>
    <t>3656227</t>
  </si>
  <si>
    <t>SMG MSC MRI Diagnostics Imaging</t>
  </si>
  <si>
    <t>3518594</t>
  </si>
  <si>
    <t>SMG CTVS Trumbull Campus</t>
  </si>
  <si>
    <t>3519551</t>
  </si>
  <si>
    <t>SRHS Hermitage Family Medicine</t>
  </si>
  <si>
    <t>2838236</t>
  </si>
  <si>
    <t>SMG-Gastroenterology</t>
  </si>
  <si>
    <t>3499954</t>
  </si>
  <si>
    <t>SMG Pulmonary</t>
  </si>
  <si>
    <t>3519571</t>
  </si>
  <si>
    <t>Sharon Reg Med Grp Int Med</t>
  </si>
  <si>
    <t>3707618</t>
  </si>
  <si>
    <t>SMG Carol Strickland</t>
  </si>
  <si>
    <t>3499891</t>
  </si>
  <si>
    <t>SMG Cardiothoracic Surgery At SEMC</t>
  </si>
  <si>
    <t>3519778</t>
  </si>
  <si>
    <t>Sebastian River Medical Group Cardio Sur</t>
  </si>
  <si>
    <t>3656482</t>
  </si>
  <si>
    <t>SMG Wasatch Brain Spine Surgery</t>
  </si>
  <si>
    <t>3791008</t>
  </si>
  <si>
    <t>SMG Warren Physicians Group</t>
  </si>
  <si>
    <t>2807463</t>
  </si>
  <si>
    <t>SMG Specialty Care Endocrn</t>
  </si>
  <si>
    <t>3518589</t>
  </si>
  <si>
    <t>Newton Falls Family Medicine</t>
  </si>
  <si>
    <t>3519750</t>
  </si>
  <si>
    <t>Easton Surgical Assoc</t>
  </si>
  <si>
    <t>2859848</t>
  </si>
  <si>
    <t>3519585</t>
  </si>
  <si>
    <t>Sharon Pulmonology Specialists</t>
  </si>
  <si>
    <t>3237510</t>
  </si>
  <si>
    <t>SMG-Dr Romie Mundy II</t>
  </si>
  <si>
    <t>3655249</t>
  </si>
  <si>
    <t>SMG Glenwood Pulmonary Specialists</t>
  </si>
  <si>
    <t>2838185</t>
  </si>
  <si>
    <t>SMG Primary Care</t>
  </si>
  <si>
    <t>3652600</t>
  </si>
  <si>
    <t>SMG Complete Care Cardiology</t>
  </si>
  <si>
    <t>3499937</t>
  </si>
  <si>
    <t>SMG Brockton Internal Medicine</t>
  </si>
  <si>
    <t>3656479</t>
  </si>
  <si>
    <t>SMG Endurance Ortho &amp; Sports Medic</t>
  </si>
  <si>
    <t>3499935</t>
  </si>
  <si>
    <t>SMG Brockton Cardiology</t>
  </si>
  <si>
    <t>2838168</t>
  </si>
  <si>
    <t>SMG Pulmonary Clinic</t>
  </si>
  <si>
    <t>3655910</t>
  </si>
  <si>
    <t>SMG Glenwood Internal Medicine &amp; Ped</t>
  </si>
  <si>
    <t>3730287</t>
  </si>
  <si>
    <t>SMG Highland Medical Center</t>
  </si>
  <si>
    <t>3514596</t>
  </si>
  <si>
    <t>SMG Endocrinology</t>
  </si>
  <si>
    <t>3712464</t>
  </si>
  <si>
    <t>3659213</t>
  </si>
  <si>
    <t>SMG Hawthorne Med Assoc</t>
  </si>
  <si>
    <t>3519564</t>
  </si>
  <si>
    <t>SRMG Gastroenterology</t>
  </si>
  <si>
    <t>3674528</t>
  </si>
  <si>
    <t>SMG Neurology</t>
  </si>
  <si>
    <t>3719797</t>
  </si>
  <si>
    <t>SMG</t>
  </si>
  <si>
    <t>3656042</t>
  </si>
  <si>
    <t>SMG Advanced Hrt &amp; Vas Palo Verde</t>
  </si>
  <si>
    <t>3526289</t>
  </si>
  <si>
    <t>Brevard Pulmonary Specialists</t>
  </si>
  <si>
    <t>3654713</t>
  </si>
  <si>
    <t>SMG SJMC</t>
  </si>
  <si>
    <t>3783076</t>
  </si>
  <si>
    <t>3698190</t>
  </si>
  <si>
    <t>SMG Cortland Family Medical Ctr</t>
  </si>
  <si>
    <t>3766183</t>
  </si>
  <si>
    <t>SMG Primary Care Parleys Way</t>
  </si>
  <si>
    <t>2848070</t>
  </si>
  <si>
    <t>SMG Travel Clinic</t>
  </si>
  <si>
    <t>3760496</t>
  </si>
  <si>
    <t>SMG Thoracic Surgery</t>
  </si>
  <si>
    <t>3659440</t>
  </si>
  <si>
    <t>SMG Easton Cardio Assoc PC</t>
  </si>
  <si>
    <t>2859838</t>
  </si>
  <si>
    <t>SMG Gastroenterology</t>
  </si>
  <si>
    <t>3506727</t>
  </si>
  <si>
    <t>Whitman Lab</t>
  </si>
  <si>
    <t>3744220</t>
  </si>
  <si>
    <t>SMG Family Medicine Woods Cross</t>
  </si>
  <si>
    <t>3519701</t>
  </si>
  <si>
    <t>Riverside Pulmonary And Internal Med</t>
  </si>
  <si>
    <t>3654479</t>
  </si>
  <si>
    <t>SMG Glenwood Neurology</t>
  </si>
  <si>
    <t>3700907</t>
  </si>
  <si>
    <t>SMG Primary Care Of Lawrence</t>
  </si>
  <si>
    <t>3652042</t>
  </si>
  <si>
    <t>SMG Union General Hospital</t>
  </si>
  <si>
    <t>3519829</t>
  </si>
  <si>
    <t>Blue Valley Family Practice</t>
  </si>
  <si>
    <t>3553586</t>
  </si>
  <si>
    <t>Carney Multi Specialty Quincy</t>
  </si>
  <si>
    <t>3515235</t>
  </si>
  <si>
    <t>3745368</t>
  </si>
  <si>
    <t>SMG ENT @ Lunenburg</t>
  </si>
  <si>
    <t>3652075</t>
  </si>
  <si>
    <t>SMG ORMC Naidu</t>
  </si>
  <si>
    <t>STEWARD MEDICAL   NSI Items  -  Mar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</si>
  <si>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</si>
  <si>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</si>
  <si>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</si>
  <si>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</si>
  <si>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</si>
  <si>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</si>
  <si>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</si>
  <si>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</si>
  <si>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</si>
  <si>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</si>
  <si>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</si>
  <si>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</si>
  <si>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</si>
  <si>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Brockton</t>
  </si>
  <si>
    <t>MA</t>
  </si>
  <si>
    <t xml:space="preserve">023012870   </t>
  </si>
  <si>
    <t>73691832</t>
  </si>
  <si>
    <t>SE</t>
  </si>
  <si>
    <t>4176023</t>
  </si>
  <si>
    <t>Drain Tube Attachment Vertical</t>
  </si>
  <si>
    <t>03/04/2019</t>
  </si>
  <si>
    <t>XD</t>
  </si>
  <si>
    <t>HOLLIS</t>
  </si>
  <si>
    <t>74505944</t>
  </si>
  <si>
    <t>5827112</t>
  </si>
  <si>
    <t>Toe Caps Medium</t>
  </si>
  <si>
    <t>03/26/2019</t>
  </si>
  <si>
    <t>PODPRO</t>
  </si>
  <si>
    <t>Methuen</t>
  </si>
  <si>
    <t xml:space="preserve">018444547   </t>
  </si>
  <si>
    <t>73740973</t>
  </si>
  <si>
    <t>1240239</t>
  </si>
  <si>
    <t>Liner Active Tena Serenity</t>
  </si>
  <si>
    <t>03/05/2019</t>
  </si>
  <si>
    <t>SCAMOL</t>
  </si>
  <si>
    <t>Needham</t>
  </si>
  <si>
    <t xml:space="preserve">024943259   </t>
  </si>
  <si>
    <t>74675727</t>
  </si>
  <si>
    <t>1236275</t>
  </si>
  <si>
    <t>Earwash Kit Rhino PROFESSIONAL</t>
  </si>
  <si>
    <t>03/29/2019</t>
  </si>
  <si>
    <t>DREASY</t>
  </si>
  <si>
    <t>Dartmouth</t>
  </si>
  <si>
    <t xml:space="preserve">027471242   </t>
  </si>
  <si>
    <t>73858649</t>
  </si>
  <si>
    <t>1290734</t>
  </si>
  <si>
    <t>Thermometer Digital Bottle</t>
  </si>
  <si>
    <t>03/07/2019</t>
  </si>
  <si>
    <t>THERMC</t>
  </si>
  <si>
    <t>1030700</t>
  </si>
  <si>
    <t>Tube Capillary Plain Blue</t>
  </si>
  <si>
    <t>GLOSCI</t>
  </si>
  <si>
    <t>1210352</t>
  </si>
  <si>
    <t>Tourniquet LF Rolled LF Blue</t>
  </si>
  <si>
    <t>TRILAB</t>
  </si>
  <si>
    <t>74013232</t>
  </si>
  <si>
    <t>1134554</t>
  </si>
  <si>
    <t>Cath Foley Coude Silic 18Fr</t>
  </si>
  <si>
    <t>03/12/2019</t>
  </si>
  <si>
    <t>BARDBI</t>
  </si>
  <si>
    <t>74200255</t>
  </si>
  <si>
    <t>1290781</t>
  </si>
  <si>
    <t>Patties Surgical Codman Cotten</t>
  </si>
  <si>
    <t>03/18/2019</t>
  </si>
  <si>
    <t>CONNEL</t>
  </si>
  <si>
    <t>74253823</t>
  </si>
  <si>
    <t>1198745</t>
  </si>
  <si>
    <t>Cap Snap PE 12-13mm Tubes</t>
  </si>
  <si>
    <t>03/19/2019</t>
  </si>
  <si>
    <t>74654259</t>
  </si>
  <si>
    <t>1298857</t>
  </si>
  <si>
    <t>Administration Set Filtered</t>
  </si>
  <si>
    <t>MCGAW</t>
  </si>
  <si>
    <t>74656607</t>
  </si>
  <si>
    <t>2779805</t>
  </si>
  <si>
    <t>Cath Kit Foley 18fr 5cc</t>
  </si>
  <si>
    <t>8983160</t>
  </si>
  <si>
    <t>Cath Foley 100% Silic 2Way 5cc</t>
  </si>
  <si>
    <t>RUSCH</t>
  </si>
  <si>
    <t>1113841</t>
  </si>
  <si>
    <t>Catheter Council Tip Sili 2Way</t>
  </si>
  <si>
    <t>CARDKN</t>
  </si>
  <si>
    <t>Brighton</t>
  </si>
  <si>
    <t xml:space="preserve">021353514   </t>
  </si>
  <si>
    <t>74392894</t>
  </si>
  <si>
    <t>7480439</t>
  </si>
  <si>
    <t>Separators Toe Visco-Gel 15/pk</t>
  </si>
  <si>
    <t>03/21/2019</t>
  </si>
  <si>
    <t>ALIMED</t>
  </si>
  <si>
    <t>Foxboro</t>
  </si>
  <si>
    <t xml:space="preserve">020351394   </t>
  </si>
  <si>
    <t>74105253</t>
  </si>
  <si>
    <t>1099047</t>
  </si>
  <si>
    <t>Suture Polysorb Undyed CV-25</t>
  </si>
  <si>
    <t>03/14/2019</t>
  </si>
  <si>
    <t>KENDAL</t>
  </si>
  <si>
    <t>4998546</t>
  </si>
  <si>
    <t>Rockledge</t>
  </si>
  <si>
    <t>FL</t>
  </si>
  <si>
    <t xml:space="preserve">329552836   </t>
  </si>
  <si>
    <t>73990695</t>
  </si>
  <si>
    <t>4313088</t>
  </si>
  <si>
    <t>Battery Pack</t>
  </si>
  <si>
    <t>03/11/2019</t>
  </si>
  <si>
    <t>MARSHA</t>
  </si>
  <si>
    <t>Glendale</t>
  </si>
  <si>
    <t>AZ</t>
  </si>
  <si>
    <t xml:space="preserve">853042839   </t>
  </si>
  <si>
    <t>73720764</t>
  </si>
  <si>
    <t>1353857</t>
  </si>
  <si>
    <t>Arch Pad Skived 1/4" w/Adhv</t>
  </si>
  <si>
    <t>DRJFOO</t>
  </si>
  <si>
    <t>Sebastian</t>
  </si>
  <si>
    <t xml:space="preserve">329583772   </t>
  </si>
  <si>
    <t>74591296</t>
  </si>
  <si>
    <t>6697539</t>
  </si>
  <si>
    <t>Sputum Collection Kit</t>
  </si>
  <si>
    <t>03/28/2019</t>
  </si>
  <si>
    <t>B-DMIC</t>
  </si>
  <si>
    <t>Sandy</t>
  </si>
  <si>
    <t>UT</t>
  </si>
  <si>
    <t xml:space="preserve">840705502   </t>
  </si>
  <si>
    <t>73701983</t>
  </si>
  <si>
    <t>2846713</t>
  </si>
  <si>
    <t>Huber Set w Y-Site</t>
  </si>
  <si>
    <t>ALL</t>
  </si>
  <si>
    <t>Norwood</t>
  </si>
  <si>
    <t xml:space="preserve">020625055   </t>
  </si>
  <si>
    <t>73872781</t>
  </si>
  <si>
    <t>6621051</t>
  </si>
  <si>
    <t>Heel Cup Adult</t>
  </si>
  <si>
    <t>Odessa</t>
  </si>
  <si>
    <t>TX</t>
  </si>
  <si>
    <t xml:space="preserve">797614572   </t>
  </si>
  <si>
    <t>74232550</t>
  </si>
  <si>
    <t>1317444</t>
  </si>
  <si>
    <t>Disinfectant Warmer Kit f/ GUS</t>
  </si>
  <si>
    <t>CIVCO</t>
  </si>
  <si>
    <t>Quincy</t>
  </si>
  <si>
    <t xml:space="preserve">021694725   </t>
  </si>
  <si>
    <t>73727467</t>
  </si>
  <si>
    <t>7934401</t>
  </si>
  <si>
    <t>Needle Spinocan</t>
  </si>
  <si>
    <t>73781546</t>
  </si>
  <si>
    <t>1293443</t>
  </si>
  <si>
    <t>Sound Set Milex Dilator</t>
  </si>
  <si>
    <t>COOPSR</t>
  </si>
  <si>
    <t>3044364</t>
  </si>
  <si>
    <t>Container Specm PR-FLL STS PF</t>
  </si>
  <si>
    <t>FISHER</t>
  </si>
  <si>
    <t>Vero Beach</t>
  </si>
  <si>
    <t xml:space="preserve">329604502   </t>
  </si>
  <si>
    <t>73861853</t>
  </si>
  <si>
    <t>1173063</t>
  </si>
  <si>
    <t>Maddox Double Ended</t>
  </si>
  <si>
    <t>GOODLT</t>
  </si>
  <si>
    <t>Texarkana</t>
  </si>
  <si>
    <t xml:space="preserve">755015113   </t>
  </si>
  <si>
    <t>74156158</t>
  </si>
  <si>
    <t>1244024</t>
  </si>
  <si>
    <t>Cuff Orbit-K Plus Adult</t>
  </si>
  <si>
    <t>SUNTEC</t>
  </si>
  <si>
    <t>Hermitage</t>
  </si>
  <si>
    <t>PA</t>
  </si>
  <si>
    <t xml:space="preserve">161485209   </t>
  </si>
  <si>
    <t>74251192</t>
  </si>
  <si>
    <t>1163559</t>
  </si>
  <si>
    <t>Aquacel Surgical Cover Dressng</t>
  </si>
  <si>
    <t>BRISTL</t>
  </si>
  <si>
    <t>North Andover</t>
  </si>
  <si>
    <t xml:space="preserve">018455937   </t>
  </si>
  <si>
    <t>74005769</t>
  </si>
  <si>
    <t>1250603</t>
  </si>
  <si>
    <t>Tube Feeding G Mic</t>
  </si>
  <si>
    <t>AVAMED</t>
  </si>
  <si>
    <t>Easton</t>
  </si>
  <si>
    <t xml:space="preserve">180423803   </t>
  </si>
  <si>
    <t>73796933</t>
  </si>
  <si>
    <t>1272144</t>
  </si>
  <si>
    <t>Electrode Disc Disp 2x2</t>
  </si>
  <si>
    <t>03/06/2019</t>
  </si>
  <si>
    <t>IMEXMD</t>
  </si>
  <si>
    <t>Melbourne</t>
  </si>
  <si>
    <t xml:space="preserve">329408299   </t>
  </si>
  <si>
    <t>74066212</t>
  </si>
  <si>
    <t>1142820</t>
  </si>
  <si>
    <t>Sign Caution X-Ray 7"x10"</t>
  </si>
  <si>
    <t>03/13/2019</t>
  </si>
  <si>
    <t>BIODEX</t>
  </si>
  <si>
    <t>West Jordan</t>
  </si>
  <si>
    <t xml:space="preserve">840888864   </t>
  </si>
  <si>
    <t>74567838</t>
  </si>
  <si>
    <t>1217309</t>
  </si>
  <si>
    <t>Stethoscope Adscope Metallic</t>
  </si>
  <si>
    <t>03/27/2019</t>
  </si>
  <si>
    <t>AMDIAG</t>
  </si>
  <si>
    <t>Phoenix</t>
  </si>
  <si>
    <t xml:space="preserve">850062701   </t>
  </si>
  <si>
    <t>74483349</t>
  </si>
  <si>
    <t>6720177</t>
  </si>
  <si>
    <t>Connex CSM BP Nonin SpO2</t>
  </si>
  <si>
    <t>03/25/2019</t>
  </si>
  <si>
    <t>WELCH</t>
  </si>
  <si>
    <t>West Valley City</t>
  </si>
  <si>
    <t xml:space="preserve">841202073   </t>
  </si>
  <si>
    <t>73802687</t>
  </si>
  <si>
    <t>SO</t>
  </si>
  <si>
    <t>1316215</t>
  </si>
  <si>
    <t>Scale Digital w/ AC Adapter</t>
  </si>
  <si>
    <t>TANI</t>
  </si>
  <si>
    <t>1292399</t>
  </si>
  <si>
    <t>Cannula Flex Karman</t>
  </si>
  <si>
    <t>MEDGYN</t>
  </si>
  <si>
    <t>73868108</t>
  </si>
  <si>
    <t>1339247</t>
  </si>
  <si>
    <t>Verruca Freeze 65 Kit</t>
  </si>
  <si>
    <t>CRYOSU</t>
  </si>
  <si>
    <t xml:space="preserve">840884775   </t>
  </si>
  <si>
    <t>74626824</t>
  </si>
  <si>
    <t>1338052</t>
  </si>
  <si>
    <t>Drink Nutrition Ensure Pre-Sur</t>
  </si>
  <si>
    <t>ROSRET</t>
  </si>
  <si>
    <t xml:space="preserve">020626607   </t>
  </si>
  <si>
    <t>73802183</t>
  </si>
  <si>
    <t>1255845</t>
  </si>
  <si>
    <t>Cuff Blood Pressure</t>
  </si>
  <si>
    <t xml:space="preserve">840885711   </t>
  </si>
  <si>
    <t>73893571</t>
  </si>
  <si>
    <t>1157651</t>
  </si>
  <si>
    <t>Pen Needle Ultra-Fine</t>
  </si>
  <si>
    <t>03/08/2019</t>
  </si>
  <si>
    <t>BD</t>
  </si>
  <si>
    <t>1183563</t>
  </si>
  <si>
    <t>MultiKuf BP System 4-Cuffs</t>
  </si>
  <si>
    <t>STEWARD MEDICAL   Drop-Ship Items  -  Mar 2019 through Mar 2019</t>
  </si>
  <si>
    <t>Whitman</t>
  </si>
  <si>
    <t xml:space="preserve">023821859   </t>
  </si>
  <si>
    <t>74031060</t>
  </si>
  <si>
    <t>1219834</t>
  </si>
  <si>
    <t>Forcep Jewelers #3C Delicate</t>
  </si>
  <si>
    <t>D</t>
  </si>
  <si>
    <t>BRSURG</t>
  </si>
  <si>
    <t>74360931</t>
  </si>
  <si>
    <t>9062743</t>
  </si>
  <si>
    <t>DISINFECTANT LYSOL SPRAY</t>
  </si>
  <si>
    <t>ODEPOT</t>
  </si>
  <si>
    <t>Groton</t>
  </si>
  <si>
    <t xml:space="preserve">014502056   </t>
  </si>
  <si>
    <t>74285898</t>
  </si>
  <si>
    <t>1245415</t>
  </si>
  <si>
    <t>Dye Strip Lissamine Green</t>
  </si>
  <si>
    <t>BEAVIS</t>
  </si>
  <si>
    <t>Dorchester</t>
  </si>
  <si>
    <t xml:space="preserve">021245615   </t>
  </si>
  <si>
    <t>73809521</t>
  </si>
  <si>
    <t>1197228</t>
  </si>
  <si>
    <t>Canal Finder Reusable Teflon</t>
  </si>
  <si>
    <t>GYNEX</t>
  </si>
  <si>
    <t>1173915</t>
  </si>
  <si>
    <t>Speculum Vag Lletz Graves SS</t>
  </si>
  <si>
    <t>74006896</t>
  </si>
  <si>
    <t>1243095</t>
  </si>
  <si>
    <t>Forcep Tissue Allis</t>
  </si>
  <si>
    <t>MISDFK</t>
  </si>
  <si>
    <t>9538480</t>
  </si>
  <si>
    <t>Allis Tissue Forcep 5x6 Teeth</t>
  </si>
  <si>
    <t>MILTEX</t>
  </si>
  <si>
    <t>74674343</t>
  </si>
  <si>
    <t>9534056</t>
  </si>
  <si>
    <t>Crochet Phleb Hook</t>
  </si>
  <si>
    <t>9534062</t>
  </si>
  <si>
    <t>9534064</t>
  </si>
  <si>
    <t>Taylorsville</t>
  </si>
  <si>
    <t xml:space="preserve">841291524   </t>
  </si>
  <si>
    <t>73899975</t>
  </si>
  <si>
    <t>1291433</t>
  </si>
  <si>
    <t>BeyondCare Quality Monitor</t>
  </si>
  <si>
    <t>SYSMEX</t>
  </si>
  <si>
    <t>74546846</t>
  </si>
  <si>
    <t>1291402</t>
  </si>
  <si>
    <t>XN-L Check BCQM Individual Pk</t>
  </si>
  <si>
    <t>74528418</t>
  </si>
  <si>
    <t>9023795</t>
  </si>
  <si>
    <t>Paper Clip Jumbo</t>
  </si>
  <si>
    <t>Salt Lake City</t>
  </si>
  <si>
    <t xml:space="preserve">841091636   </t>
  </si>
  <si>
    <t>73903431</t>
  </si>
  <si>
    <t>1285290</t>
  </si>
  <si>
    <t>Sofia2 Flu A+B FIA Starter Kit</t>
  </si>
  <si>
    <t>QUISOF</t>
  </si>
  <si>
    <t>Tempe</t>
  </si>
  <si>
    <t xml:space="preserve">852815664   </t>
  </si>
  <si>
    <t>74246394</t>
  </si>
  <si>
    <t>1105323</t>
  </si>
  <si>
    <t>Acetic Acid Solution 2%</t>
  </si>
  <si>
    <t>HELINK</t>
  </si>
  <si>
    <t>73950141</t>
  </si>
  <si>
    <t>1146688</t>
  </si>
  <si>
    <t>Easy One Spirometry PC System</t>
  </si>
  <si>
    <t>NDDMED</t>
  </si>
  <si>
    <t>9740005</t>
  </si>
  <si>
    <t>Sonotrax Vascular w/Transducer</t>
  </si>
  <si>
    <t>EDANIN</t>
  </si>
  <si>
    <t>Port Arthur</t>
  </si>
  <si>
    <t xml:space="preserve">776402013   </t>
  </si>
  <si>
    <t>74116085</t>
  </si>
  <si>
    <t>9049503</t>
  </si>
  <si>
    <t>Refill Freshmatic Fresh Waters</t>
  </si>
  <si>
    <t>9031217</t>
  </si>
  <si>
    <t>STARLIGHT MINTS,5LB BAG</t>
  </si>
  <si>
    <t>74581812</t>
  </si>
  <si>
    <t>5581592</t>
  </si>
  <si>
    <t>Varivax Chickenpox All Sdv</t>
  </si>
  <si>
    <t>MERVAC</t>
  </si>
  <si>
    <t>Mesa</t>
  </si>
  <si>
    <t xml:space="preserve">852037118   </t>
  </si>
  <si>
    <t>74303477</t>
  </si>
  <si>
    <t>9043907</t>
  </si>
  <si>
    <t>Forks Plastic Medium Length</t>
  </si>
  <si>
    <t>03/20/2019</t>
  </si>
  <si>
    <t>9043908</t>
  </si>
  <si>
    <t>Spoons Plastic Medium Length</t>
  </si>
  <si>
    <t>9058270</t>
  </si>
  <si>
    <t>Paper Plates White 9" Heavy</t>
  </si>
  <si>
    <t>9052928</t>
  </si>
  <si>
    <t>Cup Hot Od 12oz</t>
  </si>
  <si>
    <t>Fall River</t>
  </si>
  <si>
    <t xml:space="preserve">027213005   </t>
  </si>
  <si>
    <t>74004739</t>
  </si>
  <si>
    <t>1162628</t>
  </si>
  <si>
    <t>Spinal Needle</t>
  </si>
  <si>
    <t>INTPAI</t>
  </si>
  <si>
    <t>74382090</t>
  </si>
  <si>
    <t>9060348</t>
  </si>
  <si>
    <t>Spray Disinfect. Lysol Orig</t>
  </si>
  <si>
    <t>9063099</t>
  </si>
  <si>
    <t>Swiffer WetJet Pad Refills</t>
  </si>
  <si>
    <t>1164904</t>
  </si>
  <si>
    <t>Urine Tubes w/Sediment Bulb</t>
  </si>
  <si>
    <t>West Monroe</t>
  </si>
  <si>
    <t>LA</t>
  </si>
  <si>
    <t xml:space="preserve">712917365   </t>
  </si>
  <si>
    <t>74168222</t>
  </si>
  <si>
    <t>1215326</t>
  </si>
  <si>
    <t>Stamps USPS 4-Flags Forever 1"</t>
  </si>
  <si>
    <t>03/15/2019</t>
  </si>
  <si>
    <t>Taunton</t>
  </si>
  <si>
    <t xml:space="preserve">027803960   </t>
  </si>
  <si>
    <t>74134915</t>
  </si>
  <si>
    <t>1317178</t>
  </si>
  <si>
    <t>Afinion2 Analyzer Placement</t>
  </si>
  <si>
    <t>ALEAFI</t>
  </si>
  <si>
    <t>1315660</t>
  </si>
  <si>
    <t>Alere Universl Printer Afinion</t>
  </si>
  <si>
    <t xml:space="preserve">018445883   </t>
  </si>
  <si>
    <t>74670678</t>
  </si>
  <si>
    <t>1193572</t>
  </si>
  <si>
    <t>Chair Office Star Screen Back</t>
  </si>
  <si>
    <t>Weston</t>
  </si>
  <si>
    <t xml:space="preserve">024931923   </t>
  </si>
  <si>
    <t>74389271</t>
  </si>
  <si>
    <t>4297155</t>
  </si>
  <si>
    <t>Screw Center Thumb Mx30-1</t>
  </si>
  <si>
    <t xml:space="preserve">023012874   </t>
  </si>
  <si>
    <t>73882424</t>
  </si>
  <si>
    <t xml:space="preserve">023012869   </t>
  </si>
  <si>
    <t>74005042</t>
  </si>
  <si>
    <t>9049507</t>
  </si>
  <si>
    <t>Purell Springbloom Pink 8oz</t>
  </si>
  <si>
    <t>Haverhill</t>
  </si>
  <si>
    <t xml:space="preserve">018306790   </t>
  </si>
  <si>
    <t>74433237</t>
  </si>
  <si>
    <t>03/22/2019</t>
  </si>
  <si>
    <t>73716387</t>
  </si>
  <si>
    <t>9044265</t>
  </si>
  <si>
    <t>Top-Loading Sheet Protectrs</t>
  </si>
  <si>
    <t>74120211</t>
  </si>
  <si>
    <t>4019838</t>
  </si>
  <si>
    <t>Thumb Splint Santa Barbara</t>
  </si>
  <si>
    <t>OPTINT</t>
  </si>
  <si>
    <t>Midland</t>
  </si>
  <si>
    <t xml:space="preserve">797076002   </t>
  </si>
  <si>
    <t>73716357</t>
  </si>
  <si>
    <t>5580053</t>
  </si>
  <si>
    <t>ProQuad MMR Varivax Combo Vacc</t>
  </si>
  <si>
    <t>9920003</t>
  </si>
  <si>
    <t>BD Veritor System Reader</t>
  </si>
  <si>
    <t xml:space="preserve">180408493   </t>
  </si>
  <si>
    <t>74329420</t>
  </si>
  <si>
    <t xml:space="preserve">329358661   </t>
  </si>
  <si>
    <t>73994285</t>
  </si>
  <si>
    <t>1199873</t>
  </si>
  <si>
    <t>Botox Inj Vial non-return</t>
  </si>
  <si>
    <t>ALLERG</t>
  </si>
  <si>
    <t>East Bridgewater</t>
  </si>
  <si>
    <t xml:space="preserve">023331464   </t>
  </si>
  <si>
    <t>73784866</t>
  </si>
  <si>
    <t>9533131</t>
  </si>
  <si>
    <t>Pessary Cube W/Drain</t>
  </si>
  <si>
    <t>Layton</t>
  </si>
  <si>
    <t xml:space="preserve">840411141   </t>
  </si>
  <si>
    <t>74633449</t>
  </si>
  <si>
    <t>1092849</t>
  </si>
  <si>
    <t>Nerve Stimulator HNS12</t>
  </si>
  <si>
    <t>New Castle</t>
  </si>
  <si>
    <t xml:space="preserve">161053207   </t>
  </si>
  <si>
    <t>73738767</t>
  </si>
  <si>
    <t>Austintown</t>
  </si>
  <si>
    <t>OH</t>
  </si>
  <si>
    <t xml:space="preserve">445154077   </t>
  </si>
  <si>
    <t>74407663</t>
  </si>
  <si>
    <t>74348738</t>
  </si>
  <si>
    <t>1133830</t>
  </si>
  <si>
    <t>Thyroid Shield Navy Trulite</t>
  </si>
  <si>
    <t>BARRAY</t>
  </si>
  <si>
    <t xml:space="preserve">021353511   </t>
  </si>
  <si>
    <t>74061914</t>
  </si>
  <si>
    <t>1241485</t>
  </si>
  <si>
    <t>Frk/Knvs/Spoons Hvy Duty Plst</t>
  </si>
  <si>
    <t>9028349</t>
  </si>
  <si>
    <t>NAPKIN,LUNCHEON,400CT</t>
  </si>
  <si>
    <t xml:space="preserve">840417060   </t>
  </si>
  <si>
    <t>73997034</t>
  </si>
  <si>
    <t>9054957</t>
  </si>
  <si>
    <t>Tootsie Roll Midgees</t>
  </si>
  <si>
    <t>Palm Bay</t>
  </si>
  <si>
    <t xml:space="preserve">32907       </t>
  </si>
  <si>
    <t>73723891</t>
  </si>
  <si>
    <t>9063950</t>
  </si>
  <si>
    <t>Paper Towel Roll 10"x800'f/</t>
  </si>
  <si>
    <t>74281286</t>
  </si>
  <si>
    <t>1245225</t>
  </si>
  <si>
    <t>Scissor IUD Blunt Straight</t>
  </si>
  <si>
    <t>1335883</t>
  </si>
  <si>
    <t>Brush Autoclave Cleaning</t>
  </si>
  <si>
    <t>74258506</t>
  </si>
  <si>
    <t>1226543</t>
  </si>
  <si>
    <t>Plates Paper Pathways Design</t>
  </si>
  <si>
    <t>74511094</t>
  </si>
  <si>
    <t>1262664</t>
  </si>
  <si>
    <t>Cast Liner Aquacast Waterproof</t>
  </si>
  <si>
    <t>AQUACL</t>
  </si>
  <si>
    <t>1148141</t>
  </si>
  <si>
    <t>Kleenex Naturals Face Tissue</t>
  </si>
  <si>
    <t>9026871</t>
  </si>
  <si>
    <t>Marker Perm Ufine Sharp</t>
  </si>
  <si>
    <t>9041783</t>
  </si>
  <si>
    <t>Book Wrbnd Rld/prf Poly</t>
  </si>
  <si>
    <t>74273682</t>
  </si>
  <si>
    <t>1277231</t>
  </si>
  <si>
    <t>Febreze Hawaiian Aloha</t>
  </si>
  <si>
    <t>73880770</t>
  </si>
  <si>
    <t>1205141</t>
  </si>
  <si>
    <t>Steam Autoclave Tape</t>
  </si>
  <si>
    <t>SPSMED</t>
  </si>
  <si>
    <t xml:space="preserve">841024703   </t>
  </si>
  <si>
    <t>74245663</t>
  </si>
  <si>
    <t>1201713</t>
  </si>
  <si>
    <t>Fetal Doppler Ii W/probe</t>
  </si>
  <si>
    <t>HUNTGR</t>
  </si>
  <si>
    <t>74535564</t>
  </si>
  <si>
    <t>1331974</t>
  </si>
  <si>
    <t>Sofia 2 Analyzer &amp; 1 CLIA Waiv</t>
  </si>
  <si>
    <t xml:space="preserve">841219710   </t>
  </si>
  <si>
    <t>73674856</t>
  </si>
  <si>
    <t>9031088</t>
  </si>
  <si>
    <t>Folder File Letter 1/3 Cu</t>
  </si>
  <si>
    <t>74092271</t>
  </si>
  <si>
    <t>Barefoot Bay</t>
  </si>
  <si>
    <t xml:space="preserve">329767473   </t>
  </si>
  <si>
    <t>74313136</t>
  </si>
  <si>
    <t>1172091</t>
  </si>
  <si>
    <t>Hemocue HBC Conrol Normal</t>
  </si>
  <si>
    <t>R&amp;DSYS</t>
  </si>
  <si>
    <t>Wrentham</t>
  </si>
  <si>
    <t xml:space="preserve">020931399   </t>
  </si>
  <si>
    <t>74395520</t>
  </si>
  <si>
    <t>1211097</t>
  </si>
  <si>
    <t>Freshener Air Febreze</t>
  </si>
  <si>
    <t xml:space="preserve">020623498   </t>
  </si>
  <si>
    <t>74135150</t>
  </si>
  <si>
    <t xml:space="preserve">023011168   </t>
  </si>
  <si>
    <t>73944122</t>
  </si>
  <si>
    <t>3319685</t>
  </si>
  <si>
    <t>Coulter Act 5Diff Calibrator</t>
  </si>
  <si>
    <t>SKFDIA</t>
  </si>
  <si>
    <t xml:space="preserve">180452797   </t>
  </si>
  <si>
    <t>73948150</t>
  </si>
  <si>
    <t>9047097</t>
  </si>
  <si>
    <t>Trash Bags 13 Gallon White</t>
  </si>
  <si>
    <t>74434548</t>
  </si>
  <si>
    <t xml:space="preserve">840411179   </t>
  </si>
  <si>
    <t>73726325</t>
  </si>
  <si>
    <t>3650046</t>
  </si>
  <si>
    <t>Scissor Metzenbaum Vant-</t>
  </si>
  <si>
    <t>74122880</t>
  </si>
  <si>
    <t>9537957</t>
  </si>
  <si>
    <t>Abbey Needle Holder</t>
  </si>
  <si>
    <t>73967313</t>
  </si>
  <si>
    <t>7229898</t>
  </si>
  <si>
    <t>Syringe Shield Pro-Tec III</t>
  </si>
  <si>
    <t>1239126</t>
  </si>
  <si>
    <t>Cuff BP Tango</t>
  </si>
  <si>
    <t>NORAVM</t>
  </si>
  <si>
    <t>73868979</t>
  </si>
  <si>
    <t>1147304</t>
  </si>
  <si>
    <t>Energizer Max AA Alkaline</t>
  </si>
  <si>
    <t>9042177</t>
  </si>
  <si>
    <t>Energizer aa Lithium Batt</t>
  </si>
  <si>
    <t>9042212</t>
  </si>
  <si>
    <t>Energizer Lith aaa Batt</t>
  </si>
  <si>
    <t>73741988</t>
  </si>
  <si>
    <t>1089211</t>
  </si>
  <si>
    <t>Can Step-On 16quart White</t>
  </si>
  <si>
    <t>DETECT</t>
  </si>
  <si>
    <t xml:space="preserve">027802480   </t>
  </si>
  <si>
    <t>73818399</t>
  </si>
  <si>
    <t>4997552</t>
  </si>
  <si>
    <t>Lysol Citrus Sanit Wipes/110</t>
  </si>
  <si>
    <t>74557759</t>
  </si>
  <si>
    <t>74624798</t>
  </si>
  <si>
    <t>1193228</t>
  </si>
  <si>
    <t>Chair Managerial Mesh Black</t>
  </si>
  <si>
    <t>Lawrence</t>
  </si>
  <si>
    <t xml:space="preserve">018412359   </t>
  </si>
  <si>
    <t>74119773</t>
  </si>
  <si>
    <t>9028410</t>
  </si>
  <si>
    <t>Tape Packing Transparent</t>
  </si>
  <si>
    <t>74181309</t>
  </si>
  <si>
    <t>73872722</t>
  </si>
  <si>
    <t>9060896</t>
  </si>
  <si>
    <t>Trash Bags Glad Forceflex Whte</t>
  </si>
  <si>
    <t xml:space="preserve">180455283   </t>
  </si>
  <si>
    <t>74598654</t>
  </si>
  <si>
    <t>1155367</t>
  </si>
  <si>
    <t>Lysol Neutra Air Spray 10oz</t>
  </si>
  <si>
    <t xml:space="preserve">027803201   </t>
  </si>
  <si>
    <t>73690659</t>
  </si>
  <si>
    <t>3707406</t>
  </si>
  <si>
    <t>Humidity Control Pack</t>
  </si>
  <si>
    <t>KODCLN</t>
  </si>
  <si>
    <t>73747328</t>
  </si>
  <si>
    <t>8581524</t>
  </si>
  <si>
    <t>Vitros Slides Alkaline Phos-60</t>
  </si>
  <si>
    <t>2527977</t>
  </si>
  <si>
    <t>Vitros 250 ALT Slides</t>
  </si>
  <si>
    <t>3344037</t>
  </si>
  <si>
    <t>Vitros 250 Albumin</t>
  </si>
  <si>
    <t>1010675</t>
  </si>
  <si>
    <t>Vitros 250 Slide Glucose</t>
  </si>
  <si>
    <t>6006266</t>
  </si>
  <si>
    <t>Vitros 250 Potassium Slides</t>
  </si>
  <si>
    <t>6006259</t>
  </si>
  <si>
    <t>Vitros 250 Sodium Slides</t>
  </si>
  <si>
    <t>9824750</t>
  </si>
  <si>
    <t>Triglyceride</t>
  </si>
  <si>
    <t>1010617</t>
  </si>
  <si>
    <t>Vitros Total Cholest Slides</t>
  </si>
  <si>
    <t>73852568</t>
  </si>
  <si>
    <t>1010614</t>
  </si>
  <si>
    <t>Vitros Calibrator 2</t>
  </si>
  <si>
    <t>74662173</t>
  </si>
  <si>
    <t>1277936</t>
  </si>
  <si>
    <t>Vitros Reference Fluid 250/350</t>
  </si>
  <si>
    <t>1193378</t>
  </si>
  <si>
    <t>Apron X-Ray Unisex .5mm 25x40"</t>
  </si>
  <si>
    <t>WOLF</t>
  </si>
  <si>
    <t>Satellite Beach</t>
  </si>
  <si>
    <t xml:space="preserve">329372479   </t>
  </si>
  <si>
    <t>74281288</t>
  </si>
  <si>
    <t xml:space="preserve">161485211   </t>
  </si>
  <si>
    <t>74626219</t>
  </si>
  <si>
    <t>9533220</t>
  </si>
  <si>
    <t>Pessary Gehrung Sz0</t>
  </si>
  <si>
    <t>Salem</t>
  </si>
  <si>
    <t>NH</t>
  </si>
  <si>
    <t xml:space="preserve">030792839   </t>
  </si>
  <si>
    <t>74648310</t>
  </si>
  <si>
    <t>6780309</t>
  </si>
  <si>
    <t>Wheelchair w/Swing Footrest</t>
  </si>
  <si>
    <t>MEDLIN</t>
  </si>
  <si>
    <t>Clinton</t>
  </si>
  <si>
    <t xml:space="preserve">840158563   </t>
  </si>
  <si>
    <t>73813608</t>
  </si>
  <si>
    <t>Lehi</t>
  </si>
  <si>
    <t xml:space="preserve">840434999   </t>
  </si>
  <si>
    <t>74338942</t>
  </si>
  <si>
    <t>6576389</t>
  </si>
  <si>
    <t>Step Stool Bariatric</t>
  </si>
  <si>
    <t>DELTUB</t>
  </si>
  <si>
    <t>74433049</t>
  </si>
  <si>
    <t>9046374</t>
  </si>
  <si>
    <t>Freshmatic Air Refill Lavender</t>
  </si>
  <si>
    <t xml:space="preserve">023012867   </t>
  </si>
  <si>
    <t>73964196</t>
  </si>
  <si>
    <t>9046244</t>
  </si>
  <si>
    <t>Full Length Utensils Clear</t>
  </si>
  <si>
    <t>1317824</t>
  </si>
  <si>
    <t>Odor Eliminator Sani-Zone</t>
  </si>
  <si>
    <t>ANCAPA</t>
  </si>
  <si>
    <t>74178786</t>
  </si>
  <si>
    <t>9026310</t>
  </si>
  <si>
    <t>CARTRIDGE,INK,HP #56,BLACK</t>
  </si>
  <si>
    <t>74185653</t>
  </si>
  <si>
    <t>Gilbert</t>
  </si>
  <si>
    <t xml:space="preserve">852964771   </t>
  </si>
  <si>
    <t>74171704</t>
  </si>
  <si>
    <t>1247215</t>
  </si>
  <si>
    <t>Gel Ultrasound f/SG Scanning</t>
  </si>
  <si>
    <t>CONE</t>
  </si>
  <si>
    <t xml:space="preserve">841202072   </t>
  </si>
  <si>
    <t>73783307</t>
  </si>
  <si>
    <t xml:space="preserve">027807396   </t>
  </si>
  <si>
    <t>74048482</t>
  </si>
  <si>
    <t>6926283</t>
  </si>
  <si>
    <t>Liquid Nitrogen Storage</t>
  </si>
  <si>
    <t>BRYMIL</t>
  </si>
  <si>
    <t>Andover</t>
  </si>
  <si>
    <t xml:space="preserve">018101504   </t>
  </si>
  <si>
    <t>73783235</t>
  </si>
  <si>
    <t>1161871</t>
  </si>
  <si>
    <t>Lysol Neutra Air Morning Dew</t>
  </si>
  <si>
    <t>74413703</t>
  </si>
  <si>
    <t>1210177</t>
  </si>
  <si>
    <t>Paper RX DocuGard 24#Void Blue</t>
  </si>
  <si>
    <t>1217007</t>
  </si>
  <si>
    <t>Battery Li Spot LXI w/CD</t>
  </si>
  <si>
    <t>74047651</t>
  </si>
  <si>
    <t>9033788</t>
  </si>
  <si>
    <t>COIL,WRIST,W/KEYRING,RED</t>
  </si>
  <si>
    <t xml:space="preserve">027802488   </t>
  </si>
  <si>
    <t>74058764</t>
  </si>
  <si>
    <t>1353462</t>
  </si>
  <si>
    <t>Leadwire Set Base 10 Banana</t>
  </si>
  <si>
    <t>MARQ</t>
  </si>
  <si>
    <t>Monroe</t>
  </si>
  <si>
    <t xml:space="preserve">712033723   </t>
  </si>
  <si>
    <t>74258909</t>
  </si>
  <si>
    <t xml:space="preserve">329604838   </t>
  </si>
  <si>
    <t>74005913</t>
  </si>
  <si>
    <t>1085324</t>
  </si>
  <si>
    <t>Clorox Disinfect Wipes</t>
  </si>
  <si>
    <t>9029209</t>
  </si>
  <si>
    <t>LYSOL SPRAY,LINEN SCENT,1</t>
  </si>
  <si>
    <t>Bethlehem</t>
  </si>
  <si>
    <t xml:space="preserve">180208037   </t>
  </si>
  <si>
    <t>73796934</t>
  </si>
  <si>
    <t xml:space="preserve">021352907   </t>
  </si>
  <si>
    <t>74444042</t>
  </si>
  <si>
    <t>9051211</t>
  </si>
  <si>
    <t>Pen Rt Gel G2 1.0mm Black</t>
  </si>
  <si>
    <t>9047523</t>
  </si>
  <si>
    <t>Pen Rt Gel G2 1.0mm Blue</t>
  </si>
  <si>
    <t>9053592</t>
  </si>
  <si>
    <t>Pen Roller Gel G2 Uf Dozen Blk</t>
  </si>
  <si>
    <t>1162429</t>
  </si>
  <si>
    <t>BIC Pen Retract Ballpt Med 1.0</t>
  </si>
  <si>
    <t>Randolph</t>
  </si>
  <si>
    <t xml:space="preserve">023683072   </t>
  </si>
  <si>
    <t>74024503</t>
  </si>
  <si>
    <t>9051295</t>
  </si>
  <si>
    <t>Wipes Disinfecting Clorox</t>
  </si>
  <si>
    <t>Middlefield</t>
  </si>
  <si>
    <t xml:space="preserve">440629644   </t>
  </si>
  <si>
    <t>74032598</t>
  </si>
  <si>
    <t>74531079</t>
  </si>
  <si>
    <t>74624743</t>
  </si>
  <si>
    <t>9538601</t>
  </si>
  <si>
    <t>Tissue Fcds41/2"2x3teeth</t>
  </si>
  <si>
    <t>9539778</t>
  </si>
  <si>
    <t>Tissue Forceps 3x4 Teeth</t>
  </si>
  <si>
    <t xml:space="preserve">329358660   </t>
  </si>
  <si>
    <t>74316452</t>
  </si>
  <si>
    <t>9038719</t>
  </si>
  <si>
    <t>Lysol Sanitizing Wipes</t>
  </si>
  <si>
    <t xml:space="preserve">018444500   </t>
  </si>
  <si>
    <t>73864486</t>
  </si>
  <si>
    <t>1237530</t>
  </si>
  <si>
    <t>Underpad Standard 30x30"</t>
  </si>
  <si>
    <t>74289965</t>
  </si>
  <si>
    <t>9031511</t>
  </si>
  <si>
    <t>SOAP,LIQD DIAL GLD,7.5OZ</t>
  </si>
  <si>
    <t>74318299</t>
  </si>
  <si>
    <t xml:space="preserve">329604898   </t>
  </si>
  <si>
    <t>74414182</t>
  </si>
  <si>
    <t>1216807</t>
  </si>
  <si>
    <t>Acetic Acid Reagent Aqueous 3%</t>
  </si>
  <si>
    <t>74090857</t>
  </si>
  <si>
    <t>1258664</t>
  </si>
  <si>
    <t>Plunger Simplehuman w/ Stand</t>
  </si>
  <si>
    <t>9059696</t>
  </si>
  <si>
    <t>Sponge Antimicrob Ocelo</t>
  </si>
  <si>
    <t>74588966</t>
  </si>
  <si>
    <t>1210598</t>
  </si>
  <si>
    <t>Refill Air Freshener Air Wick</t>
  </si>
  <si>
    <t>9046780</t>
  </si>
  <si>
    <t>Sanitize Wipes Ocean Fresh</t>
  </si>
  <si>
    <t>73920401</t>
  </si>
  <si>
    <t>9054111</t>
  </si>
  <si>
    <t>Towel Cfold We</t>
  </si>
  <si>
    <t>74112006</t>
  </si>
  <si>
    <t>7453056</t>
  </si>
  <si>
    <t>Bag Paper Brown Bundle</t>
  </si>
  <si>
    <t>AMPAP</t>
  </si>
  <si>
    <t>74521454</t>
  </si>
  <si>
    <t>1236634</t>
  </si>
  <si>
    <t>Chair Task Office Star</t>
  </si>
  <si>
    <t>74087494</t>
  </si>
  <si>
    <t>1262322</t>
  </si>
  <si>
    <t>Chair Guest Dakota Wv w/StdLeg</t>
  </si>
  <si>
    <t>WOODNM</t>
  </si>
  <si>
    <t>74296522</t>
  </si>
  <si>
    <t>1183191</t>
  </si>
  <si>
    <t>Sponge Gauze LF Sterile Woven</t>
  </si>
  <si>
    <t>73895482</t>
  </si>
  <si>
    <t>1251548</t>
  </si>
  <si>
    <t>Model Cervical Spinal Column</t>
  </si>
  <si>
    <t>FABENT</t>
  </si>
  <si>
    <t>1097938</t>
  </si>
  <si>
    <t>Model Vertebral Column</t>
  </si>
  <si>
    <t>ANATOM</t>
  </si>
  <si>
    <t>1199716</t>
  </si>
  <si>
    <t>Model Didactic Flexible Spine</t>
  </si>
  <si>
    <t>74560463</t>
  </si>
  <si>
    <t>9531948</t>
  </si>
  <si>
    <t>Spratt Brun Curette 4/0</t>
  </si>
  <si>
    <t>Bolton</t>
  </si>
  <si>
    <t xml:space="preserve">017401444   </t>
  </si>
  <si>
    <t>74111740</t>
  </si>
  <si>
    <t>STEWARD MEDICAL   Item Detail  -  Mar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</si>
  <si>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</si>
  <si>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</si>
  <si>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</si>
  <si>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</si>
  <si>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</si>
  <si>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</si>
  <si>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</si>
  <si>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</si>
  <si>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</si>
  <si>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2480160</t>
  </si>
  <si>
    <t xml:space="preserve">Dexamethasone Sod MDV N-R     </t>
  </si>
  <si>
    <t xml:space="preserve">4mg/mL      </t>
  </si>
  <si>
    <t xml:space="preserve">30mL/Vl </t>
  </si>
  <si>
    <t>GIVREP</t>
  </si>
  <si>
    <t>67457042130</t>
  </si>
  <si>
    <t>5580054</t>
  </si>
  <si>
    <t xml:space="preserve">Tice BCG Live                 </t>
  </si>
  <si>
    <t xml:space="preserve">2mL/SDV     </t>
  </si>
  <si>
    <t xml:space="preserve">Ea      </t>
  </si>
  <si>
    <t>MERCSD</t>
  </si>
  <si>
    <t>00052060202</t>
  </si>
  <si>
    <t>3090106</t>
  </si>
  <si>
    <t xml:space="preserve">OSOM Ultra Flu A&amp;B Test       </t>
  </si>
  <si>
    <t xml:space="preserve">            </t>
  </si>
  <si>
    <t xml:space="preserve">27/Bx   </t>
  </si>
  <si>
    <t>WYNTEK</t>
  </si>
  <si>
    <t>1006</t>
  </si>
  <si>
    <t xml:space="preserve">Varivax Chickenpox All Sdv    </t>
  </si>
  <si>
    <t xml:space="preserve">.5ml        </t>
  </si>
  <si>
    <t xml:space="preserve">10/Pk   </t>
  </si>
  <si>
    <t>482700</t>
  </si>
  <si>
    <t>1296729</t>
  </si>
  <si>
    <t>Shingrix Shingles SDV w/Diluen</t>
  </si>
  <si>
    <t xml:space="preserve">0.5mL       </t>
  </si>
  <si>
    <t>SKBEEC</t>
  </si>
  <si>
    <t>58160082311</t>
  </si>
  <si>
    <t>1046963</t>
  </si>
  <si>
    <t xml:space="preserve">Bupivacaine HCL MDV 50ml      </t>
  </si>
  <si>
    <t xml:space="preserve">0.25%       </t>
  </si>
  <si>
    <t xml:space="preserve">25/Bx   </t>
  </si>
  <si>
    <t>PFIZNJ</t>
  </si>
  <si>
    <t>00409116001</t>
  </si>
  <si>
    <t>1296728</t>
  </si>
  <si>
    <t xml:space="preserve">1/Pk    </t>
  </si>
  <si>
    <t>58160081912</t>
  </si>
  <si>
    <t>2540029</t>
  </si>
  <si>
    <t xml:space="preserve">Engerix-B Hep B Adt Syr PF    </t>
  </si>
  <si>
    <t xml:space="preserve">20mcg/mL    </t>
  </si>
  <si>
    <t>58160082152</t>
  </si>
  <si>
    <t xml:space="preserve">Spray Disinfect. Lysol Orig   </t>
  </si>
  <si>
    <t>794751</t>
  </si>
  <si>
    <t>2488109</t>
  </si>
  <si>
    <t>Sodium Bicarb Inj SDV Non Retr</t>
  </si>
  <si>
    <t xml:space="preserve">8.4%        </t>
  </si>
  <si>
    <t xml:space="preserve">50ml/Vl </t>
  </si>
  <si>
    <t>00409662502</t>
  </si>
  <si>
    <t>2487453</t>
  </si>
  <si>
    <t>Lidocaine/Epi MDV Non-Returnbl</t>
  </si>
  <si>
    <t xml:space="preserve">1%          </t>
  </si>
  <si>
    <t xml:space="preserve">50mL/Vl </t>
  </si>
  <si>
    <t>00409317803</t>
  </si>
  <si>
    <t>2587008</t>
  </si>
  <si>
    <t xml:space="preserve">Lidocaine Inj MDV Non-Return  </t>
  </si>
  <si>
    <t xml:space="preserve">20mL/Ea </t>
  </si>
  <si>
    <t>00409427601</t>
  </si>
  <si>
    <t>1048645</t>
  </si>
  <si>
    <t xml:space="preserve">Diphenhydramine Inj SDV 1ml   </t>
  </si>
  <si>
    <t xml:space="preserve">50mg/ml     </t>
  </si>
  <si>
    <t>AMEPHA</t>
  </si>
  <si>
    <t>63323066401</t>
  </si>
  <si>
    <t>4067616</t>
  </si>
  <si>
    <t xml:space="preserve">Dexamethasone Pres Fr SDV 1mL </t>
  </si>
  <si>
    <t xml:space="preserve">10mg/1mL    </t>
  </si>
  <si>
    <t>63323050601</t>
  </si>
  <si>
    <t>2483556</t>
  </si>
  <si>
    <t>Lidocaine w/Epi MDV Non-Return</t>
  </si>
  <si>
    <t>00409317802</t>
  </si>
  <si>
    <t>5130832</t>
  </si>
  <si>
    <t xml:space="preserve">Steth Harvey Elite Blk 2Hd    </t>
  </si>
  <si>
    <t xml:space="preserve">28" Length  </t>
  </si>
  <si>
    <t>5079-125</t>
  </si>
  <si>
    <t>9870313</t>
  </si>
  <si>
    <t xml:space="preserve">Spinal Needles                </t>
  </si>
  <si>
    <t xml:space="preserve">22gx3-1/2"  </t>
  </si>
  <si>
    <t>405181</t>
  </si>
  <si>
    <t xml:space="preserve">Booklet     </t>
  </si>
  <si>
    <t xml:space="preserve">20/Pk   </t>
  </si>
  <si>
    <t>541545</t>
  </si>
  <si>
    <t xml:space="preserve">Lysol Neutra Air Spray 10oz   </t>
  </si>
  <si>
    <t xml:space="preserve">FreshScent  </t>
  </si>
  <si>
    <t>207044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</si>
  <si>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</si>
  <si>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</si>
  <si>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</si>
  <si>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</si>
  <si>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</si>
  <si>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</si>
  <si>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1046883</t>
  </si>
  <si>
    <t xml:space="preserve">0.5%        </t>
  </si>
  <si>
    <t>00409116301</t>
  </si>
  <si>
    <t xml:space="preserve">Paper Towel Roll 10"x800'f/   </t>
  </si>
  <si>
    <t xml:space="preserve">Enmotion    </t>
  </si>
  <si>
    <t xml:space="preserve">6/Ca    </t>
  </si>
  <si>
    <t>197799</t>
  </si>
  <si>
    <t>1474712</t>
  </si>
  <si>
    <t xml:space="preserve">Clinitek Micro Albumin Strip  </t>
  </si>
  <si>
    <t xml:space="preserve">Plus        </t>
  </si>
  <si>
    <t>AMES</t>
  </si>
  <si>
    <t>10317439</t>
  </si>
  <si>
    <t>7775253</t>
  </si>
  <si>
    <t xml:space="preserve">Removal Precise Staple        </t>
  </si>
  <si>
    <t xml:space="preserve">Kit         </t>
  </si>
  <si>
    <t>3MMED</t>
  </si>
  <si>
    <t>SR-1</t>
  </si>
  <si>
    <t>1063837</t>
  </si>
  <si>
    <t xml:space="preserve">Transport Swabs Blue Cap      </t>
  </si>
  <si>
    <t xml:space="preserve">50/Pk   </t>
  </si>
  <si>
    <t>TROY</t>
  </si>
  <si>
    <t>14-907-12</t>
  </si>
  <si>
    <t xml:space="preserve">Cath Foley Coude Silic 18Fr   </t>
  </si>
  <si>
    <t xml:space="preserve">5cc         </t>
  </si>
  <si>
    <t xml:space="preserve">12/Ca   </t>
  </si>
  <si>
    <t>0170SI18</t>
  </si>
  <si>
    <t xml:space="preserve">Chair Managerial Mesh Black   </t>
  </si>
  <si>
    <t>86000 Series</t>
  </si>
  <si>
    <t>349410</t>
  </si>
  <si>
    <t>1147282</t>
  </si>
  <si>
    <t>Magnesium Sulf in Water IV Bag</t>
  </si>
  <si>
    <t xml:space="preserve">2gm/50mL    </t>
  </si>
  <si>
    <t xml:space="preserve">24/Ca   </t>
  </si>
  <si>
    <t>00409672924</t>
  </si>
  <si>
    <t xml:space="preserve">Purell Springbloom Pink 8oz   </t>
  </si>
  <si>
    <t>514515</t>
  </si>
  <si>
    <t xml:space="preserve">Placement   </t>
  </si>
  <si>
    <t>14-716AFI</t>
  </si>
  <si>
    <t>9210011</t>
  </si>
  <si>
    <t xml:space="preserve">Pillow Covers White           </t>
  </si>
  <si>
    <t xml:space="preserve">21"x30"     </t>
  </si>
  <si>
    <t xml:space="preserve">100/Ca  </t>
  </si>
  <si>
    <t>TIDI-E</t>
  </si>
  <si>
    <t>701A</t>
  </si>
  <si>
    <t>6329516</t>
  </si>
  <si>
    <t xml:space="preserve">Q-Trace Electrode Tabs        </t>
  </si>
  <si>
    <t xml:space="preserve">5400        </t>
  </si>
  <si>
    <t xml:space="preserve">100/Pk  </t>
  </si>
  <si>
    <t>31433538--</t>
  </si>
  <si>
    <t>1268994</t>
  </si>
  <si>
    <t xml:space="preserve">IV Start Kits w/PVP Alcohol   </t>
  </si>
  <si>
    <t>CARDSP</t>
  </si>
  <si>
    <t>01-09001A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</si>
  <si>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</si>
  <si>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</si>
  <si>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</si>
  <si>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</si>
  <si>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</si>
  <si>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 xml:space="preserve">4Color      </t>
  </si>
  <si>
    <t xml:space="preserve">3/Pk    </t>
  </si>
  <si>
    <t>951841</t>
  </si>
  <si>
    <t>1118308</t>
  </si>
  <si>
    <t xml:space="preserve">EKG Stress Paper Z-Fold       </t>
  </si>
  <si>
    <t xml:space="preserve">12Pk/Ca </t>
  </si>
  <si>
    <t>9100-026-60</t>
  </si>
  <si>
    <t xml:space="preserve">Frk/Knvs/Spoons Hvy Duty Plst </t>
  </si>
  <si>
    <t>321262</t>
  </si>
  <si>
    <t>1083982</t>
  </si>
  <si>
    <t xml:space="preserve">Ext Set 7" w/Boinector Valve  </t>
  </si>
  <si>
    <t>ADVMED</t>
  </si>
  <si>
    <t>BN-762</t>
  </si>
  <si>
    <t>7847810</t>
  </si>
  <si>
    <t xml:space="preserve">Ceftriaxone Sod F/Inj SDV     </t>
  </si>
  <si>
    <t xml:space="preserve">1gm/vl      </t>
  </si>
  <si>
    <t xml:space="preserve">ea      </t>
  </si>
  <si>
    <t>LUPIN</t>
  </si>
  <si>
    <t>68180063301</t>
  </si>
  <si>
    <t xml:space="preserve">Lysol Neutra Air Morning Dew  </t>
  </si>
  <si>
    <t xml:space="preserve">10oz/Cn     </t>
  </si>
  <si>
    <t>547730</t>
  </si>
  <si>
    <t>2480237</t>
  </si>
  <si>
    <t xml:space="preserve">Lidocaine w/EPI Inj MDV N-R   </t>
  </si>
  <si>
    <t xml:space="preserve">2%          </t>
  </si>
  <si>
    <t xml:space="preserve">20mL/Vl </t>
  </si>
  <si>
    <t>00409318201</t>
  </si>
  <si>
    <t>1314705</t>
  </si>
  <si>
    <t xml:space="preserve">Ciprofloxacin HCL Tablets     </t>
  </si>
  <si>
    <t xml:space="preserve">500mg       </t>
  </si>
  <si>
    <t xml:space="preserve">100/Bt  </t>
  </si>
  <si>
    <t>AUROPH</t>
  </si>
  <si>
    <t>65862007701</t>
  </si>
  <si>
    <t>3645760</t>
  </si>
  <si>
    <t xml:space="preserve">Felt Adhesive Backed Roll     </t>
  </si>
  <si>
    <t xml:space="preserve">1/4x6x2.5yd </t>
  </si>
  <si>
    <t>MUESPO</t>
  </si>
  <si>
    <t>060152</t>
  </si>
  <si>
    <t>7848231</t>
  </si>
  <si>
    <t xml:space="preserve">500mg/vl    </t>
  </si>
  <si>
    <t xml:space="preserve">10/bx   </t>
  </si>
  <si>
    <t>68180062210</t>
  </si>
  <si>
    <t xml:space="preserve">1 Pk        </t>
  </si>
  <si>
    <t xml:space="preserve">1/Kt    </t>
  </si>
  <si>
    <t>20310</t>
  </si>
  <si>
    <t>1314312</t>
  </si>
  <si>
    <t xml:space="preserve">Ketorolac Inj IM SDV 2mL      </t>
  </si>
  <si>
    <t xml:space="preserve">60mg/2mL    </t>
  </si>
  <si>
    <t>ALVOGE</t>
  </si>
  <si>
    <t>47781058568</t>
  </si>
  <si>
    <t xml:space="preserve">Lysol Citrus Sanit Wipes/110  </t>
  </si>
  <si>
    <t>406019</t>
  </si>
  <si>
    <t xml:space="preserve">Folder File Letter 1/3 Cu     </t>
  </si>
  <si>
    <t xml:space="preserve">100/Bx  </t>
  </si>
  <si>
    <t>810838</t>
  </si>
  <si>
    <t>2480414</t>
  </si>
  <si>
    <t xml:space="preserve">Xylocaine w/EPI NR MDV        </t>
  </si>
  <si>
    <t>63323048357</t>
  </si>
  <si>
    <t>1162629</t>
  </si>
  <si>
    <t xml:space="preserve">Spinal Needle                 </t>
  </si>
  <si>
    <t xml:space="preserve">20GX5       </t>
  </si>
  <si>
    <t xml:space="preserve">10/Ca   </t>
  </si>
  <si>
    <t>PISN2050</t>
  </si>
  <si>
    <t>1284493</t>
  </si>
  <si>
    <t xml:space="preserve">Celestone Soluspan Inj MDV    </t>
  </si>
  <si>
    <t xml:space="preserve">6mg/ml      </t>
  </si>
  <si>
    <t xml:space="preserve">5ml/Vl  </t>
  </si>
  <si>
    <t>00085432001</t>
  </si>
  <si>
    <t>1162557</t>
  </si>
  <si>
    <t xml:space="preserve">Underpad Protect Plus Deluxe  </t>
  </si>
  <si>
    <t xml:space="preserve">36"x36"     </t>
  </si>
  <si>
    <t xml:space="preserve">50/Ca   </t>
  </si>
  <si>
    <t>MSC282070LB</t>
  </si>
  <si>
    <t>5660117</t>
  </si>
  <si>
    <t xml:space="preserve">LED Lamp Upgrade Kit 3.5v     </t>
  </si>
  <si>
    <t xml:space="preserve">Coax        </t>
  </si>
  <si>
    <t>04900-LED</t>
  </si>
  <si>
    <t xml:space="preserve">Dye Strip Lissamine Green     </t>
  </si>
  <si>
    <t>A17-501</t>
  </si>
  <si>
    <t xml:space="preserve">Paper Plates White 9" Heavy   </t>
  </si>
  <si>
    <t xml:space="preserve">Duty OD     </t>
  </si>
  <si>
    <t xml:space="preserve">120/Pk  </t>
  </si>
  <si>
    <t>508359</t>
  </si>
  <si>
    <t>1163561</t>
  </si>
  <si>
    <t xml:space="preserve">Aquacel Surgic Cover Dressing </t>
  </si>
  <si>
    <t xml:space="preserve">3.5x10 w/Ag </t>
  </si>
  <si>
    <t xml:space="preserve">10/Bx   </t>
  </si>
  <si>
    <t>412011</t>
  </si>
  <si>
    <t xml:space="preserve">Tootsie Roll Midgees          </t>
  </si>
  <si>
    <t xml:space="preserve">360/Bg  </t>
  </si>
  <si>
    <t>107850</t>
  </si>
  <si>
    <t>1293654</t>
  </si>
  <si>
    <t xml:space="preserve">Gelsyn-3 Inj. PF Syringe LOC  </t>
  </si>
  <si>
    <t xml:space="preserve">1/Bx    </t>
  </si>
  <si>
    <t>BIOVNT</t>
  </si>
  <si>
    <t>89130311101</t>
  </si>
  <si>
    <t xml:space="preserve">Afinion2 Analyzer Placement   </t>
  </si>
  <si>
    <t xml:space="preserve">3Bx A1C     </t>
  </si>
  <si>
    <t>1115175MPA</t>
  </si>
  <si>
    <t xml:space="preserve">NAPKIN,LUNCHEON,400CT         </t>
  </si>
  <si>
    <t xml:space="preserve">400/Pk  </t>
  </si>
  <si>
    <t>541482</t>
  </si>
  <si>
    <t>713767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</si>
  <si>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</si>
  <si>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</si>
  <si>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</si>
  <si>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</si>
  <si>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</si>
  <si>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 xml:space="preserve">0.5mL SDV   </t>
  </si>
  <si>
    <t>00006417100</t>
  </si>
  <si>
    <t xml:space="preserve">Full Length Utensils Clear    </t>
  </si>
  <si>
    <t xml:space="preserve">150/Pk  </t>
  </si>
  <si>
    <t>695679</t>
  </si>
  <si>
    <t>6922001</t>
  </si>
  <si>
    <t xml:space="preserve">CRY-AC-3 Mini Cryogun         </t>
  </si>
  <si>
    <t xml:space="preserve">10oz        </t>
  </si>
  <si>
    <t>B-800</t>
  </si>
  <si>
    <t>9536978</t>
  </si>
  <si>
    <t xml:space="preserve">Foerster Sponge Forcep Cvd    </t>
  </si>
  <si>
    <t xml:space="preserve">9-1/2"      </t>
  </si>
  <si>
    <t>7-610</t>
  </si>
  <si>
    <t>2786649</t>
  </si>
  <si>
    <t xml:space="preserve">Anoscope Plastic Disposable   </t>
  </si>
  <si>
    <t>MONARH</t>
  </si>
  <si>
    <t>1890C</t>
  </si>
  <si>
    <t xml:space="preserve">Kleenex Naturals Face Tissue  </t>
  </si>
  <si>
    <t xml:space="preserve">48Bx/Ca </t>
  </si>
  <si>
    <t>546318</t>
  </si>
  <si>
    <t xml:space="preserve">Mocha       </t>
  </si>
  <si>
    <t>DWBA3-1LOVM</t>
  </si>
  <si>
    <t>2480400</t>
  </si>
  <si>
    <t xml:space="preserve">Xylocaine w/EPI MDV N-R       </t>
  </si>
  <si>
    <t>6332348327</t>
  </si>
  <si>
    <t xml:space="preserve">Pessary Gehrung Sz0           </t>
  </si>
  <si>
    <t xml:space="preserve">50mm        </t>
  </si>
  <si>
    <t>30-GH0</t>
  </si>
  <si>
    <t xml:space="preserve">Sponge Gauze LF Sterile Woven </t>
  </si>
  <si>
    <t xml:space="preserve">3x3" 12 Ply </t>
  </si>
  <si>
    <t xml:space="preserve">1200/Ca </t>
  </si>
  <si>
    <t>NON21422</t>
  </si>
  <si>
    <t>8400841</t>
  </si>
  <si>
    <t xml:space="preserve">Stopcock 4Way w/Swivel Ml     </t>
  </si>
  <si>
    <t>SIMPOR</t>
  </si>
  <si>
    <t>MX534-1L</t>
  </si>
  <si>
    <t>1114114</t>
  </si>
  <si>
    <t xml:space="preserve">DCA Vantage Cleaning Kit      </t>
  </si>
  <si>
    <t>10337473</t>
  </si>
  <si>
    <t xml:space="preserve">Refill Air Freshener Air Wick </t>
  </si>
  <si>
    <t xml:space="preserve">Lavendar    </t>
  </si>
  <si>
    <t xml:space="preserve">2/Pk    </t>
  </si>
  <si>
    <t>140587</t>
  </si>
  <si>
    <t xml:space="preserve">Brush Autoclave Cleaning      </t>
  </si>
  <si>
    <t xml:space="preserve">19-1/4"     </t>
  </si>
  <si>
    <t>10-1422</t>
  </si>
  <si>
    <t>1014417</t>
  </si>
  <si>
    <t xml:space="preserve">HPTC OSHA Compliance System   </t>
  </si>
  <si>
    <t xml:space="preserve">Medical     </t>
  </si>
  <si>
    <t>HPTC</t>
  </si>
  <si>
    <t>MCPE</t>
  </si>
  <si>
    <t>4549007</t>
  </si>
  <si>
    <t xml:space="preserve">Wrap Sterilization Spung      </t>
  </si>
  <si>
    <t xml:space="preserve">18x18"      </t>
  </si>
  <si>
    <t xml:space="preserve">480/Ca  </t>
  </si>
  <si>
    <t>OMHALY</t>
  </si>
  <si>
    <t>12718</t>
  </si>
  <si>
    <t xml:space="preserve">BeyondCare Quality Monitor    </t>
  </si>
  <si>
    <t xml:space="preserve">XN-L        </t>
  </si>
  <si>
    <t>BCQM-XNL</t>
  </si>
  <si>
    <t>3780967</t>
  </si>
  <si>
    <t xml:space="preserve">Pessary Ring Without Support  </t>
  </si>
  <si>
    <t xml:space="preserve">#2          </t>
  </si>
  <si>
    <t>PREMED</t>
  </si>
  <si>
    <t>1040112</t>
  </si>
  <si>
    <t>8230098</t>
  </si>
  <si>
    <t xml:space="preserve">Ear Curette                   </t>
  </si>
  <si>
    <t xml:space="preserve">Lighted     </t>
  </si>
  <si>
    <t>BIONX</t>
  </si>
  <si>
    <t>2511</t>
  </si>
  <si>
    <t>1293378</t>
  </si>
  <si>
    <t xml:space="preserve">Dispenser enMotion Impulse    </t>
  </si>
  <si>
    <t xml:space="preserve">Black       </t>
  </si>
  <si>
    <t>GEOPAC</t>
  </si>
  <si>
    <t>59488A</t>
  </si>
  <si>
    <t>5138931</t>
  </si>
  <si>
    <t xml:space="preserve">Inflation System - 2 Tube     </t>
  </si>
  <si>
    <t xml:space="preserve">Lrg Adult   </t>
  </si>
  <si>
    <t>5082-23</t>
  </si>
  <si>
    <t>2483338</t>
  </si>
  <si>
    <t>Suture Vicryl Rapide Undyed Sh</t>
  </si>
  <si>
    <t xml:space="preserve">3-0 27"     </t>
  </si>
  <si>
    <t xml:space="preserve">12/Bx   </t>
  </si>
  <si>
    <t>ETHICO</t>
  </si>
  <si>
    <t>VR416</t>
  </si>
  <si>
    <t>1247146</t>
  </si>
  <si>
    <t xml:space="preserve">Catheter Foley Lubricath Ped  </t>
  </si>
  <si>
    <t>10fr 3cc 10"</t>
  </si>
  <si>
    <t>0165PL10</t>
  </si>
  <si>
    <t>1420735</t>
  </si>
  <si>
    <t xml:space="preserve">Patient Gown Short Sleeve     </t>
  </si>
  <si>
    <t xml:space="preserve">Blue        </t>
  </si>
  <si>
    <t>NON27146SL</t>
  </si>
  <si>
    <t>6549085</t>
  </si>
  <si>
    <t xml:space="preserve">Suture Ethilon Mono Blk Pc1   </t>
  </si>
  <si>
    <t xml:space="preserve">4-0 18"     </t>
  </si>
  <si>
    <t>1854G</t>
  </si>
  <si>
    <t xml:space="preserve">20GX3.5     </t>
  </si>
  <si>
    <t>PISN2035</t>
  </si>
  <si>
    <t>1243563</t>
  </si>
  <si>
    <t xml:space="preserve">Diltiazem HCL Inj  SDV 5mL    </t>
  </si>
  <si>
    <t xml:space="preserve">5mg/mL      </t>
  </si>
  <si>
    <t>W-WARD</t>
  </si>
  <si>
    <t>00641601310</t>
  </si>
  <si>
    <t xml:space="preserve">Thermometer Digital Bottle    </t>
  </si>
  <si>
    <t>Refrigerator</t>
  </si>
  <si>
    <t>ACC895REF</t>
  </si>
  <si>
    <t>7638240</t>
  </si>
  <si>
    <t xml:space="preserve">Coverage Spray TB Virocidal   </t>
  </si>
  <si>
    <t xml:space="preserve">22 oz       </t>
  </si>
  <si>
    <t>DEBMED</t>
  </si>
  <si>
    <t>142977</t>
  </si>
  <si>
    <t>2480687</t>
  </si>
  <si>
    <t xml:space="preserve">Diphenhydramine IJ SDV NR     </t>
  </si>
  <si>
    <t xml:space="preserve">1ml/Vl  </t>
  </si>
  <si>
    <t>1046822</t>
  </si>
  <si>
    <t xml:space="preserve">Lidocaine W/EPI Inj MDV 30ml  </t>
  </si>
  <si>
    <t xml:space="preserve">12" Tube    </t>
  </si>
  <si>
    <t>610-2286</t>
  </si>
  <si>
    <t>1048688</t>
  </si>
  <si>
    <t xml:space="preserve">Sodium Chlor Inj SDV 20ml PF  </t>
  </si>
  <si>
    <t xml:space="preserve">0.9%        </t>
  </si>
  <si>
    <t>00409488820</t>
  </si>
  <si>
    <t xml:space="preserve">Chair Office Star Screen Back </t>
  </si>
  <si>
    <t>134925</t>
  </si>
  <si>
    <t>1185665</t>
  </si>
  <si>
    <t xml:space="preserve">Stadiometer/Height Rod        </t>
  </si>
  <si>
    <t xml:space="preserve">Wall Mount  </t>
  </si>
  <si>
    <t>DORSCA</t>
  </si>
  <si>
    <t>DS1100</t>
  </si>
  <si>
    <t xml:space="preserve">Arch Pad Skived 1/4" w/Adhv   </t>
  </si>
  <si>
    <t xml:space="preserve">Medium      </t>
  </si>
  <si>
    <t xml:space="preserve">100/Bg  </t>
  </si>
  <si>
    <t>J-24SKIVED</t>
  </si>
  <si>
    <t>2480348</t>
  </si>
  <si>
    <t>63323048227</t>
  </si>
  <si>
    <t xml:space="preserve">DISINFECTANT LYSOL SPRAY      </t>
  </si>
  <si>
    <t>539033</t>
  </si>
  <si>
    <t>3784186</t>
  </si>
  <si>
    <t xml:space="preserve">Pessary Gellhorn              </t>
  </si>
  <si>
    <t>1040202</t>
  </si>
  <si>
    <t xml:space="preserve">Cap Snap PE 12-13mm Tubes     </t>
  </si>
  <si>
    <t xml:space="preserve">Gray        </t>
  </si>
  <si>
    <t xml:space="preserve">1000/Bg </t>
  </si>
  <si>
    <t>113146A</t>
  </si>
  <si>
    <t xml:space="preserve">Thyroid Shield Navy Trulite   </t>
  </si>
  <si>
    <t xml:space="preserve">One Sz      </t>
  </si>
  <si>
    <t>66821-NAVY</t>
  </si>
  <si>
    <t xml:space="preserve">Easy One Spirometry PC System </t>
  </si>
  <si>
    <t>2700-3</t>
  </si>
  <si>
    <t xml:space="preserve">Tube Feeding G Mic            </t>
  </si>
  <si>
    <t xml:space="preserve">20Fr        </t>
  </si>
  <si>
    <t>0112-20</t>
  </si>
  <si>
    <t>1014583</t>
  </si>
  <si>
    <t xml:space="preserve">Syngauze 50 Non-Woven N/S     </t>
  </si>
  <si>
    <t xml:space="preserve">4"x4" 4ply  </t>
  </si>
  <si>
    <t xml:space="preserve">200/Pk  </t>
  </si>
  <si>
    <t>MEDICM</t>
  </si>
  <si>
    <t>2100-HS</t>
  </si>
  <si>
    <t>1190457</t>
  </si>
  <si>
    <t xml:space="preserve">Bardex Lubricath Catheter     </t>
  </si>
  <si>
    <t xml:space="preserve">18Fr        </t>
  </si>
  <si>
    <t>0166L18</t>
  </si>
  <si>
    <t>9533130</t>
  </si>
  <si>
    <t xml:space="preserve">Pessary Cube W/Drain          </t>
  </si>
  <si>
    <t xml:space="preserve">37mm Sz3    </t>
  </si>
  <si>
    <t>30-CUD3</t>
  </si>
  <si>
    <t xml:space="preserve">Sponge Antimicrob Ocelo       </t>
  </si>
  <si>
    <t xml:space="preserve">6/Pk    </t>
  </si>
  <si>
    <t>542196</t>
  </si>
  <si>
    <t xml:space="preserve">Odor Eliminator Sani-Zone     </t>
  </si>
  <si>
    <t>8oz Air Spry</t>
  </si>
  <si>
    <t>1008A</t>
  </si>
  <si>
    <t>1014053</t>
  </si>
  <si>
    <t xml:space="preserve">Pulmomate Micromist Nebulizer </t>
  </si>
  <si>
    <t xml:space="preserve">1/EA    </t>
  </si>
  <si>
    <t>MEDDEP</t>
  </si>
  <si>
    <t>4650D</t>
  </si>
  <si>
    <t>8401863</t>
  </si>
  <si>
    <t xml:space="preserve">Soap Endure 420 Dispocr       </t>
  </si>
  <si>
    <t xml:space="preserve">1000ml      </t>
  </si>
  <si>
    <t>HUNMED</t>
  </si>
  <si>
    <t>6030633</t>
  </si>
  <si>
    <t>1048779</t>
  </si>
  <si>
    <t>Water For Inj Sterl Plas Vl PF</t>
  </si>
  <si>
    <t xml:space="preserve">50ml        </t>
  </si>
  <si>
    <t>00409488750</t>
  </si>
  <si>
    <t>1160753</t>
  </si>
  <si>
    <t xml:space="preserve">BP Cuff Reusable f/Monitor    </t>
  </si>
  <si>
    <t xml:space="preserve">Adult Large </t>
  </si>
  <si>
    <t>MIDMAK</t>
  </si>
  <si>
    <t>3-009-0066</t>
  </si>
  <si>
    <t>5553962</t>
  </si>
  <si>
    <t xml:space="preserve">Tape Deltalite Conf Fbgl Pur  </t>
  </si>
  <si>
    <t xml:space="preserve">4"X4Yds     </t>
  </si>
  <si>
    <t>SMINEP</t>
  </si>
  <si>
    <t>5974</t>
  </si>
  <si>
    <t>1046880</t>
  </si>
  <si>
    <t xml:space="preserve">Lidocaine HCL Inj MDV 20ml    </t>
  </si>
  <si>
    <t>00409427701</t>
  </si>
  <si>
    <t>9534945</t>
  </si>
  <si>
    <t xml:space="preserve">Dressing Forcep               </t>
  </si>
  <si>
    <t xml:space="preserve">5-1/2"      </t>
  </si>
  <si>
    <t>V96-8</t>
  </si>
  <si>
    <t>1105718</t>
  </si>
  <si>
    <t xml:space="preserve">Delta-Lite Plus White         </t>
  </si>
  <si>
    <t xml:space="preserve">5"x4Yds     </t>
  </si>
  <si>
    <t xml:space="preserve">10Rl/Bx </t>
  </si>
  <si>
    <t>7345804</t>
  </si>
  <si>
    <t xml:space="preserve">Suture Polysorb Undyed CV-25  </t>
  </si>
  <si>
    <t xml:space="preserve">4-0 30"     </t>
  </si>
  <si>
    <t xml:space="preserve">36/Bx   </t>
  </si>
  <si>
    <t>GL191</t>
  </si>
  <si>
    <t xml:space="preserve">Model Vertebral Column        </t>
  </si>
  <si>
    <t xml:space="preserve">Desk Size   </t>
  </si>
  <si>
    <t>CS85X</t>
  </si>
  <si>
    <t xml:space="preserve">Vitros 250 Sodium Slides      </t>
  </si>
  <si>
    <t xml:space="preserve">5x50/Pk </t>
  </si>
  <si>
    <t>8379034</t>
  </si>
  <si>
    <t xml:space="preserve">Trash Bags 13 Gallon White    </t>
  </si>
  <si>
    <t xml:space="preserve">24"x28"     </t>
  </si>
  <si>
    <t xml:space="preserve">200/Bx  </t>
  </si>
  <si>
    <t>420782</t>
  </si>
  <si>
    <t xml:space="preserve">XN-L Check BCQM Individual Pk </t>
  </si>
  <si>
    <t>213569</t>
  </si>
  <si>
    <t>1003256</t>
  </si>
  <si>
    <t xml:space="preserve">Unna Boot Medicated Bandage   </t>
  </si>
  <si>
    <t xml:space="preserve">4"x10yd     </t>
  </si>
  <si>
    <t>KOBUSA</t>
  </si>
  <si>
    <t>1003256HS</t>
  </si>
  <si>
    <t xml:space="preserve">Step Stool Bariatric          </t>
  </si>
  <si>
    <t xml:space="preserve">600# Max    </t>
  </si>
  <si>
    <t>21200</t>
  </si>
  <si>
    <t>1389459</t>
  </si>
  <si>
    <t xml:space="preserve">Dover Urine Leg Bag 17oz      </t>
  </si>
  <si>
    <t xml:space="preserve">20/Ca   </t>
  </si>
  <si>
    <t>8887601121</t>
  </si>
  <si>
    <t xml:space="preserve">Canal Finder Reusable Teflon  </t>
  </si>
  <si>
    <t xml:space="preserve">21.7cm      </t>
  </si>
  <si>
    <t>4202</t>
  </si>
  <si>
    <t>1198789</t>
  </si>
  <si>
    <t xml:space="preserve">Afinion ACR Test Cartridges   </t>
  </si>
  <si>
    <t xml:space="preserve">15/Bx   </t>
  </si>
  <si>
    <t>1115020</t>
  </si>
  <si>
    <t>1311857</t>
  </si>
  <si>
    <t xml:space="preserve">Durolane Injectable PFS LOC   </t>
  </si>
  <si>
    <t>Non-Returnab</t>
  </si>
  <si>
    <t>1082020</t>
  </si>
  <si>
    <t xml:space="preserve">Forcep Jewelers #3C Delicate  </t>
  </si>
  <si>
    <t xml:space="preserve">4-3/4" Strt </t>
  </si>
  <si>
    <t>BR10-33203</t>
  </si>
  <si>
    <t>1068526</t>
  </si>
  <si>
    <t xml:space="preserve">Drug Screen Dip BUP           </t>
  </si>
  <si>
    <t>INSTEC</t>
  </si>
  <si>
    <t>DBU-114</t>
  </si>
  <si>
    <t xml:space="preserve">Administration Set Filtered   </t>
  </si>
  <si>
    <t xml:space="preserve">98" L       </t>
  </si>
  <si>
    <t>470115</t>
  </si>
  <si>
    <t xml:space="preserve">Maddox Double Ended           </t>
  </si>
  <si>
    <t xml:space="preserve">Red         </t>
  </si>
  <si>
    <t>211000</t>
  </si>
  <si>
    <t xml:space="preserve">Plates Paper Pathways Design  </t>
  </si>
  <si>
    <t xml:space="preserve">8-1/2"      </t>
  </si>
  <si>
    <t xml:space="preserve">300/Bx  </t>
  </si>
  <si>
    <t>623839</t>
  </si>
  <si>
    <t>1045806</t>
  </si>
  <si>
    <t>Maxi-Gard Disp Gown Impervious</t>
  </si>
  <si>
    <t>RITMED</t>
  </si>
  <si>
    <t>104-5806</t>
  </si>
  <si>
    <t>1215648</t>
  </si>
  <si>
    <t xml:space="preserve">Sanitizer Hand Quik-Care Foam </t>
  </si>
  <si>
    <t xml:space="preserve">750mL       </t>
  </si>
  <si>
    <t>6000073</t>
  </si>
  <si>
    <t>6812648</t>
  </si>
  <si>
    <t xml:space="preserve">Toothbrush DawnMist Nyln Yllw </t>
  </si>
  <si>
    <t xml:space="preserve">30 Tuft     </t>
  </si>
  <si>
    <t xml:space="preserve">144/Bx  </t>
  </si>
  <si>
    <t>DUKAL</t>
  </si>
  <si>
    <t>TB29</t>
  </si>
  <si>
    <t>1272166</t>
  </si>
  <si>
    <t xml:space="preserve">Aluminum Chloride 50% 4oz     </t>
  </si>
  <si>
    <t>400712</t>
  </si>
  <si>
    <t xml:space="preserve">Tourniquet LF Rolled LF Blue  </t>
  </si>
  <si>
    <t xml:space="preserve">1x18"       </t>
  </si>
  <si>
    <t>10004</t>
  </si>
  <si>
    <t>1189049</t>
  </si>
  <si>
    <t>Hook Cervical IUD Double Notch</t>
  </si>
  <si>
    <t xml:space="preserve">10-1/2"     </t>
  </si>
  <si>
    <t>031307</t>
  </si>
  <si>
    <t>5700704</t>
  </si>
  <si>
    <t xml:space="preserve">Towel C-Fold White 1 Ply      </t>
  </si>
  <si>
    <t xml:space="preserve">150/Pk      </t>
  </si>
  <si>
    <t xml:space="preserve">2400/Ca </t>
  </si>
  <si>
    <t>MARCAL</t>
  </si>
  <si>
    <t>06362-01</t>
  </si>
  <si>
    <t xml:space="preserve">Spratt Brun Curette 4/0       </t>
  </si>
  <si>
    <t>19-702</t>
  </si>
  <si>
    <t>9539857</t>
  </si>
  <si>
    <t xml:space="preserve">Bozeman Sponge Forceps        </t>
  </si>
  <si>
    <t xml:space="preserve">10 1/2"     </t>
  </si>
  <si>
    <t>7-620</t>
  </si>
  <si>
    <t>1220514</t>
  </si>
  <si>
    <t xml:space="preserve">Walker XcelTrax Tall Black    </t>
  </si>
  <si>
    <t>SMTNEP</t>
  </si>
  <si>
    <t>79954955383</t>
  </si>
  <si>
    <t>5700243</t>
  </si>
  <si>
    <t>Maxima Disposable Safe Scalpel</t>
  </si>
  <si>
    <t xml:space="preserve">Size 10     </t>
  </si>
  <si>
    <t>MYCMED</t>
  </si>
  <si>
    <t>5700881</t>
  </si>
  <si>
    <t>Primary IV set  15 drops/mL: 1</t>
  </si>
  <si>
    <t xml:space="preserve">73"         </t>
  </si>
  <si>
    <t>AMSIPL</t>
  </si>
  <si>
    <t>7630025</t>
  </si>
  <si>
    <t xml:space="preserve">Endure Hand Soap Foam         </t>
  </si>
  <si>
    <t xml:space="preserve">750ml       </t>
  </si>
  <si>
    <t>6000061</t>
  </si>
  <si>
    <t>1172388</t>
  </si>
  <si>
    <t xml:space="preserve">Walker Dlx Fld 5" Wheel 2 Btn </t>
  </si>
  <si>
    <t xml:space="preserve">4/Ca    </t>
  </si>
  <si>
    <t>10210-4</t>
  </si>
  <si>
    <t>7009959</t>
  </si>
  <si>
    <t xml:space="preserve">Labstar Sphygmomanometer Blk  </t>
  </si>
  <si>
    <t xml:space="preserve">Large Adult </t>
  </si>
  <si>
    <t>2010X</t>
  </si>
  <si>
    <t xml:space="preserve">5x60        </t>
  </si>
  <si>
    <t>1053180</t>
  </si>
  <si>
    <t>1152495</t>
  </si>
  <si>
    <t xml:space="preserve">Control Cover Gown Blue       </t>
  </si>
  <si>
    <t xml:space="preserve">X-Large     </t>
  </si>
  <si>
    <t>69987</t>
  </si>
  <si>
    <t xml:space="preserve">Vitros 250 Slide Glucose      </t>
  </si>
  <si>
    <t xml:space="preserve">5x60/Pk </t>
  </si>
  <si>
    <t>1707801</t>
  </si>
  <si>
    <t>1254875</t>
  </si>
  <si>
    <t xml:space="preserve">Stethoscope Littmann Card IV  </t>
  </si>
  <si>
    <t xml:space="preserve">Plum 27"    </t>
  </si>
  <si>
    <t>6156</t>
  </si>
  <si>
    <t>6075956</t>
  </si>
  <si>
    <t xml:space="preserve">Curette ControLoop Orange     </t>
  </si>
  <si>
    <t xml:space="preserve">4mm         </t>
  </si>
  <si>
    <t xml:space="preserve">50/CA   </t>
  </si>
  <si>
    <t>2999</t>
  </si>
  <si>
    <t xml:space="preserve">Energizer Lith aaa Batt       </t>
  </si>
  <si>
    <t xml:space="preserve">4/Pk    </t>
  </si>
  <si>
    <t>718416</t>
  </si>
  <si>
    <t xml:space="preserve">Forks Plastic Medium Length   </t>
  </si>
  <si>
    <t>508506</t>
  </si>
  <si>
    <t>1339591</t>
  </si>
  <si>
    <t xml:space="preserve">Levalbuterol Inhaler Solution </t>
  </si>
  <si>
    <t xml:space="preserve">1.25mg/3mL  </t>
  </si>
  <si>
    <t xml:space="preserve">30/Bx   </t>
  </si>
  <si>
    <t>TEVA</t>
  </si>
  <si>
    <t>00093414856</t>
  </si>
  <si>
    <t xml:space="preserve">Pen Needle Ultra-Fine         </t>
  </si>
  <si>
    <t xml:space="preserve">32gx4mm     </t>
  </si>
  <si>
    <t>320122</t>
  </si>
  <si>
    <t xml:space="preserve">Cup Hot Od 12oz               </t>
  </si>
  <si>
    <t>426220</t>
  </si>
  <si>
    <t>2770067</t>
  </si>
  <si>
    <t xml:space="preserve">Erythromycin Ophth Oint       </t>
  </si>
  <si>
    <t xml:space="preserve">0.50%       </t>
  </si>
  <si>
    <t>3.5gm/Tb</t>
  </si>
  <si>
    <t>CARDGN</t>
  </si>
  <si>
    <t>1303791</t>
  </si>
  <si>
    <t xml:space="preserve">Vitros Total Cholest Slides   </t>
  </si>
  <si>
    <t>1669829</t>
  </si>
  <si>
    <t xml:space="preserve">Liquid Nitrogen Storage       </t>
  </si>
  <si>
    <t xml:space="preserve">Container   </t>
  </si>
  <si>
    <t xml:space="preserve">20lt    </t>
  </si>
  <si>
    <t>501-20</t>
  </si>
  <si>
    <t>8399814</t>
  </si>
  <si>
    <t>Stethoscope Adscope Blk 2Hd Lt</t>
  </si>
  <si>
    <t xml:space="preserve">31" Adlt    </t>
  </si>
  <si>
    <t>609BK</t>
  </si>
  <si>
    <t>2942408</t>
  </si>
  <si>
    <t>Suture Chromic Gut Undyed C-13</t>
  </si>
  <si>
    <t xml:space="preserve">3-0 30"     </t>
  </si>
  <si>
    <t>SG636</t>
  </si>
  <si>
    <t xml:space="preserve">Botox Inj Vial non-return     </t>
  </si>
  <si>
    <t xml:space="preserve">200U/Vl </t>
  </si>
  <si>
    <t>93921</t>
  </si>
  <si>
    <t>4923867</t>
  </si>
  <si>
    <t xml:space="preserve">Splint Wrist and Forearm      </t>
  </si>
  <si>
    <t xml:space="preserve">Left        </t>
  </si>
  <si>
    <t>452-LT</t>
  </si>
  <si>
    <t>Arctic Chill</t>
  </si>
  <si>
    <t>65044</t>
  </si>
  <si>
    <t>7104018</t>
  </si>
  <si>
    <t xml:space="preserve">2018 Fluad Syr PB             </t>
  </si>
  <si>
    <t xml:space="preserve">65Yrs+ 10PK </t>
  </si>
  <si>
    <t>.5ml/syr</t>
  </si>
  <si>
    <t>SEQBIO</t>
  </si>
  <si>
    <t>70461001803</t>
  </si>
  <si>
    <t>1266686</t>
  </si>
  <si>
    <t>Lidocaine HCL Viscous Solution</t>
  </si>
  <si>
    <t>100mL/Bt</t>
  </si>
  <si>
    <t>2782514</t>
  </si>
  <si>
    <t>1088585</t>
  </si>
  <si>
    <t xml:space="preserve">Battery f/Zoll AED Pro        </t>
  </si>
  <si>
    <t xml:space="preserve">Lithium     </t>
  </si>
  <si>
    <t>ZOLL</t>
  </si>
  <si>
    <t>8000-0860-01</t>
  </si>
  <si>
    <t xml:space="preserve">Cuff Orbit-K Plus Adult       </t>
  </si>
  <si>
    <t>98-0061-05</t>
  </si>
  <si>
    <t>5551853</t>
  </si>
  <si>
    <t xml:space="preserve">Cidex Instrument Soak Tray    </t>
  </si>
  <si>
    <t>J&amp;JAS</t>
  </si>
  <si>
    <t>82010</t>
  </si>
  <si>
    <t xml:space="preserve">Heel Cup Adult                </t>
  </si>
  <si>
    <t xml:space="preserve">12/Pk   </t>
  </si>
  <si>
    <t>6657</t>
  </si>
  <si>
    <t xml:space="preserve">Verruca Freeze 65 Kit         </t>
  </si>
  <si>
    <t xml:space="preserve">175mL       </t>
  </si>
  <si>
    <t>VFK65</t>
  </si>
  <si>
    <t>1290909</t>
  </si>
  <si>
    <t xml:space="preserve">Aquaphor Ointment Body Spray  </t>
  </si>
  <si>
    <t>3.7oz/Cn</t>
  </si>
  <si>
    <t>BEIFUT</t>
  </si>
  <si>
    <t>88968</t>
  </si>
  <si>
    <t>1269755</t>
  </si>
  <si>
    <t>SharpSafety Container Open Lid</t>
  </si>
  <si>
    <t xml:space="preserve">2GL/Red     </t>
  </si>
  <si>
    <t>85321R</t>
  </si>
  <si>
    <t xml:space="preserve">Bag Paper Brown Bundle        </t>
  </si>
  <si>
    <t xml:space="preserve">#4          </t>
  </si>
  <si>
    <t xml:space="preserve">500/Pk  </t>
  </si>
  <si>
    <t>#4</t>
  </si>
  <si>
    <t xml:space="preserve">Stethoscope Adscope Metallic  </t>
  </si>
  <si>
    <t xml:space="preserve">Raspberry   </t>
  </si>
  <si>
    <t>603MRS</t>
  </si>
  <si>
    <t xml:space="preserve">Allis Tissue Forcep 5x6 Teeth </t>
  </si>
  <si>
    <t xml:space="preserve">7-1/4"      </t>
  </si>
  <si>
    <t>16-10</t>
  </si>
  <si>
    <t>5663589</t>
  </si>
  <si>
    <t xml:space="preserve">Coiled Tubing For Aneroid     </t>
  </si>
  <si>
    <t xml:space="preserve">4'          </t>
  </si>
  <si>
    <t>5089-39</t>
  </si>
  <si>
    <t>1210847</t>
  </si>
  <si>
    <t xml:space="preserve">Paper Chart f/Clinitek 5773   </t>
  </si>
  <si>
    <t xml:space="preserve">Thermal     </t>
  </si>
  <si>
    <t xml:space="preserve">5/Bx    </t>
  </si>
  <si>
    <t>GRAPHC</t>
  </si>
  <si>
    <t>7G32018358</t>
  </si>
  <si>
    <t>3787646</t>
  </si>
  <si>
    <t xml:space="preserve">#3          </t>
  </si>
  <si>
    <t>1040113</t>
  </si>
  <si>
    <t>1013165</t>
  </si>
  <si>
    <t xml:space="preserve">Sodium Hydroxide              </t>
  </si>
  <si>
    <t xml:space="preserve">2oz/Bt  </t>
  </si>
  <si>
    <t>GORLAB</t>
  </si>
  <si>
    <t>4GOR30061</t>
  </si>
  <si>
    <t>4813583</t>
  </si>
  <si>
    <t xml:space="preserve">Rectal Probe Cord             </t>
  </si>
  <si>
    <t xml:space="preserve">9ft         </t>
  </si>
  <si>
    <t>02892-100</t>
  </si>
  <si>
    <t>4150061</t>
  </si>
  <si>
    <t xml:space="preserve">Dispenser Purell FMX-12       </t>
  </si>
  <si>
    <t xml:space="preserve">Grey        </t>
  </si>
  <si>
    <t>GOJO</t>
  </si>
  <si>
    <t>5120-06</t>
  </si>
  <si>
    <t xml:space="preserve">XL Navy     </t>
  </si>
  <si>
    <t>63012-22</t>
  </si>
  <si>
    <t>5660460</t>
  </si>
  <si>
    <t xml:space="preserve">Probe Covers Disp SureTemp    </t>
  </si>
  <si>
    <t xml:space="preserve">250/Sl  </t>
  </si>
  <si>
    <t>05031-750</t>
  </si>
  <si>
    <t>9532044</t>
  </si>
  <si>
    <t>Foerster Sponge Forcep Str Ser</t>
  </si>
  <si>
    <t xml:space="preserve">7"          </t>
  </si>
  <si>
    <t>7-604</t>
  </si>
  <si>
    <t>7040644</t>
  </si>
  <si>
    <t xml:space="preserve">CoFlex Bandage Cohesive Black </t>
  </si>
  <si>
    <t xml:space="preserve">1x5yd       </t>
  </si>
  <si>
    <t>ANDOVT</t>
  </si>
  <si>
    <t>3100BK-030</t>
  </si>
  <si>
    <t xml:space="preserve">Tube Capillary Plain Blue     </t>
  </si>
  <si>
    <t xml:space="preserve">PLASTIC     </t>
  </si>
  <si>
    <t xml:space="preserve">1000/CA </t>
  </si>
  <si>
    <t>51680</t>
  </si>
  <si>
    <t xml:space="preserve">Wheelchair w/Swing Footrest   </t>
  </si>
  <si>
    <t xml:space="preserve">22"         </t>
  </si>
  <si>
    <t>MDS806800</t>
  </si>
  <si>
    <t xml:space="preserve">13 Gallon   </t>
  </si>
  <si>
    <t>667653</t>
  </si>
  <si>
    <t>5077763</t>
  </si>
  <si>
    <t xml:space="preserve">Filter Ext Set w/1.2Mic       </t>
  </si>
  <si>
    <t>473994</t>
  </si>
  <si>
    <t>7966500</t>
  </si>
  <si>
    <t xml:space="preserve">Timer Big Digit               </t>
  </si>
  <si>
    <t>MANNIX</t>
  </si>
  <si>
    <t>TI872</t>
  </si>
  <si>
    <t xml:space="preserve">Speculum Vag Lletz Graves SS  </t>
  </si>
  <si>
    <t xml:space="preserve">Long View   </t>
  </si>
  <si>
    <t>2881</t>
  </si>
  <si>
    <t xml:space="preserve">8.5x11"     </t>
  </si>
  <si>
    <t>732670</t>
  </si>
  <si>
    <t>1210961</t>
  </si>
  <si>
    <t xml:space="preserve">Glucometer OneTouch Verio     </t>
  </si>
  <si>
    <t>LIFESC</t>
  </si>
  <si>
    <t>02226708</t>
  </si>
  <si>
    <t xml:space="preserve">Model Cervical Spinal Column  </t>
  </si>
  <si>
    <t>12-4539</t>
  </si>
  <si>
    <t xml:space="preserve">Toe Caps Medium               </t>
  </si>
  <si>
    <t xml:space="preserve">3/pk    </t>
  </si>
  <si>
    <t>8134-M</t>
  </si>
  <si>
    <t>3589489</t>
  </si>
  <si>
    <t xml:space="preserve">Safesite Admin. Set 106"      </t>
  </si>
  <si>
    <t xml:space="preserve">NON-VEN     </t>
  </si>
  <si>
    <t>351559</t>
  </si>
  <si>
    <t xml:space="preserve">Plunger Simplehuman w/ Stand  </t>
  </si>
  <si>
    <t>854548</t>
  </si>
  <si>
    <t xml:space="preserve">Clorox Disinfect Wipes        </t>
  </si>
  <si>
    <t xml:space="preserve">Fresh Scent </t>
  </si>
  <si>
    <t>821808</t>
  </si>
  <si>
    <t xml:space="preserve">Triglyceride                  </t>
  </si>
  <si>
    <t xml:space="preserve">Vitros 250  </t>
  </si>
  <si>
    <t>1336544</t>
  </si>
  <si>
    <t>8310507</t>
  </si>
  <si>
    <t xml:space="preserve">Packing Strip Iodoform        </t>
  </si>
  <si>
    <t xml:space="preserve">2"X5yds     </t>
  </si>
  <si>
    <t xml:space="preserve">1/Bt    </t>
  </si>
  <si>
    <t>non256025</t>
  </si>
  <si>
    <t>3785022</t>
  </si>
  <si>
    <t xml:space="preserve">#5          </t>
  </si>
  <si>
    <t>1040115</t>
  </si>
  <si>
    <t>8683648</t>
  </si>
  <si>
    <t xml:space="preserve">Prefilter f/Evacuator         </t>
  </si>
  <si>
    <t xml:space="preserve">Smoke       </t>
  </si>
  <si>
    <t>52560</t>
  </si>
  <si>
    <t>1300550</t>
  </si>
  <si>
    <t xml:space="preserve">Lidocaine HCL Inj MDV 10ml    </t>
  </si>
  <si>
    <t>63323020110</t>
  </si>
  <si>
    <t>2580672</t>
  </si>
  <si>
    <t>00409317801</t>
  </si>
  <si>
    <t>1234745</t>
  </si>
  <si>
    <t xml:space="preserve">Dakins Solution               </t>
  </si>
  <si>
    <t xml:space="preserve">16oz/Bt </t>
  </si>
  <si>
    <t>CARDWH</t>
  </si>
  <si>
    <t>1002047</t>
  </si>
  <si>
    <t>9010004</t>
  </si>
  <si>
    <t>Synvisc Pre-Filled Syringe 2mL</t>
  </si>
  <si>
    <t xml:space="preserve">8mg/mL      </t>
  </si>
  <si>
    <t>GENZYM</t>
  </si>
  <si>
    <t>58468009001</t>
  </si>
  <si>
    <t>1187428</t>
  </si>
  <si>
    <t xml:space="preserve">Provon Handwash Clear&amp;Mild Fm </t>
  </si>
  <si>
    <t xml:space="preserve">1250mL Refl </t>
  </si>
  <si>
    <t xml:space="preserve">3/Ca    </t>
  </si>
  <si>
    <t>8821-03</t>
  </si>
  <si>
    <t>1082610</t>
  </si>
  <si>
    <t xml:space="preserve">Nipper Tissue &amp; Cuticle       </t>
  </si>
  <si>
    <t xml:space="preserve">4.5"        </t>
  </si>
  <si>
    <t>18778</t>
  </si>
  <si>
    <t>8261215</t>
  </si>
  <si>
    <t xml:space="preserve">14fr        </t>
  </si>
  <si>
    <t>170605140</t>
  </si>
  <si>
    <t>1272677</t>
  </si>
  <si>
    <t xml:space="preserve">Epinephrine Adult Auto-Inject </t>
  </si>
  <si>
    <t xml:space="preserve">0.3mg       </t>
  </si>
  <si>
    <t>DEY</t>
  </si>
  <si>
    <t>49502010202</t>
  </si>
  <si>
    <t>1213016</t>
  </si>
  <si>
    <t xml:space="preserve">Tissue Nipper Convex SS       </t>
  </si>
  <si>
    <t xml:space="preserve">4"          </t>
  </si>
  <si>
    <t>V940245</t>
  </si>
  <si>
    <t>1315461</t>
  </si>
  <si>
    <t xml:space="preserve">GAMMEX PI Hybrid PF Surg Glov </t>
  </si>
  <si>
    <t xml:space="preserve">7.5         </t>
  </si>
  <si>
    <t xml:space="preserve">50Pr/Bx </t>
  </si>
  <si>
    <t>ANSELL</t>
  </si>
  <si>
    <t>340063075</t>
  </si>
  <si>
    <t>1910019</t>
  </si>
  <si>
    <t xml:space="preserve">Surgilube Tube                </t>
  </si>
  <si>
    <t xml:space="preserve">5gm         </t>
  </si>
  <si>
    <t xml:space="preserve">48/Bx   </t>
  </si>
  <si>
    <t>HRPHAR</t>
  </si>
  <si>
    <t>00281020555</t>
  </si>
  <si>
    <t xml:space="preserve">Cuff BP Tango                 </t>
  </si>
  <si>
    <t xml:space="preserve">Large       </t>
  </si>
  <si>
    <t>98-0061-03</t>
  </si>
  <si>
    <t xml:space="preserve">41mm Sz4    </t>
  </si>
  <si>
    <t>30-CUD4</t>
  </si>
  <si>
    <t xml:space="preserve">Crochet Phleb Hook            </t>
  </si>
  <si>
    <t xml:space="preserve">6"          </t>
  </si>
  <si>
    <t>10412</t>
  </si>
  <si>
    <t>3681051</t>
  </si>
  <si>
    <t xml:space="preserve">Coffee Original Donut Shop    </t>
  </si>
  <si>
    <t xml:space="preserve">K-Cup       </t>
  </si>
  <si>
    <t xml:space="preserve">24/Bx   </t>
  </si>
  <si>
    <t>KEURIG</t>
  </si>
  <si>
    <t>5000202614</t>
  </si>
  <si>
    <t xml:space="preserve">Battery Li Spot LXI w/CD      </t>
  </si>
  <si>
    <t xml:space="preserve">Non-Return  </t>
  </si>
  <si>
    <t>105632</t>
  </si>
  <si>
    <t xml:space="preserve">8 Mhz       </t>
  </si>
  <si>
    <t>03.04.304098</t>
  </si>
  <si>
    <t>1047099</t>
  </si>
  <si>
    <t xml:space="preserve">Lidocaine W/EPI Inj MDV 50ml  </t>
  </si>
  <si>
    <t xml:space="preserve">1:100m 1%   </t>
  </si>
  <si>
    <t>5823746</t>
  </si>
  <si>
    <t>Razor Lubricate Twin Blade Blu</t>
  </si>
  <si>
    <t>ALLEG</t>
  </si>
  <si>
    <t>RAZOR01</t>
  </si>
  <si>
    <t xml:space="preserve">Huber Set w Y-Site            </t>
  </si>
  <si>
    <t xml:space="preserve">19GX1 1/2"  </t>
  </si>
  <si>
    <t xml:space="preserve">12/BX   </t>
  </si>
  <si>
    <t>50-1942</t>
  </si>
  <si>
    <t>1202461</t>
  </si>
  <si>
    <t xml:space="preserve">Loratadine Tablets OTC        </t>
  </si>
  <si>
    <t xml:space="preserve">10Mg        </t>
  </si>
  <si>
    <t xml:space="preserve">90/Bt   </t>
  </si>
  <si>
    <t>GERIP</t>
  </si>
  <si>
    <t>57896078809</t>
  </si>
  <si>
    <t>1134964</t>
  </si>
  <si>
    <t xml:space="preserve">Nice &amp; Clean Baby Wipes       </t>
  </si>
  <si>
    <t xml:space="preserve">Unscented   </t>
  </si>
  <si>
    <t xml:space="preserve">40/Bx   </t>
  </si>
  <si>
    <t>NICEPK</t>
  </si>
  <si>
    <t>Q70040</t>
  </si>
  <si>
    <t xml:space="preserve">CARTRIDGE,INK,HP #56,BLACK    </t>
  </si>
  <si>
    <t xml:space="preserve">1/PK    </t>
  </si>
  <si>
    <t>419672</t>
  </si>
  <si>
    <t>1188806</t>
  </si>
  <si>
    <t xml:space="preserve">Epinephrine Inj Syr 10mL      </t>
  </si>
  <si>
    <t xml:space="preserve">1:10M       </t>
  </si>
  <si>
    <t>IMSCO</t>
  </si>
  <si>
    <t>76329331601</t>
  </si>
  <si>
    <t>3620002</t>
  </si>
  <si>
    <t xml:space="preserve">Cannula Smartip Med Prep      </t>
  </si>
  <si>
    <t xml:space="preserve">Ndless      </t>
  </si>
  <si>
    <t>8881540111</t>
  </si>
  <si>
    <t>1163560</t>
  </si>
  <si>
    <t xml:space="preserve">3.5x6 w/Ag  </t>
  </si>
  <si>
    <t>412010</t>
  </si>
  <si>
    <t>9531498</t>
  </si>
  <si>
    <t xml:space="preserve">Nail Nipper                   </t>
  </si>
  <si>
    <t>40-217</t>
  </si>
  <si>
    <t xml:space="preserve">Tissue Forceps 3x4 Teeth      </t>
  </si>
  <si>
    <t xml:space="preserve">5"          </t>
  </si>
  <si>
    <t>6-72</t>
  </si>
  <si>
    <t>6850023</t>
  </si>
  <si>
    <t xml:space="preserve">Encore PF Ltx Undergloves     </t>
  </si>
  <si>
    <t xml:space="preserve">Sz-7.5      </t>
  </si>
  <si>
    <t xml:space="preserve">50/Bx   </t>
  </si>
  <si>
    <t>2018475</t>
  </si>
  <si>
    <t xml:space="preserve">Towel Cfold We                </t>
  </si>
  <si>
    <t>637431</t>
  </si>
  <si>
    <t>6908199</t>
  </si>
  <si>
    <t xml:space="preserve">Betadine SwabSticks 3's       </t>
  </si>
  <si>
    <t xml:space="preserve">10%         </t>
  </si>
  <si>
    <t>EMEHEA</t>
  </si>
  <si>
    <t>BSWS3S</t>
  </si>
  <si>
    <t>6358116</t>
  </si>
  <si>
    <t xml:space="preserve">Bowl Sponge SS 12 Oz          </t>
  </si>
  <si>
    <t>4-1/2X2 12Oz</t>
  </si>
  <si>
    <t>GF</t>
  </si>
  <si>
    <t>3248</t>
  </si>
  <si>
    <t xml:space="preserve">Gel Ultrasound f/SG Scanning  </t>
  </si>
  <si>
    <t>911443</t>
  </si>
  <si>
    <t>9080750</t>
  </si>
  <si>
    <t xml:space="preserve">Lincocin Injection            </t>
  </si>
  <si>
    <t xml:space="preserve">300mg       </t>
  </si>
  <si>
    <t xml:space="preserve">2ml/Vl  </t>
  </si>
  <si>
    <t>UPJOHN</t>
  </si>
  <si>
    <t>00009055501</t>
  </si>
  <si>
    <t>9875912</t>
  </si>
  <si>
    <t xml:space="preserve">Needle Disposable             </t>
  </si>
  <si>
    <t xml:space="preserve">18gx1-1/2"  </t>
  </si>
  <si>
    <t>305196</t>
  </si>
  <si>
    <t>1081376</t>
  </si>
  <si>
    <t xml:space="preserve">Methylprednisolone Acet MDV   </t>
  </si>
  <si>
    <t xml:space="preserve">80mg/mL     </t>
  </si>
  <si>
    <t xml:space="preserve">5ml Vl  </t>
  </si>
  <si>
    <t>00703006301</t>
  </si>
  <si>
    <t>1002767</t>
  </si>
  <si>
    <t xml:space="preserve">Scissor Iris 4.5" Straight    </t>
  </si>
  <si>
    <t xml:space="preserve">Standard    </t>
  </si>
  <si>
    <t>JINSTR</t>
  </si>
  <si>
    <t>100-2767</t>
  </si>
  <si>
    <t xml:space="preserve">LYSOL SPRAY,LINEN SCENT,1     </t>
  </si>
  <si>
    <t>654521</t>
  </si>
  <si>
    <t xml:space="preserve">Top-Loading Sheet Protectrs   </t>
  </si>
  <si>
    <t xml:space="preserve">Clear       </t>
  </si>
  <si>
    <t>324262</t>
  </si>
  <si>
    <t xml:space="preserve">Sputum Collection Kit         </t>
  </si>
  <si>
    <t xml:space="preserve">72/Bx   </t>
  </si>
  <si>
    <t>290020</t>
  </si>
  <si>
    <t xml:space="preserve">Cuff Blood Pressure           </t>
  </si>
  <si>
    <t>Small/ Adult</t>
  </si>
  <si>
    <t>760-10SAPP</t>
  </si>
  <si>
    <t xml:space="preserve">Electrode Disc Disp 2x2       </t>
  </si>
  <si>
    <t xml:space="preserve">1.5M Lead   </t>
  </si>
  <si>
    <t xml:space="preserve">24/Pk   </t>
  </si>
  <si>
    <t>019-415000</t>
  </si>
  <si>
    <t>3722656</t>
  </si>
  <si>
    <t xml:space="preserve">Wrist Splint Elastic Left     </t>
  </si>
  <si>
    <t>DEROYA</t>
  </si>
  <si>
    <t>5015-08</t>
  </si>
  <si>
    <t>5078362</t>
  </si>
  <si>
    <t xml:space="preserve">NACL Prefill Syringe          </t>
  </si>
  <si>
    <t xml:space="preserve">10ml Str    </t>
  </si>
  <si>
    <t>513576</t>
  </si>
  <si>
    <t xml:space="preserve">Pen Rt Gel G2 1.0mm Black     </t>
  </si>
  <si>
    <t>952733</t>
  </si>
  <si>
    <t>514465</t>
  </si>
  <si>
    <t>2488175</t>
  </si>
  <si>
    <t>Epinephrine Abj LFS Syr Non-Rt</t>
  </si>
  <si>
    <t xml:space="preserve">10ml/Ea </t>
  </si>
  <si>
    <t>00409492134</t>
  </si>
  <si>
    <t>1245008</t>
  </si>
  <si>
    <t xml:space="preserve">Towel 2-Ply Poly/Tissue       </t>
  </si>
  <si>
    <t>13x18" White</t>
  </si>
  <si>
    <t xml:space="preserve">500/Ca  </t>
  </si>
  <si>
    <t>1051</t>
  </si>
  <si>
    <t>3150465</t>
  </si>
  <si>
    <t>Surflo Winged Infusion Set 12"</t>
  </si>
  <si>
    <t xml:space="preserve">18gx3/4"    </t>
  </si>
  <si>
    <t>TERUMO</t>
  </si>
  <si>
    <t>SV-18BLK</t>
  </si>
  <si>
    <t>10410</t>
  </si>
  <si>
    <t>5824027</t>
  </si>
  <si>
    <t>Closure Skin Filament Reinford</t>
  </si>
  <si>
    <t xml:space="preserve">1/4X1 1/2   </t>
  </si>
  <si>
    <t>S1042</t>
  </si>
  <si>
    <t xml:space="preserve">500mL       </t>
  </si>
  <si>
    <t>12016</t>
  </si>
  <si>
    <t xml:space="preserve">Energizer Max AA Alkaline     </t>
  </si>
  <si>
    <t xml:space="preserve">1.5v        </t>
  </si>
  <si>
    <t>626049</t>
  </si>
  <si>
    <t>1196350</t>
  </si>
  <si>
    <t>Bardex Cath Foley Silicone 5cc</t>
  </si>
  <si>
    <t xml:space="preserve">20fr        </t>
  </si>
  <si>
    <t>165820</t>
  </si>
  <si>
    <t>1315424</t>
  </si>
  <si>
    <t>Stethoscope Cardio IV Littmann</t>
  </si>
  <si>
    <t xml:space="preserve">27"         </t>
  </si>
  <si>
    <t>6169</t>
  </si>
  <si>
    <t>527870</t>
  </si>
  <si>
    <t>9209571</t>
  </si>
  <si>
    <t>Telfa Dressing Non-Adherent ST</t>
  </si>
  <si>
    <t xml:space="preserve">3"x6"       </t>
  </si>
  <si>
    <t>1169</t>
  </si>
  <si>
    <t>3092183</t>
  </si>
  <si>
    <t xml:space="preserve">Acetic Acid 0.25%             </t>
  </si>
  <si>
    <t>400405</t>
  </si>
  <si>
    <t>GL192</t>
  </si>
  <si>
    <t xml:space="preserve">Febreze Hawaiian Aloha        </t>
  </si>
  <si>
    <t>843485</t>
  </si>
  <si>
    <t xml:space="preserve">Scissor Metzenbaum Vant-      </t>
  </si>
  <si>
    <t xml:space="preserve">AGE 7" C    </t>
  </si>
  <si>
    <t xml:space="preserve">EA      </t>
  </si>
  <si>
    <t>V95-182</t>
  </si>
  <si>
    <t>2882211</t>
  </si>
  <si>
    <t xml:space="preserve">Gown Procedure Ns Blu Xl      </t>
  </si>
  <si>
    <t xml:space="preserve">XL          </t>
  </si>
  <si>
    <t>3201PG</t>
  </si>
  <si>
    <t xml:space="preserve">Pen Rt Gel G2 1.0mm Blue      </t>
  </si>
  <si>
    <t>207037</t>
  </si>
  <si>
    <t>4927052</t>
  </si>
  <si>
    <t xml:space="preserve">Right       </t>
  </si>
  <si>
    <t>452-RT</t>
  </si>
  <si>
    <t>1215931</t>
  </si>
  <si>
    <t xml:space="preserve">UBD w/Pouch Port Screen       </t>
  </si>
  <si>
    <t xml:space="preserve">Grad        </t>
  </si>
  <si>
    <t>WELMED</t>
  </si>
  <si>
    <t>1222-4554SCR</t>
  </si>
  <si>
    <t xml:space="preserve">Forcep Tissue Allis           </t>
  </si>
  <si>
    <t>18-2162</t>
  </si>
  <si>
    <t>5948905</t>
  </si>
  <si>
    <t xml:space="preserve">Positioning Blocks            </t>
  </si>
  <si>
    <t xml:space="preserve">7/Pk    </t>
  </si>
  <si>
    <t>14110</t>
  </si>
  <si>
    <t>9533243</t>
  </si>
  <si>
    <t xml:space="preserve">Pessary Shortstem Gelhrn      </t>
  </si>
  <si>
    <t xml:space="preserve">2.75" Sz5   </t>
  </si>
  <si>
    <t>30-GS5</t>
  </si>
  <si>
    <t>9536863</t>
  </si>
  <si>
    <t xml:space="preserve">Spray Lube                    </t>
  </si>
  <si>
    <t xml:space="preserve">Spray 8Oz   </t>
  </si>
  <si>
    <t xml:space="preserve">8oz/Cn  </t>
  </si>
  <si>
    <t>3-700</t>
  </si>
  <si>
    <t>7279528</t>
  </si>
  <si>
    <t xml:space="preserve">Medipore Dressing Cloth Adh   </t>
  </si>
  <si>
    <t xml:space="preserve">3-1/2x10    </t>
  </si>
  <si>
    <t>3571</t>
  </si>
  <si>
    <t xml:space="preserve">Nerve Stimulator HNS12        </t>
  </si>
  <si>
    <t>4892098</t>
  </si>
  <si>
    <t>3996147</t>
  </si>
  <si>
    <t xml:space="preserve">Cath Kit Infant Sterile       </t>
  </si>
  <si>
    <t xml:space="preserve">5FR         </t>
  </si>
  <si>
    <t>0035630</t>
  </si>
  <si>
    <t>8900048</t>
  </si>
  <si>
    <t xml:space="preserve">Magellan Safety Ndl/Syr 1cc   </t>
  </si>
  <si>
    <t xml:space="preserve">25gX5/8     </t>
  </si>
  <si>
    <t>8881811558</t>
  </si>
  <si>
    <t xml:space="preserve">Spoons Plastic Medium Length  </t>
  </si>
  <si>
    <t>508450</t>
  </si>
  <si>
    <t>1174957</t>
  </si>
  <si>
    <t xml:space="preserve">Electrode ECG Neuroline Oval  </t>
  </si>
  <si>
    <t xml:space="preserve">30x22mm Wht </t>
  </si>
  <si>
    <t>AMBU</t>
  </si>
  <si>
    <t>71505-K/C/12</t>
  </si>
  <si>
    <t>2880322</t>
  </si>
  <si>
    <t>Gauze Med Petrolatum Non-Ad LF</t>
  </si>
  <si>
    <t xml:space="preserve">2x2"        </t>
  </si>
  <si>
    <t>C-WMD22</t>
  </si>
  <si>
    <t>2484141</t>
  </si>
  <si>
    <t xml:space="preserve">Atropine Sulf Abj LFS N/R     </t>
  </si>
  <si>
    <t xml:space="preserve">.1mg/mL     </t>
  </si>
  <si>
    <t>10mL Syr</t>
  </si>
  <si>
    <t>00409491134</t>
  </si>
  <si>
    <t>7777594</t>
  </si>
  <si>
    <t xml:space="preserve">Cast Padding Synthetic        </t>
  </si>
  <si>
    <t xml:space="preserve">2"x4yd      </t>
  </si>
  <si>
    <t>CMW02</t>
  </si>
  <si>
    <t xml:space="preserve">COIL,WRIST,W/KEYRING,RED      </t>
  </si>
  <si>
    <t>987230</t>
  </si>
  <si>
    <t>3950111</t>
  </si>
  <si>
    <t xml:space="preserve">Liner Can Black 33x39         </t>
  </si>
  <si>
    <t xml:space="preserve">0.45Mil     </t>
  </si>
  <si>
    <t>25x10/Ca</t>
  </si>
  <si>
    <t>STRPAR</t>
  </si>
  <si>
    <t>TYCOLSR3339MB</t>
  </si>
  <si>
    <t>1278573</t>
  </si>
  <si>
    <t xml:space="preserve">Inflation Sys Child/SmAdult   </t>
  </si>
  <si>
    <t>BAUM</t>
  </si>
  <si>
    <t>1821AC</t>
  </si>
  <si>
    <t>1208823</t>
  </si>
  <si>
    <t xml:space="preserve">Scissor I.U.D. String Blunt   </t>
  </si>
  <si>
    <t xml:space="preserve">25cm SS     </t>
  </si>
  <si>
    <t>29-030</t>
  </si>
  <si>
    <t xml:space="preserve">Liner Active Tena Serenity    </t>
  </si>
  <si>
    <t xml:space="preserve">Regular     </t>
  </si>
  <si>
    <t xml:space="preserve">156/Ca  </t>
  </si>
  <si>
    <t>56300</t>
  </si>
  <si>
    <t>1833030</t>
  </si>
  <si>
    <t xml:space="preserve">Measuring Tapes Newborn       </t>
  </si>
  <si>
    <t xml:space="preserve">1000/Ca </t>
  </si>
  <si>
    <t>BUSSE</t>
  </si>
  <si>
    <t>791</t>
  </si>
  <si>
    <t>1325224</t>
  </si>
  <si>
    <t xml:space="preserve">Potassium Chloride ER Tablets </t>
  </si>
  <si>
    <t xml:space="preserve">20MEQ       </t>
  </si>
  <si>
    <t xml:space="preserve">500/Bt  </t>
  </si>
  <si>
    <t>62037099905</t>
  </si>
  <si>
    <t xml:space="preserve">Vitros 250 ALT Slides         </t>
  </si>
  <si>
    <t>1655281</t>
  </si>
  <si>
    <t>6906606</t>
  </si>
  <si>
    <t xml:space="preserve">Betadine Solution Flip Top    </t>
  </si>
  <si>
    <t xml:space="preserve">8oz/Bt  </t>
  </si>
  <si>
    <t>BSOL8P</t>
  </si>
  <si>
    <t>1123626</t>
  </si>
  <si>
    <t xml:space="preserve">Forcep Thumb w/Insert #5      </t>
  </si>
  <si>
    <t xml:space="preserve">20/Bx   </t>
  </si>
  <si>
    <t>MEDACT</t>
  </si>
  <si>
    <t>56238</t>
  </si>
  <si>
    <t>5550210</t>
  </si>
  <si>
    <t>Tape Deltalite Conf Fbgl DkBlu</t>
  </si>
  <si>
    <t xml:space="preserve">3"x4yds     </t>
  </si>
  <si>
    <t>5943</t>
  </si>
  <si>
    <t xml:space="preserve">Lyme        </t>
  </si>
  <si>
    <t>20320</t>
  </si>
  <si>
    <t>1238768</t>
  </si>
  <si>
    <t xml:space="preserve">Oxymetazoline HCl Nasal Spray </t>
  </si>
  <si>
    <t xml:space="preserve">0.05%       </t>
  </si>
  <si>
    <t>0.5oz/Bt</t>
  </si>
  <si>
    <t>3615341</t>
  </si>
  <si>
    <t>6800001</t>
  </si>
  <si>
    <t xml:space="preserve">Surgilast Bandage Tubular     </t>
  </si>
  <si>
    <t xml:space="preserve">#2 10yds    </t>
  </si>
  <si>
    <t>ABCO</t>
  </si>
  <si>
    <t>GL102</t>
  </si>
  <si>
    <t xml:space="preserve">Underpad Standard 30x30"      </t>
  </si>
  <si>
    <t xml:space="preserve">150/Ca  </t>
  </si>
  <si>
    <t>MSCB281245</t>
  </si>
  <si>
    <t>1190420</t>
  </si>
  <si>
    <t xml:space="preserve">Purell Instant Hand Sanitizer </t>
  </si>
  <si>
    <t xml:space="preserve">800mL       </t>
  </si>
  <si>
    <t xml:space="preserve">1/Ea    </t>
  </si>
  <si>
    <t>9657-12</t>
  </si>
  <si>
    <t>5660557</t>
  </si>
  <si>
    <t xml:space="preserve">Covers Probe Thermoscan Braun </t>
  </si>
  <si>
    <t xml:space="preserve">f/Pro6000   </t>
  </si>
  <si>
    <t>06000-005</t>
  </si>
  <si>
    <t xml:space="preserve">12FR        </t>
  </si>
  <si>
    <t xml:space="preserve">10/BX   </t>
  </si>
  <si>
    <t>170605120</t>
  </si>
  <si>
    <t>2581329</t>
  </si>
  <si>
    <t xml:space="preserve">Sodium Chloride Inj .9%       </t>
  </si>
  <si>
    <t xml:space="preserve">100mL       </t>
  </si>
  <si>
    <t xml:space="preserve">80/Ca   </t>
  </si>
  <si>
    <t>ABBHOS</t>
  </si>
  <si>
    <t>0798437</t>
  </si>
  <si>
    <t xml:space="preserve">2" Wide     </t>
  </si>
  <si>
    <t>ACL-2-S</t>
  </si>
  <si>
    <t>1046823</t>
  </si>
  <si>
    <t xml:space="preserve">Sodium Bicarb Inj SDV 50ml    </t>
  </si>
  <si>
    <t xml:space="preserve">Scale Digital w/ AC Adapter   </t>
  </si>
  <si>
    <t xml:space="preserve">Physician   </t>
  </si>
  <si>
    <t>WB-800SPLUS</t>
  </si>
  <si>
    <t>1195566</t>
  </si>
  <si>
    <t>Heparin Inj Flush Syr 5mL/12mL</t>
  </si>
  <si>
    <t xml:space="preserve">60/Bx   </t>
  </si>
  <si>
    <t>MIH-3335</t>
  </si>
  <si>
    <t>6540268</t>
  </si>
  <si>
    <t xml:space="preserve">Suture Surg Gut Chrom Bge PS4 </t>
  </si>
  <si>
    <t xml:space="preserve">5-0 18"     </t>
  </si>
  <si>
    <t>1642G</t>
  </si>
  <si>
    <t xml:space="preserve">Vitros 250 Albumin            </t>
  </si>
  <si>
    <t xml:space="preserve">250/Bx  </t>
  </si>
  <si>
    <t>8196057</t>
  </si>
  <si>
    <t>1049220</t>
  </si>
  <si>
    <t xml:space="preserve">Tray Instrument SS            </t>
  </si>
  <si>
    <t xml:space="preserve">10X6X2.5    </t>
  </si>
  <si>
    <t>3-948</t>
  </si>
  <si>
    <t>10406</t>
  </si>
  <si>
    <t>7411609</t>
  </si>
  <si>
    <t xml:space="preserve">Splint Night Dorsiwedge Ankle </t>
  </si>
  <si>
    <t xml:space="preserve">Blue Sm Unv </t>
  </si>
  <si>
    <t>79-81403</t>
  </si>
  <si>
    <t>1259817</t>
  </si>
  <si>
    <t xml:space="preserve">Syringe Control LL Monoject   </t>
  </si>
  <si>
    <t xml:space="preserve">12CC        </t>
  </si>
  <si>
    <t>8881512977</t>
  </si>
  <si>
    <t xml:space="preserve">Acetic Acid Solution 2%       </t>
  </si>
  <si>
    <t xml:space="preserve">16oz        </t>
  </si>
  <si>
    <t>400415</t>
  </si>
  <si>
    <t xml:space="preserve">Sanitize Wipes Ocean Fresh    </t>
  </si>
  <si>
    <t xml:space="preserve">Scent       </t>
  </si>
  <si>
    <t xml:space="preserve">80/Pk   </t>
  </si>
  <si>
    <t>939760</t>
  </si>
  <si>
    <t>1135710</t>
  </si>
  <si>
    <t xml:space="preserve">Chemotherapy Bag 9"x12"       </t>
  </si>
  <si>
    <t xml:space="preserve">Disp        </t>
  </si>
  <si>
    <t>HEALOG</t>
  </si>
  <si>
    <t>9516</t>
  </si>
  <si>
    <t>5551649</t>
  </si>
  <si>
    <t>Cast Padding Specialist 100 4"</t>
  </si>
  <si>
    <t xml:space="preserve">12/Bg   </t>
  </si>
  <si>
    <t>9084</t>
  </si>
  <si>
    <t xml:space="preserve">SOAP,LIQD DIAL GLD,7.5OZ      </t>
  </si>
  <si>
    <t>890441</t>
  </si>
  <si>
    <t>1046989</t>
  </si>
  <si>
    <t xml:space="preserve">Sodium Chloride INJ SDV 50ml  </t>
  </si>
  <si>
    <t>00409488850</t>
  </si>
  <si>
    <t>6853745</t>
  </si>
  <si>
    <t xml:space="preserve">Foley Cath 22fr 3 Way         </t>
  </si>
  <si>
    <t>570622</t>
  </si>
  <si>
    <t>5700633</t>
  </si>
  <si>
    <t>Criterion Pure Freedom Ntr Glv</t>
  </si>
  <si>
    <t>PERGET</t>
  </si>
  <si>
    <t xml:space="preserve">Thumb Splint Santa Barbara    </t>
  </si>
  <si>
    <t xml:space="preserve">Universal   </t>
  </si>
  <si>
    <t>3842-BLK</t>
  </si>
  <si>
    <t xml:space="preserve">BD Veritor System Reader      </t>
  </si>
  <si>
    <t>256055</t>
  </si>
  <si>
    <t>3951506</t>
  </si>
  <si>
    <t xml:space="preserve">Seascape Table Paper 21x125'  </t>
  </si>
  <si>
    <t xml:space="preserve">Crepe       </t>
  </si>
  <si>
    <t>GREBAY</t>
  </si>
  <si>
    <t>067</t>
  </si>
  <si>
    <t>RIKITWRD</t>
  </si>
  <si>
    <t xml:space="preserve">Cath Kit Foley 18fr 5cc       </t>
  </si>
  <si>
    <t xml:space="preserve">10/CA   </t>
  </si>
  <si>
    <t>800518</t>
  </si>
  <si>
    <t>5700609</t>
  </si>
  <si>
    <t xml:space="preserve">OneStep Pro FIT Manual Kit    </t>
  </si>
  <si>
    <t>POLYCA</t>
  </si>
  <si>
    <t>1516047</t>
  </si>
  <si>
    <t xml:space="preserve">Excilon Drain Sponges         </t>
  </si>
  <si>
    <t xml:space="preserve">4"x4"       </t>
  </si>
  <si>
    <t>7088</t>
  </si>
  <si>
    <t>3036739</t>
  </si>
  <si>
    <t xml:space="preserve">iCup DrugScreen 8Panel        </t>
  </si>
  <si>
    <t xml:space="preserve">Test        </t>
  </si>
  <si>
    <t>I-DUD-187-013</t>
  </si>
  <si>
    <t xml:space="preserve">Steam Autoclave Tape          </t>
  </si>
  <si>
    <t xml:space="preserve">3/4"        </t>
  </si>
  <si>
    <t xml:space="preserve">60yd/Rl </t>
  </si>
  <si>
    <t>ST-048</t>
  </si>
  <si>
    <t>3952563</t>
  </si>
  <si>
    <t xml:space="preserve">Motrin IB Tablets Indus Pack  </t>
  </si>
  <si>
    <t xml:space="preserve">200mg       </t>
  </si>
  <si>
    <t xml:space="preserve">50x2/Bx </t>
  </si>
  <si>
    <t>WARNLB</t>
  </si>
  <si>
    <t>304815200</t>
  </si>
  <si>
    <t>1227758</t>
  </si>
  <si>
    <t xml:space="preserve">Dressing Aquacel Foam         </t>
  </si>
  <si>
    <t xml:space="preserve">3x3"        </t>
  </si>
  <si>
    <t>420804</t>
  </si>
  <si>
    <t>6031448</t>
  </si>
  <si>
    <t>Reducer f/Smoke Evacuator 3/8"</t>
  </si>
  <si>
    <t xml:space="preserve">f/Leep      </t>
  </si>
  <si>
    <t>6083</t>
  </si>
  <si>
    <t>1202185</t>
  </si>
  <si>
    <t xml:space="preserve">Bag Linen 20-30gal Blue 1mil  </t>
  </si>
  <si>
    <t xml:space="preserve">30x43"      </t>
  </si>
  <si>
    <t xml:space="preserve">200/Ca  </t>
  </si>
  <si>
    <t>HERBAG</t>
  </si>
  <si>
    <t>A6043TXR</t>
  </si>
  <si>
    <t xml:space="preserve">Abbey Needle Holder           </t>
  </si>
  <si>
    <t>8-10</t>
  </si>
  <si>
    <t>1162397</t>
  </si>
  <si>
    <t xml:space="preserve">Dressing Aquacel              </t>
  </si>
  <si>
    <t xml:space="preserve">3.5x13.75   </t>
  </si>
  <si>
    <t>412012</t>
  </si>
  <si>
    <t xml:space="preserve">Scissor IUD Blunt Straight    </t>
  </si>
  <si>
    <t xml:space="preserve">SS          </t>
  </si>
  <si>
    <t>BR08-50622</t>
  </si>
  <si>
    <t xml:space="preserve">Chair Task Office Star        </t>
  </si>
  <si>
    <t>312768</t>
  </si>
  <si>
    <t xml:space="preserve">Coulter Act 5Diff Calibrator  </t>
  </si>
  <si>
    <t xml:space="preserve">2x2ml   </t>
  </si>
  <si>
    <t>7547175</t>
  </si>
  <si>
    <t>6545076</t>
  </si>
  <si>
    <t>Protectiv Acuvance Safety Cath</t>
  </si>
  <si>
    <t xml:space="preserve">22Gx1"      </t>
  </si>
  <si>
    <t>335003</t>
  </si>
  <si>
    <t>8909693</t>
  </si>
  <si>
    <t xml:space="preserve">Cath Robinson Red Rubb        </t>
  </si>
  <si>
    <t xml:space="preserve">16" 18fr    </t>
  </si>
  <si>
    <t>8887660184</t>
  </si>
  <si>
    <t>3781747</t>
  </si>
  <si>
    <t>1040114</t>
  </si>
  <si>
    <t xml:space="preserve">Energizer aa Lithium Batt     </t>
  </si>
  <si>
    <t xml:space="preserve">8/Pk    </t>
  </si>
  <si>
    <t>702973</t>
  </si>
  <si>
    <t>8400651</t>
  </si>
  <si>
    <t xml:space="preserve">Leg Bag Twist Drain Port      </t>
  </si>
  <si>
    <t xml:space="preserve">600mL       </t>
  </si>
  <si>
    <t xml:space="preserve">48/Ca   </t>
  </si>
  <si>
    <t>AMSINO</t>
  </si>
  <si>
    <t>AS308N</t>
  </si>
  <si>
    <t xml:space="preserve">STARLIGHT MINTS,5LB BAG       </t>
  </si>
  <si>
    <t>823542</t>
  </si>
  <si>
    <t xml:space="preserve">18fr 5cc    </t>
  </si>
  <si>
    <t xml:space="preserve">10/Cr   </t>
  </si>
  <si>
    <t>40518L</t>
  </si>
  <si>
    <t xml:space="preserve">Syringe Shield Pro-Tec III    </t>
  </si>
  <si>
    <t>007-735</t>
  </si>
  <si>
    <t>8310061</t>
  </si>
  <si>
    <t>Sensicare Sterile Single Glove</t>
  </si>
  <si>
    <t xml:space="preserve">Small       </t>
  </si>
  <si>
    <t>484401</t>
  </si>
  <si>
    <t xml:space="preserve">Wipes Disinfecting Clorox     </t>
  </si>
  <si>
    <t>984560</t>
  </si>
  <si>
    <t>1530143</t>
  </si>
  <si>
    <t>Esteem Strchy Glove Nitrile II</t>
  </si>
  <si>
    <t xml:space="preserve">150/Bx  </t>
  </si>
  <si>
    <t>8812NB</t>
  </si>
  <si>
    <t>7772222</t>
  </si>
  <si>
    <t>SR-3</t>
  </si>
  <si>
    <t>1208750</t>
  </si>
  <si>
    <t xml:space="preserve">Stand Instrument Mayo 2Whl Cr </t>
  </si>
  <si>
    <t xml:space="preserve">Ss 34-54.5" </t>
  </si>
  <si>
    <t>BLICK</t>
  </si>
  <si>
    <t>0661515000</t>
  </si>
  <si>
    <t>9870188</t>
  </si>
  <si>
    <t xml:space="preserve">Vacutainer Tube Lavender      </t>
  </si>
  <si>
    <t xml:space="preserve">2ml         </t>
  </si>
  <si>
    <t>367841</t>
  </si>
  <si>
    <t>3710001</t>
  </si>
  <si>
    <t xml:space="preserve">Topical Lt Mineral Oil        </t>
  </si>
  <si>
    <t xml:space="preserve">Sterile     </t>
  </si>
  <si>
    <t xml:space="preserve">25mL/Bt </t>
  </si>
  <si>
    <t>GERTRX</t>
  </si>
  <si>
    <t>MOS25</t>
  </si>
  <si>
    <t xml:space="preserve">Vitros 250 Potassium Slides   </t>
  </si>
  <si>
    <t>8157596</t>
  </si>
  <si>
    <t>1082701</t>
  </si>
  <si>
    <t xml:space="preserve">Electrode Round Leep Disp     </t>
  </si>
  <si>
    <t xml:space="preserve">1x1x12cm    </t>
  </si>
  <si>
    <t>R1010</t>
  </si>
  <si>
    <t>1235147</t>
  </si>
  <si>
    <t xml:space="preserve">Tampon Sanitary Tampax Orig   </t>
  </si>
  <si>
    <t xml:space="preserve">Reg         </t>
  </si>
  <si>
    <t>7301024751</t>
  </si>
  <si>
    <t>1131530</t>
  </si>
  <si>
    <t xml:space="preserve">Transfer Board 71"x23-1/2     </t>
  </si>
  <si>
    <t xml:space="preserve">w/8Handles  </t>
  </si>
  <si>
    <t>PVCM600A</t>
  </si>
  <si>
    <t xml:space="preserve">Freshener Air Febreze         </t>
  </si>
  <si>
    <t xml:space="preserve">Linen &amp; Sky </t>
  </si>
  <si>
    <t>510493</t>
  </si>
  <si>
    <t xml:space="preserve">Screw Center Thumb Mx30-1     </t>
  </si>
  <si>
    <t xml:space="preserve">5 EA        </t>
  </si>
  <si>
    <t>30-15X</t>
  </si>
  <si>
    <t>1117123</t>
  </si>
  <si>
    <t xml:space="preserve">Icon Mono Test Kit            </t>
  </si>
  <si>
    <t xml:space="preserve">30Tests     </t>
  </si>
  <si>
    <t>HEMOCU</t>
  </si>
  <si>
    <t>395100A</t>
  </si>
  <si>
    <t>9533210</t>
  </si>
  <si>
    <t xml:space="preserve">Pessary Gelhorn W/Drain       </t>
  </si>
  <si>
    <t xml:space="preserve">1.75" Sz1   </t>
  </si>
  <si>
    <t>30-GD1</t>
  </si>
  <si>
    <t>9535180</t>
  </si>
  <si>
    <t xml:space="preserve">Dermal Curette Fox 5-1/2"     </t>
  </si>
  <si>
    <t>33-4</t>
  </si>
  <si>
    <t>1093596</t>
  </si>
  <si>
    <t xml:space="preserve">Suture Vicryl Violet CT-1     </t>
  </si>
  <si>
    <t xml:space="preserve">0 36"       </t>
  </si>
  <si>
    <t>J346H</t>
  </si>
  <si>
    <t>3240029</t>
  </si>
  <si>
    <t xml:space="preserve">Syringe Oral Monoject Med     </t>
  </si>
  <si>
    <t xml:space="preserve">3mL         </t>
  </si>
  <si>
    <t>8881903002</t>
  </si>
  <si>
    <t>6359256</t>
  </si>
  <si>
    <t xml:space="preserve">Ultrasound Gel Warmer         </t>
  </si>
  <si>
    <t>GF108</t>
  </si>
  <si>
    <t xml:space="preserve">Vitros Calibrator 2           </t>
  </si>
  <si>
    <t xml:space="preserve">4/Bx    </t>
  </si>
  <si>
    <t>1662659</t>
  </si>
  <si>
    <t>1147003</t>
  </si>
  <si>
    <t xml:space="preserve">Infusion Set Mini Loc Safety  </t>
  </si>
  <si>
    <t xml:space="preserve">20gx1"      </t>
  </si>
  <si>
    <t>BARDAC</t>
  </si>
  <si>
    <t>0682010</t>
  </si>
  <si>
    <t>1198788</t>
  </si>
  <si>
    <t xml:space="preserve">Afinion HbA1c Test Cartridges </t>
  </si>
  <si>
    <t>1115015</t>
  </si>
  <si>
    <t>5556863</t>
  </si>
  <si>
    <t xml:space="preserve">Tape Deltalite Conf Fbgl Blk  </t>
  </si>
  <si>
    <t xml:space="preserve">3"X4Yds     </t>
  </si>
  <si>
    <t>6063</t>
  </si>
  <si>
    <t xml:space="preserve">Cannula Flex Karman           </t>
  </si>
  <si>
    <t xml:space="preserve">5mm         </t>
  </si>
  <si>
    <t>022005K</t>
  </si>
  <si>
    <t>4348190</t>
  </si>
  <si>
    <t xml:space="preserve">Electrode,Push Button with    </t>
  </si>
  <si>
    <t xml:space="preserve">Pen Needle  </t>
  </si>
  <si>
    <t>ESP1N</t>
  </si>
  <si>
    <t xml:space="preserve">Humidity Control Pack         </t>
  </si>
  <si>
    <t>1247873</t>
  </si>
  <si>
    <t>8779174</t>
  </si>
  <si>
    <t xml:space="preserve">Trichloracetic Acid 80%       </t>
  </si>
  <si>
    <t xml:space="preserve">15mL        </t>
  </si>
  <si>
    <t>400567</t>
  </si>
  <si>
    <t xml:space="preserve">MultiKuf BP System 4-Cuffs    </t>
  </si>
  <si>
    <t xml:space="preserve">Child/Adult </t>
  </si>
  <si>
    <t>732-MCC</t>
  </si>
  <si>
    <t>2881552</t>
  </si>
  <si>
    <t xml:space="preserve">Pouch Steriliz Heat Seal Dual </t>
  </si>
  <si>
    <t xml:space="preserve">7.5X13      </t>
  </si>
  <si>
    <t>90713</t>
  </si>
  <si>
    <t>6855866</t>
  </si>
  <si>
    <t xml:space="preserve">MT Nitratex PF Sterile Each   </t>
  </si>
  <si>
    <t>6034251</t>
  </si>
  <si>
    <t xml:space="preserve">Marker Perm Ufine Sharp       </t>
  </si>
  <si>
    <t>451898</t>
  </si>
  <si>
    <t>1233498</t>
  </si>
  <si>
    <t xml:space="preserve">LUBRIDERM LOTION UNSCENTED    </t>
  </si>
  <si>
    <t xml:space="preserve">6oz         </t>
  </si>
  <si>
    <t xml:space="preserve">6oz/Bt  </t>
  </si>
  <si>
    <t>514882600</t>
  </si>
  <si>
    <t xml:space="preserve">Urine Tubes w/Sediment Bulb   </t>
  </si>
  <si>
    <t xml:space="preserve">12ml Flared </t>
  </si>
  <si>
    <t xml:space="preserve">500/Bx  </t>
  </si>
  <si>
    <t>112030-500</t>
  </si>
  <si>
    <t>2285367</t>
  </si>
  <si>
    <t xml:space="preserve">Xopenex Inhal Sol 3mL 0.042%  </t>
  </si>
  <si>
    <t xml:space="preserve">1.25mg      </t>
  </si>
  <si>
    <t>CARDZB</t>
  </si>
  <si>
    <t>5170527</t>
  </si>
  <si>
    <t>1200135</t>
  </si>
  <si>
    <t xml:space="preserve">Electrode 15x8mm Loop         </t>
  </si>
  <si>
    <t xml:space="preserve">5/Pk    </t>
  </si>
  <si>
    <t>909011</t>
  </si>
  <si>
    <t>2880324</t>
  </si>
  <si>
    <t xml:space="preserve">4x4"        </t>
  </si>
  <si>
    <t>C-WMD44</t>
  </si>
  <si>
    <t>1222910</t>
  </si>
  <si>
    <t>Dexamethasone Sod Pho 10mL MDV</t>
  </si>
  <si>
    <t xml:space="preserve">10Mg/mL     </t>
  </si>
  <si>
    <t>BIONIC</t>
  </si>
  <si>
    <t>67457042010</t>
  </si>
  <si>
    <t>6025401</t>
  </si>
  <si>
    <t xml:space="preserve">Glutose Gel Lemon             </t>
  </si>
  <si>
    <t xml:space="preserve">15gm/Tb     </t>
  </si>
  <si>
    <t>CLAY</t>
  </si>
  <si>
    <t>00574006930</t>
  </si>
  <si>
    <t>1117014</t>
  </si>
  <si>
    <t xml:space="preserve">Cover Glass Square #1         </t>
  </si>
  <si>
    <t xml:space="preserve">22x22mm     </t>
  </si>
  <si>
    <t>12542BP</t>
  </si>
  <si>
    <t xml:space="preserve">Container Specm PR-FLL STS PF </t>
  </si>
  <si>
    <t xml:space="preserve">30ml        </t>
  </si>
  <si>
    <t xml:space="preserve">216/Ca  </t>
  </si>
  <si>
    <t>22046327</t>
  </si>
  <si>
    <t xml:space="preserve">Hemocue HBC Conrol Normal     </t>
  </si>
  <si>
    <t xml:space="preserve">l.5ml       </t>
  </si>
  <si>
    <t>GH00N</t>
  </si>
  <si>
    <t xml:space="preserve">Swiffer WetJet Pad Refills    </t>
  </si>
  <si>
    <t>559892</t>
  </si>
  <si>
    <t>1084361</t>
  </si>
  <si>
    <t xml:space="preserve">Tray Instrument SS w/Lid      </t>
  </si>
  <si>
    <t xml:space="preserve">8.x4        </t>
  </si>
  <si>
    <t>COMMED</t>
  </si>
  <si>
    <t>5749</t>
  </si>
  <si>
    <t xml:space="preserve">CV5-40FR    </t>
  </si>
  <si>
    <t>9782</t>
  </si>
  <si>
    <t>5557781</t>
  </si>
  <si>
    <t>Tape Cast Deltalite Conf Fbgwh</t>
  </si>
  <si>
    <t>6824A</t>
  </si>
  <si>
    <t xml:space="preserve">Needle Spinocan               </t>
  </si>
  <si>
    <t xml:space="preserve">18Gx3.5"    </t>
  </si>
  <si>
    <t>333350</t>
  </si>
  <si>
    <t xml:space="preserve">Tape Packing Transparent      </t>
  </si>
  <si>
    <t>547174</t>
  </si>
  <si>
    <t>6909219</t>
  </si>
  <si>
    <t xml:space="preserve">Betadine Swabsticks 1's       </t>
  </si>
  <si>
    <t>BSWS1S</t>
  </si>
  <si>
    <t>8900526</t>
  </si>
  <si>
    <t xml:space="preserve">Catheter Securement Dover     </t>
  </si>
  <si>
    <t xml:space="preserve">40/Cr   </t>
  </si>
  <si>
    <t>54456P</t>
  </si>
  <si>
    <t xml:space="preserve">Tissue Fcds41/2"2x3teeth      </t>
  </si>
  <si>
    <t>6-60</t>
  </si>
  <si>
    <t xml:space="preserve">Can Step-On 16quart White     </t>
  </si>
  <si>
    <t>P-16</t>
  </si>
  <si>
    <t>1126064</t>
  </si>
  <si>
    <t xml:space="preserve">Sphyg ProPlus LF Black        </t>
  </si>
  <si>
    <t xml:space="preserve">Sm Adult    </t>
  </si>
  <si>
    <t>700-10SABKHS</t>
  </si>
  <si>
    <t>1092470</t>
  </si>
  <si>
    <t xml:space="preserve">Shorts Exam Blue SMS Elastic  </t>
  </si>
  <si>
    <t xml:space="preserve">30/Ca   </t>
  </si>
  <si>
    <t>NON27209L</t>
  </si>
  <si>
    <t xml:space="preserve">Fetal Doppler Ii W/probe      </t>
  </si>
  <si>
    <t xml:space="preserve">3mhz        </t>
  </si>
  <si>
    <t>FD2-P-USA/OP3</t>
  </si>
  <si>
    <t>5559613</t>
  </si>
  <si>
    <t xml:space="preserve">Sof-Rol Cast Padding Rolls    </t>
  </si>
  <si>
    <t xml:space="preserve">2" X 4 yds  </t>
  </si>
  <si>
    <t xml:space="preserve">24/Bg   </t>
  </si>
  <si>
    <t>9052</t>
  </si>
  <si>
    <t xml:space="preserve">Book Wrbnd Rld/prf Poly       </t>
  </si>
  <si>
    <t>532224</t>
  </si>
  <si>
    <t>4260135</t>
  </si>
  <si>
    <t xml:space="preserve">Adflow Bulb And Valve Black   </t>
  </si>
  <si>
    <t>872LN</t>
  </si>
  <si>
    <t xml:space="preserve">3.5x4 w/Ag  </t>
  </si>
  <si>
    <t>412009</t>
  </si>
  <si>
    <t>6330018</t>
  </si>
  <si>
    <t xml:space="preserve">Sani Glut 3% Glutaraldehyde   </t>
  </si>
  <si>
    <t xml:space="preserve">Gallon      </t>
  </si>
  <si>
    <t>CROSSC</t>
  </si>
  <si>
    <t>JGLUT</t>
  </si>
  <si>
    <t>6430515</t>
  </si>
  <si>
    <t xml:space="preserve">Glove Exam Nitrile Xtra LF PF </t>
  </si>
  <si>
    <t xml:space="preserve">Prpl XL     </t>
  </si>
  <si>
    <t>14263</t>
  </si>
  <si>
    <t xml:space="preserve">Model Didactic Flexible Spine </t>
  </si>
  <si>
    <t>w/Femur Head</t>
  </si>
  <si>
    <t>A58/9</t>
  </si>
  <si>
    <t>4223855</t>
  </si>
  <si>
    <t xml:space="preserve">Catheter Female Self 8fr      </t>
  </si>
  <si>
    <t xml:space="preserve">30/BX   </t>
  </si>
  <si>
    <t>COLPLA</t>
  </si>
  <si>
    <t>08131700208</t>
  </si>
  <si>
    <t xml:space="preserve">Paper Clip Jumbo              </t>
  </si>
  <si>
    <t xml:space="preserve">#1          </t>
  </si>
  <si>
    <t xml:space="preserve">1000/Pk </t>
  </si>
  <si>
    <t>308239</t>
  </si>
  <si>
    <t>9872558</t>
  </si>
  <si>
    <t xml:space="preserve">Syringes w/Needle LL Disp 3cc </t>
  </si>
  <si>
    <t xml:space="preserve">22gx1"      </t>
  </si>
  <si>
    <t>309572</t>
  </si>
  <si>
    <t>1113839</t>
  </si>
  <si>
    <t xml:space="preserve">16fr 5cc    </t>
  </si>
  <si>
    <t>40516L</t>
  </si>
  <si>
    <t xml:space="preserve">1/2"x3"     </t>
  </si>
  <si>
    <t>801407</t>
  </si>
  <si>
    <t>6290005</t>
  </si>
  <si>
    <t xml:space="preserve">Phenergan Inj SDV 1mL         </t>
  </si>
  <si>
    <t xml:space="preserve">50Mg/mL     </t>
  </si>
  <si>
    <t>00641608525</t>
  </si>
  <si>
    <t xml:space="preserve">Sign Caution X-Ray 7"x10"     </t>
  </si>
  <si>
    <t>024-923</t>
  </si>
  <si>
    <t xml:space="preserve">15/Pk   </t>
  </si>
  <si>
    <t>65507</t>
  </si>
  <si>
    <t>9004440</t>
  </si>
  <si>
    <t xml:space="preserve">Hand Soap Antibacterial       </t>
  </si>
  <si>
    <t>SAFEAM</t>
  </si>
  <si>
    <t>6844464</t>
  </si>
  <si>
    <t xml:space="preserve">Lysol Sanitizing Wipes        </t>
  </si>
  <si>
    <t xml:space="preserve">Citrus      </t>
  </si>
  <si>
    <t>512112</t>
  </si>
  <si>
    <t>1214141</t>
  </si>
  <si>
    <t xml:space="preserve">Pillow Cervical Anti-Stress   </t>
  </si>
  <si>
    <t xml:space="preserve">White 17x6" </t>
  </si>
  <si>
    <t>BLUCH</t>
  </si>
  <si>
    <t>CP-AS</t>
  </si>
  <si>
    <t>1202683</t>
  </si>
  <si>
    <t xml:space="preserve">Dacron Tip Appl Wood Shaft    </t>
  </si>
  <si>
    <t xml:space="preserve">6" Sterile  </t>
  </si>
  <si>
    <t>HARDWO</t>
  </si>
  <si>
    <t>25-806 1WD</t>
  </si>
  <si>
    <t>1109195</t>
  </si>
  <si>
    <t xml:space="preserve">Speculum LightSource Adpt     </t>
  </si>
  <si>
    <t xml:space="preserve">Disp Small  </t>
  </si>
  <si>
    <t>DYND70401S</t>
  </si>
  <si>
    <t>1226910</t>
  </si>
  <si>
    <t xml:space="preserve">Stand Mayo 16-3/4x21-1/2"     </t>
  </si>
  <si>
    <t>4366</t>
  </si>
  <si>
    <t>1172239</t>
  </si>
  <si>
    <t xml:space="preserve">Cuff &amp; Blddr BP Diagnostix Lg </t>
  </si>
  <si>
    <t xml:space="preserve">Adult 1Tube </t>
  </si>
  <si>
    <t>845-12XBK-1</t>
  </si>
  <si>
    <t xml:space="preserve">Connex CSM BP Nonin SpO2      </t>
  </si>
  <si>
    <t>71WX-B</t>
  </si>
  <si>
    <t>2441893</t>
  </si>
  <si>
    <t xml:space="preserve">Dancer Pads Felt 1/4"-adh     </t>
  </si>
  <si>
    <t xml:space="preserve">RIGHT       </t>
  </si>
  <si>
    <t xml:space="preserve">100/PK  </t>
  </si>
  <si>
    <t>COMFT</t>
  </si>
  <si>
    <t>30319R</t>
  </si>
  <si>
    <t>2488793</t>
  </si>
  <si>
    <t>Magnesium Sulf Inj SYR Non-Ret</t>
  </si>
  <si>
    <t xml:space="preserve">50%         </t>
  </si>
  <si>
    <t xml:space="preserve">10mL/Ea </t>
  </si>
  <si>
    <t>00409175410</t>
  </si>
  <si>
    <t>1060914</t>
  </si>
  <si>
    <t xml:space="preserve">Tubing 6' Leep Set 6' ST      </t>
  </si>
  <si>
    <t xml:space="preserve">SmokeEvac   </t>
  </si>
  <si>
    <t>6084</t>
  </si>
  <si>
    <t>8905422</t>
  </si>
  <si>
    <t xml:space="preserve">Curity Gauze Sponge N/S       </t>
  </si>
  <si>
    <t xml:space="preserve">3"x3" 12ply </t>
  </si>
  <si>
    <t>2346-</t>
  </si>
  <si>
    <t xml:space="preserve">Sound Set Milex Dilator       </t>
  </si>
  <si>
    <t>MX21</t>
  </si>
  <si>
    <t>9532110</t>
  </si>
  <si>
    <t xml:space="preserve">Tissue Forceps 1x2 Teeth      </t>
  </si>
  <si>
    <t xml:space="preserve">4-1/2"      </t>
  </si>
  <si>
    <t>6-40</t>
  </si>
  <si>
    <t>1145404</t>
  </si>
  <si>
    <t xml:space="preserve">Splint Thumb Procare          </t>
  </si>
  <si>
    <t>79-82710</t>
  </si>
  <si>
    <t xml:space="preserve">Leadwire Set Base 10 Banana   </t>
  </si>
  <si>
    <t>2104724-001</t>
  </si>
  <si>
    <t>1206433</t>
  </si>
  <si>
    <t xml:space="preserve">Quest Sys Treadmill Paper     </t>
  </si>
  <si>
    <t>007983-50</t>
  </si>
  <si>
    <t>1337310</t>
  </si>
  <si>
    <t xml:space="preserve">Clonidine HCl Tablets         </t>
  </si>
  <si>
    <t xml:space="preserve">0.1mg       </t>
  </si>
  <si>
    <t>1071893</t>
  </si>
  <si>
    <t>3751975</t>
  </si>
  <si>
    <t xml:space="preserve">Dexamethasone Sod Phos MDV    </t>
  </si>
  <si>
    <t xml:space="preserve">25x5ml  </t>
  </si>
  <si>
    <t>63323016505</t>
  </si>
  <si>
    <t>9532929</t>
  </si>
  <si>
    <t xml:space="preserve">Webster Needle Holder         </t>
  </si>
  <si>
    <t>8-6</t>
  </si>
  <si>
    <t>1819911</t>
  </si>
  <si>
    <t>Water For Inj FTV Non-Returnbl</t>
  </si>
  <si>
    <t>2480649</t>
  </si>
  <si>
    <t xml:space="preserve">Trumenba Mening B Vacc PFS    </t>
  </si>
  <si>
    <t>00005010005</t>
  </si>
  <si>
    <t>1163588</t>
  </si>
  <si>
    <t xml:space="preserve">Adapter Alligator Clip        </t>
  </si>
  <si>
    <t>MW00617A</t>
  </si>
  <si>
    <t>2587547</t>
  </si>
  <si>
    <t xml:space="preserve">Sodium Chlr .90 Inj Quadpak   </t>
  </si>
  <si>
    <t xml:space="preserve">50mL        </t>
  </si>
  <si>
    <t>0798436</t>
  </si>
  <si>
    <t>1278599</t>
  </si>
  <si>
    <t xml:space="preserve">Mag Sulfate 1% Dextrose Inj   </t>
  </si>
  <si>
    <t xml:space="preserve">5%/100ml    </t>
  </si>
  <si>
    <t xml:space="preserve">Ca/24   </t>
  </si>
  <si>
    <t>00409672723</t>
  </si>
  <si>
    <t>1077967</t>
  </si>
  <si>
    <t xml:space="preserve">Brief Nu-fit Adult Large      </t>
  </si>
  <si>
    <t xml:space="preserve">45-58"      </t>
  </si>
  <si>
    <t xml:space="preserve">4x18/Ca </t>
  </si>
  <si>
    <t>FIRSTQ</t>
  </si>
  <si>
    <t>NU-013/1</t>
  </si>
  <si>
    <t>1005982</t>
  </si>
  <si>
    <t xml:space="preserve">IV Stand Mobile 4 Leg         </t>
  </si>
  <si>
    <t xml:space="preserve">2 Hook      </t>
  </si>
  <si>
    <t>4353</t>
  </si>
  <si>
    <t>1539597</t>
  </si>
  <si>
    <t xml:space="preserve">Garbage Bag Clear             </t>
  </si>
  <si>
    <t xml:space="preserve">40"x46"     </t>
  </si>
  <si>
    <t>MEDGEN</t>
  </si>
  <si>
    <t>4660</t>
  </si>
  <si>
    <t xml:space="preserve">Battery Pack                  </t>
  </si>
  <si>
    <t>HEM-907-PBAT</t>
  </si>
  <si>
    <t>1193997</t>
  </si>
  <si>
    <t>Bardex Cath Foley Latx Sil 5cc</t>
  </si>
  <si>
    <t xml:space="preserve">18fr        </t>
  </si>
  <si>
    <t>0165V18S</t>
  </si>
  <si>
    <t>3721942</t>
  </si>
  <si>
    <t xml:space="preserve">Elastic Bandage NS Velcro     </t>
  </si>
  <si>
    <t xml:space="preserve">6x5yd       </t>
  </si>
  <si>
    <t>9811-65</t>
  </si>
  <si>
    <t>STEWARD MEDICAL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</si>
  <si>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</si>
  <si>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</si>
  <si>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</si>
  <si>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</si>
  <si>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</si>
  <si>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</si>
  <si>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</si>
  <si>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</si>
  <si>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</si>
  <si>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</si>
  <si>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</si>
  <si>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</si>
  <si>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</si>
  <si>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</si>
  <si>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</si>
  <si>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</si>
  <si>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Manufacturers back order</t>
  </si>
  <si>
    <t>Drop-ship only</t>
  </si>
  <si>
    <t>Low impact - only 1 or 2 line impact</t>
  </si>
  <si>
    <t>Corporate non-stock - demand too low to convert</t>
  </si>
  <si>
    <t>Non-stock in the primary DC - demand too low to convert</t>
  </si>
  <si>
    <t>Discontinued</t>
  </si>
  <si>
    <t>Status</t>
  </si>
  <si>
    <t>Monthly Demand- Denver</t>
  </si>
  <si>
    <t>Division limited stocking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</si>
  <si>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</si>
  <si>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</si>
  <si>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</si>
  <si>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</si>
  <si>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</si>
  <si>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</si>
  <si>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</si>
  <si>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Steward Medical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</si>
</sst>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Border="1"/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8" borderId="16" xfId="0" applyFill="1" applyBorder="1" applyAlignment="1">
      <alignment horizontal="left"/>
    </xf>
    <xf numFmtId="0" fontId="0" fillId="8" borderId="16" xfId="0" applyNumberFormat="1" applyFill="1" applyBorder="1"/>
    <xf numFmtId="0" fontId="0" fillId="8" borderId="17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8" fillId="3" borderId="1" xfId="0" applyFont="1" applyFill="1" applyBorder="1" applyAlignment="1">
      <alignment horizontal="left" wrapText="1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6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4" xfId="0" applyNumberFormat="1" applyFont="1" applyBorder="1"/>
    <xf numFmtId="0" fontId="19" fillId="0" borderId="18" xfId="0" applyFont="1" applyBorder="1" applyAlignment="1">
      <alignment horizontal="left"/>
    </xf>
    <xf numFmtId="0" fontId="19" fillId="0" borderId="14" xfId="0" applyNumberFormat="1" applyFont="1" applyBorder="1"/>
    <xf numFmtId="0" fontId="19" fillId="0" borderId="15" xfId="0" applyNumberFormat="1" applyFont="1" applyBorder="1"/>
    <xf numFmtId="0" fontId="20" fillId="0" borderId="22" xfId="0" applyFont="1" applyBorder="1" applyAlignment="1">
      <alignment horizontal="center"/>
    </xf>
  </cellXfs>
  <cellStyles count="1">
    <cellStyle name="Normal" xfId="0" builtinId="0"/>
  </cellStyles>
  <dxfs count="22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0.9253996447602133</c:v>
                </c:pt>
                <c:pt idx="1">
                  <c:v>0.91233947515354563</c:v>
                </c:pt>
                <c:pt idx="2">
                  <c:v>0.92572944297082227</c:v>
                </c:pt>
                <c:pt idx="3">
                  <c:v>0.92091388400702978</c:v>
                </c:pt>
                <c:pt idx="4">
                  <c:v>0.90430149960536699</c:v>
                </c:pt>
                <c:pt idx="5">
                  <c:v>0.89956881063600436</c:v>
                </c:pt>
                <c:pt idx="6">
                  <c:v>0.90479771394194619</c:v>
                </c:pt>
                <c:pt idx="7">
                  <c:v>0.92005049442457387</c:v>
                </c:pt>
                <c:pt idx="8">
                  <c:v>0.91809263061829793</c:v>
                </c:pt>
                <c:pt idx="9">
                  <c:v>0.92295154837753746</c:v>
                </c:pt>
                <c:pt idx="10">
                  <c:v>0.92784667418263811</c:v>
                </c:pt>
                <c:pt idx="11">
                  <c:v>0.92629284723598171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BD-41A1-ABFC-FB48D8E447E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0.97141081417029218</c:v>
                </c:pt>
                <c:pt idx="1">
                  <c:v>0.96174220129487931</c:v>
                </c:pt>
                <c:pt idx="2">
                  <c:v>0.97079276773296241</c:v>
                </c:pt>
                <c:pt idx="3">
                  <c:v>0.96768236380424744</c:v>
                </c:pt>
                <c:pt idx="4">
                  <c:v>0.97781096650309363</c:v>
                </c:pt>
                <c:pt idx="5">
                  <c:v>0.96641574985524026</c:v>
                </c:pt>
                <c:pt idx="6">
                  <c:v>0.96611530431989723</c:v>
                </c:pt>
                <c:pt idx="7">
                  <c:v>0.96983810157462857</c:v>
                </c:pt>
                <c:pt idx="8">
                  <c:v>0.97080820265379975</c:v>
                </c:pt>
                <c:pt idx="9">
                  <c:v>0.97085411471321692</c:v>
                </c:pt>
                <c:pt idx="10">
                  <c:v>0.96975648075412413</c:v>
                </c:pt>
                <c:pt idx="11">
                  <c:v>0.97254004576659048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BD-41A1-ABFC-FB48D8E4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0.8835500282645562</c:v>
                </c:pt>
                <c:pt idx="1">
                  <c:v>0.86638388123011667</c:v>
                </c:pt>
                <c:pt idx="2">
                  <c:v>0.89030612244897955</c:v>
                </c:pt>
                <c:pt idx="3">
                  <c:v>0.8811659192825112</c:v>
                </c:pt>
                <c:pt idx="4">
                  <c:v>0.86930955993930192</c:v>
                </c:pt>
                <c:pt idx="5">
                  <c:v>0.87078260869565216</c:v>
                </c:pt>
                <c:pt idx="6">
                  <c:v>0.87314949201741654</c:v>
                </c:pt>
                <c:pt idx="7">
                  <c:v>0.88791878172588834</c:v>
                </c:pt>
                <c:pt idx="8">
                  <c:v>0.88013998250218739</c:v>
                </c:pt>
                <c:pt idx="9">
                  <c:v>0.88530415008527574</c:v>
                </c:pt>
                <c:pt idx="10">
                  <c:v>0.88701275372732169</c:v>
                </c:pt>
                <c:pt idx="11">
                  <c:v>0.89098532494758909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86-4DB5-BFFA-5DD3B5E6550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0.92877331825890341</c:v>
                </c:pt>
                <c:pt idx="1">
                  <c:v>0.91516436903499465</c:v>
                </c:pt>
                <c:pt idx="2">
                  <c:v>0.93494897959183676</c:v>
                </c:pt>
                <c:pt idx="3">
                  <c:v>0.92741031390134543</c:v>
                </c:pt>
                <c:pt idx="4">
                  <c:v>0.94157814871016687</c:v>
                </c:pt>
                <c:pt idx="5">
                  <c:v>0.93773913043478263</c:v>
                </c:pt>
                <c:pt idx="6">
                  <c:v>0.93439767779390426</c:v>
                </c:pt>
                <c:pt idx="7">
                  <c:v>0.93746192893401015</c:v>
                </c:pt>
                <c:pt idx="8">
                  <c:v>0.93219597550306199</c:v>
                </c:pt>
                <c:pt idx="9">
                  <c:v>0.93263217737350768</c:v>
                </c:pt>
                <c:pt idx="10">
                  <c:v>0.92832764505119458</c:v>
                </c:pt>
                <c:pt idx="11">
                  <c:v>0.93672574804650277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86-4DB5-BFFA-5DD3B5E65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57.365840046295" createdVersion="6" refreshedVersion="6" minRefreshableVersion="3" recordCount="448" xr:uid="{F87DDB17-8C50-49A3-9DF6-9CC33085CB12}">
  <cacheSource type="worksheet">
    <worksheetSource ref="A2:N45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0"/>
    </cacheField>
    <cacheField name="QTY" numFmtId="0">
      <sharedItems containsSemiMixedTypes="0" containsString="0" containsNumber="1" containsInteger="1" minValue="1" maxValue="88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Drop-ship only"/>
        <s v="Non-stock in the primary DC - demand too low to convert"/>
        <s v="Discontinued"/>
        <s v="Low impact - only 1 or 2 line impact"/>
        <s v="Corporate non-stock - demand too low to convert"/>
        <s v="Division limited stocking"/>
      </sharedItems>
    </cacheField>
    <cacheField name="Monthly Demand- Denv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">
  <r>
    <s v="2480160"/>
    <s v="Dexamethasone Sod MDV N-R     "/>
    <s v="4mg/mL      "/>
    <s v="30mL/Vl "/>
    <s v="GIVREP"/>
    <s v="67457042130"/>
    <n v="10"/>
    <n v="47"/>
    <n v="0.7"/>
    <n v="0.3"/>
    <n v="0"/>
    <n v="0"/>
    <x v="0"/>
    <m/>
  </r>
  <r>
    <s v="5580054"/>
    <s v="Tice BCG Live                 "/>
    <s v="2mL/SDV     "/>
    <s v="Ea      "/>
    <s v="MERCSD"/>
    <s v="00052060202"/>
    <n v="9"/>
    <n v="88"/>
    <n v="1"/>
    <n v="0"/>
    <n v="0"/>
    <n v="0"/>
    <x v="1"/>
    <m/>
  </r>
  <r>
    <s v="3090106"/>
    <s v="OSOM Ultra Flu A&amp;B Test       "/>
    <s v="            "/>
    <s v="27/Bx   "/>
    <s v="WYNTEK"/>
    <s v="1006"/>
    <n v="7"/>
    <n v="12"/>
    <n v="0.8571428571428571"/>
    <n v="0.14285714285714288"/>
    <n v="0"/>
    <n v="0"/>
    <x v="0"/>
    <m/>
  </r>
  <r>
    <s v="5581592"/>
    <s v="Varivax Chickenpox All Sdv    "/>
    <s v=".5ml        "/>
    <s v="10/Pk   "/>
    <s v="MERVAC"/>
    <s v="482700"/>
    <n v="6"/>
    <n v="7"/>
    <n v="0"/>
    <n v="0"/>
    <n v="0"/>
    <n v="1"/>
    <x v="1"/>
    <m/>
  </r>
  <r>
    <s v="1296729"/>
    <s v="Shingrix Shingles SDV w/Diluen"/>
    <s v="0.5mL       "/>
    <s v="10/Pk   "/>
    <s v="SKBEEC"/>
    <s v="58160082311"/>
    <n v="6"/>
    <n v="18"/>
    <n v="1"/>
    <n v="0"/>
    <n v="0"/>
    <n v="0"/>
    <x v="0"/>
    <m/>
  </r>
  <r>
    <s v="1046963"/>
    <s v="Bupivacaine HCL MDV 50ml      "/>
    <s v="0.25%       "/>
    <s v="25/Bx   "/>
    <s v="PFIZNJ"/>
    <s v="00409116001"/>
    <n v="6"/>
    <n v="7"/>
    <n v="1"/>
    <n v="0"/>
    <n v="0"/>
    <n v="0"/>
    <x v="0"/>
    <m/>
  </r>
  <r>
    <s v="1296728"/>
    <s v="Shingrix Shingles SDV w/Diluen"/>
    <s v="0.5mL       "/>
    <s v="1/Pk    "/>
    <s v="SKBEEC"/>
    <s v="58160081912"/>
    <n v="5"/>
    <n v="26"/>
    <n v="1"/>
    <n v="0"/>
    <n v="0"/>
    <n v="0"/>
    <x v="0"/>
    <m/>
  </r>
  <r>
    <s v="2540029"/>
    <s v="Engerix-B Hep B Adt Syr PF    "/>
    <s v="20mcg/mL    "/>
    <s v="10/Pk   "/>
    <s v="SKBEEC"/>
    <s v="58160082152"/>
    <n v="5"/>
    <n v="6"/>
    <n v="0.4"/>
    <n v="0.6"/>
    <n v="0"/>
    <n v="0"/>
    <x v="0"/>
    <m/>
  </r>
  <r>
    <s v="9060348"/>
    <s v="Spray Disinfect. Lysol Orig   "/>
    <s v="            "/>
    <s v="Ea      "/>
    <s v="ODEPOT"/>
    <s v="794751"/>
    <n v="4"/>
    <n v="5"/>
    <n v="0"/>
    <n v="0"/>
    <n v="0"/>
    <n v="1"/>
    <x v="1"/>
    <m/>
  </r>
  <r>
    <s v="2488109"/>
    <s v="Sodium Bicarb Inj SDV Non Retr"/>
    <s v="8.4%        "/>
    <s v="50ml/Vl "/>
    <s v="GIVREP"/>
    <s v="00409662502"/>
    <n v="4"/>
    <n v="18"/>
    <n v="0.75"/>
    <n v="0.25"/>
    <n v="0"/>
    <n v="0"/>
    <x v="0"/>
    <m/>
  </r>
  <r>
    <s v="2487453"/>
    <s v="Lidocaine/Epi MDV Non-Returnbl"/>
    <s v="1%          "/>
    <s v="50ml/Vl "/>
    <s v="GIVREP"/>
    <s v="00409317803"/>
    <n v="4"/>
    <n v="13"/>
    <n v="1"/>
    <n v="0"/>
    <n v="0"/>
    <n v="0"/>
    <x v="0"/>
    <m/>
  </r>
  <r>
    <s v="2587008"/>
    <s v="Lidocaine Inj MDV Non-Return  "/>
    <s v="1%          "/>
    <s v="20mL/Ea "/>
    <s v="GIVREP"/>
    <s v="00409427601"/>
    <n v="4"/>
    <n v="22"/>
    <n v="1"/>
    <n v="0"/>
    <n v="0"/>
    <n v="0"/>
    <x v="0"/>
    <m/>
  </r>
  <r>
    <s v="1048645"/>
    <s v="Diphenhydramine Inj SDV 1ml   "/>
    <s v="50mg/ml     "/>
    <s v="25/Bx   "/>
    <s v="AMEPHA"/>
    <s v="63323066401"/>
    <n v="4"/>
    <n v="4"/>
    <n v="0.5"/>
    <n v="0.5"/>
    <n v="0"/>
    <n v="0"/>
    <x v="0"/>
    <m/>
  </r>
  <r>
    <s v="4067616"/>
    <s v="Dexamethasone Pres Fr SDV 1mL "/>
    <s v="10mg/1mL    "/>
    <s v="25/Bx   "/>
    <s v="AMEPHA"/>
    <s v="63323050601"/>
    <n v="3"/>
    <n v="8"/>
    <n v="1"/>
    <n v="0"/>
    <n v="0"/>
    <n v="0"/>
    <x v="0"/>
    <m/>
  </r>
  <r>
    <s v="2483556"/>
    <s v="Lidocaine w/Epi MDV Non-Return"/>
    <s v="1%          "/>
    <s v="30mL/Vl "/>
    <s v="GIVREP"/>
    <s v="00409317802"/>
    <n v="3"/>
    <n v="20"/>
    <n v="1"/>
    <n v="0"/>
    <n v="0"/>
    <n v="0"/>
    <x v="0"/>
    <m/>
  </r>
  <r>
    <s v="5130832"/>
    <s v="Steth Harvey Elite Blk 2Hd    "/>
    <s v="28&quot; Length  "/>
    <s v="Ea      "/>
    <s v="WELCH"/>
    <s v="5079-125"/>
    <n v="3"/>
    <n v="3"/>
    <n v="0.33333333333333337"/>
    <n v="0.66666666666666674"/>
    <n v="0"/>
    <n v="0"/>
    <x v="2"/>
    <m/>
  </r>
  <r>
    <s v="9870313"/>
    <s v="Spinal Needles                "/>
    <s v="22gx3-1/2&quot;  "/>
    <s v="25/Bx   "/>
    <s v="BD"/>
    <s v="405181"/>
    <n v="3"/>
    <n v="4"/>
    <n v="0"/>
    <n v="1"/>
    <n v="0"/>
    <n v="0"/>
    <x v="0"/>
    <m/>
  </r>
  <r>
    <s v="1215326"/>
    <s v="Stamps USPS 4-Flags Forever 1&quot;"/>
    <s v="Booklet     "/>
    <s v="20/Pk   "/>
    <s v="ODEPOT"/>
    <s v="541545"/>
    <n v="3"/>
    <n v="7"/>
    <n v="0"/>
    <n v="0"/>
    <n v="0"/>
    <n v="1"/>
    <x v="1"/>
    <m/>
  </r>
  <r>
    <s v="1155367"/>
    <s v="Lysol Neutra Air Spray 10oz   "/>
    <s v="FreshScent  "/>
    <s v="Ea      "/>
    <s v="ODEPOT"/>
    <s v="207044"/>
    <n v="3"/>
    <n v="9"/>
    <n v="0"/>
    <n v="0"/>
    <n v="0"/>
    <n v="1"/>
    <x v="1"/>
    <m/>
  </r>
  <r>
    <s v="1148668"/>
    <s v="Betamethasone Combo Inj Susp  "/>
    <s v="6MG/mL      "/>
    <s v="5mL/Vl  "/>
    <s v="AMERQU"/>
    <s v="072001"/>
    <n v="3"/>
    <n v="22"/>
    <n v="0.66666666666666674"/>
    <n v="0.33333333333333337"/>
    <n v="0"/>
    <n v="0"/>
    <x v="3"/>
    <m/>
  </r>
  <r>
    <s v="1046883"/>
    <s v="Bupivacaine HCL MDV 50ml      "/>
    <s v="0.5%        "/>
    <s v="25/Bx   "/>
    <s v="PFIZNJ"/>
    <s v="00409116301"/>
    <n v="3"/>
    <n v="4"/>
    <n v="1"/>
    <n v="0"/>
    <n v="0"/>
    <n v="0"/>
    <x v="0"/>
    <m/>
  </r>
  <r>
    <s v="9063950"/>
    <s v="Paper Towel Roll 10&quot;x800'f/   "/>
    <s v="Enmotion    "/>
    <s v="6/Ca    "/>
    <s v="ODEPOT"/>
    <s v="197799"/>
    <n v="3"/>
    <n v="3"/>
    <n v="0"/>
    <n v="0"/>
    <n v="0"/>
    <n v="1"/>
    <x v="1"/>
    <m/>
  </r>
  <r>
    <s v="1474712"/>
    <s v="Clinitek Micro Albumin Strip  "/>
    <s v="Plus        "/>
    <s v="25/Bx   "/>
    <s v="AMES"/>
    <s v="10317439"/>
    <n v="3"/>
    <n v="5"/>
    <n v="0"/>
    <n v="1"/>
    <n v="0"/>
    <n v="0"/>
    <x v="0"/>
    <m/>
  </r>
  <r>
    <s v="7775253"/>
    <s v="Removal Precise Staple        "/>
    <s v="Kit         "/>
    <s v="Ea      "/>
    <s v="3MMED"/>
    <s v="SR-1"/>
    <n v="3"/>
    <n v="9"/>
    <n v="0.66666666666666674"/>
    <n v="0.33333333333333337"/>
    <n v="0"/>
    <n v="0"/>
    <x v="0"/>
    <m/>
  </r>
  <r>
    <s v="1063837"/>
    <s v="Transport Swabs Blue Cap      "/>
    <s v="            "/>
    <s v="50/Pk   "/>
    <s v="TROY"/>
    <s v="14-907-12"/>
    <n v="2"/>
    <n v="3"/>
    <n v="0"/>
    <n v="1"/>
    <n v="0"/>
    <n v="0"/>
    <x v="4"/>
    <m/>
  </r>
  <r>
    <s v="1134554"/>
    <s v="Cath Foley Coude Silic 18Fr   "/>
    <s v="5cc         "/>
    <s v="12/Ca   "/>
    <s v="BARDBI"/>
    <s v="0170SI18"/>
    <n v="2"/>
    <n v="2"/>
    <n v="0"/>
    <n v="0"/>
    <n v="1"/>
    <n v="0"/>
    <x v="5"/>
    <m/>
  </r>
  <r>
    <s v="1193228"/>
    <s v="Chair Managerial Mesh Black   "/>
    <s v="86000 Series"/>
    <s v="Ea      "/>
    <s v="ODEPOT"/>
    <s v="349410"/>
    <n v="2"/>
    <n v="3"/>
    <n v="0"/>
    <n v="0"/>
    <n v="0"/>
    <n v="1"/>
    <x v="1"/>
    <m/>
  </r>
  <r>
    <s v="1147282"/>
    <s v="Magnesium Sulf in Water IV Bag"/>
    <s v="2gm/50mL    "/>
    <s v="24/Ca   "/>
    <s v="PFIZNJ"/>
    <s v="00409672924"/>
    <n v="2"/>
    <n v="2"/>
    <n v="0"/>
    <n v="1"/>
    <n v="0"/>
    <n v="0"/>
    <x v="2"/>
    <m/>
  </r>
  <r>
    <s v="9049507"/>
    <s v="Purell Springbloom Pink 8oz   "/>
    <s v="            "/>
    <s v="Ea      "/>
    <s v="ODEPOT"/>
    <s v="514515"/>
    <n v="2"/>
    <n v="16"/>
    <n v="0"/>
    <n v="0"/>
    <n v="0"/>
    <n v="1"/>
    <x v="1"/>
    <m/>
  </r>
  <r>
    <s v="1315660"/>
    <s v="Alere Universl Printer Afinion"/>
    <s v="Placement   "/>
    <s v="Ea      "/>
    <s v="ALEAFI"/>
    <s v="14-716AFI"/>
    <n v="2"/>
    <n v="2"/>
    <n v="0"/>
    <n v="0"/>
    <n v="0"/>
    <n v="1"/>
    <x v="5"/>
    <m/>
  </r>
  <r>
    <s v="9210011"/>
    <s v="Pillow Covers White           "/>
    <s v="21&quot;x30&quot;     "/>
    <s v="100/Ca  "/>
    <s v="TIDI-E"/>
    <s v="701A"/>
    <n v="2"/>
    <n v="2"/>
    <n v="0.5"/>
    <n v="0.5"/>
    <n v="0"/>
    <n v="0"/>
    <x v="4"/>
    <m/>
  </r>
  <r>
    <s v="6329516"/>
    <s v="Q-Trace Electrode Tabs        "/>
    <s v="5400        "/>
    <s v="100/Pk  "/>
    <s v="CARDKN"/>
    <s v="31433538--"/>
    <n v="2"/>
    <n v="7"/>
    <n v="1"/>
    <n v="0"/>
    <n v="0"/>
    <n v="0"/>
    <x v="4"/>
    <m/>
  </r>
  <r>
    <s v="1268994"/>
    <s v="IV Start Kits w/PVP Alcohol   "/>
    <s v="            "/>
    <s v="Ea      "/>
    <s v="CARDSP"/>
    <s v="01-09001A"/>
    <n v="2"/>
    <n v="4"/>
    <n v="1"/>
    <n v="0"/>
    <n v="0"/>
    <n v="0"/>
    <x v="2"/>
    <m/>
  </r>
  <r>
    <s v="1002808"/>
    <s v="Sodium Chloride Sol Non-DEHP  "/>
    <s v="0.9% Inj    "/>
    <s v="1000Ml  "/>
    <s v="MCGAW"/>
    <s v="L8000"/>
    <n v="2"/>
    <n v="5"/>
    <n v="1"/>
    <n v="0"/>
    <n v="0"/>
    <n v="0"/>
    <x v="0"/>
    <m/>
  </r>
  <r>
    <s v="1162429"/>
    <s v="BIC Pen Retract Ballpt Med 1.0"/>
    <s v="4Color      "/>
    <s v="3/Pk    "/>
    <s v="ODEPOT"/>
    <s v="951841"/>
    <n v="2"/>
    <n v="2"/>
    <n v="0"/>
    <n v="0"/>
    <n v="0"/>
    <n v="1"/>
    <x v="1"/>
    <m/>
  </r>
  <r>
    <s v="1118308"/>
    <s v="EKG Stress Paper Z-Fold       "/>
    <s v="            "/>
    <s v="12Pk/Ca "/>
    <s v="WELCH"/>
    <s v="9100-026-60"/>
    <n v="2"/>
    <n v="4"/>
    <n v="0"/>
    <n v="1"/>
    <n v="0"/>
    <n v="0"/>
    <x v="4"/>
    <m/>
  </r>
  <r>
    <s v="1241485"/>
    <s v="Frk/Knvs/Spoons Hvy Duty Plst "/>
    <s v="            "/>
    <s v="Ea      "/>
    <s v="ODEPOT"/>
    <s v="321262"/>
    <n v="2"/>
    <n v="6"/>
    <n v="0"/>
    <n v="0"/>
    <n v="0"/>
    <n v="1"/>
    <x v="1"/>
    <m/>
  </r>
  <r>
    <s v="1083982"/>
    <s v="Ext Set 7&quot; w/Boinector Valve  "/>
    <s v="            "/>
    <s v="100/Ca  "/>
    <s v="ADVMED"/>
    <s v="BN-762"/>
    <n v="2"/>
    <n v="3"/>
    <n v="0"/>
    <n v="1"/>
    <n v="0"/>
    <n v="0"/>
    <x v="2"/>
    <m/>
  </r>
  <r>
    <s v="7847810"/>
    <s v="Ceftriaxone Sod F/Inj SDV     "/>
    <s v="1gm/vl      "/>
    <s v="Ea      "/>
    <s v="LUPIN"/>
    <s v="68180063301"/>
    <n v="2"/>
    <n v="12"/>
    <n v="0"/>
    <n v="1"/>
    <n v="0"/>
    <n v="0"/>
    <x v="4"/>
    <m/>
  </r>
  <r>
    <s v="1161871"/>
    <s v="Lysol Neutra Air Morning Dew  "/>
    <s v="10oz/Cn     "/>
    <s v="Ea      "/>
    <s v="ODEPOT"/>
    <s v="547730"/>
    <n v="2"/>
    <n v="8"/>
    <n v="0"/>
    <n v="0"/>
    <n v="0"/>
    <n v="1"/>
    <x v="1"/>
    <m/>
  </r>
  <r>
    <s v="2480237"/>
    <s v="Lidocaine w/EPI Inj MDV N-R   "/>
    <s v="2%          "/>
    <s v="20mL/Vl "/>
    <s v="GIVREP"/>
    <s v="00409318201"/>
    <n v="2"/>
    <n v="12"/>
    <n v="1"/>
    <n v="0"/>
    <n v="0"/>
    <n v="0"/>
    <x v="0"/>
    <m/>
  </r>
  <r>
    <s v="1314705"/>
    <s v="Ciprofloxacin HCL Tablets     "/>
    <s v="500mg       "/>
    <s v="100/Bt  "/>
    <s v="AUROPH"/>
    <s v="65862007701"/>
    <n v="2"/>
    <n v="2"/>
    <n v="0"/>
    <n v="1"/>
    <n v="0"/>
    <n v="0"/>
    <x v="4"/>
    <m/>
  </r>
  <r>
    <s v="3645760"/>
    <s v="Felt Adhesive Backed Roll     "/>
    <s v="1/4x6x2.5yd "/>
    <s v="Ea      "/>
    <s v="MUESPO"/>
    <s v="060152"/>
    <n v="2"/>
    <n v="2"/>
    <n v="0"/>
    <n v="1"/>
    <n v="0"/>
    <n v="0"/>
    <x v="2"/>
    <m/>
  </r>
  <r>
    <s v="7848231"/>
    <s v="Ceftriaxone Sod F/Inj SDV     "/>
    <s v="500mg/vl    "/>
    <s v="10/bx   "/>
    <s v="LUPIN"/>
    <s v="68180062210"/>
    <n v="2"/>
    <n v="4"/>
    <n v="1"/>
    <n v="0"/>
    <n v="0"/>
    <n v="0"/>
    <x v="3"/>
    <m/>
  </r>
  <r>
    <s v="1285290"/>
    <s v="Sofia2 Flu A+B FIA Starter Kit"/>
    <s v="1 Pk        "/>
    <s v="1/Kt    "/>
    <s v="QUISOF"/>
    <s v="20310"/>
    <n v="2"/>
    <n v="2"/>
    <n v="0"/>
    <n v="0"/>
    <n v="0"/>
    <n v="1"/>
    <x v="5"/>
    <m/>
  </r>
  <r>
    <s v="1314312"/>
    <s v="Ketorolac Inj IM SDV 2mL      "/>
    <s v="60mg/2mL    "/>
    <s v="25/Bx   "/>
    <s v="ALVOGE"/>
    <s v="47781058568"/>
    <n v="2"/>
    <n v="2"/>
    <n v="0"/>
    <n v="1"/>
    <n v="0"/>
    <n v="0"/>
    <x v="4"/>
    <m/>
  </r>
  <r>
    <s v="4997552"/>
    <s v="Lysol Citrus Sanit Wipes/110  "/>
    <s v="            "/>
    <s v="Ea      "/>
    <s v="ODEPOT"/>
    <s v="406019"/>
    <n v="2"/>
    <n v="10"/>
    <n v="0"/>
    <n v="0"/>
    <n v="0"/>
    <n v="1"/>
    <x v="1"/>
    <m/>
  </r>
  <r>
    <s v="9031088"/>
    <s v="Folder File Letter 1/3 Cu     "/>
    <s v="            "/>
    <s v="100/Bx  "/>
    <s v="ODEPOT"/>
    <s v="810838"/>
    <n v="2"/>
    <n v="2"/>
    <n v="0"/>
    <n v="0"/>
    <n v="0"/>
    <n v="1"/>
    <x v="1"/>
    <m/>
  </r>
  <r>
    <s v="2480414"/>
    <s v="Xylocaine w/EPI NR MDV        "/>
    <s v="2%          "/>
    <s v="50ml/Vl "/>
    <s v="GIVREP"/>
    <s v="63323048357"/>
    <n v="2"/>
    <n v="8"/>
    <n v="0.5"/>
    <n v="0.5"/>
    <n v="0"/>
    <n v="0"/>
    <x v="0"/>
    <m/>
  </r>
  <r>
    <s v="1162629"/>
    <s v="Spinal Needle                 "/>
    <s v="20GX5       "/>
    <s v="10/Ca   "/>
    <s v="INTPAI"/>
    <s v="PISN2050"/>
    <n v="2"/>
    <n v="2"/>
    <n v="0"/>
    <n v="1"/>
    <n v="0"/>
    <n v="0"/>
    <x v="4"/>
    <m/>
  </r>
  <r>
    <s v="1284493"/>
    <s v="Celestone Soluspan Inj MDV    "/>
    <s v="6mg/ml      "/>
    <s v="5mL/Vl  "/>
    <s v="MERCSD"/>
    <s v="00085432001"/>
    <n v="2"/>
    <n v="62"/>
    <n v="1"/>
    <n v="0"/>
    <n v="0"/>
    <n v="0"/>
    <x v="4"/>
    <m/>
  </r>
  <r>
    <s v="1162557"/>
    <s v="Underpad Protect Plus Deluxe  "/>
    <s v="36&quot;x36&quot;     "/>
    <s v="50/Ca   "/>
    <s v="MEDLIN"/>
    <s v="MSC282070LB"/>
    <n v="2"/>
    <n v="18"/>
    <n v="0"/>
    <n v="1"/>
    <n v="0"/>
    <n v="0"/>
    <x v="2"/>
    <m/>
  </r>
  <r>
    <s v="5660117"/>
    <s v="LED Lamp Upgrade Kit 3.5v     "/>
    <s v="Coax        "/>
    <s v="Ea      "/>
    <s v="WELCH"/>
    <s v="04900-LED"/>
    <n v="2"/>
    <n v="2"/>
    <n v="0"/>
    <n v="1"/>
    <n v="0"/>
    <n v="0"/>
    <x v="2"/>
    <m/>
  </r>
  <r>
    <s v="1245415"/>
    <s v="Dye Strip Lissamine Green     "/>
    <s v="            "/>
    <s v="100/Bx  "/>
    <s v="BEAVIS"/>
    <s v="A17-501"/>
    <n v="2"/>
    <n v="2"/>
    <n v="0"/>
    <n v="0"/>
    <n v="0"/>
    <n v="1"/>
    <x v="5"/>
    <m/>
  </r>
  <r>
    <s v="9058270"/>
    <s v="Paper Plates White 9&quot; Heavy   "/>
    <s v="Duty OD     "/>
    <s v="120/Pk  "/>
    <s v="ODEPOT"/>
    <s v="508359"/>
    <n v="2"/>
    <n v="3"/>
    <n v="0"/>
    <n v="0"/>
    <n v="0"/>
    <n v="1"/>
    <x v="1"/>
    <m/>
  </r>
  <r>
    <s v="1163561"/>
    <s v="Aquacel Surgic Cover Dressing "/>
    <s v="3.5x10 w/Ag "/>
    <s v="10/bx   "/>
    <s v="BRISTL"/>
    <s v="412011"/>
    <n v="2"/>
    <n v="4"/>
    <n v="0"/>
    <n v="1"/>
    <n v="0"/>
    <n v="0"/>
    <x v="4"/>
    <m/>
  </r>
  <r>
    <s v="9054957"/>
    <s v="Tootsie Roll Midgees          "/>
    <s v="            "/>
    <s v="360/Bg  "/>
    <s v="ODEPOT"/>
    <s v="107850"/>
    <n v="2"/>
    <n v="4"/>
    <n v="0"/>
    <n v="0"/>
    <n v="0"/>
    <n v="1"/>
    <x v="1"/>
    <m/>
  </r>
  <r>
    <s v="1293654"/>
    <s v="Gelsyn-3 Inj. PF Syringe LOC  "/>
    <s v="            "/>
    <s v="1/Bx    "/>
    <s v="BIOVNT"/>
    <s v="89130311101"/>
    <n v="2"/>
    <n v="20"/>
    <n v="0"/>
    <n v="1"/>
    <n v="0"/>
    <n v="0"/>
    <x v="2"/>
    <m/>
  </r>
  <r>
    <s v="1317178"/>
    <s v="Afinion2 Analyzer Placement   "/>
    <s v="3Bx A1C     "/>
    <s v="Ea      "/>
    <s v="ALEAFI"/>
    <s v="1115175MPA"/>
    <n v="2"/>
    <n v="2"/>
    <n v="0"/>
    <n v="0"/>
    <n v="0"/>
    <n v="1"/>
    <x v="5"/>
    <m/>
  </r>
  <r>
    <s v="9028349"/>
    <s v="NAPKIN,LUNCHEON,400CT         "/>
    <s v="            "/>
    <s v="400/Pk  "/>
    <s v="ODEPOT"/>
    <s v="541482"/>
    <n v="2"/>
    <n v="2"/>
    <n v="0"/>
    <n v="0"/>
    <n v="0"/>
    <n v="1"/>
    <x v="1"/>
    <m/>
  </r>
  <r>
    <s v="9046374"/>
    <s v="Freshmatic Air Refill Lavender"/>
    <s v="            "/>
    <s v="Ea      "/>
    <s v="ODEPOT"/>
    <s v="713767"/>
    <n v="2"/>
    <n v="4"/>
    <n v="0"/>
    <n v="0"/>
    <n v="0"/>
    <n v="1"/>
    <x v="1"/>
    <m/>
  </r>
  <r>
    <s v="3750168"/>
    <s v="Dexamethasone Sodphos SDV     "/>
    <s v="4mg/ml      "/>
    <s v="25x1ml  "/>
    <s v="AMEPHA"/>
    <s v="63323016501"/>
    <n v="2"/>
    <n v="12"/>
    <n v="0.5"/>
    <n v="0.5"/>
    <n v="0"/>
    <n v="0"/>
    <x v="4"/>
    <m/>
  </r>
  <r>
    <s v="5580053"/>
    <s v="ProQuad MMR Varivax Combo Vacc"/>
    <s v="0.5mL SDV   "/>
    <s v="10/Pk   "/>
    <s v="MERVAC"/>
    <s v="00006417100"/>
    <n v="2"/>
    <n v="2"/>
    <n v="0"/>
    <n v="0"/>
    <n v="0"/>
    <n v="1"/>
    <x v="1"/>
    <m/>
  </r>
  <r>
    <s v="9046244"/>
    <s v="Full Length Utensils Clear    "/>
    <s v="            "/>
    <s v="150/Pk  "/>
    <s v="ODEPOT"/>
    <s v="695679"/>
    <n v="2"/>
    <n v="3"/>
    <n v="0"/>
    <n v="0"/>
    <n v="0"/>
    <n v="1"/>
    <x v="1"/>
    <m/>
  </r>
  <r>
    <s v="6922001"/>
    <s v="CRY-AC-3 Mini Cryogun         "/>
    <s v="10oz        "/>
    <s v="Ea      "/>
    <s v="BRYMIL"/>
    <s v="B-800"/>
    <n v="2"/>
    <n v="2"/>
    <n v="1"/>
    <n v="0"/>
    <n v="0"/>
    <n v="0"/>
    <x v="4"/>
    <m/>
  </r>
  <r>
    <s v="9536978"/>
    <s v="Foerster Sponge Forcep Cvd    "/>
    <s v="9-1/2&quot;      "/>
    <s v="Ea      "/>
    <s v="MILTEX"/>
    <s v="7-610"/>
    <n v="1"/>
    <n v="3"/>
    <n v="0"/>
    <n v="1"/>
    <n v="0"/>
    <n v="0"/>
    <x v="2"/>
    <m/>
  </r>
  <r>
    <s v="2786649"/>
    <s v="Anoscope Plastic Disposable   "/>
    <s v="            "/>
    <s v="50/Pk   "/>
    <s v="MONARH"/>
    <s v="1890C"/>
    <n v="1"/>
    <n v="1"/>
    <n v="0"/>
    <n v="1"/>
    <n v="0"/>
    <n v="0"/>
    <x v="4"/>
    <m/>
  </r>
  <r>
    <s v="1148141"/>
    <s v="Kleenex Naturals Face Tissue  "/>
    <s v="            "/>
    <s v="48Bx/Ca "/>
    <s v="ODEPOT"/>
    <s v="546318"/>
    <n v="1"/>
    <n v="1"/>
    <n v="0"/>
    <n v="0"/>
    <n v="0"/>
    <n v="1"/>
    <x v="1"/>
    <m/>
  </r>
  <r>
    <s v="1262322"/>
    <s v="Chair Guest Dakota Wv w/StdLeg"/>
    <s v="Mocha       "/>
    <s v="Ea      "/>
    <s v="WOODNM"/>
    <s v="DWBA3-1LOVM"/>
    <n v="1"/>
    <n v="1"/>
    <n v="0"/>
    <n v="0"/>
    <n v="0"/>
    <n v="1"/>
    <x v="5"/>
    <m/>
  </r>
  <r>
    <s v="2480400"/>
    <s v="Xylocaine w/EPI MDV N-R       "/>
    <s v="2%          "/>
    <s v="20mL/Vl "/>
    <s v="GIVREP"/>
    <s v="6332348327"/>
    <n v="1"/>
    <n v="6"/>
    <n v="0"/>
    <n v="1"/>
    <n v="0"/>
    <n v="0"/>
    <x v="0"/>
    <m/>
  </r>
  <r>
    <s v="9533220"/>
    <s v="Pessary Gehrung Sz0           "/>
    <s v="50mm        "/>
    <s v="Ea      "/>
    <s v="MILTEX"/>
    <s v="30-GH0"/>
    <n v="1"/>
    <n v="2"/>
    <n v="0"/>
    <n v="0"/>
    <n v="0"/>
    <n v="1"/>
    <x v="5"/>
    <m/>
  </r>
  <r>
    <s v="1183191"/>
    <s v="Sponge Gauze LF Sterile Woven "/>
    <s v="3x3&quot; 12 Ply "/>
    <s v="1200/Ca "/>
    <s v="MEDLIN"/>
    <s v="NON21422"/>
    <n v="1"/>
    <n v="1"/>
    <n v="0"/>
    <n v="0"/>
    <n v="0"/>
    <n v="1"/>
    <x v="5"/>
    <m/>
  </r>
  <r>
    <s v="8400841"/>
    <s v="Stopcock 4Way w/Swivel Ml     "/>
    <s v="            "/>
    <s v="50/Ca   "/>
    <s v="SIMPOR"/>
    <s v="MX534-1L"/>
    <n v="1"/>
    <n v="3"/>
    <n v="0"/>
    <n v="1"/>
    <n v="0"/>
    <n v="0"/>
    <x v="4"/>
    <m/>
  </r>
  <r>
    <s v="1114114"/>
    <s v="DCA Vantage Cleaning Kit      "/>
    <s v="            "/>
    <s v="10/Bx   "/>
    <s v="AMES"/>
    <s v="10337473"/>
    <n v="1"/>
    <n v="1"/>
    <n v="0"/>
    <n v="1"/>
    <n v="0"/>
    <n v="0"/>
    <x v="2"/>
    <m/>
  </r>
  <r>
    <s v="1210598"/>
    <s v="Refill Air Freshener Air Wick "/>
    <s v="Lavendar    "/>
    <s v="2/Pk    "/>
    <s v="ODEPOT"/>
    <s v="140587"/>
    <n v="1"/>
    <n v="5"/>
    <n v="0"/>
    <n v="0"/>
    <n v="0"/>
    <n v="1"/>
    <x v="1"/>
    <m/>
  </r>
  <r>
    <s v="1335883"/>
    <s v="Brush Autoclave Cleaning      "/>
    <s v="19-1/4&quot;     "/>
    <s v="3/Pk    "/>
    <s v="MISDFK"/>
    <s v="10-1422"/>
    <n v="1"/>
    <n v="1"/>
    <n v="0"/>
    <n v="0"/>
    <n v="0"/>
    <n v="1"/>
    <x v="5"/>
    <m/>
  </r>
  <r>
    <s v="1014417"/>
    <s v="HPTC OSHA Compliance System   "/>
    <s v="Medical     "/>
    <s v="Ea      "/>
    <s v="HPTC"/>
    <s v="MCPE"/>
    <n v="1"/>
    <n v="1"/>
    <n v="0"/>
    <n v="1"/>
    <n v="0"/>
    <n v="0"/>
    <x v="2"/>
    <m/>
  </r>
  <r>
    <s v="4549007"/>
    <s v="Wrap Sterilization Spung      "/>
    <s v="18x18&quot;      "/>
    <s v="480/Ca  "/>
    <s v="OMHALY"/>
    <s v="12718"/>
    <n v="1"/>
    <n v="1"/>
    <n v="0"/>
    <n v="1"/>
    <n v="0"/>
    <n v="0"/>
    <x v="2"/>
    <m/>
  </r>
  <r>
    <s v="1291433"/>
    <s v="BeyondCare Quality Monitor    "/>
    <s v="XN-L        "/>
    <s v="Ea      "/>
    <s v="SYSMEX"/>
    <s v="BCQM-XNL"/>
    <n v="1"/>
    <n v="1"/>
    <n v="0"/>
    <n v="0"/>
    <n v="0"/>
    <n v="1"/>
    <x v="5"/>
    <m/>
  </r>
  <r>
    <s v="3780967"/>
    <s v="Pessary Ring Without Support  "/>
    <s v="#2          "/>
    <s v="Ea      "/>
    <s v="PREMED"/>
    <s v="1040112"/>
    <n v="1"/>
    <n v="2"/>
    <n v="0"/>
    <n v="1"/>
    <n v="0"/>
    <n v="0"/>
    <x v="2"/>
    <m/>
  </r>
  <r>
    <s v="8230098"/>
    <s v="Ear Curette                   "/>
    <s v="Lighted     "/>
    <s v="25/Bx   "/>
    <s v="BIONX"/>
    <s v="2511"/>
    <n v="1"/>
    <n v="2"/>
    <n v="1"/>
    <n v="0"/>
    <n v="0"/>
    <n v="0"/>
    <x v="4"/>
    <m/>
  </r>
  <r>
    <s v="1293378"/>
    <s v="Dispenser enMotion Impulse    "/>
    <s v="Black       "/>
    <s v="Ea      "/>
    <s v="GEOPAC"/>
    <s v="59488A"/>
    <n v="1"/>
    <n v="11"/>
    <n v="0"/>
    <n v="1"/>
    <n v="0"/>
    <n v="0"/>
    <x v="4"/>
    <m/>
  </r>
  <r>
    <s v="5138931"/>
    <s v="Inflation System - 2 Tube     "/>
    <s v="Lrg Adult   "/>
    <s v="Ea      "/>
    <s v="WELCH"/>
    <s v="5082-23"/>
    <n v="1"/>
    <n v="2"/>
    <n v="1"/>
    <n v="0"/>
    <n v="0"/>
    <n v="0"/>
    <x v="4"/>
    <m/>
  </r>
  <r>
    <s v="2483338"/>
    <s v="Suture Vicryl Rapide Undyed Sh"/>
    <s v="3-0 27&quot;     "/>
    <s v="12/Bx   "/>
    <s v="ETHICO"/>
    <s v="VR416"/>
    <n v="1"/>
    <n v="1"/>
    <n v="0"/>
    <n v="1"/>
    <n v="0"/>
    <n v="0"/>
    <x v="4"/>
    <m/>
  </r>
  <r>
    <s v="1247146"/>
    <s v="Catheter Foley Lubricath Ped  "/>
    <s v="10fr 3cc 10&quot;"/>
    <s v="Ea      "/>
    <s v="BARDBI"/>
    <s v="0165PL10"/>
    <n v="1"/>
    <n v="6"/>
    <n v="0"/>
    <n v="1"/>
    <n v="0"/>
    <n v="0"/>
    <x v="2"/>
    <m/>
  </r>
  <r>
    <s v="1420735"/>
    <s v="Patient Gown Short Sleeve     "/>
    <s v="Blue        "/>
    <s v="50/Ca   "/>
    <s v="MEDLIN"/>
    <s v="NON27146SL"/>
    <n v="1"/>
    <n v="1"/>
    <n v="0"/>
    <n v="1"/>
    <n v="0"/>
    <n v="0"/>
    <x v="4"/>
    <m/>
  </r>
  <r>
    <s v="6549085"/>
    <s v="Suture Ethilon Mono Blk Pc1   "/>
    <s v="4-0 18&quot;     "/>
    <s v="12/Bx   "/>
    <s v="ETHICO"/>
    <s v="1854G"/>
    <n v="1"/>
    <n v="3"/>
    <n v="1"/>
    <n v="0"/>
    <n v="0"/>
    <n v="0"/>
    <x v="2"/>
    <m/>
  </r>
  <r>
    <s v="1162628"/>
    <s v="Spinal Needle                 "/>
    <s v="20GX3.5     "/>
    <s v="10/Ca   "/>
    <s v="INTPAI"/>
    <s v="PISN2035"/>
    <n v="1"/>
    <n v="1"/>
    <n v="0"/>
    <n v="0"/>
    <n v="0"/>
    <n v="1"/>
    <x v="5"/>
    <m/>
  </r>
  <r>
    <s v="1243563"/>
    <s v="Diltiazem HCL Inj  SDV 5mL    "/>
    <s v="5mg/mL      "/>
    <s v="10/Bx   "/>
    <s v="W-WARD"/>
    <s v="00641601310"/>
    <n v="1"/>
    <n v="1"/>
    <n v="1"/>
    <n v="0"/>
    <n v="0"/>
    <n v="0"/>
    <x v="4"/>
    <m/>
  </r>
  <r>
    <s v="1290734"/>
    <s v="Thermometer Digital Bottle    "/>
    <s v="Refrigerator"/>
    <s v="Ea      "/>
    <s v="THERMC"/>
    <s v="ACC895REF"/>
    <n v="1"/>
    <n v="2"/>
    <n v="0"/>
    <n v="0"/>
    <n v="1"/>
    <n v="0"/>
    <x v="5"/>
    <m/>
  </r>
  <r>
    <s v="7638240"/>
    <s v="Coverage Spray TB Virocidal   "/>
    <s v="22 oz       "/>
    <s v="Ea      "/>
    <s v="DEBMED"/>
    <s v="142977"/>
    <n v="1"/>
    <n v="1"/>
    <n v="0"/>
    <n v="1"/>
    <n v="0"/>
    <n v="0"/>
    <x v="2"/>
    <m/>
  </r>
  <r>
    <s v="2480687"/>
    <s v="Diphenhydramine IJ SDV NR     "/>
    <s v="50mg/ml     "/>
    <s v="1ml/Vl  "/>
    <s v="GIVREP"/>
    <s v="63323066401"/>
    <n v="1"/>
    <n v="10"/>
    <n v="1"/>
    <n v="0"/>
    <n v="0"/>
    <n v="0"/>
    <x v="0"/>
    <m/>
  </r>
  <r>
    <s v="1046822"/>
    <s v="Lidocaine W/EPI Inj MDV 30ml  "/>
    <s v="1%          "/>
    <s v="25/Bx   "/>
    <s v="PFIZNJ"/>
    <s v="00409317802"/>
    <n v="1"/>
    <n v="1"/>
    <n v="1"/>
    <n v="0"/>
    <n v="0"/>
    <n v="0"/>
    <x v="0"/>
    <m/>
  </r>
  <r>
    <s v="1317444"/>
    <s v="Disinfectant Warmer Kit f/ GUS"/>
    <s v="12&quot; Tube    "/>
    <s v="Ea      "/>
    <s v="CIVCO"/>
    <s v="610-2286"/>
    <n v="1"/>
    <n v="1"/>
    <n v="0"/>
    <n v="0"/>
    <n v="1"/>
    <n v="0"/>
    <x v="5"/>
    <m/>
  </r>
  <r>
    <s v="1048688"/>
    <s v="Sodium Chlor Inj SDV 20ml PF  "/>
    <s v="0.9%        "/>
    <s v="25/Bx   "/>
    <s v="PFIZNJ"/>
    <s v="00409488820"/>
    <n v="1"/>
    <n v="4"/>
    <n v="1"/>
    <n v="0"/>
    <n v="0"/>
    <n v="0"/>
    <x v="0"/>
    <m/>
  </r>
  <r>
    <s v="1193572"/>
    <s v="Chair Office Star Screen Back "/>
    <s v="Black       "/>
    <s v="Ea      "/>
    <s v="ODEPOT"/>
    <s v="134925"/>
    <n v="1"/>
    <n v="3"/>
    <n v="0"/>
    <n v="0"/>
    <n v="0"/>
    <n v="1"/>
    <x v="1"/>
    <m/>
  </r>
  <r>
    <s v="1185665"/>
    <s v="Stadiometer/Height Rod        "/>
    <s v="Wall Mount  "/>
    <s v="Ea      "/>
    <s v="DORSCA"/>
    <s v="DS1100"/>
    <n v="1"/>
    <n v="1"/>
    <n v="0"/>
    <n v="1"/>
    <n v="0"/>
    <n v="0"/>
    <x v="2"/>
    <m/>
  </r>
  <r>
    <s v="1353857"/>
    <s v="Arch Pad Skived 1/4&quot; w/Adhv   "/>
    <s v="Medium      "/>
    <s v="100/Bg  "/>
    <s v="DRJFOO"/>
    <s v="J-24SKIVED"/>
    <n v="1"/>
    <n v="2"/>
    <n v="0"/>
    <n v="0"/>
    <n v="1"/>
    <n v="0"/>
    <x v="5"/>
    <m/>
  </r>
  <r>
    <s v="2480348"/>
    <s v="Xylocaine w/EPI MDV N-R       "/>
    <s v="1%          "/>
    <s v="20mL/Vl "/>
    <s v="GIVREP"/>
    <s v="63323048227"/>
    <n v="1"/>
    <n v="10"/>
    <n v="1"/>
    <n v="0"/>
    <n v="0"/>
    <n v="0"/>
    <x v="0"/>
    <m/>
  </r>
  <r>
    <s v="9062743"/>
    <s v="DISINFECTANT LYSOL SPRAY      "/>
    <s v="            "/>
    <s v="Ea      "/>
    <s v="ODEPOT"/>
    <s v="539033"/>
    <n v="1"/>
    <n v="4"/>
    <n v="0"/>
    <n v="0"/>
    <n v="0"/>
    <n v="1"/>
    <x v="1"/>
    <m/>
  </r>
  <r>
    <s v="3784186"/>
    <s v="Pessary Gellhorn              "/>
    <s v="#2          "/>
    <s v="Ea      "/>
    <s v="PREMED"/>
    <s v="1040202"/>
    <n v="1"/>
    <n v="2"/>
    <n v="0"/>
    <n v="1"/>
    <n v="0"/>
    <n v="0"/>
    <x v="2"/>
    <m/>
  </r>
  <r>
    <s v="1198745"/>
    <s v="Cap Snap PE 12-13mm Tubes     "/>
    <s v="Gray        "/>
    <s v="1000/Bg "/>
    <s v="GLOSCI"/>
    <s v="113146A"/>
    <n v="1"/>
    <n v="2"/>
    <n v="0"/>
    <n v="0"/>
    <n v="1"/>
    <n v="0"/>
    <x v="5"/>
    <m/>
  </r>
  <r>
    <s v="1133830"/>
    <s v="Thyroid Shield Navy Trulite   "/>
    <s v="One Sz      "/>
    <s v="Ea      "/>
    <s v="BARRAY"/>
    <s v="66821-NAVY"/>
    <n v="1"/>
    <n v="1"/>
    <n v="0"/>
    <n v="0"/>
    <n v="0"/>
    <n v="1"/>
    <x v="5"/>
    <m/>
  </r>
  <r>
    <s v="1146688"/>
    <s v="Easy One Spirometry PC System "/>
    <s v="            "/>
    <s v="Ea      "/>
    <s v="NDDMED"/>
    <s v="2700-3"/>
    <n v="1"/>
    <n v="1"/>
    <n v="0"/>
    <n v="0"/>
    <n v="0"/>
    <n v="1"/>
    <x v="5"/>
    <m/>
  </r>
  <r>
    <s v="1250603"/>
    <s v="Tube Feeding G Mic            "/>
    <s v="20Fr        "/>
    <s v="Ea      "/>
    <s v="AVAMED"/>
    <s v="0112-20"/>
    <n v="1"/>
    <n v="2"/>
    <n v="0"/>
    <n v="0"/>
    <n v="1"/>
    <n v="0"/>
    <x v="5"/>
    <m/>
  </r>
  <r>
    <s v="1014583"/>
    <s v="Syngauze 50 Non-Woven N/S     "/>
    <s v="4&quot;x4&quot; 4ply  "/>
    <s v="200/Pk  "/>
    <s v="MEDICM"/>
    <s v="2100-HS"/>
    <n v="1"/>
    <n v="2"/>
    <n v="0"/>
    <n v="1"/>
    <n v="0"/>
    <n v="0"/>
    <x v="4"/>
    <m/>
  </r>
  <r>
    <s v="1190457"/>
    <s v="Bardex Lubricath Catheter     "/>
    <s v="18Fr        "/>
    <s v="Ea      "/>
    <s v="BARDBI"/>
    <s v="0166L18"/>
    <n v="1"/>
    <n v="1"/>
    <n v="0"/>
    <n v="1"/>
    <n v="0"/>
    <n v="0"/>
    <x v="2"/>
    <m/>
  </r>
  <r>
    <s v="9533130"/>
    <s v="Pessary Cube W/Drain          "/>
    <s v="37mm Sz3    "/>
    <s v="Ea      "/>
    <s v="MILTEX"/>
    <s v="30-CUD3"/>
    <n v="1"/>
    <n v="1"/>
    <n v="0"/>
    <n v="1"/>
    <n v="0"/>
    <n v="0"/>
    <x v="2"/>
    <m/>
  </r>
  <r>
    <s v="9059696"/>
    <s v="Sponge Antimicrob Ocelo       "/>
    <s v="            "/>
    <s v="6/Pk    "/>
    <s v="ODEPOT"/>
    <s v="542196"/>
    <n v="1"/>
    <n v="2"/>
    <n v="0"/>
    <n v="0"/>
    <n v="0"/>
    <n v="1"/>
    <x v="1"/>
    <m/>
  </r>
  <r>
    <s v="1317824"/>
    <s v="Odor Eliminator Sani-Zone     "/>
    <s v="8oz Air Spry"/>
    <s v="12/Ca   "/>
    <s v="ANCAPA"/>
    <s v="1008A"/>
    <n v="1"/>
    <n v="1"/>
    <n v="0"/>
    <n v="0"/>
    <n v="0"/>
    <n v="1"/>
    <x v="5"/>
    <m/>
  </r>
  <r>
    <s v="1014053"/>
    <s v="Pulmomate Micromist Nebulizer "/>
    <s v="            "/>
    <s v="1/EA    "/>
    <s v="MEDDEP"/>
    <s v="4650D"/>
    <n v="1"/>
    <n v="2"/>
    <n v="1"/>
    <n v="0"/>
    <n v="0"/>
    <n v="0"/>
    <x v="4"/>
    <m/>
  </r>
  <r>
    <s v="8401863"/>
    <s v="Soap Endure 420 Dispocr       "/>
    <s v="1000ml      "/>
    <s v="12/Ca   "/>
    <s v="HUNMED"/>
    <s v="6030633"/>
    <n v="1"/>
    <n v="1"/>
    <n v="0"/>
    <n v="1"/>
    <n v="0"/>
    <n v="0"/>
    <x v="4"/>
    <m/>
  </r>
  <r>
    <s v="1048779"/>
    <s v="Water For Inj Sterl Plas Vl PF"/>
    <s v="50ml        "/>
    <s v="25/Bx   "/>
    <s v="PFIZNJ"/>
    <s v="00409488750"/>
    <n v="1"/>
    <n v="1"/>
    <n v="1"/>
    <n v="0"/>
    <n v="0"/>
    <n v="0"/>
    <x v="0"/>
    <m/>
  </r>
  <r>
    <s v="1160753"/>
    <s v="BP Cuff Reusable f/Monitor    "/>
    <s v="Adult Large "/>
    <s v="Ea      "/>
    <s v="MIDMAK"/>
    <s v="3-009-0066"/>
    <n v="1"/>
    <n v="1"/>
    <n v="0"/>
    <n v="1"/>
    <n v="0"/>
    <n v="0"/>
    <x v="4"/>
    <m/>
  </r>
  <r>
    <s v="5553962"/>
    <s v="Tape Deltalite Conf Fbgl Pur  "/>
    <s v="4&quot;X4Yds     "/>
    <s v="10/Bx   "/>
    <s v="SMINEP"/>
    <s v="5974"/>
    <n v="1"/>
    <n v="1"/>
    <n v="0"/>
    <n v="1"/>
    <n v="0"/>
    <n v="0"/>
    <x v="2"/>
    <m/>
  </r>
  <r>
    <s v="1046880"/>
    <s v="Lidocaine HCL Inj MDV 20ml    "/>
    <s v="2%          "/>
    <s v="25/Bx   "/>
    <s v="PFIZNJ"/>
    <s v="00409427701"/>
    <n v="1"/>
    <n v="1"/>
    <n v="1"/>
    <n v="0"/>
    <n v="0"/>
    <n v="0"/>
    <x v="0"/>
    <m/>
  </r>
  <r>
    <s v="9534945"/>
    <s v="Dressing Forcep               "/>
    <s v="5-1/2&quot;      "/>
    <s v="Ea      "/>
    <s v="MILTEX"/>
    <s v="V96-8"/>
    <n v="1"/>
    <n v="5"/>
    <n v="1"/>
    <n v="0"/>
    <n v="0"/>
    <n v="0"/>
    <x v="2"/>
    <m/>
  </r>
  <r>
    <s v="1105718"/>
    <s v="Delta-Lite Plus White         "/>
    <s v="5&quot;x4Yds     "/>
    <s v="10Rl/Bx "/>
    <s v="SMINEP"/>
    <s v="7345804"/>
    <n v="1"/>
    <n v="1"/>
    <n v="0"/>
    <n v="1"/>
    <n v="0"/>
    <n v="0"/>
    <x v="4"/>
    <m/>
  </r>
  <r>
    <s v="4998546"/>
    <s v="Suture Polysorb Undyed CV-25  "/>
    <s v="4-0 30&quot;     "/>
    <s v="36/Bx   "/>
    <s v="KENDAL"/>
    <s v="GL191"/>
    <n v="1"/>
    <n v="1"/>
    <n v="0"/>
    <n v="0"/>
    <n v="1"/>
    <n v="0"/>
    <x v="5"/>
    <m/>
  </r>
  <r>
    <s v="1097938"/>
    <s v="Model Vertebral Column        "/>
    <s v="Desk Size   "/>
    <s v="Ea      "/>
    <s v="ANATOM"/>
    <s v="CS85X"/>
    <n v="1"/>
    <n v="1"/>
    <n v="0"/>
    <n v="0"/>
    <n v="0"/>
    <n v="1"/>
    <x v="5"/>
    <m/>
  </r>
  <r>
    <s v="6006259"/>
    <s v="Vitros 250 Sodium Slides      "/>
    <s v="            "/>
    <s v="5x50/Pk "/>
    <s v="KODCLN"/>
    <s v="8379034"/>
    <n v="1"/>
    <n v="10"/>
    <n v="0"/>
    <n v="0"/>
    <n v="0"/>
    <n v="1"/>
    <x v="1"/>
    <m/>
  </r>
  <r>
    <s v="9047097"/>
    <s v="Trash Bags 13 Gallon White    "/>
    <s v="24&quot;x28&quot;     "/>
    <s v="200/Bx  "/>
    <s v="ODEPOT"/>
    <s v="420782"/>
    <n v="1"/>
    <n v="1"/>
    <n v="0"/>
    <n v="0"/>
    <n v="0"/>
    <n v="1"/>
    <x v="1"/>
    <m/>
  </r>
  <r>
    <s v="1291402"/>
    <s v="XN-L Check BCQM Individual Pk "/>
    <s v="            "/>
    <s v="Ea      "/>
    <s v="SYSMEX"/>
    <s v="213569"/>
    <n v="1"/>
    <n v="1"/>
    <n v="0"/>
    <n v="0"/>
    <n v="0"/>
    <n v="1"/>
    <x v="5"/>
    <m/>
  </r>
  <r>
    <s v="1003256"/>
    <s v="Unna Boot Medicated Bandage   "/>
    <s v="4&quot;x10yd     "/>
    <s v="1/Bx    "/>
    <s v="KOBUSA"/>
    <s v="1003256HS"/>
    <n v="1"/>
    <n v="4"/>
    <n v="0"/>
    <n v="1"/>
    <n v="0"/>
    <n v="0"/>
    <x v="4"/>
    <m/>
  </r>
  <r>
    <s v="6576389"/>
    <s v="Step Stool Bariatric          "/>
    <s v="600# Max    "/>
    <s v="Ea      "/>
    <s v="DELTUB"/>
    <s v="21200"/>
    <n v="1"/>
    <n v="2"/>
    <n v="0"/>
    <n v="0"/>
    <n v="0"/>
    <n v="1"/>
    <x v="5"/>
    <m/>
  </r>
  <r>
    <s v="1389459"/>
    <s v="Dover Urine Leg Bag 17oz      "/>
    <s v="Medium      "/>
    <s v="20/Ca   "/>
    <s v="CARDKN"/>
    <s v="8887601121"/>
    <n v="1"/>
    <n v="1"/>
    <n v="1"/>
    <n v="0"/>
    <n v="0"/>
    <n v="0"/>
    <x v="4"/>
    <m/>
  </r>
  <r>
    <s v="1197228"/>
    <s v="Canal Finder Reusable Teflon  "/>
    <s v="21.7cm      "/>
    <s v="Ea      "/>
    <s v="GYNEX"/>
    <s v="4202"/>
    <n v="1"/>
    <n v="1"/>
    <n v="0"/>
    <n v="0"/>
    <n v="0"/>
    <n v="1"/>
    <x v="5"/>
    <m/>
  </r>
  <r>
    <s v="1198789"/>
    <s v="Afinion ACR Test Cartridges   "/>
    <s v="            "/>
    <s v="15/Bx   "/>
    <s v="ALEAFI"/>
    <s v="1115020"/>
    <n v="1"/>
    <n v="1"/>
    <n v="0"/>
    <n v="1"/>
    <n v="0"/>
    <n v="0"/>
    <x v="4"/>
    <m/>
  </r>
  <r>
    <s v="1311857"/>
    <s v="Durolane Injectable PFS LOC   "/>
    <s v="Non-Returnab"/>
    <s v="1/Bx    "/>
    <s v="BIOVNT"/>
    <s v="1082020"/>
    <n v="1"/>
    <n v="5"/>
    <n v="0"/>
    <n v="1"/>
    <n v="0"/>
    <n v="0"/>
    <x v="2"/>
    <m/>
  </r>
  <r>
    <s v="1219834"/>
    <s v="Forcep Jewelers #3C Delicate  "/>
    <s v="4-3/4&quot; Strt "/>
    <s v="Ea      "/>
    <s v="BRSURG"/>
    <s v="BR10-33203"/>
    <n v="1"/>
    <n v="2"/>
    <n v="0"/>
    <n v="0"/>
    <n v="0"/>
    <n v="1"/>
    <x v="5"/>
    <m/>
  </r>
  <r>
    <s v="1068526"/>
    <s v="Drug Screen Dip BUP           "/>
    <s v="            "/>
    <s v="25/Bx   "/>
    <s v="INSTEC"/>
    <s v="DBU-114"/>
    <n v="1"/>
    <n v="1"/>
    <n v="0"/>
    <n v="1"/>
    <n v="0"/>
    <n v="0"/>
    <x v="4"/>
    <m/>
  </r>
  <r>
    <s v="1298857"/>
    <s v="Administration Set Filtered   "/>
    <s v="98&quot; L       "/>
    <s v="50/Ca   "/>
    <s v="MCGAW"/>
    <s v="470115"/>
    <n v="1"/>
    <n v="3"/>
    <n v="0"/>
    <n v="0"/>
    <n v="1"/>
    <n v="0"/>
    <x v="5"/>
    <m/>
  </r>
  <r>
    <s v="1173063"/>
    <s v="Maddox Double Ended           "/>
    <s v="Red         "/>
    <s v="Ea      "/>
    <s v="GOODLT"/>
    <s v="211000"/>
    <n v="1"/>
    <n v="1"/>
    <n v="0"/>
    <n v="0"/>
    <n v="1"/>
    <n v="0"/>
    <x v="5"/>
    <m/>
  </r>
  <r>
    <s v="1226543"/>
    <s v="Plates Paper Pathways Design  "/>
    <s v="8-1/2&quot;      "/>
    <s v="300/Bx  "/>
    <s v="ODEPOT"/>
    <s v="623839"/>
    <n v="1"/>
    <n v="1"/>
    <n v="0"/>
    <n v="0"/>
    <n v="0"/>
    <n v="1"/>
    <x v="1"/>
    <m/>
  </r>
  <r>
    <s v="1045806"/>
    <s v="Maxi-Gard Disp Gown Impervious"/>
    <s v="Blue        "/>
    <s v="15/Bx   "/>
    <s v="RITMED"/>
    <s v="104-5806"/>
    <n v="1"/>
    <n v="1"/>
    <n v="0"/>
    <n v="1"/>
    <n v="0"/>
    <n v="0"/>
    <x v="4"/>
    <m/>
  </r>
  <r>
    <s v="1215648"/>
    <s v="Sanitizer Hand Quik-Care Foam "/>
    <s v="750mL       "/>
    <s v="6/Ca    "/>
    <s v="HUNMED"/>
    <s v="6000073"/>
    <n v="1"/>
    <n v="1"/>
    <n v="0"/>
    <n v="1"/>
    <n v="0"/>
    <n v="0"/>
    <x v="2"/>
    <m/>
  </r>
  <r>
    <s v="6812648"/>
    <s v="Toothbrush DawnMist Nyln Yllw "/>
    <s v="30 Tuft     "/>
    <s v="144/Bx  "/>
    <s v="DUKAL"/>
    <s v="TB29"/>
    <n v="1"/>
    <n v="1"/>
    <n v="0"/>
    <n v="1"/>
    <n v="0"/>
    <n v="0"/>
    <x v="2"/>
    <m/>
  </r>
  <r>
    <s v="1272166"/>
    <s v="Aluminum Chloride 50% 4oz     "/>
    <s v="            "/>
    <s v="Ea      "/>
    <s v="HELINK"/>
    <s v="400712"/>
    <n v="1"/>
    <n v="2"/>
    <n v="0"/>
    <n v="1"/>
    <n v="0"/>
    <n v="0"/>
    <x v="2"/>
    <m/>
  </r>
  <r>
    <s v="1210352"/>
    <s v="Tourniquet LF Rolled LF Blue  "/>
    <s v="1x18&quot;       "/>
    <s v="1200/Ca "/>
    <s v="TRILAB"/>
    <s v="10004"/>
    <n v="1"/>
    <n v="7"/>
    <n v="0"/>
    <n v="0"/>
    <n v="1"/>
    <n v="0"/>
    <x v="5"/>
    <m/>
  </r>
  <r>
    <s v="1189049"/>
    <s v="Hook Cervical IUD Double Notch"/>
    <s v="10-1/2&quot;     "/>
    <s v="Ea      "/>
    <s v="MEDGYN"/>
    <s v="031307"/>
    <n v="1"/>
    <n v="2"/>
    <n v="0"/>
    <n v="1"/>
    <n v="0"/>
    <n v="0"/>
    <x v="2"/>
    <m/>
  </r>
  <r>
    <s v="5700704"/>
    <s v="Towel C-Fold White 1 Ply      "/>
    <s v="150/Pk      "/>
    <s v="2400/Ca "/>
    <s v="MARCAL"/>
    <s v="06362-01"/>
    <n v="1"/>
    <n v="1"/>
    <n v="0"/>
    <n v="1"/>
    <n v="0"/>
    <n v="0"/>
    <x v="4"/>
    <m/>
  </r>
  <r>
    <s v="9531948"/>
    <s v="Spratt Brun Curette 4/0       "/>
    <s v="            "/>
    <s v="Ea      "/>
    <s v="MILTEX"/>
    <s v="19-702"/>
    <n v="1"/>
    <n v="1"/>
    <n v="0"/>
    <n v="0"/>
    <n v="0"/>
    <n v="1"/>
    <x v="5"/>
    <m/>
  </r>
  <r>
    <s v="9539857"/>
    <s v="Bozeman Sponge Forceps        "/>
    <s v="10 1/2&quot;     "/>
    <s v="ea      "/>
    <s v="MILTEX"/>
    <s v="7-620"/>
    <n v="1"/>
    <n v="2"/>
    <n v="0"/>
    <n v="1"/>
    <n v="0"/>
    <n v="0"/>
    <x v="2"/>
    <m/>
  </r>
  <r>
    <s v="1220514"/>
    <s v="Walker XcelTrax Tall Black    "/>
    <s v="Medium      "/>
    <s v="Ea      "/>
    <s v="SMTNEP"/>
    <s v="79954955383"/>
    <n v="1"/>
    <n v="6"/>
    <n v="0"/>
    <n v="1"/>
    <n v="0"/>
    <n v="0"/>
    <x v="2"/>
    <m/>
  </r>
  <r>
    <s v="5700243"/>
    <s v="Maxima Disposable Safe Scalpel"/>
    <s v="Size 10     "/>
    <s v="10/Bx   "/>
    <s v="MYCMED"/>
    <s v="5700243"/>
    <n v="1"/>
    <n v="1"/>
    <n v="0"/>
    <n v="1"/>
    <n v="0"/>
    <n v="0"/>
    <x v="2"/>
    <m/>
  </r>
  <r>
    <s v="5700881"/>
    <s v="Primary IV set  15 drops/mL: 1"/>
    <s v="73&quot;         "/>
    <s v="Ea      "/>
    <s v="AMSIPL"/>
    <s v="5700881"/>
    <n v="1"/>
    <n v="10"/>
    <n v="1"/>
    <n v="0"/>
    <n v="0"/>
    <n v="0"/>
    <x v="4"/>
    <m/>
  </r>
  <r>
    <s v="7630025"/>
    <s v="Endure Hand Soap Foam         "/>
    <s v="750ml       "/>
    <s v="Ea      "/>
    <s v="HUNMED"/>
    <s v="6000061"/>
    <n v="1"/>
    <n v="12"/>
    <n v="0"/>
    <n v="1"/>
    <n v="0"/>
    <n v="0"/>
    <x v="2"/>
    <m/>
  </r>
  <r>
    <s v="1172388"/>
    <s v="Walker Dlx Fld 5&quot; Wheel 2 Btn "/>
    <s v="            "/>
    <s v="4/Ca    "/>
    <s v="MEDDEP"/>
    <s v="10210-4"/>
    <n v="1"/>
    <n v="1"/>
    <n v="0"/>
    <n v="1"/>
    <n v="0"/>
    <n v="0"/>
    <x v="4"/>
    <m/>
  </r>
  <r>
    <s v="7009959"/>
    <s v="Labstar Sphygmomanometer Blk  "/>
    <s v="Large Adult "/>
    <s v="Ea      "/>
    <s v="DUKAL"/>
    <s v="2010X"/>
    <n v="1"/>
    <n v="2"/>
    <n v="0"/>
    <n v="1"/>
    <n v="0"/>
    <n v="0"/>
    <x v="2"/>
    <m/>
  </r>
  <r>
    <s v="8581524"/>
    <s v="Vitros Slides Alkaline Phos-60"/>
    <s v="5x60        "/>
    <s v="300/Bx  "/>
    <s v="KODCLN"/>
    <s v="1053180"/>
    <n v="1"/>
    <n v="10"/>
    <n v="0"/>
    <n v="0"/>
    <n v="0"/>
    <n v="1"/>
    <x v="1"/>
    <m/>
  </r>
  <r>
    <s v="1152495"/>
    <s v="Control Cover Gown Blue       "/>
    <s v="X-Large     "/>
    <s v="10/Pk   "/>
    <s v="OMHALY"/>
    <s v="69987"/>
    <n v="1"/>
    <n v="1"/>
    <n v="0"/>
    <n v="1"/>
    <n v="0"/>
    <n v="0"/>
    <x v="4"/>
    <m/>
  </r>
  <r>
    <s v="1010675"/>
    <s v="Vitros 250 Slide Glucose      "/>
    <s v="            "/>
    <s v="5x60/Pk "/>
    <s v="KODCLN"/>
    <s v="1707801"/>
    <n v="1"/>
    <n v="10"/>
    <n v="0"/>
    <n v="0"/>
    <n v="0"/>
    <n v="1"/>
    <x v="1"/>
    <m/>
  </r>
  <r>
    <s v="1254875"/>
    <s v="Stethoscope Littmann Card IV  "/>
    <s v="Plum 27&quot;    "/>
    <s v="Ea      "/>
    <s v="3MMED"/>
    <s v="6156"/>
    <n v="1"/>
    <n v="1"/>
    <n v="0"/>
    <n v="1"/>
    <n v="0"/>
    <n v="0"/>
    <x v="2"/>
    <m/>
  </r>
  <r>
    <s v="6075956"/>
    <s v="Curette ControLoop Orange     "/>
    <s v="4mm         "/>
    <s v="50/CA   "/>
    <s v="BIONX"/>
    <s v="2999"/>
    <n v="1"/>
    <n v="2"/>
    <n v="0"/>
    <n v="1"/>
    <n v="0"/>
    <n v="0"/>
    <x v="4"/>
    <m/>
  </r>
  <r>
    <s v="9042212"/>
    <s v="Energizer Lith aaa Batt       "/>
    <s v="            "/>
    <s v="4/Pk    "/>
    <s v="ODEPOT"/>
    <s v="718416"/>
    <n v="1"/>
    <n v="2"/>
    <n v="0"/>
    <n v="0"/>
    <n v="0"/>
    <n v="1"/>
    <x v="1"/>
    <m/>
  </r>
  <r>
    <s v="9043907"/>
    <s v="Forks Plastic Medium Length   "/>
    <s v="            "/>
    <s v="100/Pk  "/>
    <s v="ODEPOT"/>
    <s v="508506"/>
    <n v="1"/>
    <n v="3"/>
    <n v="0"/>
    <n v="0"/>
    <n v="0"/>
    <n v="1"/>
    <x v="1"/>
    <m/>
  </r>
  <r>
    <s v="1339591"/>
    <s v="Levalbuterol Inhaler Solution "/>
    <s v="1.25mg/3mL  "/>
    <s v="30/Bx   "/>
    <s v="TEVA"/>
    <s v="00093414856"/>
    <n v="1"/>
    <n v="2"/>
    <n v="0"/>
    <n v="1"/>
    <n v="0"/>
    <n v="0"/>
    <x v="2"/>
    <m/>
  </r>
  <r>
    <s v="1157651"/>
    <s v="Pen Needle Ultra-Fine         "/>
    <s v="32gx4mm     "/>
    <s v="1200/Ca "/>
    <s v="BD"/>
    <s v="320122"/>
    <n v="1"/>
    <n v="1"/>
    <n v="0"/>
    <n v="0"/>
    <n v="1"/>
    <n v="0"/>
    <x v="5"/>
    <m/>
  </r>
  <r>
    <s v="9052928"/>
    <s v="Cup Hot Od 12oz               "/>
    <s v="            "/>
    <s v="50/Pk   "/>
    <s v="ODEPOT"/>
    <s v="426220"/>
    <n v="1"/>
    <n v="6"/>
    <n v="0"/>
    <n v="0"/>
    <n v="0"/>
    <n v="1"/>
    <x v="1"/>
    <m/>
  </r>
  <r>
    <s v="2770067"/>
    <s v="Erythromycin Ophth Oint       "/>
    <s v="0.50%       "/>
    <s v="3.5gm/Tb"/>
    <s v="CARDGN"/>
    <s v="1303791"/>
    <n v="1"/>
    <n v="5"/>
    <n v="1"/>
    <n v="0"/>
    <n v="0"/>
    <n v="0"/>
    <x v="4"/>
    <m/>
  </r>
  <r>
    <s v="1010617"/>
    <s v="Vitros Total Cholest Slides   "/>
    <s v="            "/>
    <s v="300/Bx  "/>
    <s v="KODCLN"/>
    <s v="1669829"/>
    <n v="1"/>
    <n v="10"/>
    <n v="0"/>
    <n v="0"/>
    <n v="0"/>
    <n v="1"/>
    <x v="1"/>
    <m/>
  </r>
  <r>
    <s v="6926283"/>
    <s v="Liquid Nitrogen Storage       "/>
    <s v="Container   "/>
    <s v="20lt    "/>
    <s v="BRYMIL"/>
    <s v="501-20"/>
    <n v="1"/>
    <n v="1"/>
    <n v="0"/>
    <n v="0"/>
    <n v="0"/>
    <n v="1"/>
    <x v="5"/>
    <m/>
  </r>
  <r>
    <s v="8399814"/>
    <s v="Stethoscope Adscope Blk 2Hd Lt"/>
    <s v="31&quot; Adlt    "/>
    <s v="Ea      "/>
    <s v="AMDIAG"/>
    <s v="609BK"/>
    <n v="1"/>
    <n v="1"/>
    <n v="0"/>
    <n v="1"/>
    <n v="0"/>
    <n v="0"/>
    <x v="4"/>
    <m/>
  </r>
  <r>
    <s v="2942408"/>
    <s v="Suture Chromic Gut Undyed C-13"/>
    <s v="3-0 30&quot;     "/>
    <s v="36/Bx   "/>
    <s v="KENDAL"/>
    <s v="SG636"/>
    <n v="1"/>
    <n v="1"/>
    <n v="0"/>
    <n v="1"/>
    <n v="0"/>
    <n v="0"/>
    <x v="4"/>
    <m/>
  </r>
  <r>
    <s v="1199873"/>
    <s v="Botox Inj Vial non-return     "/>
    <s v="            "/>
    <s v="200U/Vl "/>
    <s v="ALLERG"/>
    <s v="93921"/>
    <n v="1"/>
    <n v="1"/>
    <n v="0"/>
    <n v="0"/>
    <n v="0"/>
    <n v="1"/>
    <x v="1"/>
    <m/>
  </r>
  <r>
    <s v="4923867"/>
    <s v="Splint Wrist and Forearm      "/>
    <s v="Left        "/>
    <s v="Ea      "/>
    <s v="OPTINT"/>
    <s v="452-LT"/>
    <n v="1"/>
    <n v="5"/>
    <n v="1"/>
    <n v="0"/>
    <n v="0"/>
    <n v="0"/>
    <x v="2"/>
    <m/>
  </r>
  <r>
    <s v="1338052"/>
    <s v="Drink Nutrition Ensure Pre-Sur"/>
    <s v="Arctic Chill"/>
    <s v="12/Ca   "/>
    <s v="ROSRET"/>
    <s v="65044"/>
    <n v="1"/>
    <n v="1"/>
    <n v="0"/>
    <n v="0"/>
    <n v="1"/>
    <n v="0"/>
    <x v="5"/>
    <m/>
  </r>
  <r>
    <s v="7104018"/>
    <s v="2018 Fluad Syr PB             "/>
    <s v="65Yrs+ 10PK "/>
    <s v=".5ml/syr"/>
    <s v="SEQBIO"/>
    <s v="70461001803"/>
    <n v="1"/>
    <n v="1"/>
    <n v="0"/>
    <n v="1"/>
    <n v="0"/>
    <n v="0"/>
    <x v="6"/>
    <m/>
  </r>
  <r>
    <s v="1266686"/>
    <s v="Lidocaine HCL Viscous Solution"/>
    <s v="2%          "/>
    <s v="100mL/Bt"/>
    <s v="CARDGN"/>
    <s v="2782514"/>
    <n v="1"/>
    <n v="2"/>
    <n v="1"/>
    <n v="0"/>
    <n v="0"/>
    <n v="0"/>
    <x v="4"/>
    <m/>
  </r>
  <r>
    <s v="1088585"/>
    <s v="Battery f/Zoll AED Pro        "/>
    <s v="Lithium     "/>
    <s v="Ea      "/>
    <s v="ZOLL"/>
    <s v="8000-0860-01"/>
    <n v="1"/>
    <n v="1"/>
    <n v="0"/>
    <n v="1"/>
    <n v="0"/>
    <n v="0"/>
    <x v="2"/>
    <m/>
  </r>
  <r>
    <s v="1244024"/>
    <s v="Cuff Orbit-K Plus Adult       "/>
    <s v="            "/>
    <s v="Ea      "/>
    <s v="SUNTEC"/>
    <s v="98-0061-05"/>
    <n v="1"/>
    <n v="1"/>
    <n v="0"/>
    <n v="0"/>
    <n v="1"/>
    <n v="0"/>
    <x v="5"/>
    <m/>
  </r>
  <r>
    <s v="5551853"/>
    <s v="Cidex Instrument Soak Tray    "/>
    <s v="            "/>
    <s v="Ea      "/>
    <s v="J&amp;JAS"/>
    <s v="82010"/>
    <n v="1"/>
    <n v="1"/>
    <n v="1"/>
    <n v="0"/>
    <n v="0"/>
    <n v="0"/>
    <x v="4"/>
    <m/>
  </r>
  <r>
    <s v="6621051"/>
    <s v="Heel Cup Adult                "/>
    <s v="            "/>
    <s v="12/Pk   "/>
    <s v="ALIMED"/>
    <s v="6657"/>
    <n v="1"/>
    <n v="1"/>
    <n v="0"/>
    <n v="0"/>
    <n v="1"/>
    <n v="0"/>
    <x v="5"/>
    <m/>
  </r>
  <r>
    <s v="1339247"/>
    <s v="Verruca Freeze 65 Kit         "/>
    <s v="175mL       "/>
    <s v="Ea      "/>
    <s v="CRYOSU"/>
    <s v="VFK65"/>
    <n v="1"/>
    <n v="2"/>
    <n v="0"/>
    <n v="0"/>
    <n v="1"/>
    <n v="0"/>
    <x v="5"/>
    <m/>
  </r>
  <r>
    <s v="1290909"/>
    <s v="Aquaphor Ointment Body Spray  "/>
    <s v="            "/>
    <s v="3.7oz/Cn"/>
    <s v="BEIFUT"/>
    <s v="88968"/>
    <n v="1"/>
    <n v="6"/>
    <n v="0"/>
    <n v="1"/>
    <n v="0"/>
    <n v="0"/>
    <x v="2"/>
    <m/>
  </r>
  <r>
    <s v="1269755"/>
    <s v="SharpSafety Container Open Lid"/>
    <s v="2GL/Red     "/>
    <s v="Ea      "/>
    <s v="CARDKN"/>
    <s v="85321R"/>
    <n v="1"/>
    <n v="2"/>
    <n v="0"/>
    <n v="1"/>
    <n v="0"/>
    <n v="0"/>
    <x v="4"/>
    <m/>
  </r>
  <r>
    <s v="7453056"/>
    <s v="Bag Paper Brown Bundle        "/>
    <s v="#4          "/>
    <s v="500/Pk  "/>
    <s v="AMPAP"/>
    <s v="#4"/>
    <n v="1"/>
    <n v="1"/>
    <n v="0"/>
    <n v="0"/>
    <n v="0"/>
    <n v="1"/>
    <x v="5"/>
    <m/>
  </r>
  <r>
    <s v="1217309"/>
    <s v="Stethoscope Adscope Metallic  "/>
    <s v="Raspberry   "/>
    <s v="Ea      "/>
    <s v="AMDIAG"/>
    <s v="603MRS"/>
    <n v="1"/>
    <n v="1"/>
    <n v="0"/>
    <n v="0"/>
    <n v="1"/>
    <n v="0"/>
    <x v="5"/>
    <m/>
  </r>
  <r>
    <s v="9538480"/>
    <s v="Allis Tissue Forcep 5x6 Teeth "/>
    <s v="7-1/4&quot;      "/>
    <s v="Ea      "/>
    <s v="MILTEX"/>
    <s v="16-10"/>
    <n v="1"/>
    <n v="2"/>
    <n v="0"/>
    <n v="0"/>
    <n v="0"/>
    <n v="1"/>
    <x v="5"/>
    <m/>
  </r>
  <r>
    <s v="5663589"/>
    <s v="Coiled Tubing For Aneroid     "/>
    <s v="4'          "/>
    <s v="Ea      "/>
    <s v="WELCH"/>
    <s v="5089-39"/>
    <n v="1"/>
    <n v="5"/>
    <n v="0"/>
    <n v="1"/>
    <n v="0"/>
    <n v="0"/>
    <x v="4"/>
    <m/>
  </r>
  <r>
    <s v="1210847"/>
    <s v="Paper Chart f/Clinitek 5773   "/>
    <s v="Thermal     "/>
    <s v="5/Bx    "/>
    <s v="GRAPHC"/>
    <s v="7G32018358"/>
    <n v="1"/>
    <n v="2"/>
    <n v="0"/>
    <n v="1"/>
    <n v="0"/>
    <n v="0"/>
    <x v="4"/>
    <m/>
  </r>
  <r>
    <s v="3787646"/>
    <s v="Pessary Ring Without Support  "/>
    <s v="#3          "/>
    <s v="Ea      "/>
    <s v="PREMED"/>
    <s v="1040113"/>
    <n v="1"/>
    <n v="1"/>
    <n v="0"/>
    <n v="1"/>
    <n v="0"/>
    <n v="0"/>
    <x v="2"/>
    <m/>
  </r>
  <r>
    <s v="1013165"/>
    <s v="Sodium Hydroxide              "/>
    <s v="            "/>
    <s v="2oz/Bt  "/>
    <s v="GORLAB"/>
    <s v="4GOR30061"/>
    <n v="1"/>
    <n v="3"/>
    <n v="0"/>
    <n v="1"/>
    <n v="0"/>
    <n v="0"/>
    <x v="4"/>
    <m/>
  </r>
  <r>
    <s v="4813583"/>
    <s v="Rectal Probe Cord             "/>
    <s v="9ft         "/>
    <s v="Ea      "/>
    <s v="WELCH"/>
    <s v="02892-100"/>
    <n v="1"/>
    <n v="2"/>
    <n v="0"/>
    <n v="1"/>
    <n v="0"/>
    <n v="0"/>
    <x v="2"/>
    <m/>
  </r>
  <r>
    <s v="4150061"/>
    <s v="Dispenser Purell FMX-12       "/>
    <s v="Grey        "/>
    <s v="Ea      "/>
    <s v="GOJO"/>
    <s v="5120-06"/>
    <n v="1"/>
    <n v="12"/>
    <n v="0"/>
    <n v="1"/>
    <n v="0"/>
    <n v="0"/>
    <x v="2"/>
    <m/>
  </r>
  <r>
    <s v="1193378"/>
    <s v="Apron X-Ray Unisex .5mm 25x40&quot;"/>
    <s v="XL Navy     "/>
    <s v="Ea      "/>
    <s v="WOLF"/>
    <s v="63012-22"/>
    <n v="1"/>
    <n v="2"/>
    <n v="0"/>
    <n v="0"/>
    <n v="0"/>
    <n v="1"/>
    <x v="5"/>
    <m/>
  </r>
  <r>
    <s v="5660460"/>
    <s v="Probe Covers Disp SureTemp    "/>
    <s v="            "/>
    <s v="250/Sl  "/>
    <s v="WELCH"/>
    <s v="05031-750"/>
    <n v="1"/>
    <n v="10"/>
    <n v="0"/>
    <n v="1"/>
    <n v="0"/>
    <n v="0"/>
    <x v="4"/>
    <m/>
  </r>
  <r>
    <s v="9532044"/>
    <s v="Foerster Sponge Forcep Str Ser"/>
    <s v="7&quot;          "/>
    <s v="Ea      "/>
    <s v="MILTEX"/>
    <s v="7-604"/>
    <n v="1"/>
    <n v="2"/>
    <n v="0"/>
    <n v="1"/>
    <n v="0"/>
    <n v="0"/>
    <x v="2"/>
    <m/>
  </r>
  <r>
    <s v="7040644"/>
    <s v="CoFlex Bandage Cohesive Black "/>
    <s v="1x5yd       "/>
    <s v="30/Bx   "/>
    <s v="ANDOVT"/>
    <s v="3100BK-030"/>
    <n v="1"/>
    <n v="1"/>
    <n v="0"/>
    <n v="1"/>
    <n v="0"/>
    <n v="0"/>
    <x v="2"/>
    <m/>
  </r>
  <r>
    <s v="1030700"/>
    <s v="Tube Capillary Plain Blue     "/>
    <s v="PLASTIC     "/>
    <s v="1000/CA "/>
    <s v="GLOSCI"/>
    <s v="51680"/>
    <n v="1"/>
    <n v="1"/>
    <n v="0"/>
    <n v="0"/>
    <n v="1"/>
    <n v="0"/>
    <x v="5"/>
    <m/>
  </r>
  <r>
    <s v="6780309"/>
    <s v="Wheelchair w/Swing Footrest   "/>
    <s v="22&quot;         "/>
    <s v="Ea      "/>
    <s v="MEDLIN"/>
    <s v="MDS806800"/>
    <n v="1"/>
    <n v="2"/>
    <n v="0"/>
    <n v="0"/>
    <n v="0"/>
    <n v="1"/>
    <x v="5"/>
    <m/>
  </r>
  <r>
    <s v="9060896"/>
    <s v="Trash Bags Glad Forceflex Whte"/>
    <s v="13 Gallon   "/>
    <s v="100/Bx  "/>
    <s v="ODEPOT"/>
    <s v="667653"/>
    <n v="1"/>
    <n v="1"/>
    <n v="0"/>
    <n v="0"/>
    <n v="0"/>
    <n v="1"/>
    <x v="1"/>
    <m/>
  </r>
  <r>
    <s v="5077763"/>
    <s v="Filter Ext Set w/1.2Mic       "/>
    <s v="            "/>
    <s v="Ea      "/>
    <s v="MCGAW"/>
    <s v="473994"/>
    <n v="1"/>
    <n v="50"/>
    <n v="0"/>
    <n v="1"/>
    <n v="0"/>
    <n v="0"/>
    <x v="0"/>
    <m/>
  </r>
  <r>
    <s v="7966500"/>
    <s v="Timer Big Digit               "/>
    <s v="            "/>
    <s v="Ea      "/>
    <s v="MANNIX"/>
    <s v="TI872"/>
    <n v="1"/>
    <n v="2"/>
    <n v="0"/>
    <n v="1"/>
    <n v="0"/>
    <n v="0"/>
    <x v="4"/>
    <m/>
  </r>
  <r>
    <s v="1173915"/>
    <s v="Speculum Vag Lletz Graves SS  "/>
    <s v="Long View   "/>
    <s v="Ea      "/>
    <s v="GYNEX"/>
    <s v="2881"/>
    <n v="1"/>
    <n v="1"/>
    <n v="0"/>
    <n v="0"/>
    <n v="0"/>
    <n v="1"/>
    <x v="5"/>
    <m/>
  </r>
  <r>
    <s v="1210177"/>
    <s v="Paper RX DocuGard 24#Void Blue"/>
    <s v="8.5x11&quot;     "/>
    <s v="500/Pk  "/>
    <s v="ODEPOT"/>
    <s v="732670"/>
    <n v="1"/>
    <n v="1"/>
    <n v="0"/>
    <n v="0"/>
    <n v="0"/>
    <n v="1"/>
    <x v="1"/>
    <m/>
  </r>
  <r>
    <s v="1210961"/>
    <s v="Glucometer OneTouch Verio     "/>
    <s v="            "/>
    <s v="4/Ca    "/>
    <s v="LIFESC"/>
    <s v="02226708"/>
    <n v="1"/>
    <n v="1"/>
    <n v="0"/>
    <n v="1"/>
    <n v="0"/>
    <n v="0"/>
    <x v="4"/>
    <m/>
  </r>
  <r>
    <s v="1251548"/>
    <s v="Model Cervical Spinal Column  "/>
    <s v="            "/>
    <s v="Ea      "/>
    <s v="FABENT"/>
    <s v="12-4539"/>
    <n v="1"/>
    <n v="1"/>
    <n v="0"/>
    <n v="0"/>
    <n v="0"/>
    <n v="1"/>
    <x v="5"/>
    <m/>
  </r>
  <r>
    <s v="5827112"/>
    <s v="Toe Caps Medium               "/>
    <s v="            "/>
    <s v="3/pk    "/>
    <s v="PODPRO"/>
    <s v="8134-M"/>
    <n v="1"/>
    <n v="4"/>
    <n v="0"/>
    <n v="0"/>
    <n v="1"/>
    <n v="0"/>
    <x v="5"/>
    <m/>
  </r>
  <r>
    <s v="3589489"/>
    <s v="Safesite Admin. Set 106&quot;      "/>
    <s v="NON-VEN     "/>
    <s v="50/Ca   "/>
    <s v="MCGAW"/>
    <s v="351559"/>
    <n v="1"/>
    <n v="1"/>
    <n v="0"/>
    <n v="1"/>
    <n v="0"/>
    <n v="0"/>
    <x v="2"/>
    <m/>
  </r>
  <r>
    <s v="1258664"/>
    <s v="Plunger Simplehuman w/ Stand  "/>
    <s v="Black       "/>
    <s v="Ea      "/>
    <s v="ODEPOT"/>
    <s v="854548"/>
    <n v="1"/>
    <n v="1"/>
    <n v="0"/>
    <n v="0"/>
    <n v="0"/>
    <n v="1"/>
    <x v="1"/>
    <m/>
  </r>
  <r>
    <s v="1085324"/>
    <s v="Clorox Disinfect Wipes        "/>
    <s v="Fresh Scent "/>
    <s v="Ea      "/>
    <s v="ODEPOT"/>
    <s v="821808"/>
    <n v="1"/>
    <n v="6"/>
    <n v="0"/>
    <n v="0"/>
    <n v="0"/>
    <n v="1"/>
    <x v="1"/>
    <m/>
  </r>
  <r>
    <s v="9824750"/>
    <s v="Triglyceride                  "/>
    <s v="Vitros 250  "/>
    <s v="300/Bx  "/>
    <s v="KODCLN"/>
    <s v="1336544"/>
    <n v="1"/>
    <n v="10"/>
    <n v="0"/>
    <n v="0"/>
    <n v="0"/>
    <n v="1"/>
    <x v="1"/>
    <m/>
  </r>
  <r>
    <s v="8310507"/>
    <s v="Packing Strip Iodoform        "/>
    <s v="2&quot;X5yds     "/>
    <s v="1/Bt    "/>
    <s v="MEDLIN"/>
    <s v="non256025"/>
    <n v="1"/>
    <n v="2"/>
    <n v="0"/>
    <n v="1"/>
    <n v="0"/>
    <n v="0"/>
    <x v="2"/>
    <m/>
  </r>
  <r>
    <s v="3785022"/>
    <s v="Pessary Ring Without Support  "/>
    <s v="#5          "/>
    <s v="Ea      "/>
    <s v="PREMED"/>
    <s v="1040115"/>
    <n v="1"/>
    <n v="2"/>
    <n v="0"/>
    <n v="1"/>
    <n v="0"/>
    <n v="0"/>
    <x v="2"/>
    <m/>
  </r>
  <r>
    <s v="8683648"/>
    <s v="Prefilter f/Evacuator         "/>
    <s v="Smoke       "/>
    <s v="10/Bx   "/>
    <s v="COOPSR"/>
    <s v="52560"/>
    <n v="1"/>
    <n v="1"/>
    <n v="0"/>
    <n v="1"/>
    <n v="0"/>
    <n v="0"/>
    <x v="4"/>
    <m/>
  </r>
  <r>
    <s v="1300550"/>
    <s v="Lidocaine HCL Inj MDV 10ml    "/>
    <s v="1%          "/>
    <s v="25/Bx   "/>
    <s v="AMEPHA"/>
    <s v="63323020110"/>
    <n v="1"/>
    <n v="1"/>
    <n v="0"/>
    <n v="1"/>
    <n v="0"/>
    <n v="0"/>
    <x v="4"/>
    <m/>
  </r>
  <r>
    <s v="2580672"/>
    <s v="Lidocaine w/Epi MDV Non-Return"/>
    <s v="1%          "/>
    <s v="20mL/Vl "/>
    <s v="GIVREP"/>
    <s v="00409317801"/>
    <n v="1"/>
    <n v="6"/>
    <n v="0"/>
    <n v="1"/>
    <n v="0"/>
    <n v="0"/>
    <x v="0"/>
    <m/>
  </r>
  <r>
    <s v="1234745"/>
    <s v="Dakins Solution               "/>
    <s v="0.25%       "/>
    <s v="16oz/Bt "/>
    <s v="CARDWH"/>
    <s v="1002047"/>
    <n v="1"/>
    <n v="6"/>
    <n v="0"/>
    <n v="1"/>
    <n v="0"/>
    <n v="0"/>
    <x v="4"/>
    <m/>
  </r>
  <r>
    <s v="9010004"/>
    <s v="Synvisc Pre-Filled Syringe 2mL"/>
    <s v="8mg/mL      "/>
    <s v="3/Pk    "/>
    <s v="GENZYM"/>
    <s v="58468009001"/>
    <n v="1"/>
    <n v="8"/>
    <n v="0"/>
    <n v="1"/>
    <n v="0"/>
    <n v="0"/>
    <x v="4"/>
    <m/>
  </r>
  <r>
    <s v="1187428"/>
    <s v="Provon Handwash Clear&amp;Mild Fm "/>
    <s v="1250mL Refl "/>
    <s v="3/Ca    "/>
    <s v="GOJO"/>
    <s v="8821-03"/>
    <n v="1"/>
    <n v="4"/>
    <n v="0"/>
    <n v="1"/>
    <n v="0"/>
    <n v="0"/>
    <x v="4"/>
    <m/>
  </r>
  <r>
    <s v="1082610"/>
    <s v="Nipper Tissue &amp; Cuticle       "/>
    <s v="4.5&quot;        "/>
    <s v="Ea      "/>
    <s v="MILTEX"/>
    <s v="18778"/>
    <n v="1"/>
    <n v="1"/>
    <n v="0"/>
    <n v="1"/>
    <n v="0"/>
    <n v="0"/>
    <x v="3"/>
    <m/>
  </r>
  <r>
    <s v="8261215"/>
    <s v="Cath Foley 100% Silic 2Way 5cc"/>
    <s v="14fr        "/>
    <s v="10/Bx   "/>
    <s v="RUSCH"/>
    <s v="170605140"/>
    <n v="1"/>
    <n v="1"/>
    <n v="0"/>
    <n v="1"/>
    <n v="0"/>
    <n v="0"/>
    <x v="4"/>
    <m/>
  </r>
  <r>
    <s v="1272677"/>
    <s v="Epinephrine Adult Auto-Inject "/>
    <s v="0.3mg       "/>
    <s v="2/Pk    "/>
    <s v="DEY"/>
    <s v="49502010202"/>
    <n v="1"/>
    <n v="1"/>
    <n v="0"/>
    <n v="1"/>
    <n v="0"/>
    <n v="0"/>
    <x v="4"/>
    <m/>
  </r>
  <r>
    <s v="1213016"/>
    <s v="Tissue Nipper Convex SS       "/>
    <s v="4&quot;          "/>
    <s v="Ea      "/>
    <s v="MILTEX"/>
    <s v="V940245"/>
    <n v="1"/>
    <n v="1"/>
    <n v="0"/>
    <n v="1"/>
    <n v="0"/>
    <n v="0"/>
    <x v="2"/>
    <m/>
  </r>
  <r>
    <s v="1315461"/>
    <s v="GAMMEX PI Hybrid PF Surg Glov "/>
    <s v="7.5         "/>
    <s v="50Pr/Bx "/>
    <s v="ANSELL"/>
    <s v="340063075"/>
    <n v="1"/>
    <n v="1"/>
    <n v="0"/>
    <n v="1"/>
    <n v="0"/>
    <n v="0"/>
    <x v="2"/>
    <m/>
  </r>
  <r>
    <s v="1910019"/>
    <s v="Surgilube Tube                "/>
    <s v="5gm         "/>
    <s v="48/Bx   "/>
    <s v="HRPHAR"/>
    <s v="00281020555"/>
    <n v="1"/>
    <n v="1"/>
    <n v="1"/>
    <n v="0"/>
    <n v="0"/>
    <n v="0"/>
    <x v="2"/>
    <m/>
  </r>
  <r>
    <s v="1239126"/>
    <s v="Cuff BP Tango                 "/>
    <s v="Large       "/>
    <s v="Ea      "/>
    <s v="NORAVM"/>
    <s v="98-0061-03"/>
    <n v="1"/>
    <n v="1"/>
    <n v="0"/>
    <n v="0"/>
    <n v="0"/>
    <n v="1"/>
    <x v="5"/>
    <m/>
  </r>
  <r>
    <s v="9533131"/>
    <s v="Pessary Cube W/Drain          "/>
    <s v="41mm Sz4    "/>
    <s v="Ea      "/>
    <s v="MILTEX"/>
    <s v="30-CUD4"/>
    <n v="1"/>
    <n v="1"/>
    <n v="0"/>
    <n v="0"/>
    <n v="0"/>
    <n v="1"/>
    <x v="5"/>
    <m/>
  </r>
  <r>
    <s v="9534064"/>
    <s v="Crochet Phleb Hook            "/>
    <s v="6&quot;          "/>
    <s v="Ea      "/>
    <s v="MILTEX"/>
    <s v="10412"/>
    <n v="1"/>
    <n v="2"/>
    <n v="0"/>
    <n v="0"/>
    <n v="0"/>
    <n v="1"/>
    <x v="5"/>
    <m/>
  </r>
  <r>
    <s v="3681051"/>
    <s v="Coffee Original Donut Shop    "/>
    <s v="K-Cup       "/>
    <s v="24/Bx   "/>
    <s v="KEURIG"/>
    <s v="5000202614"/>
    <n v="1"/>
    <n v="4"/>
    <n v="0"/>
    <n v="1"/>
    <n v="0"/>
    <n v="0"/>
    <x v="4"/>
    <m/>
  </r>
  <r>
    <s v="1217007"/>
    <s v="Battery Li Spot LXI w/CD      "/>
    <s v="Non-Return  "/>
    <s v="Ea      "/>
    <s v="WELCH"/>
    <s v="105632"/>
    <n v="1"/>
    <n v="1"/>
    <n v="0"/>
    <n v="0"/>
    <n v="0"/>
    <n v="1"/>
    <x v="5"/>
    <m/>
  </r>
  <r>
    <s v="9740005"/>
    <s v="Sonotrax Vascular w/Transducer"/>
    <s v="8 Mhz       "/>
    <s v="Ea      "/>
    <s v="EDANIN"/>
    <s v="03.04.304098"/>
    <n v="1"/>
    <n v="1"/>
    <n v="0"/>
    <n v="0"/>
    <n v="0"/>
    <n v="1"/>
    <x v="5"/>
    <m/>
  </r>
  <r>
    <s v="1047099"/>
    <s v="Lidocaine W/EPI Inj MDV 50ml  "/>
    <s v="1:100m 1%   "/>
    <s v="25/Bx   "/>
    <s v="PFIZNJ"/>
    <s v="00409317803"/>
    <n v="1"/>
    <n v="1"/>
    <n v="1"/>
    <n v="0"/>
    <n v="0"/>
    <n v="0"/>
    <x v="0"/>
    <m/>
  </r>
  <r>
    <s v="5823746"/>
    <s v="Razor Lubricate Twin Blade Blu"/>
    <s v="            "/>
    <s v="100/Bx  "/>
    <s v="ALLEG"/>
    <s v="RAZOR01"/>
    <n v="1"/>
    <n v="1"/>
    <n v="0"/>
    <n v="1"/>
    <n v="0"/>
    <n v="0"/>
    <x v="4"/>
    <m/>
  </r>
  <r>
    <s v="2846713"/>
    <s v="Huber Set w Y-Site            "/>
    <s v="19GX1 1/2&quot;  "/>
    <s v="12/BX   "/>
    <s v="ALL"/>
    <s v="50-1942"/>
    <n v="1"/>
    <n v="1"/>
    <n v="0"/>
    <n v="0"/>
    <n v="1"/>
    <n v="0"/>
    <x v="2"/>
    <m/>
  </r>
  <r>
    <s v="1202461"/>
    <s v="Loratadine Tablets OTC        "/>
    <s v="10Mg        "/>
    <s v="90/Bt   "/>
    <s v="GERIP"/>
    <s v="57896078809"/>
    <n v="1"/>
    <n v="1"/>
    <n v="1"/>
    <n v="0"/>
    <n v="0"/>
    <n v="0"/>
    <x v="3"/>
    <m/>
  </r>
  <r>
    <s v="1134964"/>
    <s v="Nice &amp; Clean Baby Wipes       "/>
    <s v="Unscented   "/>
    <s v="40/Bx   "/>
    <s v="NICEPK"/>
    <s v="Q70040"/>
    <n v="1"/>
    <n v="4"/>
    <n v="0"/>
    <n v="1"/>
    <n v="0"/>
    <n v="0"/>
    <x v="4"/>
    <m/>
  </r>
  <r>
    <s v="9026310"/>
    <s v="CARTRIDGE,INK,HP #56,BLACK    "/>
    <s v="            "/>
    <s v="1/PK    "/>
    <s v="ODEPOT"/>
    <s v="419672"/>
    <n v="1"/>
    <n v="1"/>
    <n v="0"/>
    <n v="0"/>
    <n v="0"/>
    <n v="1"/>
    <x v="1"/>
    <m/>
  </r>
  <r>
    <s v="1188806"/>
    <s v="Epinephrine Inj Syr 10mL      "/>
    <s v="1:10M       "/>
    <s v="10/Bx   "/>
    <s v="IMSCO"/>
    <s v="76329331601"/>
    <n v="1"/>
    <n v="1"/>
    <n v="1"/>
    <n v="0"/>
    <n v="0"/>
    <n v="0"/>
    <x v="3"/>
    <m/>
  </r>
  <r>
    <s v="3620002"/>
    <s v="Cannula Smartip Med Prep      "/>
    <s v="Ndless      "/>
    <s v="100/Bx  "/>
    <s v="CARDKN"/>
    <s v="8881540111"/>
    <n v="1"/>
    <n v="1"/>
    <n v="0"/>
    <n v="1"/>
    <n v="0"/>
    <n v="0"/>
    <x v="4"/>
    <m/>
  </r>
  <r>
    <s v="1163560"/>
    <s v="Aquacel Surgic Cover Dressing "/>
    <s v="3.5x6 w/Ag  "/>
    <s v="10/Bx   "/>
    <s v="BRISTL"/>
    <s v="412010"/>
    <n v="1"/>
    <n v="1"/>
    <n v="0"/>
    <n v="1"/>
    <n v="0"/>
    <n v="0"/>
    <x v="2"/>
    <m/>
  </r>
  <r>
    <s v="9531498"/>
    <s v="Nail Nipper                   "/>
    <s v="            "/>
    <s v="Ea      "/>
    <s v="MILTEX"/>
    <s v="40-217"/>
    <n v="1"/>
    <n v="1"/>
    <n v="0"/>
    <n v="1"/>
    <n v="0"/>
    <n v="0"/>
    <x v="2"/>
    <m/>
  </r>
  <r>
    <s v="9539778"/>
    <s v="Tissue Forceps 3x4 Teeth      "/>
    <s v="5&quot;          "/>
    <s v="Ea      "/>
    <s v="MILTEX"/>
    <s v="6-72"/>
    <n v="1"/>
    <n v="2"/>
    <n v="0"/>
    <n v="0"/>
    <n v="0"/>
    <n v="1"/>
    <x v="5"/>
    <m/>
  </r>
  <r>
    <s v="6850023"/>
    <s v="Encore PF Ltx Undergloves     "/>
    <s v="Sz-7.5      "/>
    <s v="50/Bx   "/>
    <s v="ANSELL"/>
    <s v="2018475"/>
    <n v="1"/>
    <n v="1"/>
    <n v="1"/>
    <n v="0"/>
    <n v="0"/>
    <n v="0"/>
    <x v="2"/>
    <m/>
  </r>
  <r>
    <s v="9054111"/>
    <s v="Towel Cfold We                "/>
    <s v="            "/>
    <s v="2400/Ca "/>
    <s v="ODEPOT"/>
    <s v="637431"/>
    <n v="1"/>
    <n v="3"/>
    <n v="0"/>
    <n v="0"/>
    <n v="0"/>
    <n v="1"/>
    <x v="1"/>
    <m/>
  </r>
  <r>
    <s v="6908199"/>
    <s v="Betadine SwabSticks 3's       "/>
    <s v="10%         "/>
    <s v="50/Ca   "/>
    <s v="EMEHEA"/>
    <s v="BSWS3S"/>
    <n v="1"/>
    <n v="1"/>
    <n v="0"/>
    <n v="1"/>
    <n v="0"/>
    <n v="0"/>
    <x v="4"/>
    <m/>
  </r>
  <r>
    <s v="6358116"/>
    <s v="Bowl Sponge SS 12 Oz          "/>
    <s v="4-1/2X2 12Oz"/>
    <s v="Ea      "/>
    <s v="GF"/>
    <s v="3248"/>
    <n v="1"/>
    <n v="2"/>
    <n v="0"/>
    <n v="1"/>
    <n v="0"/>
    <n v="0"/>
    <x v="2"/>
    <m/>
  </r>
  <r>
    <s v="1247215"/>
    <s v="Gel Ultrasound f/SG Scanning  "/>
    <s v="            "/>
    <s v="12/Bx   "/>
    <s v="CONE"/>
    <s v="911443"/>
    <n v="1"/>
    <n v="2"/>
    <n v="0"/>
    <n v="0"/>
    <n v="0"/>
    <n v="1"/>
    <x v="5"/>
    <m/>
  </r>
  <r>
    <s v="9080750"/>
    <s v="Lincocin Injection            "/>
    <s v="300mg       "/>
    <s v="2ml/Vl  "/>
    <s v="UPJOHN"/>
    <s v="00009055501"/>
    <n v="1"/>
    <n v="20"/>
    <n v="1"/>
    <n v="0"/>
    <n v="0"/>
    <n v="0"/>
    <x v="4"/>
    <m/>
  </r>
  <r>
    <s v="9875912"/>
    <s v="Needle Disposable             "/>
    <s v="18gx1-1/2&quot;  "/>
    <s v="100/Bx  "/>
    <s v="BD"/>
    <s v="305196"/>
    <n v="1"/>
    <n v="3"/>
    <n v="0"/>
    <n v="1"/>
    <n v="0"/>
    <n v="0"/>
    <x v="4"/>
    <m/>
  </r>
  <r>
    <s v="1081376"/>
    <s v="Methylprednisolone Acet MDV   "/>
    <s v="80mg/mL     "/>
    <s v="5ml Vl  "/>
    <s v="TEVA"/>
    <s v="00703006301"/>
    <n v="1"/>
    <n v="1"/>
    <n v="1"/>
    <n v="0"/>
    <n v="0"/>
    <n v="0"/>
    <x v="4"/>
    <m/>
  </r>
  <r>
    <s v="1002767"/>
    <s v="Scissor Iris 4.5&quot; Straight    "/>
    <s v="Standard    "/>
    <s v="Ea      "/>
    <s v="JINSTR"/>
    <s v="100-2767"/>
    <n v="1"/>
    <n v="10"/>
    <n v="0"/>
    <n v="1"/>
    <n v="0"/>
    <n v="0"/>
    <x v="4"/>
    <m/>
  </r>
  <r>
    <s v="9029209"/>
    <s v="LYSOL SPRAY,LINEN SCENT,1     "/>
    <s v="            "/>
    <s v="1/PK    "/>
    <s v="ODEPOT"/>
    <s v="654521"/>
    <n v="1"/>
    <n v="4"/>
    <n v="0"/>
    <n v="0"/>
    <n v="0"/>
    <n v="1"/>
    <x v="1"/>
    <m/>
  </r>
  <r>
    <s v="9044265"/>
    <s v="Top-Loading Sheet Protectrs   "/>
    <s v="Clear       "/>
    <s v="100/Bx  "/>
    <s v="ODEPOT"/>
    <s v="324262"/>
    <n v="1"/>
    <n v="1"/>
    <n v="0"/>
    <n v="0"/>
    <n v="0"/>
    <n v="1"/>
    <x v="1"/>
    <m/>
  </r>
  <r>
    <s v="6697539"/>
    <s v="Sputum Collection Kit         "/>
    <s v="            "/>
    <s v="72/Bx   "/>
    <s v="B-DMIC"/>
    <s v="290020"/>
    <n v="1"/>
    <n v="1"/>
    <n v="0"/>
    <n v="0"/>
    <n v="1"/>
    <n v="0"/>
    <x v="5"/>
    <m/>
  </r>
  <r>
    <s v="1255845"/>
    <s v="Cuff Blood Pressure           "/>
    <s v="Small/ Adult"/>
    <s v="Ea      "/>
    <s v="AMDIAG"/>
    <s v="760-10SAPP"/>
    <n v="1"/>
    <n v="1"/>
    <n v="0"/>
    <n v="0"/>
    <n v="1"/>
    <n v="0"/>
    <x v="5"/>
    <m/>
  </r>
  <r>
    <s v="1272144"/>
    <s v="Electrode Disc Disp 2x2       "/>
    <s v="1.5M Lead   "/>
    <s v="24/Pk   "/>
    <s v="IMEXMD"/>
    <s v="019-415000"/>
    <n v="1"/>
    <n v="2"/>
    <n v="0"/>
    <n v="0"/>
    <n v="1"/>
    <n v="0"/>
    <x v="5"/>
    <m/>
  </r>
  <r>
    <s v="3722656"/>
    <s v="Wrist Splint Elastic Left     "/>
    <s v="Medium      "/>
    <s v="Ea      "/>
    <s v="DEROYA"/>
    <s v="5015-08"/>
    <n v="1"/>
    <n v="4"/>
    <n v="0"/>
    <n v="1"/>
    <n v="0"/>
    <n v="0"/>
    <x v="2"/>
    <m/>
  </r>
  <r>
    <s v="5078362"/>
    <s v="NACL Prefill Syringe          "/>
    <s v="10ml Str    "/>
    <s v="100/Bx  "/>
    <s v="MCGAW"/>
    <s v="513576"/>
    <n v="1"/>
    <n v="1"/>
    <n v="0"/>
    <n v="1"/>
    <n v="0"/>
    <n v="0"/>
    <x v="0"/>
    <m/>
  </r>
  <r>
    <s v="9051211"/>
    <s v="Pen Rt Gel G2 1.0mm Black     "/>
    <s v="            "/>
    <s v="12/Pk   "/>
    <s v="ODEPOT"/>
    <s v="952733"/>
    <n v="1"/>
    <n v="2"/>
    <n v="0"/>
    <n v="0"/>
    <n v="0"/>
    <n v="1"/>
    <x v="1"/>
    <m/>
  </r>
  <r>
    <s v="9049503"/>
    <s v="Refill Freshmatic Fresh Waters"/>
    <s v="            "/>
    <s v="Ea      "/>
    <s v="ODEPOT"/>
    <s v="514465"/>
    <n v="1"/>
    <n v="2"/>
    <n v="0"/>
    <n v="0"/>
    <n v="0"/>
    <n v="1"/>
    <x v="1"/>
    <m/>
  </r>
  <r>
    <s v="2488175"/>
    <s v="Epinephrine Abj LFS Syr Non-Rt"/>
    <s v="1:10M       "/>
    <s v="10ml/Ea "/>
    <s v="GIVREP"/>
    <s v="00409492134"/>
    <n v="1"/>
    <n v="2"/>
    <n v="1"/>
    <n v="0"/>
    <n v="0"/>
    <n v="0"/>
    <x v="0"/>
    <m/>
  </r>
  <r>
    <s v="1245008"/>
    <s v="Towel 2-Ply Poly/Tissue       "/>
    <s v="13x18&quot; White"/>
    <s v="500/Ca  "/>
    <s v="TIDI-E"/>
    <s v="1051"/>
    <n v="1"/>
    <n v="1"/>
    <n v="0"/>
    <n v="1"/>
    <n v="0"/>
    <n v="0"/>
    <x v="2"/>
    <m/>
  </r>
  <r>
    <s v="3150465"/>
    <s v="Surflo Winged Infusion Set 12&quot;"/>
    <s v="18gx3/4&quot;    "/>
    <s v="50/Bx   "/>
    <s v="TERUMO"/>
    <s v="SV-18BLK"/>
    <n v="1"/>
    <n v="1"/>
    <n v="0"/>
    <n v="1"/>
    <n v="0"/>
    <n v="0"/>
    <x v="4"/>
    <m/>
  </r>
  <r>
    <s v="9534062"/>
    <s v="Crochet Phleb Hook            "/>
    <s v="6&quot;          "/>
    <s v="Ea      "/>
    <s v="MILTEX"/>
    <s v="10410"/>
    <n v="1"/>
    <n v="2"/>
    <n v="0"/>
    <n v="0"/>
    <n v="0"/>
    <n v="1"/>
    <x v="5"/>
    <m/>
  </r>
  <r>
    <s v="5824027"/>
    <s v="Closure Skin Filament Reinford"/>
    <s v="1/4X1 1/2   "/>
    <s v="50/Bx   "/>
    <s v="ALLEG"/>
    <s v="S1042"/>
    <n v="1"/>
    <n v="1"/>
    <n v="0"/>
    <n v="1"/>
    <n v="0"/>
    <n v="0"/>
    <x v="2"/>
    <m/>
  </r>
  <r>
    <s v="1216807"/>
    <s v="Acetic Acid Reagent Aqueous 3%"/>
    <s v="500mL       "/>
    <s v="Ea      "/>
    <s v="FISHER"/>
    <s v="12016"/>
    <n v="1"/>
    <n v="2"/>
    <n v="0"/>
    <n v="0"/>
    <n v="0"/>
    <n v="1"/>
    <x v="5"/>
    <m/>
  </r>
  <r>
    <s v="1147304"/>
    <s v="Energizer Max AA Alkaline     "/>
    <s v="1.5v        "/>
    <s v="24/Pk   "/>
    <s v="ODEPOT"/>
    <s v="626049"/>
    <n v="1"/>
    <n v="1"/>
    <n v="0"/>
    <n v="0"/>
    <n v="0"/>
    <n v="1"/>
    <x v="1"/>
    <m/>
  </r>
  <r>
    <s v="1196350"/>
    <s v="Bardex Cath Foley Silicone 5cc"/>
    <s v="20fr        "/>
    <s v="Ea      "/>
    <s v="BARDBI"/>
    <s v="165820"/>
    <n v="1"/>
    <n v="24"/>
    <n v="0"/>
    <n v="1"/>
    <n v="0"/>
    <n v="0"/>
    <x v="4"/>
    <m/>
  </r>
  <r>
    <s v="1315424"/>
    <s v="Stethoscope Cardio IV Littmann"/>
    <s v="27&quot;         "/>
    <s v="Ea      "/>
    <s v="3MMED"/>
    <s v="6169"/>
    <n v="1"/>
    <n v="1"/>
    <n v="0"/>
    <n v="1"/>
    <n v="0"/>
    <n v="0"/>
    <x v="5"/>
    <m/>
  </r>
  <r>
    <s v="9053592"/>
    <s v="Pen Roller Gel G2 Uf Dozen Blk"/>
    <s v="            "/>
    <s v="12/Pk   "/>
    <s v="ODEPOT"/>
    <s v="527870"/>
    <n v="1"/>
    <n v="1"/>
    <n v="0"/>
    <n v="0"/>
    <n v="0"/>
    <n v="1"/>
    <x v="1"/>
    <m/>
  </r>
  <r>
    <s v="9209571"/>
    <s v="Telfa Dressing Non-Adherent ST"/>
    <s v="3&quot;x6&quot;       "/>
    <s v="50/Bx   "/>
    <s v="CARDKN"/>
    <s v="1169"/>
    <n v="1"/>
    <n v="2"/>
    <n v="1"/>
    <n v="0"/>
    <n v="0"/>
    <n v="0"/>
    <x v="4"/>
    <m/>
  </r>
  <r>
    <s v="3092183"/>
    <s v="Acetic Acid 0.25%             "/>
    <s v="            "/>
    <s v="16oz/Bt "/>
    <s v="HELINK"/>
    <s v="400405"/>
    <n v="1"/>
    <n v="1"/>
    <n v="0"/>
    <n v="1"/>
    <n v="0"/>
    <n v="0"/>
    <x v="2"/>
    <m/>
  </r>
  <r>
    <s v="1099047"/>
    <s v="Suture Polysorb Undyed CV-25  "/>
    <s v="3-0 30&quot;     "/>
    <s v="36/Bx   "/>
    <s v="KENDAL"/>
    <s v="GL192"/>
    <n v="1"/>
    <n v="1"/>
    <n v="0"/>
    <n v="0"/>
    <n v="1"/>
    <n v="0"/>
    <x v="5"/>
    <m/>
  </r>
  <r>
    <s v="1277231"/>
    <s v="Febreze Hawaiian Aloha        "/>
    <s v="            "/>
    <s v="Ea      "/>
    <s v="ODEPOT"/>
    <s v="843485"/>
    <n v="1"/>
    <n v="1"/>
    <n v="0"/>
    <n v="0"/>
    <n v="0"/>
    <n v="1"/>
    <x v="1"/>
    <m/>
  </r>
  <r>
    <s v="3650046"/>
    <s v="Scissor Metzenbaum Vant-      "/>
    <s v="AGE 7&quot; C    "/>
    <s v="EA      "/>
    <s v="MILTEX"/>
    <s v="V95-182"/>
    <n v="1"/>
    <n v="2"/>
    <n v="0"/>
    <n v="0"/>
    <n v="0"/>
    <n v="1"/>
    <x v="5"/>
    <m/>
  </r>
  <r>
    <s v="2882211"/>
    <s v="Gown Procedure Ns Blu Xl      "/>
    <s v="XL          "/>
    <s v="10/Pk   "/>
    <s v="ALLEG"/>
    <s v="3201PG"/>
    <n v="1"/>
    <n v="1"/>
    <n v="0"/>
    <n v="1"/>
    <n v="0"/>
    <n v="0"/>
    <x v="2"/>
    <m/>
  </r>
  <r>
    <s v="9047523"/>
    <s v="Pen Rt Gel G2 1.0mm Blue      "/>
    <s v="            "/>
    <s v="12/Pk   "/>
    <s v="ODEPOT"/>
    <s v="207037"/>
    <n v="1"/>
    <n v="1"/>
    <n v="0"/>
    <n v="0"/>
    <n v="0"/>
    <n v="1"/>
    <x v="1"/>
    <m/>
  </r>
  <r>
    <s v="4927052"/>
    <s v="Splint Wrist and Forearm      "/>
    <s v="Right       "/>
    <s v="Ea      "/>
    <s v="OPTINT"/>
    <s v="452-RT"/>
    <n v="1"/>
    <n v="5"/>
    <n v="1"/>
    <n v="0"/>
    <n v="0"/>
    <n v="0"/>
    <x v="2"/>
    <m/>
  </r>
  <r>
    <s v="1215931"/>
    <s v="UBD w/Pouch Port Screen       "/>
    <s v="Grad        "/>
    <s v="Ea      "/>
    <s v="WELMED"/>
    <s v="1222-4554SCR"/>
    <n v="1"/>
    <n v="60"/>
    <n v="0"/>
    <n v="1"/>
    <n v="0"/>
    <n v="0"/>
    <x v="2"/>
    <m/>
  </r>
  <r>
    <s v="1243095"/>
    <s v="Forcep Tissue Allis           "/>
    <s v="            "/>
    <s v="Ea      "/>
    <s v="MISDFK"/>
    <s v="18-2162"/>
    <n v="1"/>
    <n v="2"/>
    <n v="0"/>
    <n v="0"/>
    <n v="0"/>
    <n v="1"/>
    <x v="5"/>
    <m/>
  </r>
  <r>
    <s v="5948905"/>
    <s v="Positioning Blocks            "/>
    <s v="            "/>
    <s v="7/Pk    "/>
    <s v="WOLF"/>
    <s v="14110"/>
    <n v="1"/>
    <n v="1"/>
    <n v="0"/>
    <n v="1"/>
    <n v="0"/>
    <n v="0"/>
    <x v="2"/>
    <m/>
  </r>
  <r>
    <s v="9533243"/>
    <s v="Pessary Shortstem Gelhrn      "/>
    <s v="2.75&quot; Sz5   "/>
    <s v="Ea      "/>
    <s v="MILTEX"/>
    <s v="30-GS5"/>
    <n v="1"/>
    <n v="2"/>
    <n v="0"/>
    <n v="1"/>
    <n v="0"/>
    <n v="0"/>
    <x v="4"/>
    <m/>
  </r>
  <r>
    <s v="9536863"/>
    <s v="Spray Lube                    "/>
    <s v="Spray 8Oz   "/>
    <s v="8oz/Cn  "/>
    <s v="MILTEX"/>
    <s v="3-700"/>
    <n v="1"/>
    <n v="1"/>
    <n v="0"/>
    <n v="1"/>
    <n v="0"/>
    <n v="0"/>
    <x v="4"/>
    <m/>
  </r>
  <r>
    <s v="7279528"/>
    <s v="Medipore Dressing Cloth Adh   "/>
    <s v="3-1/2x10    "/>
    <s v="25/Bx   "/>
    <s v="3MMED"/>
    <s v="3571"/>
    <n v="1"/>
    <n v="1"/>
    <n v="0"/>
    <n v="1"/>
    <n v="0"/>
    <n v="0"/>
    <x v="2"/>
    <m/>
  </r>
  <r>
    <s v="1092849"/>
    <s v="Nerve Stimulator HNS12        "/>
    <s v="            "/>
    <s v="Ea      "/>
    <s v="MCGAW"/>
    <s v="4892098"/>
    <n v="1"/>
    <n v="1"/>
    <n v="0"/>
    <n v="0"/>
    <n v="0"/>
    <n v="1"/>
    <x v="5"/>
    <m/>
  </r>
  <r>
    <s v="3996147"/>
    <s v="Cath Kit Infant Sterile       "/>
    <s v="5FR         "/>
    <s v="Ea      "/>
    <s v="BARDBI"/>
    <s v="0035630"/>
    <n v="1"/>
    <n v="50"/>
    <n v="0"/>
    <n v="1"/>
    <n v="0"/>
    <n v="0"/>
    <x v="4"/>
    <m/>
  </r>
  <r>
    <s v="8900048"/>
    <s v="Magellan Safety Ndl/Syr 1cc   "/>
    <s v="25gX5/8     "/>
    <s v="50/Bx   "/>
    <s v="CARDKN"/>
    <s v="8881811558"/>
    <n v="1"/>
    <n v="6"/>
    <n v="1"/>
    <n v="0"/>
    <n v="0"/>
    <n v="0"/>
    <x v="4"/>
    <m/>
  </r>
  <r>
    <s v="9043908"/>
    <s v="Spoons Plastic Medium Length  "/>
    <s v="            "/>
    <s v="100/Pk  "/>
    <s v="ODEPOT"/>
    <s v="508450"/>
    <n v="1"/>
    <n v="3"/>
    <n v="0"/>
    <n v="0"/>
    <n v="0"/>
    <n v="1"/>
    <x v="1"/>
    <m/>
  </r>
  <r>
    <s v="1174957"/>
    <s v="Electrode ECG Neuroline Oval  "/>
    <s v="30x22mm Wht "/>
    <s v="12/Pk   "/>
    <s v="AMBU"/>
    <s v="71505-K/C/12"/>
    <n v="1"/>
    <n v="5"/>
    <n v="0"/>
    <n v="1"/>
    <n v="0"/>
    <n v="0"/>
    <x v="2"/>
    <m/>
  </r>
  <r>
    <s v="2880322"/>
    <s v="Gauze Med Petrolatum Non-Ad LF"/>
    <s v="2x2&quot;        "/>
    <s v="25/Bx   "/>
    <s v="ALLEG"/>
    <s v="C-WMD22"/>
    <n v="1"/>
    <n v="6"/>
    <n v="0"/>
    <n v="1"/>
    <n v="0"/>
    <n v="0"/>
    <x v="2"/>
    <m/>
  </r>
  <r>
    <s v="2484141"/>
    <s v="Atropine Sulf Abj LFS N/R     "/>
    <s v=".1mg/mL     "/>
    <s v="10mL Syr"/>
    <s v="GIVREP"/>
    <s v="00409491134"/>
    <n v="1"/>
    <n v="1"/>
    <n v="1"/>
    <n v="0"/>
    <n v="0"/>
    <n v="0"/>
    <x v="0"/>
    <m/>
  </r>
  <r>
    <s v="7777594"/>
    <s v="Cast Padding Synthetic        "/>
    <s v="2&quot;x4yd      "/>
    <s v="20/Pk   "/>
    <s v="3MMED"/>
    <s v="CMW02"/>
    <n v="1"/>
    <n v="5"/>
    <n v="0"/>
    <n v="1"/>
    <n v="0"/>
    <n v="0"/>
    <x v="4"/>
    <m/>
  </r>
  <r>
    <s v="9033788"/>
    <s v="COIL,WRIST,W/KEYRING,RED      "/>
    <s v="            "/>
    <s v="1/PK    "/>
    <s v="ODEPOT"/>
    <s v="987230"/>
    <n v="1"/>
    <n v="2"/>
    <n v="0"/>
    <n v="0"/>
    <n v="0"/>
    <n v="1"/>
    <x v="1"/>
    <m/>
  </r>
  <r>
    <s v="3950111"/>
    <s v="Liner Can Black 33x39         "/>
    <s v="0.45Mil     "/>
    <s v="25x10/Ca"/>
    <s v="STRPAR"/>
    <s v="TYCOLSR3339MB"/>
    <n v="1"/>
    <n v="1"/>
    <n v="1"/>
    <n v="0"/>
    <n v="0"/>
    <n v="0"/>
    <x v="4"/>
    <m/>
  </r>
  <r>
    <s v="1278573"/>
    <s v="Inflation Sys Child/SmAdult   "/>
    <s v="            "/>
    <s v="Ea      "/>
    <s v="BAUM"/>
    <s v="1821AC"/>
    <n v="1"/>
    <n v="1"/>
    <n v="0"/>
    <n v="1"/>
    <n v="0"/>
    <n v="0"/>
    <x v="2"/>
    <m/>
  </r>
  <r>
    <s v="1208823"/>
    <s v="Scissor I.U.D. String Blunt   "/>
    <s v="25cm SS     "/>
    <s v="Ea      "/>
    <s v="GYNEX"/>
    <s v="29-030"/>
    <n v="1"/>
    <n v="2"/>
    <n v="0"/>
    <n v="1"/>
    <n v="0"/>
    <n v="0"/>
    <x v="2"/>
    <m/>
  </r>
  <r>
    <s v="1240239"/>
    <s v="Liner Active Tena Serenity    "/>
    <s v="Regular     "/>
    <s v="156/Ca  "/>
    <s v="SCAMOL"/>
    <s v="56300"/>
    <n v="1"/>
    <n v="4"/>
    <n v="0"/>
    <n v="0"/>
    <n v="1"/>
    <n v="0"/>
    <x v="5"/>
    <m/>
  </r>
  <r>
    <s v="1833030"/>
    <s v="Measuring Tapes Newborn       "/>
    <s v="            "/>
    <s v="1000/Ca "/>
    <s v="BUSSE"/>
    <s v="791"/>
    <n v="1"/>
    <n v="1"/>
    <n v="0"/>
    <n v="1"/>
    <n v="0"/>
    <n v="0"/>
    <x v="4"/>
    <m/>
  </r>
  <r>
    <s v="1325224"/>
    <s v="Potassium Chloride ER Tablets "/>
    <s v="20MEQ       "/>
    <s v="500/Bt  "/>
    <s v="TEVA"/>
    <s v="62037099905"/>
    <n v="1"/>
    <n v="1"/>
    <n v="0"/>
    <n v="1"/>
    <n v="0"/>
    <n v="0"/>
    <x v="2"/>
    <m/>
  </r>
  <r>
    <s v="2527977"/>
    <s v="Vitros 250 ALT Slides         "/>
    <s v="            "/>
    <s v="5x50/Pk "/>
    <s v="KODCLN"/>
    <s v="1655281"/>
    <n v="1"/>
    <n v="10"/>
    <n v="0"/>
    <n v="0"/>
    <n v="0"/>
    <n v="1"/>
    <x v="1"/>
    <m/>
  </r>
  <r>
    <s v="6906606"/>
    <s v="Betadine Solution Flip Top    "/>
    <s v="10%         "/>
    <s v="8oz/Bt  "/>
    <s v="EMEHEA"/>
    <s v="BSOL8P"/>
    <n v="1"/>
    <n v="15"/>
    <n v="0"/>
    <n v="1"/>
    <n v="0"/>
    <n v="0"/>
    <x v="4"/>
    <m/>
  </r>
  <r>
    <s v="1123626"/>
    <s v="Forcep Thumb w/Insert #5      "/>
    <s v="            "/>
    <s v="20/Bx   "/>
    <s v="MEDACT"/>
    <s v="56238"/>
    <n v="1"/>
    <n v="1"/>
    <n v="0"/>
    <n v="1"/>
    <n v="0"/>
    <n v="0"/>
    <x v="2"/>
    <m/>
  </r>
  <r>
    <s v="5550210"/>
    <s v="Tape Deltalite Conf Fbgl DkBlu"/>
    <s v="3&quot;x4yds     "/>
    <s v="10/Bx   "/>
    <s v="SMINEP"/>
    <s v="5943"/>
    <n v="1"/>
    <n v="1"/>
    <n v="0"/>
    <n v="1"/>
    <n v="0"/>
    <n v="0"/>
    <x v="4"/>
    <m/>
  </r>
  <r>
    <s v="1331974"/>
    <s v="Sofia 2 Analyzer &amp; 1 CLIA Waiv"/>
    <s v="Lyme        "/>
    <s v="1/Kt    "/>
    <s v="QUISOF"/>
    <s v="20320"/>
    <n v="1"/>
    <n v="1"/>
    <n v="0"/>
    <n v="0"/>
    <n v="0"/>
    <n v="1"/>
    <x v="5"/>
    <m/>
  </r>
  <r>
    <s v="1238768"/>
    <s v="Oxymetazoline HCl Nasal Spray "/>
    <s v="0.05%       "/>
    <s v="0.5oz/Bt"/>
    <s v="CARDGN"/>
    <s v="3615341"/>
    <n v="1"/>
    <n v="16"/>
    <n v="1"/>
    <n v="0"/>
    <n v="0"/>
    <n v="0"/>
    <x v="4"/>
    <m/>
  </r>
  <r>
    <s v="6800001"/>
    <s v="Surgilast Bandage Tubular     "/>
    <s v="#2 10yds    "/>
    <s v="1/Bx    "/>
    <s v="ABCO"/>
    <s v="GL102"/>
    <n v="1"/>
    <n v="4"/>
    <n v="0"/>
    <n v="1"/>
    <n v="0"/>
    <n v="0"/>
    <x v="2"/>
    <m/>
  </r>
  <r>
    <s v="1237530"/>
    <s v="Underpad Standard 30x30&quot;      "/>
    <s v="            "/>
    <s v="150/Ca  "/>
    <s v="MEDLIN"/>
    <s v="MSCB281245"/>
    <n v="1"/>
    <n v="1"/>
    <n v="0"/>
    <n v="0"/>
    <n v="0"/>
    <n v="1"/>
    <x v="5"/>
    <m/>
  </r>
  <r>
    <s v="1190420"/>
    <s v="Purell Instant Hand Sanitizer "/>
    <s v="800mL       "/>
    <s v="1/Ea    "/>
    <s v="GOJO"/>
    <s v="9657-12"/>
    <n v="1"/>
    <n v="12"/>
    <n v="0"/>
    <n v="1"/>
    <n v="0"/>
    <n v="0"/>
    <x v="4"/>
    <m/>
  </r>
  <r>
    <s v="5660557"/>
    <s v="Covers Probe Thermoscan Braun "/>
    <s v="f/Pro6000   "/>
    <s v="20/Pk   "/>
    <s v="WELCH"/>
    <s v="06000-005"/>
    <n v="1"/>
    <n v="2"/>
    <n v="0"/>
    <n v="1"/>
    <n v="0"/>
    <n v="0"/>
    <x v="4"/>
    <m/>
  </r>
  <r>
    <s v="8983160"/>
    <s v="Cath Foley 100% Silic 2Way 5cc"/>
    <s v="12FR        "/>
    <s v="10/BX   "/>
    <s v="RUSCH"/>
    <s v="170605120"/>
    <n v="1"/>
    <n v="1"/>
    <n v="0"/>
    <n v="0"/>
    <n v="1"/>
    <n v="0"/>
    <x v="5"/>
    <m/>
  </r>
  <r>
    <s v="2581329"/>
    <s v="Sodium Chloride Inj .9%       "/>
    <s v="100mL       "/>
    <s v="80/Ca   "/>
    <s v="ABBHOS"/>
    <s v="0798437"/>
    <n v="1"/>
    <n v="1"/>
    <n v="0"/>
    <n v="1"/>
    <n v="0"/>
    <n v="0"/>
    <x v="4"/>
    <m/>
  </r>
  <r>
    <s v="1262664"/>
    <s v="Cast Liner Aquacast Waterproof"/>
    <s v="2&quot; Wide     "/>
    <s v="12/Bx   "/>
    <s v="AQUACL"/>
    <s v="ACL-2-S"/>
    <n v="1"/>
    <n v="1"/>
    <n v="0"/>
    <n v="0"/>
    <n v="0"/>
    <n v="1"/>
    <x v="5"/>
    <m/>
  </r>
  <r>
    <s v="1046823"/>
    <s v="Sodium Bicarb Inj SDV 50ml    "/>
    <s v="8.4%        "/>
    <s v="25/Bx   "/>
    <s v="PFIZNJ"/>
    <s v="00409662502"/>
    <n v="1"/>
    <n v="1"/>
    <n v="1"/>
    <n v="0"/>
    <n v="0"/>
    <n v="0"/>
    <x v="0"/>
    <m/>
  </r>
  <r>
    <s v="1316215"/>
    <s v="Scale Digital w/ AC Adapter   "/>
    <s v="Physician   "/>
    <s v="Ea      "/>
    <s v="TANI"/>
    <s v="WB-800SPLUS"/>
    <n v="1"/>
    <n v="1"/>
    <n v="0"/>
    <n v="0"/>
    <n v="1"/>
    <n v="0"/>
    <x v="5"/>
    <m/>
  </r>
  <r>
    <s v="1195566"/>
    <s v="Heparin Inj Flush Syr 5mL/12mL"/>
    <s v="0.9%        "/>
    <s v="60/Bx   "/>
    <s v="ADVMED"/>
    <s v="MIH-3335"/>
    <n v="1"/>
    <n v="3"/>
    <n v="1"/>
    <n v="0"/>
    <n v="0"/>
    <n v="0"/>
    <x v="4"/>
    <m/>
  </r>
  <r>
    <s v="6540268"/>
    <s v="Suture Surg Gut Chrom Bge PS4 "/>
    <s v="5-0 18&quot;     "/>
    <s v="12/Bx   "/>
    <s v="ETHICO"/>
    <s v="1642G"/>
    <n v="1"/>
    <n v="1"/>
    <n v="0"/>
    <n v="1"/>
    <n v="0"/>
    <n v="0"/>
    <x v="4"/>
    <m/>
  </r>
  <r>
    <s v="3344037"/>
    <s v="Vitros 250 Albumin            "/>
    <s v="            "/>
    <s v="250/Bx  "/>
    <s v="KODCLN"/>
    <s v="8196057"/>
    <n v="1"/>
    <n v="10"/>
    <n v="0"/>
    <n v="0"/>
    <n v="0"/>
    <n v="1"/>
    <x v="1"/>
    <m/>
  </r>
  <r>
    <s v="1049220"/>
    <s v="Tray Instrument SS            "/>
    <s v="10X6X2.5    "/>
    <s v="Ea      "/>
    <s v="MILTEX"/>
    <s v="3-948"/>
    <n v="1"/>
    <n v="10"/>
    <n v="1"/>
    <n v="0"/>
    <n v="0"/>
    <n v="0"/>
    <x v="2"/>
    <m/>
  </r>
  <r>
    <s v="9534056"/>
    <s v="Crochet Phleb Hook            "/>
    <s v="6&quot;          "/>
    <s v="Ea      "/>
    <s v="MILTEX"/>
    <s v="10406"/>
    <n v="1"/>
    <n v="2"/>
    <n v="0"/>
    <n v="0"/>
    <n v="0"/>
    <n v="1"/>
    <x v="5"/>
    <m/>
  </r>
  <r>
    <s v="7411609"/>
    <s v="Splint Night Dorsiwedge Ankle "/>
    <s v="Blue Sm Unv "/>
    <s v="Ea      "/>
    <s v="SMTNEP"/>
    <s v="79-81403"/>
    <n v="1"/>
    <n v="5"/>
    <n v="0"/>
    <n v="1"/>
    <n v="0"/>
    <n v="0"/>
    <x v="2"/>
    <m/>
  </r>
  <r>
    <s v="1259817"/>
    <s v="Syringe Control LL Monoject   "/>
    <s v="12CC        "/>
    <s v="40/Bx   "/>
    <s v="CARDKN"/>
    <s v="8881512977"/>
    <n v="1"/>
    <n v="1"/>
    <n v="0"/>
    <n v="1"/>
    <n v="0"/>
    <n v="0"/>
    <x v="2"/>
    <m/>
  </r>
  <r>
    <s v="1105323"/>
    <s v="Acetic Acid Solution 2%       "/>
    <s v="16oz        "/>
    <s v="Ea      "/>
    <s v="HELINK"/>
    <s v="400415"/>
    <n v="1"/>
    <n v="1"/>
    <n v="0"/>
    <n v="0"/>
    <n v="0"/>
    <n v="1"/>
    <x v="5"/>
    <m/>
  </r>
  <r>
    <s v="9046780"/>
    <s v="Sanitize Wipes Ocean Fresh    "/>
    <s v="Scent       "/>
    <s v="80/Pk   "/>
    <s v="ODEPOT"/>
    <s v="939760"/>
    <n v="1"/>
    <n v="6"/>
    <n v="0"/>
    <n v="0"/>
    <n v="0"/>
    <n v="1"/>
    <x v="1"/>
    <m/>
  </r>
  <r>
    <s v="1135710"/>
    <s v="Chemotherapy Bag 9&quot;x12&quot;       "/>
    <s v="Disp        "/>
    <s v="100/Bg  "/>
    <s v="HEALOG"/>
    <s v="9516"/>
    <n v="1"/>
    <n v="2"/>
    <n v="0"/>
    <n v="1"/>
    <n v="0"/>
    <n v="0"/>
    <x v="2"/>
    <m/>
  </r>
  <r>
    <s v="5551649"/>
    <s v="Cast Padding Specialist 100 4&quot;"/>
    <s v="            "/>
    <s v="12/Bg   "/>
    <s v="SMINEP"/>
    <s v="9084"/>
    <n v="1"/>
    <n v="6"/>
    <n v="0"/>
    <n v="1"/>
    <n v="0"/>
    <n v="0"/>
    <x v="4"/>
    <m/>
  </r>
  <r>
    <s v="9031511"/>
    <s v="SOAP,LIQD DIAL GLD,7.5OZ      "/>
    <s v="            "/>
    <s v="1/PK    "/>
    <s v="ODEPOT"/>
    <s v="890441"/>
    <n v="1"/>
    <n v="12"/>
    <n v="0"/>
    <n v="0"/>
    <n v="0"/>
    <n v="1"/>
    <x v="1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0"/>
    <m/>
  </r>
  <r>
    <s v="6853745"/>
    <s v="Foley Cath 22fr 3 Way         "/>
    <s v="            "/>
    <s v="10/BX   "/>
    <s v="RUSCH"/>
    <s v="570622"/>
    <n v="1"/>
    <n v="1"/>
    <n v="0"/>
    <n v="1"/>
    <n v="0"/>
    <n v="0"/>
    <x v="2"/>
    <m/>
  </r>
  <r>
    <s v="5700633"/>
    <s v="Criterion Pure Freedom Ntr Glv"/>
    <s v="Large       "/>
    <s v="200/Bx  "/>
    <s v="PERGET"/>
    <s v="5700633"/>
    <n v="1"/>
    <n v="2"/>
    <n v="0"/>
    <n v="1"/>
    <n v="0"/>
    <n v="0"/>
    <x v="4"/>
    <m/>
  </r>
  <r>
    <s v="4019838"/>
    <s v="Thumb Splint Santa Barbara    "/>
    <s v="Universal   "/>
    <s v="Ea      "/>
    <s v="OPTINT"/>
    <s v="3842-BLK"/>
    <n v="1"/>
    <n v="5"/>
    <n v="0"/>
    <n v="0"/>
    <n v="0"/>
    <n v="1"/>
    <x v="5"/>
    <m/>
  </r>
  <r>
    <s v="9920003"/>
    <s v="BD Veritor System Reader      "/>
    <s v="            "/>
    <s v="Ea      "/>
    <s v="B-DMIC"/>
    <s v="256055"/>
    <n v="1"/>
    <n v="2"/>
    <n v="0"/>
    <n v="0"/>
    <n v="0"/>
    <n v="1"/>
    <x v="5"/>
    <m/>
  </r>
  <r>
    <s v="3951506"/>
    <s v="Seascape Table Paper 21x125'  "/>
    <s v="Crepe       "/>
    <s v="12/Ca   "/>
    <s v="GREBAY"/>
    <s v="067"/>
    <n v="1"/>
    <n v="1"/>
    <n v="0"/>
    <n v="1"/>
    <n v="0"/>
    <n v="0"/>
    <x v="4"/>
    <m/>
  </r>
  <r>
    <s v="1236275"/>
    <s v="Earwash Kit Rhino PROFESSIONAL"/>
    <s v="            "/>
    <s v="Ea      "/>
    <s v="DREASY"/>
    <s v="RIKITWRD"/>
    <n v="1"/>
    <n v="1"/>
    <n v="0"/>
    <n v="0"/>
    <n v="1"/>
    <n v="0"/>
    <x v="5"/>
    <m/>
  </r>
  <r>
    <s v="2779805"/>
    <s v="Cath Kit Foley 18fr 5cc       "/>
    <s v="            "/>
    <s v="10/CA   "/>
    <s v="BARDBI"/>
    <s v="800518"/>
    <n v="1"/>
    <n v="1"/>
    <n v="0"/>
    <n v="0"/>
    <n v="1"/>
    <n v="0"/>
    <x v="5"/>
    <m/>
  </r>
  <r>
    <s v="5700609"/>
    <s v="OneStep Pro FIT Manual Kit    "/>
    <s v="            "/>
    <s v="50/Bx   "/>
    <s v="POLYCA"/>
    <s v="5700609"/>
    <n v="1"/>
    <n v="4"/>
    <n v="0"/>
    <n v="1"/>
    <n v="0"/>
    <n v="0"/>
    <x v="2"/>
    <m/>
  </r>
  <r>
    <s v="1516047"/>
    <s v="Excilon Drain Sponges         "/>
    <s v="4&quot;x4&quot;       "/>
    <s v="50/Pk   "/>
    <s v="CARDKN"/>
    <s v="7088"/>
    <n v="1"/>
    <n v="5"/>
    <n v="1"/>
    <n v="0"/>
    <n v="0"/>
    <n v="0"/>
    <x v="4"/>
    <m/>
  </r>
  <r>
    <s v="3036739"/>
    <s v="iCup DrugScreen 8Panel        "/>
    <s v="Test        "/>
    <s v="25/Bx   "/>
    <s v="INSTEC"/>
    <s v="I-DUD-187-013"/>
    <n v="1"/>
    <n v="2"/>
    <n v="0"/>
    <n v="1"/>
    <n v="0"/>
    <n v="0"/>
    <x v="2"/>
    <m/>
  </r>
  <r>
    <s v="1205141"/>
    <s v="Steam Autoclave Tape          "/>
    <s v="3/4&quot;        "/>
    <s v="60yd/Rl "/>
    <s v="SPSMED"/>
    <s v="ST-048"/>
    <n v="1"/>
    <n v="1"/>
    <n v="0"/>
    <n v="0"/>
    <n v="0"/>
    <n v="1"/>
    <x v="5"/>
    <m/>
  </r>
  <r>
    <s v="3952563"/>
    <s v="Motrin IB Tablets Indus Pack  "/>
    <s v="200mg       "/>
    <s v="50x2/Bx "/>
    <s v="WARNLB"/>
    <s v="304815200"/>
    <n v="1"/>
    <n v="1"/>
    <n v="0"/>
    <n v="1"/>
    <n v="0"/>
    <n v="0"/>
    <x v="4"/>
    <m/>
  </r>
  <r>
    <s v="1227758"/>
    <s v="Dressing Aquacel Foam         "/>
    <s v="3x3&quot;        "/>
    <s v="10/Bx   "/>
    <s v="BRISTL"/>
    <s v="420804"/>
    <n v="1"/>
    <n v="1"/>
    <n v="0"/>
    <n v="1"/>
    <n v="0"/>
    <n v="0"/>
    <x v="2"/>
    <m/>
  </r>
  <r>
    <s v="6031448"/>
    <s v="Reducer f/Smoke Evacuator 3/8&quot;"/>
    <s v="f/Leep      "/>
    <s v="10/Bx   "/>
    <s v="COOPSR"/>
    <s v="6083"/>
    <n v="1"/>
    <n v="1"/>
    <n v="0"/>
    <n v="1"/>
    <n v="0"/>
    <n v="0"/>
    <x v="2"/>
    <m/>
  </r>
  <r>
    <s v="1202185"/>
    <s v="Bag Linen 20-30gal Blue 1mil  "/>
    <s v="30x43&quot;      "/>
    <s v="200/Ca  "/>
    <s v="HERBAG"/>
    <s v="A6043TXR"/>
    <n v="1"/>
    <n v="1"/>
    <n v="0"/>
    <n v="1"/>
    <n v="0"/>
    <n v="0"/>
    <x v="4"/>
    <m/>
  </r>
  <r>
    <s v="9537957"/>
    <s v="Abbey Needle Holder           "/>
    <s v="5&quot;          "/>
    <s v="Ea      "/>
    <s v="MILTEX"/>
    <s v="8-10"/>
    <n v="1"/>
    <n v="2"/>
    <n v="0"/>
    <n v="0"/>
    <n v="0"/>
    <n v="1"/>
    <x v="5"/>
    <m/>
  </r>
  <r>
    <s v="1162397"/>
    <s v="Dressing Aquacel              "/>
    <s v="3.5x13.75   "/>
    <s v="10/Bx   "/>
    <s v="BRISTL"/>
    <s v="412012"/>
    <n v="1"/>
    <n v="1"/>
    <n v="0"/>
    <n v="1"/>
    <n v="0"/>
    <n v="0"/>
    <x v="4"/>
    <m/>
  </r>
  <r>
    <s v="1245225"/>
    <s v="Scissor IUD Blunt Straight    "/>
    <s v="SS          "/>
    <s v="Ea      "/>
    <s v="BRSURG"/>
    <s v="BR08-50622"/>
    <n v="1"/>
    <n v="4"/>
    <n v="0"/>
    <n v="0"/>
    <n v="0"/>
    <n v="1"/>
    <x v="5"/>
    <m/>
  </r>
  <r>
    <s v="1236634"/>
    <s v="Chair Task Office Star        "/>
    <s v="Black       "/>
    <s v="Ea      "/>
    <s v="ODEPOT"/>
    <s v="312768"/>
    <n v="1"/>
    <n v="1"/>
    <n v="0"/>
    <n v="0"/>
    <n v="0"/>
    <n v="1"/>
    <x v="1"/>
    <m/>
  </r>
  <r>
    <s v="3319685"/>
    <s v="Coulter Act 5Diff Calibrator  "/>
    <s v="            "/>
    <s v="2x2ml   "/>
    <s v="SKFDIA"/>
    <s v="7547175"/>
    <n v="1"/>
    <n v="1"/>
    <n v="0"/>
    <n v="0"/>
    <n v="0"/>
    <n v="1"/>
    <x v="5"/>
    <m/>
  </r>
  <r>
    <s v="6545076"/>
    <s v="Protectiv Acuvance Safety Cath"/>
    <s v="22Gx1&quot;      "/>
    <s v="50/Bx   "/>
    <s v="SIMPOR"/>
    <s v="335003"/>
    <n v="1"/>
    <n v="3"/>
    <n v="0"/>
    <n v="1"/>
    <n v="0"/>
    <n v="0"/>
    <x v="2"/>
    <m/>
  </r>
  <r>
    <s v="8909693"/>
    <s v="Cath Robinson Red Rubb        "/>
    <s v="16&quot; 18fr    "/>
    <s v="Ea      "/>
    <s v="CARDKN"/>
    <s v="8887660184"/>
    <n v="1"/>
    <n v="20"/>
    <n v="0"/>
    <n v="1"/>
    <n v="0"/>
    <n v="0"/>
    <x v="2"/>
    <m/>
  </r>
  <r>
    <s v="3781747"/>
    <s v="Pessary Ring Without Support  "/>
    <s v="#4          "/>
    <s v="Ea      "/>
    <s v="PREMED"/>
    <s v="1040114"/>
    <n v="1"/>
    <n v="2"/>
    <n v="0"/>
    <n v="1"/>
    <n v="0"/>
    <n v="0"/>
    <x v="2"/>
    <m/>
  </r>
  <r>
    <s v="9042177"/>
    <s v="Energizer aa Lithium Batt     "/>
    <s v="            "/>
    <s v="8/Pk    "/>
    <s v="ODEPOT"/>
    <s v="702973"/>
    <n v="1"/>
    <n v="1"/>
    <n v="0"/>
    <n v="0"/>
    <n v="0"/>
    <n v="1"/>
    <x v="1"/>
    <m/>
  </r>
  <r>
    <s v="8400651"/>
    <s v="Leg Bag Twist Drain Port      "/>
    <s v="600mL       "/>
    <s v="48/Ca   "/>
    <s v="AMSINO"/>
    <s v="AS308N"/>
    <n v="1"/>
    <n v="1"/>
    <n v="0"/>
    <n v="1"/>
    <n v="0"/>
    <n v="0"/>
    <x v="4"/>
    <m/>
  </r>
  <r>
    <s v="9031217"/>
    <s v="STARLIGHT MINTS,5LB BAG       "/>
    <s v="            "/>
    <s v="1/PK    "/>
    <s v="ODEPOT"/>
    <s v="823542"/>
    <n v="1"/>
    <n v="1"/>
    <n v="0"/>
    <n v="0"/>
    <n v="0"/>
    <n v="1"/>
    <x v="1"/>
    <m/>
  </r>
  <r>
    <s v="1113841"/>
    <s v="Catheter Council Tip Sili 2Way"/>
    <s v="18fr 5cc    "/>
    <s v="10/Cr   "/>
    <s v="CARDKN"/>
    <s v="40518L"/>
    <n v="1"/>
    <n v="1"/>
    <n v="0"/>
    <n v="0"/>
    <n v="1"/>
    <n v="0"/>
    <x v="5"/>
    <m/>
  </r>
  <r>
    <s v="7229898"/>
    <s v="Syringe Shield Pro-Tec III    "/>
    <s v="            "/>
    <s v="Ea      "/>
    <s v="BIODEX"/>
    <s v="007-735"/>
    <n v="1"/>
    <n v="1"/>
    <n v="0"/>
    <n v="0"/>
    <n v="0"/>
    <n v="1"/>
    <x v="5"/>
    <m/>
  </r>
  <r>
    <s v="8310061"/>
    <s v="Sensicare Sterile Single Glove"/>
    <s v="Small       "/>
    <s v="100/Bx  "/>
    <s v="MEDLIN"/>
    <s v="484401"/>
    <n v="1"/>
    <n v="1"/>
    <n v="0"/>
    <n v="1"/>
    <n v="0"/>
    <n v="0"/>
    <x v="2"/>
    <m/>
  </r>
  <r>
    <s v="9051295"/>
    <s v="Wipes Disinfecting Clorox     "/>
    <s v="            "/>
    <s v="Ea      "/>
    <s v="ODEPOT"/>
    <s v="984560"/>
    <n v="1"/>
    <n v="2"/>
    <n v="0"/>
    <n v="0"/>
    <n v="0"/>
    <n v="1"/>
    <x v="1"/>
    <m/>
  </r>
  <r>
    <s v="1530143"/>
    <s v="Esteem Strchy Glove Nitrile II"/>
    <s v="Medium      "/>
    <s v="150/Bx  "/>
    <s v="ALLEG"/>
    <s v="8812NB"/>
    <n v="1"/>
    <n v="10"/>
    <n v="0"/>
    <n v="1"/>
    <n v="0"/>
    <n v="0"/>
    <x v="3"/>
    <m/>
  </r>
  <r>
    <s v="7772222"/>
    <s v="Removal Precise Staple        "/>
    <s v="Kit         "/>
    <s v="10/Bx   "/>
    <s v="3MMED"/>
    <s v="SR-3"/>
    <n v="1"/>
    <n v="1"/>
    <n v="0"/>
    <n v="1"/>
    <n v="0"/>
    <n v="0"/>
    <x v="4"/>
    <m/>
  </r>
  <r>
    <s v="1208750"/>
    <s v="Stand Instrument Mayo 2Whl Cr "/>
    <s v="Ss 34-54.5&quot; "/>
    <s v="Ea      "/>
    <s v="BLICK"/>
    <s v="0661515000"/>
    <n v="1"/>
    <n v="1"/>
    <n v="0"/>
    <n v="1"/>
    <n v="0"/>
    <n v="0"/>
    <x v="2"/>
    <m/>
  </r>
  <r>
    <s v="9870188"/>
    <s v="Vacutainer Tube Lavender      "/>
    <s v="2ml         "/>
    <s v="100/Bx  "/>
    <s v="BD"/>
    <s v="367841"/>
    <n v="1"/>
    <n v="5"/>
    <n v="0"/>
    <n v="1"/>
    <n v="0"/>
    <n v="0"/>
    <x v="4"/>
    <m/>
  </r>
  <r>
    <s v="3710001"/>
    <s v="Topical Lt Mineral Oil        "/>
    <s v="Sterile     "/>
    <s v="25mL/Bt "/>
    <s v="GERTRX"/>
    <s v="MOS25"/>
    <n v="1"/>
    <n v="10"/>
    <n v="0"/>
    <n v="1"/>
    <n v="0"/>
    <n v="0"/>
    <x v="4"/>
    <m/>
  </r>
  <r>
    <s v="6006266"/>
    <s v="Vitros 250 Potassium Slides   "/>
    <s v="            "/>
    <s v="5x50/Pk "/>
    <s v="KODCLN"/>
    <s v="8157596"/>
    <n v="1"/>
    <n v="10"/>
    <n v="0"/>
    <n v="0"/>
    <n v="0"/>
    <n v="1"/>
    <x v="1"/>
    <m/>
  </r>
  <r>
    <s v="1082701"/>
    <s v="Electrode Round Leep Disp     "/>
    <s v="1x1x12cm    "/>
    <s v="5/Bx    "/>
    <s v="COOPSR"/>
    <s v="R1010"/>
    <n v="1"/>
    <n v="1"/>
    <n v="1"/>
    <n v="0"/>
    <n v="0"/>
    <n v="0"/>
    <x v="2"/>
    <m/>
  </r>
  <r>
    <s v="1235147"/>
    <s v="Tampon Sanitary Tampax Orig   "/>
    <s v="Reg         "/>
    <s v="40/Bx   "/>
    <s v="ABCO"/>
    <s v="7301024751"/>
    <n v="1"/>
    <n v="1"/>
    <n v="0"/>
    <n v="1"/>
    <n v="0"/>
    <n v="0"/>
    <x v="4"/>
    <m/>
  </r>
  <r>
    <s v="1131530"/>
    <s v="Transfer Board 71&quot;x23-1/2     "/>
    <s v="w/8Handles  "/>
    <s v="Ea      "/>
    <s v="MEDLIN"/>
    <s v="PVCM600A"/>
    <n v="1"/>
    <n v="1"/>
    <n v="0"/>
    <n v="1"/>
    <n v="0"/>
    <n v="0"/>
    <x v="2"/>
    <m/>
  </r>
  <r>
    <s v="1211097"/>
    <s v="Freshener Air Febreze         "/>
    <s v="Linen &amp; Sky "/>
    <s v="Ea      "/>
    <s v="ODEPOT"/>
    <s v="510493"/>
    <n v="1"/>
    <n v="3"/>
    <n v="0"/>
    <n v="0"/>
    <n v="0"/>
    <n v="1"/>
    <x v="1"/>
    <m/>
  </r>
  <r>
    <s v="4297155"/>
    <s v="Screw Center Thumb Mx30-1     "/>
    <s v="5 EA        "/>
    <s v="EA      "/>
    <s v="MILTEX"/>
    <s v="30-15X"/>
    <n v="1"/>
    <n v="4"/>
    <n v="0"/>
    <n v="0"/>
    <n v="0"/>
    <n v="1"/>
    <x v="5"/>
    <m/>
  </r>
  <r>
    <s v="1117123"/>
    <s v="Icon Mono Test Kit            "/>
    <s v="30Tests     "/>
    <s v="30/Bx   "/>
    <s v="HEMOCU"/>
    <s v="395100A"/>
    <n v="1"/>
    <n v="1"/>
    <n v="0"/>
    <n v="1"/>
    <n v="0"/>
    <n v="0"/>
    <x v="2"/>
    <m/>
  </r>
  <r>
    <s v="9533210"/>
    <s v="Pessary Gelhorn W/Drain       "/>
    <s v="1.75&quot; Sz1   "/>
    <s v="Ea      "/>
    <s v="MILTEX"/>
    <s v="30-GD1"/>
    <n v="1"/>
    <n v="2"/>
    <n v="0"/>
    <n v="1"/>
    <n v="0"/>
    <n v="0"/>
    <x v="2"/>
    <m/>
  </r>
  <r>
    <s v="9535180"/>
    <s v="Dermal Curette Fox 5-1/2&quot;     "/>
    <s v="4mm         "/>
    <s v="Ea      "/>
    <s v="MILTEX"/>
    <s v="33-4"/>
    <n v="1"/>
    <n v="5"/>
    <n v="0"/>
    <n v="1"/>
    <n v="0"/>
    <n v="0"/>
    <x v="4"/>
    <m/>
  </r>
  <r>
    <s v="1093596"/>
    <s v="Suture Vicryl Violet CT-1     "/>
    <s v="0 36&quot;       "/>
    <s v="36/Bx   "/>
    <s v="ETHICO"/>
    <s v="J346H"/>
    <n v="1"/>
    <n v="1"/>
    <n v="0"/>
    <n v="1"/>
    <n v="0"/>
    <n v="0"/>
    <x v="2"/>
    <m/>
  </r>
  <r>
    <s v="3240029"/>
    <s v="Syringe Oral Monoject Med     "/>
    <s v="3mL         "/>
    <s v="100/Bx  "/>
    <s v="CARDKN"/>
    <s v="8881903002"/>
    <n v="1"/>
    <n v="1"/>
    <n v="0"/>
    <n v="1"/>
    <n v="0"/>
    <n v="0"/>
    <x v="2"/>
    <m/>
  </r>
  <r>
    <s v="6359256"/>
    <s v="Ultrasound Gel Warmer         "/>
    <s v="            "/>
    <s v="Ea      "/>
    <s v="GF"/>
    <s v="GF108"/>
    <n v="1"/>
    <n v="1"/>
    <n v="0"/>
    <n v="1"/>
    <n v="0"/>
    <n v="0"/>
    <x v="4"/>
    <m/>
  </r>
  <r>
    <s v="1010614"/>
    <s v="Vitros Calibrator 2           "/>
    <s v="Kit         "/>
    <s v="4/Bx    "/>
    <s v="KODCLN"/>
    <s v="1662659"/>
    <n v="1"/>
    <n v="3"/>
    <n v="0"/>
    <n v="0"/>
    <n v="0"/>
    <n v="1"/>
    <x v="1"/>
    <m/>
  </r>
  <r>
    <s v="1147003"/>
    <s v="Infusion Set Mini Loc Safety  "/>
    <s v="20gx1&quot;      "/>
    <s v="20/Ca   "/>
    <s v="BARDAC"/>
    <s v="0682010"/>
    <n v="1"/>
    <n v="1"/>
    <n v="0"/>
    <n v="1"/>
    <n v="0"/>
    <n v="0"/>
    <x v="2"/>
    <m/>
  </r>
  <r>
    <s v="1198788"/>
    <s v="Afinion HbA1c Test Cartridges "/>
    <s v="            "/>
    <s v="15/Bx   "/>
    <s v="ALEAFI"/>
    <s v="1115015"/>
    <n v="1"/>
    <n v="12"/>
    <n v="0"/>
    <n v="1"/>
    <n v="0"/>
    <n v="0"/>
    <x v="4"/>
    <m/>
  </r>
  <r>
    <s v="5556863"/>
    <s v="Tape Deltalite Conf Fbgl Blk  "/>
    <s v="3&quot;X4Yds     "/>
    <s v="10/Bx   "/>
    <s v="SMINEP"/>
    <s v="6063"/>
    <n v="1"/>
    <n v="1"/>
    <n v="0"/>
    <n v="1"/>
    <n v="0"/>
    <n v="0"/>
    <x v="4"/>
    <m/>
  </r>
  <r>
    <s v="1292399"/>
    <s v="Cannula Flex Karman           "/>
    <s v="5mm         "/>
    <s v="10/Pk   "/>
    <s v="MEDGYN"/>
    <s v="022005K"/>
    <n v="1"/>
    <n v="1"/>
    <n v="0"/>
    <n v="0"/>
    <n v="1"/>
    <n v="0"/>
    <x v="5"/>
    <m/>
  </r>
  <r>
    <s v="4348190"/>
    <s v="Electrode,Push Button with    "/>
    <s v="Pen Needle  "/>
    <s v="50/Bx   "/>
    <s v="ABCO"/>
    <s v="ESP1N"/>
    <n v="1"/>
    <n v="1"/>
    <n v="1"/>
    <n v="0"/>
    <n v="0"/>
    <n v="0"/>
    <x v="4"/>
    <m/>
  </r>
  <r>
    <s v="3707406"/>
    <s v="Humidity Control Pack         "/>
    <s v="            "/>
    <s v="1/Kt    "/>
    <s v="KODCLN"/>
    <s v="1247873"/>
    <n v="1"/>
    <n v="4"/>
    <n v="0"/>
    <n v="0"/>
    <n v="0"/>
    <n v="1"/>
    <x v="1"/>
    <m/>
  </r>
  <r>
    <s v="8779174"/>
    <s v="Trichloracetic Acid 80%       "/>
    <s v="15mL        "/>
    <s v="Ea      "/>
    <s v="HELINK"/>
    <s v="400567"/>
    <n v="1"/>
    <n v="1"/>
    <n v="0"/>
    <n v="1"/>
    <n v="0"/>
    <n v="0"/>
    <x v="4"/>
    <m/>
  </r>
  <r>
    <s v="1183563"/>
    <s v="MultiKuf BP System 4-Cuffs    "/>
    <s v="Child/Adult "/>
    <s v="Ea      "/>
    <s v="AMDIAG"/>
    <s v="732-MCC"/>
    <n v="1"/>
    <n v="1"/>
    <n v="0"/>
    <n v="0"/>
    <n v="1"/>
    <n v="0"/>
    <x v="5"/>
    <m/>
  </r>
  <r>
    <s v="2881552"/>
    <s v="Pouch Steriliz Heat Seal Dual "/>
    <s v="7.5X13      "/>
    <s v="200/Pk  "/>
    <s v="ALLEG"/>
    <s v="90713"/>
    <n v="1"/>
    <n v="1"/>
    <n v="0"/>
    <n v="1"/>
    <n v="0"/>
    <n v="0"/>
    <x v="4"/>
    <m/>
  </r>
  <r>
    <s v="6855866"/>
    <s v="MT Nitratex PF Sterile Each   "/>
    <s v="Small       "/>
    <s v="100/Bx  "/>
    <s v="ANSELL"/>
    <s v="6034251"/>
    <n v="1"/>
    <n v="1"/>
    <n v="1"/>
    <n v="0"/>
    <n v="0"/>
    <n v="0"/>
    <x v="2"/>
    <m/>
  </r>
  <r>
    <s v="9026871"/>
    <s v="Marker Perm Ufine Sharp       "/>
    <s v="Black       "/>
    <s v="12/Pk   "/>
    <s v="ODEPOT"/>
    <s v="451898"/>
    <n v="1"/>
    <n v="2"/>
    <n v="0"/>
    <n v="0"/>
    <n v="0"/>
    <n v="1"/>
    <x v="1"/>
    <m/>
  </r>
  <r>
    <s v="1233498"/>
    <s v="LUBRIDERM LOTION UNSCENTED    "/>
    <s v="6oz         "/>
    <s v="6oz/Bt  "/>
    <s v="WARNLB"/>
    <s v="514882600"/>
    <n v="1"/>
    <n v="3"/>
    <n v="0"/>
    <n v="1"/>
    <n v="0"/>
    <n v="0"/>
    <x v="4"/>
    <m/>
  </r>
  <r>
    <s v="1164904"/>
    <s v="Urine Tubes w/Sediment Bulb   "/>
    <s v="12ml Flared "/>
    <s v="500/Bx  "/>
    <s v="GLOSCI"/>
    <s v="112030-500"/>
    <n v="1"/>
    <n v="2"/>
    <n v="0"/>
    <n v="0"/>
    <n v="0"/>
    <n v="1"/>
    <x v="5"/>
    <m/>
  </r>
  <r>
    <s v="2285367"/>
    <s v="Xopenex Inhal Sol 3mL 0.042%  "/>
    <s v="1.25mg      "/>
    <s v="24/Bx   "/>
    <s v="CARDZB"/>
    <s v="5170527"/>
    <n v="1"/>
    <n v="2"/>
    <n v="1"/>
    <n v="0"/>
    <n v="0"/>
    <n v="0"/>
    <x v="4"/>
    <m/>
  </r>
  <r>
    <s v="1200135"/>
    <s v="Electrode 15x8mm Loop         "/>
    <s v="            "/>
    <s v="5/Pk    "/>
    <s v="COOPSR"/>
    <s v="909011"/>
    <n v="1"/>
    <n v="1"/>
    <n v="0"/>
    <n v="1"/>
    <n v="0"/>
    <n v="0"/>
    <x v="2"/>
    <m/>
  </r>
  <r>
    <s v="2880324"/>
    <s v="Gauze Med Petrolatum Non-Ad LF"/>
    <s v="4x4&quot;        "/>
    <s v="25/Bx   "/>
    <s v="ALLEG"/>
    <s v="C-WMD44"/>
    <n v="1"/>
    <n v="6"/>
    <n v="0"/>
    <n v="1"/>
    <n v="0"/>
    <n v="0"/>
    <x v="2"/>
    <m/>
  </r>
  <r>
    <s v="1222910"/>
    <s v="Dexamethasone Sod Pho 10mL MDV"/>
    <s v="10Mg/mL     "/>
    <s v="10/Bx   "/>
    <s v="BIONIC"/>
    <s v="67457042010"/>
    <n v="1"/>
    <n v="1"/>
    <n v="0"/>
    <n v="1"/>
    <n v="0"/>
    <n v="0"/>
    <x v="4"/>
    <m/>
  </r>
  <r>
    <s v="6025401"/>
    <s v="Glutose Gel Lemon             "/>
    <s v="15gm/Tb     "/>
    <s v="3/Pk    "/>
    <s v="CLAY"/>
    <s v="00574006930"/>
    <n v="1"/>
    <n v="1"/>
    <n v="0"/>
    <n v="1"/>
    <n v="0"/>
    <n v="0"/>
    <x v="4"/>
    <m/>
  </r>
  <r>
    <s v="1117014"/>
    <s v="Cover Glass Square #1         "/>
    <s v="22x22mm     "/>
    <s v="1/Pk    "/>
    <s v="TROY"/>
    <s v="12542BP"/>
    <n v="1"/>
    <n v="2"/>
    <n v="0"/>
    <n v="1"/>
    <n v="0"/>
    <n v="0"/>
    <x v="4"/>
    <m/>
  </r>
  <r>
    <s v="3044364"/>
    <s v="Container Specm PR-FLL STS PF "/>
    <s v="30ml        "/>
    <s v="216/Ca  "/>
    <s v="FISHER"/>
    <s v="22046327"/>
    <n v="1"/>
    <n v="1"/>
    <n v="0"/>
    <n v="0"/>
    <n v="1"/>
    <n v="0"/>
    <x v="5"/>
    <m/>
  </r>
  <r>
    <s v="1172091"/>
    <s v="Hemocue HBC Conrol Normal     "/>
    <s v="l.5ml       "/>
    <s v="6/Pk    "/>
    <s v="R&amp;DSYS"/>
    <s v="GH00N"/>
    <n v="1"/>
    <n v="1"/>
    <n v="0"/>
    <n v="0"/>
    <n v="0"/>
    <n v="1"/>
    <x v="1"/>
    <m/>
  </r>
  <r>
    <s v="9063099"/>
    <s v="Swiffer WetJet Pad Refills    "/>
    <s v="            "/>
    <s v="24/Pk   "/>
    <s v="ODEPOT"/>
    <s v="559892"/>
    <n v="1"/>
    <n v="1"/>
    <n v="0"/>
    <n v="0"/>
    <n v="0"/>
    <n v="1"/>
    <x v="1"/>
    <m/>
  </r>
  <r>
    <s v="1084361"/>
    <s v="Tray Instrument SS w/Lid      "/>
    <s v="8.x4        "/>
    <s v="Ea      "/>
    <s v="COMMED"/>
    <s v="5749"/>
    <n v="1"/>
    <n v="3"/>
    <n v="0"/>
    <n v="1"/>
    <n v="0"/>
    <n v="0"/>
    <x v="2"/>
    <m/>
  </r>
  <r>
    <s v="4176023"/>
    <s v="Drain Tube Attachment Vertical"/>
    <s v="CV5-40FR    "/>
    <s v="5/Bx    "/>
    <s v="HOLLIS"/>
    <s v="9782"/>
    <n v="1"/>
    <n v="2"/>
    <n v="0"/>
    <n v="0"/>
    <n v="1"/>
    <n v="0"/>
    <x v="5"/>
    <m/>
  </r>
  <r>
    <s v="5557781"/>
    <s v="Tape Cast Deltalite Conf Fbgwh"/>
    <s v="4&quot;X4Yds     "/>
    <s v="10/Bx   "/>
    <s v="SMINEP"/>
    <s v="6824A"/>
    <n v="1"/>
    <n v="1"/>
    <n v="0"/>
    <n v="1"/>
    <n v="0"/>
    <n v="0"/>
    <x v="4"/>
    <m/>
  </r>
  <r>
    <s v="7934401"/>
    <s v="Needle Spinocan               "/>
    <s v="18Gx3.5&quot;    "/>
    <s v="50/Ca   "/>
    <s v="MCGAW"/>
    <s v="333350"/>
    <n v="1"/>
    <n v="1"/>
    <n v="0"/>
    <n v="0"/>
    <n v="1"/>
    <n v="0"/>
    <x v="5"/>
    <m/>
  </r>
  <r>
    <s v="9028410"/>
    <s v="Tape Packing Transparent      "/>
    <s v="            "/>
    <s v="4/Pk    "/>
    <s v="ODEPOT"/>
    <s v="547174"/>
    <n v="1"/>
    <n v="1"/>
    <n v="0"/>
    <n v="0"/>
    <n v="0"/>
    <n v="1"/>
    <x v="1"/>
    <m/>
  </r>
  <r>
    <s v="6909219"/>
    <s v="Betadine Swabsticks 1's       "/>
    <s v="10%         "/>
    <s v="200/Ca  "/>
    <s v="EMEHEA"/>
    <s v="BSWS1S"/>
    <n v="1"/>
    <n v="1"/>
    <n v="0"/>
    <n v="1"/>
    <n v="0"/>
    <n v="0"/>
    <x v="4"/>
    <m/>
  </r>
  <r>
    <s v="8900526"/>
    <s v="Catheter Securement Dover     "/>
    <s v="            "/>
    <s v="40/Cr   "/>
    <s v="CARDKN"/>
    <s v="54456P"/>
    <n v="1"/>
    <n v="1"/>
    <n v="0"/>
    <n v="1"/>
    <n v="0"/>
    <n v="0"/>
    <x v="2"/>
    <m/>
  </r>
  <r>
    <s v="9538601"/>
    <s v="Tissue Fcds41/2&quot;2x3teeth      "/>
    <s v="            "/>
    <s v="Ea      "/>
    <s v="MILTEX"/>
    <s v="6-60"/>
    <n v="1"/>
    <n v="4"/>
    <n v="0"/>
    <n v="0"/>
    <n v="0"/>
    <n v="1"/>
    <x v="5"/>
    <m/>
  </r>
  <r>
    <s v="1089211"/>
    <s v="Can Step-On 16quart White     "/>
    <s v="            "/>
    <s v="Ea      "/>
    <s v="DETECT"/>
    <s v="P-16"/>
    <n v="1"/>
    <n v="1"/>
    <n v="0"/>
    <n v="0"/>
    <n v="0"/>
    <n v="1"/>
    <x v="5"/>
    <m/>
  </r>
  <r>
    <s v="1126064"/>
    <s v="Sphyg ProPlus LF Black        "/>
    <s v="Sm Adult    "/>
    <s v="Ea      "/>
    <s v="AMDIAG"/>
    <s v="700-10SABKHS"/>
    <n v="1"/>
    <n v="1"/>
    <n v="0"/>
    <n v="1"/>
    <n v="0"/>
    <n v="0"/>
    <x v="4"/>
    <m/>
  </r>
  <r>
    <s v="1092470"/>
    <s v="Shorts Exam Blue SMS Elastic  "/>
    <s v="Large       "/>
    <s v="30/Ca   "/>
    <s v="MEDLIN"/>
    <s v="NON27209L"/>
    <n v="1"/>
    <n v="2"/>
    <n v="0"/>
    <n v="1"/>
    <n v="0"/>
    <n v="0"/>
    <x v="4"/>
    <m/>
  </r>
  <r>
    <s v="1201713"/>
    <s v="Fetal Doppler Ii W/probe      "/>
    <s v="3mhz        "/>
    <s v="Ea      "/>
    <s v="HUNTGR"/>
    <s v="FD2-P-USA/OP3"/>
    <n v="1"/>
    <n v="1"/>
    <n v="0"/>
    <n v="0"/>
    <n v="0"/>
    <n v="1"/>
    <x v="5"/>
    <m/>
  </r>
  <r>
    <s v="5559613"/>
    <s v="Sof-Rol Cast Padding Rolls    "/>
    <s v="2&quot; X 4 yds  "/>
    <s v="24/Bg   "/>
    <s v="SMINEP"/>
    <s v="9052"/>
    <n v="1"/>
    <n v="2"/>
    <n v="0"/>
    <n v="1"/>
    <n v="0"/>
    <n v="0"/>
    <x v="4"/>
    <m/>
  </r>
  <r>
    <s v="9041783"/>
    <s v="Book Wrbnd Rld/prf Poly       "/>
    <s v="            "/>
    <s v="Ea      "/>
    <s v="ODEPOT"/>
    <s v="532224"/>
    <n v="1"/>
    <n v="2"/>
    <n v="0"/>
    <n v="0"/>
    <n v="0"/>
    <n v="1"/>
    <x v="1"/>
    <m/>
  </r>
  <r>
    <s v="4260135"/>
    <s v="Adflow Bulb And Valve Black   "/>
    <s v="Large       "/>
    <s v="Ea      "/>
    <s v="AMDIAG"/>
    <s v="872LN"/>
    <n v="1"/>
    <n v="1"/>
    <n v="0"/>
    <n v="1"/>
    <n v="0"/>
    <n v="0"/>
    <x v="2"/>
    <m/>
  </r>
  <r>
    <s v="1163559"/>
    <s v="Aquacel Surgical Cover Dressng"/>
    <s v="3.5x4 w/Ag  "/>
    <s v="10/Bx   "/>
    <s v="BRISTL"/>
    <s v="412009"/>
    <n v="1"/>
    <n v="1"/>
    <n v="0"/>
    <n v="0"/>
    <n v="1"/>
    <n v="0"/>
    <x v="5"/>
    <m/>
  </r>
  <r>
    <s v="6330018"/>
    <s v="Sani Glut 3% Glutaraldehyde   "/>
    <s v="Gallon      "/>
    <s v="Ea      "/>
    <s v="CROSSC"/>
    <s v="JGLUT"/>
    <n v="1"/>
    <n v="2"/>
    <n v="0"/>
    <n v="1"/>
    <n v="0"/>
    <n v="0"/>
    <x v="4"/>
    <m/>
  </r>
  <r>
    <s v="6430515"/>
    <s v="Glove Exam Nitrile Xtra LF PF "/>
    <s v="Prpl XL     "/>
    <s v="50/Bx   "/>
    <s v="OMHALY"/>
    <s v="14263"/>
    <n v="1"/>
    <n v="5"/>
    <n v="1"/>
    <n v="0"/>
    <n v="0"/>
    <n v="0"/>
    <x v="4"/>
    <m/>
  </r>
  <r>
    <s v="1199716"/>
    <s v="Model Didactic Flexible Spine "/>
    <s v="w/Femur Head"/>
    <s v="Ea      "/>
    <s v="ANATOM"/>
    <s v="A58/9"/>
    <n v="1"/>
    <n v="1"/>
    <n v="0"/>
    <n v="0"/>
    <n v="0"/>
    <n v="1"/>
    <x v="5"/>
    <m/>
  </r>
  <r>
    <s v="4223855"/>
    <s v="Catheter Female Self 8fr      "/>
    <s v="            "/>
    <s v="30/BX   "/>
    <s v="COLPLA"/>
    <s v="08131700208"/>
    <n v="1"/>
    <n v="1"/>
    <n v="0"/>
    <n v="1"/>
    <n v="0"/>
    <n v="0"/>
    <x v="4"/>
    <m/>
  </r>
  <r>
    <s v="9023795"/>
    <s v="Paper Clip Jumbo              "/>
    <s v="#1          "/>
    <s v="1000/Pk "/>
    <s v="ODEPOT"/>
    <s v="308239"/>
    <n v="1"/>
    <n v="3"/>
    <n v="0"/>
    <n v="0"/>
    <n v="0"/>
    <n v="1"/>
    <x v="1"/>
    <m/>
  </r>
  <r>
    <s v="9872558"/>
    <s v="Syringes w/Needle LL Disp 3cc "/>
    <s v="22gx1&quot;      "/>
    <s v="100/Bx  "/>
    <s v="BD"/>
    <s v="309572"/>
    <n v="1"/>
    <n v="3"/>
    <n v="0"/>
    <n v="1"/>
    <n v="0"/>
    <n v="0"/>
    <x v="4"/>
    <m/>
  </r>
  <r>
    <s v="1113839"/>
    <s v="Catheter Council Tip Sili 2Way"/>
    <s v="16fr 5cc    "/>
    <s v="10/Cr   "/>
    <s v="CARDKN"/>
    <s v="40516L"/>
    <n v="1"/>
    <n v="1"/>
    <n v="0"/>
    <n v="1"/>
    <n v="0"/>
    <n v="0"/>
    <x v="2"/>
    <m/>
  </r>
  <r>
    <s v="1290781"/>
    <s v="Patties Surgical Codman Cotten"/>
    <s v="1/2&quot;x3&quot;     "/>
    <s v="200/Ca  "/>
    <s v="CONNEL"/>
    <s v="801407"/>
    <n v="1"/>
    <n v="1"/>
    <n v="0"/>
    <n v="0"/>
    <n v="1"/>
    <n v="0"/>
    <x v="5"/>
    <m/>
  </r>
  <r>
    <s v="6290005"/>
    <s v="Phenergan Inj SDV 1mL         "/>
    <s v="50Mg/mL     "/>
    <s v="25/Bx   "/>
    <s v="W-WARD"/>
    <s v="00641608525"/>
    <n v="1"/>
    <n v="1"/>
    <n v="0"/>
    <n v="1"/>
    <n v="0"/>
    <n v="0"/>
    <x v="2"/>
    <m/>
  </r>
  <r>
    <s v="1142820"/>
    <s v="Sign Caution X-Ray 7&quot;x10&quot;     "/>
    <s v="            "/>
    <s v="Ea      "/>
    <s v="BIODEX"/>
    <s v="024-923"/>
    <n v="1"/>
    <n v="1"/>
    <n v="0"/>
    <n v="0"/>
    <n v="1"/>
    <n v="0"/>
    <x v="5"/>
    <m/>
  </r>
  <r>
    <s v="7480439"/>
    <s v="Separators Toe Visco-Gel 15/pk"/>
    <s v="Large       "/>
    <s v="15/Pk   "/>
    <s v="ALIMED"/>
    <s v="65507"/>
    <n v="1"/>
    <n v="1"/>
    <n v="0"/>
    <n v="0"/>
    <n v="1"/>
    <n v="0"/>
    <x v="5"/>
    <m/>
  </r>
  <r>
    <s v="9004440"/>
    <s v="Hand Soap Antibacterial       "/>
    <s v="Gallon      "/>
    <s v="Ea      "/>
    <s v="SAFEAM"/>
    <s v="9004440"/>
    <n v="1"/>
    <n v="1"/>
    <n v="0"/>
    <n v="1"/>
    <n v="0"/>
    <n v="0"/>
    <x v="4"/>
    <m/>
  </r>
  <r>
    <s v="1277936"/>
    <s v="Vitros Reference Fluid 250/350"/>
    <s v="            "/>
    <s v="30/Bx   "/>
    <s v="KODCLN"/>
    <s v="6844464"/>
    <n v="1"/>
    <n v="4"/>
    <n v="0"/>
    <n v="0"/>
    <n v="0"/>
    <n v="1"/>
    <x v="1"/>
    <m/>
  </r>
  <r>
    <s v="9038719"/>
    <s v="Lysol Sanitizing Wipes        "/>
    <s v="Citrus      "/>
    <s v="80/Pk   "/>
    <s v="ODEPOT"/>
    <s v="512112"/>
    <n v="1"/>
    <n v="1"/>
    <n v="0"/>
    <n v="0"/>
    <n v="0"/>
    <n v="1"/>
    <x v="1"/>
    <m/>
  </r>
  <r>
    <s v="1214141"/>
    <s v="Pillow Cervical Anti-Stress   "/>
    <s v="White 17x6&quot; "/>
    <s v="Ea      "/>
    <s v="BLUCH"/>
    <s v="CP-AS"/>
    <n v="1"/>
    <n v="1"/>
    <n v="0"/>
    <n v="1"/>
    <n v="0"/>
    <n v="0"/>
    <x v="2"/>
    <m/>
  </r>
  <r>
    <s v="1202683"/>
    <s v="Dacron Tip Appl Wood Shaft    "/>
    <s v="6&quot; Sterile  "/>
    <s v="100/Bx  "/>
    <s v="HARDWO"/>
    <s v="25-806 1WD"/>
    <n v="1"/>
    <n v="1"/>
    <n v="0"/>
    <n v="1"/>
    <n v="0"/>
    <n v="0"/>
    <x v="4"/>
    <m/>
  </r>
  <r>
    <s v="1109195"/>
    <s v="Speculum LightSource Adpt     "/>
    <s v="Disp Small  "/>
    <s v="100/Ca  "/>
    <s v="MEDLIN"/>
    <s v="DYND70401S"/>
    <n v="1"/>
    <n v="1"/>
    <n v="0"/>
    <n v="1"/>
    <n v="0"/>
    <n v="0"/>
    <x v="2"/>
    <m/>
  </r>
  <r>
    <s v="1226910"/>
    <s v="Stand Mayo 16-3/4x21-1/2&quot;     "/>
    <s v="SS          "/>
    <s v="Ea      "/>
    <s v="DUKAL"/>
    <s v="4366"/>
    <n v="1"/>
    <n v="1"/>
    <n v="0"/>
    <n v="1"/>
    <n v="0"/>
    <n v="0"/>
    <x v="2"/>
    <m/>
  </r>
  <r>
    <s v="1172239"/>
    <s v="Cuff &amp; Blddr BP Diagnostix Lg "/>
    <s v="Adult 1Tube "/>
    <s v="Ea      "/>
    <s v="AMDIAG"/>
    <s v="845-12XBK-1"/>
    <n v="1"/>
    <n v="1"/>
    <n v="0"/>
    <n v="1"/>
    <n v="0"/>
    <n v="0"/>
    <x v="2"/>
    <m/>
  </r>
  <r>
    <s v="6720177"/>
    <s v="Connex CSM BP Nonin SpO2      "/>
    <s v="            "/>
    <s v="Ea      "/>
    <s v="WELCH"/>
    <s v="71WX-B"/>
    <n v="1"/>
    <n v="1"/>
    <n v="0"/>
    <n v="0"/>
    <n v="1"/>
    <n v="0"/>
    <x v="5"/>
    <m/>
  </r>
  <r>
    <s v="2441893"/>
    <s v="Dancer Pads Felt 1/4&quot;-adh     "/>
    <s v="RIGHT       "/>
    <s v="100/PK  "/>
    <s v="COMFT"/>
    <s v="30319R"/>
    <n v="1"/>
    <n v="1"/>
    <n v="0"/>
    <n v="1"/>
    <n v="0"/>
    <n v="0"/>
    <x v="2"/>
    <m/>
  </r>
  <r>
    <s v="2488793"/>
    <s v="Magnesium Sulf Inj SYR Non-Ret"/>
    <s v="50%         "/>
    <s v="10mL/Ea "/>
    <s v="GIVREP"/>
    <s v="00409175410"/>
    <n v="1"/>
    <n v="2"/>
    <n v="0"/>
    <n v="1"/>
    <n v="0"/>
    <n v="0"/>
    <x v="0"/>
    <m/>
  </r>
  <r>
    <s v="1060914"/>
    <s v="Tubing 6' Leep Set 6' ST      "/>
    <s v="SmokeEvac   "/>
    <s v="10/bx   "/>
    <s v="COOPSR"/>
    <s v="6084"/>
    <n v="1"/>
    <n v="1"/>
    <n v="0"/>
    <n v="1"/>
    <n v="0"/>
    <n v="0"/>
    <x v="2"/>
    <m/>
  </r>
  <r>
    <s v="8905422"/>
    <s v="Curity Gauze Sponge N/S       "/>
    <s v="3&quot;x3&quot; 12ply "/>
    <s v="200/Pk  "/>
    <s v="CARDKN"/>
    <s v="2346-"/>
    <n v="1"/>
    <n v="6"/>
    <n v="0"/>
    <n v="1"/>
    <n v="0"/>
    <n v="0"/>
    <x v="4"/>
    <m/>
  </r>
  <r>
    <s v="1293443"/>
    <s v="Sound Set Milex Dilator       "/>
    <s v="            "/>
    <s v="10/Ca   "/>
    <s v="COOPSR"/>
    <s v="MX21"/>
    <n v="1"/>
    <n v="1"/>
    <n v="0"/>
    <n v="0"/>
    <n v="1"/>
    <n v="0"/>
    <x v="5"/>
    <m/>
  </r>
  <r>
    <s v="9532110"/>
    <s v="Tissue Forceps 1x2 Teeth      "/>
    <s v="4-1/2&quot;      "/>
    <s v="Ea      "/>
    <s v="MILTEX"/>
    <s v="6-40"/>
    <n v="1"/>
    <n v="2"/>
    <n v="0"/>
    <n v="1"/>
    <n v="0"/>
    <n v="0"/>
    <x v="4"/>
    <m/>
  </r>
  <r>
    <s v="1145404"/>
    <s v="Splint Thumb Procare          "/>
    <s v="Universal   "/>
    <s v="Ea      "/>
    <s v="SMTNEP"/>
    <s v="79-82710"/>
    <n v="1"/>
    <n v="4"/>
    <n v="0"/>
    <n v="1"/>
    <n v="0"/>
    <n v="0"/>
    <x v="4"/>
    <m/>
  </r>
  <r>
    <s v="1353462"/>
    <s v="Leadwire Set Base 10 Banana   "/>
    <s v="            "/>
    <s v="10/Pk   "/>
    <s v="MARQ"/>
    <s v="2104724-001"/>
    <n v="1"/>
    <n v="1"/>
    <n v="0"/>
    <n v="0"/>
    <n v="0"/>
    <n v="1"/>
    <x v="5"/>
    <m/>
  </r>
  <r>
    <s v="1206433"/>
    <s v="Quest Sys Treadmill Paper     "/>
    <s v="            "/>
    <s v="200/Pk  "/>
    <s v="WELCH"/>
    <s v="007983-50"/>
    <n v="1"/>
    <n v="2"/>
    <n v="1"/>
    <n v="0"/>
    <n v="0"/>
    <n v="0"/>
    <x v="3"/>
    <m/>
  </r>
  <r>
    <s v="1337310"/>
    <s v="Clonidine HCl Tablets         "/>
    <s v="0.1mg       "/>
    <s v="100/Bt  "/>
    <s v="CARDGN"/>
    <s v="1071893"/>
    <n v="1"/>
    <n v="1"/>
    <n v="0"/>
    <n v="1"/>
    <n v="0"/>
    <n v="0"/>
    <x v="3"/>
    <m/>
  </r>
  <r>
    <s v="3751975"/>
    <s v="Dexamethasone Sod Phos MDV    "/>
    <s v="4mg/ml      "/>
    <s v="25x5ml  "/>
    <s v="AMEPHA"/>
    <s v="63323016505"/>
    <n v="1"/>
    <n v="1"/>
    <n v="0"/>
    <n v="1"/>
    <n v="0"/>
    <n v="0"/>
    <x v="4"/>
    <m/>
  </r>
  <r>
    <s v="9532929"/>
    <s v="Webster Needle Holder         "/>
    <s v="5&quot;          "/>
    <s v="Ea      "/>
    <s v="MILTEX"/>
    <s v="8-6"/>
    <n v="1"/>
    <n v="5"/>
    <n v="1"/>
    <n v="0"/>
    <n v="0"/>
    <n v="0"/>
    <x v="4"/>
    <m/>
  </r>
  <r>
    <s v="1819911"/>
    <s v="Water For Inj FTV Non-Returnbl"/>
    <s v="Sterile     "/>
    <s v="50mL/Vl "/>
    <s v="GIVREP"/>
    <s v="00409488750"/>
    <n v="1"/>
    <n v="22"/>
    <n v="1"/>
    <n v="0"/>
    <n v="0"/>
    <n v="0"/>
    <x v="0"/>
    <m/>
  </r>
  <r>
    <s v="2480649"/>
    <s v="Trumenba Mening B Vacc PFS    "/>
    <s v="0.5mL       "/>
    <s v="5/Pk    "/>
    <s v="UPJOHN"/>
    <s v="00005010005"/>
    <n v="1"/>
    <n v="1"/>
    <n v="0"/>
    <n v="1"/>
    <n v="0"/>
    <n v="0"/>
    <x v="4"/>
    <m/>
  </r>
  <r>
    <s v="1163588"/>
    <s v="Adapter Alligator Clip        "/>
    <s v="            "/>
    <s v="10/Pk   "/>
    <s v="CARDKN"/>
    <s v="MW00617A"/>
    <n v="1"/>
    <n v="1"/>
    <n v="1"/>
    <n v="0"/>
    <n v="0"/>
    <n v="0"/>
    <x v="4"/>
    <m/>
  </r>
  <r>
    <s v="2587547"/>
    <s v="Sodium Chlr .90 Inj Quadpak   "/>
    <s v="50mL        "/>
    <s v="80/Ca   "/>
    <s v="ABBHOS"/>
    <s v="0798436"/>
    <n v="1"/>
    <n v="2"/>
    <n v="0"/>
    <n v="1"/>
    <n v="0"/>
    <n v="0"/>
    <x v="4"/>
    <m/>
  </r>
  <r>
    <s v="1278599"/>
    <s v="Mag Sulfate 1% Dextrose Inj   "/>
    <s v="5%/100ml    "/>
    <s v="Ca/24   "/>
    <s v="PFIZNJ"/>
    <s v="00409672723"/>
    <n v="1"/>
    <n v="1"/>
    <n v="0"/>
    <n v="1"/>
    <n v="0"/>
    <n v="0"/>
    <x v="2"/>
    <m/>
  </r>
  <r>
    <s v="1077967"/>
    <s v="Brief Nu-fit Adult Large      "/>
    <s v="45-58&quot;      "/>
    <s v="4x18/Ca "/>
    <s v="FIRSTQ"/>
    <s v="NU-013/1"/>
    <n v="1"/>
    <n v="1"/>
    <n v="0"/>
    <n v="1"/>
    <n v="0"/>
    <n v="0"/>
    <x v="2"/>
    <m/>
  </r>
  <r>
    <s v="1005982"/>
    <s v="IV Stand Mobile 4 Leg         "/>
    <s v="2 Hook      "/>
    <s v="Ea      "/>
    <s v="DUKAL"/>
    <s v="4353"/>
    <n v="1"/>
    <n v="1"/>
    <n v="1"/>
    <n v="0"/>
    <n v="0"/>
    <n v="0"/>
    <x v="4"/>
    <m/>
  </r>
  <r>
    <s v="1539597"/>
    <s v="Garbage Bag Clear             "/>
    <s v="40&quot;x46&quot;     "/>
    <s v="200/Ca  "/>
    <s v="MEDGEN"/>
    <s v="4660"/>
    <n v="1"/>
    <n v="1"/>
    <n v="0"/>
    <n v="1"/>
    <n v="0"/>
    <n v="0"/>
    <x v="4"/>
    <m/>
  </r>
  <r>
    <s v="4313088"/>
    <s v="Battery Pack                  "/>
    <s v="            "/>
    <s v="Ea      "/>
    <s v="MARSHA"/>
    <s v="HEM-907-PBAT"/>
    <n v="1"/>
    <n v="1"/>
    <n v="0"/>
    <n v="0"/>
    <n v="1"/>
    <n v="0"/>
    <x v="2"/>
    <m/>
  </r>
  <r>
    <s v="1193997"/>
    <s v="Bardex Cath Foley Latx Sil 5cc"/>
    <s v="18fr        "/>
    <s v="Ea      "/>
    <s v="BARDBI"/>
    <s v="0165V18S"/>
    <n v="1"/>
    <n v="24"/>
    <n v="0"/>
    <n v="1"/>
    <n v="0"/>
    <n v="0"/>
    <x v="4"/>
    <m/>
  </r>
  <r>
    <s v="3721942"/>
    <s v="Elastic Bandage NS Velcro     "/>
    <s v="6x5yd       "/>
    <s v="10/Ca   "/>
    <s v="DEROYA"/>
    <s v="9811-65"/>
    <n v="1"/>
    <n v="1"/>
    <n v="0"/>
    <n v="1"/>
    <n v="0"/>
    <n v="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B2A91-0D97-4EEF-B5DE-E52E16DB65F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8">
        <item x="1"/>
        <item x="5"/>
        <item x="3"/>
        <item x="2"/>
        <item x="6"/>
        <item x="4"/>
        <item x="0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2">
            <x v="3"/>
            <x v="4"/>
          </reference>
        </references>
      </pivotArea>
    </format>
    <format dxfId="10">
      <pivotArea dataOnly="0" labelOnly="1" fieldPosition="0">
        <references count="1">
          <reference field="12" count="2">
            <x v="3"/>
            <x v="4"/>
          </reference>
        </references>
      </pivotArea>
    </format>
    <format dxfId="9">
      <pivotArea field="1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field="1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1"/>
          </reference>
        </references>
      </pivotArea>
    </format>
    <format dxfId="4">
      <pivotArea dataOnly="0" labelOnly="1" fieldPosition="0">
        <references count="1">
          <reference field="12" count="1"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9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5247</v>
      </c>
      <c r="D3" s="6">
        <v>4675</v>
      </c>
      <c r="E3" s="5">
        <v>0.89098532494758909</v>
      </c>
      <c r="F3" s="6">
        <v>240</v>
      </c>
      <c r="G3" s="5">
        <v>0.93672574804650277</v>
      </c>
      <c r="H3" s="6">
        <v>132</v>
      </c>
      <c r="I3" s="6">
        <v>42</v>
      </c>
      <c r="J3" s="6">
        <v>158</v>
      </c>
    </row>
    <row r="4" spans="1:10" x14ac:dyDescent="0.3">
      <c r="A4" s="30" t="s">
        <v>12</v>
      </c>
      <c r="B4" s="30"/>
      <c r="C4" s="29"/>
      <c r="D4" s="29"/>
      <c r="E4" s="5">
        <v>0.9291023441966838</v>
      </c>
      <c r="F4" s="3"/>
      <c r="G4" s="5">
        <v>0.97484276729559749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843</v>
      </c>
      <c r="D5" s="8">
        <v>794</v>
      </c>
      <c r="E5" s="4">
        <v>0.94187425860023721</v>
      </c>
      <c r="F5" s="8">
        <v>21</v>
      </c>
      <c r="G5" s="4">
        <v>0.96678529062870699</v>
      </c>
      <c r="H5" s="8">
        <v>15</v>
      </c>
      <c r="I5" s="8">
        <v>11</v>
      </c>
      <c r="J5" s="8">
        <v>2</v>
      </c>
    </row>
    <row r="6" spans="1:10" x14ac:dyDescent="0.3">
      <c r="A6" s="7" t="s">
        <v>15</v>
      </c>
      <c r="B6" s="7" t="s">
        <v>16</v>
      </c>
      <c r="C6" s="8">
        <v>61</v>
      </c>
      <c r="D6" s="8">
        <v>57</v>
      </c>
      <c r="E6" s="4">
        <v>0.93442622950819687</v>
      </c>
      <c r="F6" s="8">
        <v>1</v>
      </c>
      <c r="G6" s="4">
        <v>0.95081967213114749</v>
      </c>
      <c r="H6" s="8">
        <v>2</v>
      </c>
      <c r="I6" s="8">
        <v>0</v>
      </c>
      <c r="J6" s="8">
        <v>1</v>
      </c>
    </row>
    <row r="7" spans="1:10" x14ac:dyDescent="0.3">
      <c r="A7" s="7" t="s">
        <v>17</v>
      </c>
      <c r="B7" s="7" t="s">
        <v>18</v>
      </c>
      <c r="C7" s="8">
        <v>57</v>
      </c>
      <c r="D7" s="8">
        <v>50</v>
      </c>
      <c r="E7" s="4">
        <v>0.8771929824561403</v>
      </c>
      <c r="F7" s="8">
        <v>5</v>
      </c>
      <c r="G7" s="4">
        <v>0.96491228070175439</v>
      </c>
      <c r="H7" s="8">
        <v>0</v>
      </c>
      <c r="I7" s="8">
        <v>0</v>
      </c>
      <c r="J7" s="8">
        <v>2</v>
      </c>
    </row>
    <row r="8" spans="1:10" x14ac:dyDescent="0.3">
      <c r="A8" s="7" t="s">
        <v>19</v>
      </c>
      <c r="B8" s="7" t="s">
        <v>20</v>
      </c>
      <c r="C8" s="8">
        <v>56</v>
      </c>
      <c r="D8" s="8">
        <v>46</v>
      </c>
      <c r="E8" s="4">
        <v>0.8214285714285714</v>
      </c>
      <c r="F8" s="8">
        <v>9</v>
      </c>
      <c r="G8" s="4">
        <v>0.9821428571428571</v>
      </c>
      <c r="H8" s="8">
        <v>0</v>
      </c>
      <c r="I8" s="8">
        <v>0</v>
      </c>
      <c r="J8" s="8">
        <v>1</v>
      </c>
    </row>
    <row r="9" spans="1:10" x14ac:dyDescent="0.3">
      <c r="A9" s="7" t="s">
        <v>21</v>
      </c>
      <c r="B9" s="7" t="s">
        <v>22</v>
      </c>
      <c r="C9" s="8">
        <v>56</v>
      </c>
      <c r="D9" s="8">
        <v>53</v>
      </c>
      <c r="E9" s="4">
        <v>0.9464285714285714</v>
      </c>
      <c r="F9" s="8">
        <v>2</v>
      </c>
      <c r="G9" s="4">
        <v>0.9821428571428571</v>
      </c>
      <c r="H9" s="8">
        <v>0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55</v>
      </c>
      <c r="D10" s="8">
        <v>48</v>
      </c>
      <c r="E10" s="4">
        <v>0.87272727272727268</v>
      </c>
      <c r="F10" s="8">
        <v>4</v>
      </c>
      <c r="G10" s="4">
        <v>0.94545454545454544</v>
      </c>
      <c r="H10" s="8">
        <v>0</v>
      </c>
      <c r="I10" s="8">
        <v>1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50</v>
      </c>
      <c r="D11" s="8">
        <v>49</v>
      </c>
      <c r="E11" s="4">
        <v>0.98</v>
      </c>
      <c r="F11" s="8">
        <v>1</v>
      </c>
      <c r="G11" s="4">
        <v>1</v>
      </c>
      <c r="H11" s="8">
        <v>0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50</v>
      </c>
      <c r="D12" s="8">
        <v>39</v>
      </c>
      <c r="E12" s="4">
        <v>0.78</v>
      </c>
      <c r="F12" s="8">
        <v>4</v>
      </c>
      <c r="G12" s="4">
        <v>0.86</v>
      </c>
      <c r="H12" s="8">
        <v>0</v>
      </c>
      <c r="I12" s="8">
        <v>2</v>
      </c>
      <c r="J12" s="8">
        <v>5</v>
      </c>
    </row>
    <row r="13" spans="1:10" x14ac:dyDescent="0.3">
      <c r="A13" s="7" t="s">
        <v>29</v>
      </c>
      <c r="B13" s="7" t="s">
        <v>30</v>
      </c>
      <c r="C13" s="8">
        <v>49</v>
      </c>
      <c r="D13" s="8">
        <v>40</v>
      </c>
      <c r="E13" s="4">
        <v>0.81632653061224492</v>
      </c>
      <c r="F13" s="8">
        <v>6</v>
      </c>
      <c r="G13" s="4">
        <v>0.93877551020408168</v>
      </c>
      <c r="H13" s="8">
        <v>2</v>
      </c>
      <c r="I13" s="8">
        <v>1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48</v>
      </c>
      <c r="D14" s="8">
        <v>46</v>
      </c>
      <c r="E14" s="4">
        <v>0.95833333333333348</v>
      </c>
      <c r="F14" s="8">
        <v>1</v>
      </c>
      <c r="G14" s="4">
        <v>0.97916666666666652</v>
      </c>
      <c r="H14" s="8">
        <v>0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47</v>
      </c>
      <c r="D15" s="8">
        <v>43</v>
      </c>
      <c r="E15" s="4">
        <v>0.91489361702127647</v>
      </c>
      <c r="F15" s="8">
        <v>3</v>
      </c>
      <c r="G15" s="4">
        <v>0.97872340425531912</v>
      </c>
      <c r="H15" s="8">
        <v>1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47</v>
      </c>
      <c r="D16" s="8">
        <v>44</v>
      </c>
      <c r="E16" s="4">
        <v>0.93617021276595747</v>
      </c>
      <c r="F16" s="8">
        <v>0</v>
      </c>
      <c r="G16" s="4">
        <v>0.93617021276595747</v>
      </c>
      <c r="H16" s="8">
        <v>0</v>
      </c>
      <c r="I16" s="8">
        <v>0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47</v>
      </c>
      <c r="D17" s="8">
        <v>45</v>
      </c>
      <c r="E17" s="4">
        <v>0.95744680851063835</v>
      </c>
      <c r="F17" s="8">
        <v>2</v>
      </c>
      <c r="G17" s="4">
        <v>1</v>
      </c>
      <c r="H17" s="8">
        <v>0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45</v>
      </c>
      <c r="D18" s="8">
        <v>43</v>
      </c>
      <c r="E18" s="4">
        <v>0.9555555555555556</v>
      </c>
      <c r="F18" s="8">
        <v>1</v>
      </c>
      <c r="G18" s="4">
        <v>0.97777777777777775</v>
      </c>
      <c r="H18" s="8">
        <v>1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44</v>
      </c>
      <c r="D19" s="8">
        <v>34</v>
      </c>
      <c r="E19" s="4">
        <v>0.77272727272727271</v>
      </c>
      <c r="F19" s="8">
        <v>5</v>
      </c>
      <c r="G19" s="4">
        <v>0.88636363636363635</v>
      </c>
      <c r="H19" s="8">
        <v>2</v>
      </c>
      <c r="I19" s="8">
        <v>0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42</v>
      </c>
      <c r="D20" s="8">
        <v>36</v>
      </c>
      <c r="E20" s="4">
        <v>0.8571428571428571</v>
      </c>
      <c r="F20" s="8">
        <v>4</v>
      </c>
      <c r="G20" s="4">
        <v>0.95238095238095222</v>
      </c>
      <c r="H20" s="8">
        <v>0</v>
      </c>
      <c r="I20" s="8">
        <v>1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41</v>
      </c>
      <c r="D21" s="8">
        <v>40</v>
      </c>
      <c r="E21" s="4">
        <v>0.97560975609756095</v>
      </c>
      <c r="F21" s="8">
        <v>1</v>
      </c>
      <c r="G21" s="4">
        <v>1</v>
      </c>
      <c r="H21" s="8">
        <v>0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41</v>
      </c>
      <c r="D22" s="8">
        <v>36</v>
      </c>
      <c r="E22" s="4">
        <v>0.87804878048780499</v>
      </c>
      <c r="F22" s="8">
        <v>2</v>
      </c>
      <c r="G22" s="4">
        <v>0.92682926829268297</v>
      </c>
      <c r="H22" s="8">
        <v>1</v>
      </c>
      <c r="I22" s="8">
        <v>0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40</v>
      </c>
      <c r="D23" s="8">
        <v>35</v>
      </c>
      <c r="E23" s="4">
        <v>0.875</v>
      </c>
      <c r="F23" s="8">
        <v>3</v>
      </c>
      <c r="G23" s="4">
        <v>0.95</v>
      </c>
      <c r="H23" s="8">
        <v>1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40</v>
      </c>
      <c r="D24" s="8">
        <v>39</v>
      </c>
      <c r="E24" s="4">
        <v>0.97499999999999998</v>
      </c>
      <c r="F24" s="8">
        <v>1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39</v>
      </c>
      <c r="D25" s="8">
        <v>35</v>
      </c>
      <c r="E25" s="4">
        <v>0.89743589743589747</v>
      </c>
      <c r="F25" s="8">
        <v>2</v>
      </c>
      <c r="G25" s="4">
        <v>0.94871794871794857</v>
      </c>
      <c r="H25" s="8">
        <v>2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39</v>
      </c>
      <c r="D26" s="8">
        <v>35</v>
      </c>
      <c r="E26" s="4">
        <v>0.89743589743589747</v>
      </c>
      <c r="F26" s="8">
        <v>1</v>
      </c>
      <c r="G26" s="4">
        <v>0.92307692307692302</v>
      </c>
      <c r="H26" s="8">
        <v>2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37</v>
      </c>
      <c r="D27" s="8">
        <v>35</v>
      </c>
      <c r="E27" s="4">
        <v>0.94594594594594594</v>
      </c>
      <c r="F27" s="8">
        <v>1</v>
      </c>
      <c r="G27" s="4">
        <v>0.97297297297297303</v>
      </c>
      <c r="H27" s="8">
        <v>1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37</v>
      </c>
      <c r="D28" s="8">
        <v>31</v>
      </c>
      <c r="E28" s="4">
        <v>0.83783783783783794</v>
      </c>
      <c r="F28" s="8">
        <v>0</v>
      </c>
      <c r="G28" s="4">
        <v>0.83783783783783794</v>
      </c>
      <c r="H28" s="8">
        <v>3</v>
      </c>
      <c r="I28" s="8">
        <v>1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37</v>
      </c>
      <c r="D29" s="8">
        <v>34</v>
      </c>
      <c r="E29" s="4">
        <v>0.91891891891891897</v>
      </c>
      <c r="F29" s="8">
        <v>0</v>
      </c>
      <c r="G29" s="4">
        <v>0.91891891891891897</v>
      </c>
      <c r="H29" s="8">
        <v>3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37</v>
      </c>
      <c r="D30" s="8">
        <v>37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36</v>
      </c>
      <c r="D31" s="8">
        <v>33</v>
      </c>
      <c r="E31" s="4">
        <v>0.91666666666666652</v>
      </c>
      <c r="F31" s="8">
        <v>1</v>
      </c>
      <c r="G31" s="4">
        <v>0.94444444444444442</v>
      </c>
      <c r="H31" s="8">
        <v>0</v>
      </c>
      <c r="I31" s="8">
        <v>0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36</v>
      </c>
      <c r="D32" s="8">
        <v>32</v>
      </c>
      <c r="E32" s="4">
        <v>0.88888888888888884</v>
      </c>
      <c r="F32" s="8">
        <v>1</v>
      </c>
      <c r="G32" s="4">
        <v>0.91666666666666652</v>
      </c>
      <c r="H32" s="8">
        <v>1</v>
      </c>
      <c r="I32" s="8">
        <v>0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35</v>
      </c>
      <c r="D33" s="8">
        <v>29</v>
      </c>
      <c r="E33" s="4">
        <v>0.82857142857142863</v>
      </c>
      <c r="F33" s="8">
        <v>1</v>
      </c>
      <c r="G33" s="4">
        <v>0.8571428571428571</v>
      </c>
      <c r="H33" s="8">
        <v>0</v>
      </c>
      <c r="I33" s="8">
        <v>3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34</v>
      </c>
      <c r="D34" s="8">
        <v>31</v>
      </c>
      <c r="E34" s="4">
        <v>0.91176470588235292</v>
      </c>
      <c r="F34" s="8">
        <v>2</v>
      </c>
      <c r="G34" s="4">
        <v>0.97058823529411764</v>
      </c>
      <c r="H34" s="8">
        <v>0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34</v>
      </c>
      <c r="D35" s="8">
        <v>28</v>
      </c>
      <c r="E35" s="4">
        <v>0.82352941176470584</v>
      </c>
      <c r="F35" s="8">
        <v>3</v>
      </c>
      <c r="G35" s="4">
        <v>0.91176470588235292</v>
      </c>
      <c r="H35" s="8">
        <v>1</v>
      </c>
      <c r="I35" s="8">
        <v>0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33</v>
      </c>
      <c r="D36" s="8">
        <v>32</v>
      </c>
      <c r="E36" s="4">
        <v>0.96969696969696972</v>
      </c>
      <c r="F36" s="8">
        <v>1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33</v>
      </c>
      <c r="D37" s="8">
        <v>28</v>
      </c>
      <c r="E37" s="4">
        <v>0.8484848484848484</v>
      </c>
      <c r="F37" s="8">
        <v>2</v>
      </c>
      <c r="G37" s="4">
        <v>0.90909090909090906</v>
      </c>
      <c r="H37" s="8">
        <v>0</v>
      </c>
      <c r="I37" s="8">
        <v>0</v>
      </c>
      <c r="J37" s="8">
        <v>3</v>
      </c>
    </row>
    <row r="38" spans="1:10" x14ac:dyDescent="0.3">
      <c r="A38" s="7" t="s">
        <v>79</v>
      </c>
      <c r="B38" s="7" t="s">
        <v>80</v>
      </c>
      <c r="C38" s="8">
        <v>33</v>
      </c>
      <c r="D38" s="8">
        <v>29</v>
      </c>
      <c r="E38" s="4">
        <v>0.87878787878787878</v>
      </c>
      <c r="F38" s="8">
        <v>1</v>
      </c>
      <c r="G38" s="4">
        <v>0.90909090909090906</v>
      </c>
      <c r="H38" s="8">
        <v>2</v>
      </c>
      <c r="I38" s="8">
        <v>0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32</v>
      </c>
      <c r="D39" s="8">
        <v>27</v>
      </c>
      <c r="E39" s="4">
        <v>0.84375</v>
      </c>
      <c r="F39" s="8">
        <v>1</v>
      </c>
      <c r="G39" s="4">
        <v>0.875</v>
      </c>
      <c r="H39" s="8">
        <v>2</v>
      </c>
      <c r="I39" s="8">
        <v>0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32</v>
      </c>
      <c r="D40" s="8">
        <v>29</v>
      </c>
      <c r="E40" s="4">
        <v>0.90625</v>
      </c>
      <c r="F40" s="8">
        <v>2</v>
      </c>
      <c r="G40" s="4">
        <v>0.96875</v>
      </c>
      <c r="H40" s="8">
        <v>0</v>
      </c>
      <c r="I40" s="8">
        <v>0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31</v>
      </c>
      <c r="D41" s="8">
        <v>29</v>
      </c>
      <c r="E41" s="4">
        <v>0.93548387096774188</v>
      </c>
      <c r="F41" s="8">
        <v>2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31</v>
      </c>
      <c r="D42" s="8">
        <v>20</v>
      </c>
      <c r="E42" s="4">
        <v>0.64516129032258063</v>
      </c>
      <c r="F42" s="8">
        <v>8</v>
      </c>
      <c r="G42" s="4">
        <v>0.90322580645161277</v>
      </c>
      <c r="H42" s="8">
        <v>2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31</v>
      </c>
      <c r="D43" s="8">
        <v>26</v>
      </c>
      <c r="E43" s="4">
        <v>0.83870967741935487</v>
      </c>
      <c r="F43" s="8">
        <v>2</v>
      </c>
      <c r="G43" s="4">
        <v>0.90322580645161277</v>
      </c>
      <c r="H43" s="8">
        <v>2</v>
      </c>
      <c r="I43" s="8">
        <v>0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30</v>
      </c>
      <c r="D44" s="8">
        <v>28</v>
      </c>
      <c r="E44" s="4">
        <v>0.93333333333333324</v>
      </c>
      <c r="F44" s="8">
        <v>1</v>
      </c>
      <c r="G44" s="4">
        <v>0.96666666666666667</v>
      </c>
      <c r="H44" s="8">
        <v>1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30</v>
      </c>
      <c r="D45" s="8">
        <v>29</v>
      </c>
      <c r="E45" s="4">
        <v>0.96666666666666667</v>
      </c>
      <c r="F45" s="8">
        <v>0</v>
      </c>
      <c r="G45" s="4">
        <v>0.96666666666666667</v>
      </c>
      <c r="H45" s="8">
        <v>0</v>
      </c>
      <c r="I45" s="8">
        <v>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30</v>
      </c>
      <c r="D46" s="8">
        <v>27</v>
      </c>
      <c r="E46" s="4">
        <v>0.9</v>
      </c>
      <c r="F46" s="8">
        <v>1</v>
      </c>
      <c r="G46" s="4">
        <v>0.93333333333333324</v>
      </c>
      <c r="H46" s="8">
        <v>2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30</v>
      </c>
      <c r="D47" s="8">
        <v>25</v>
      </c>
      <c r="E47" s="4">
        <v>0.83333333333333348</v>
      </c>
      <c r="F47" s="8">
        <v>4</v>
      </c>
      <c r="G47" s="4">
        <v>0.96666666666666667</v>
      </c>
      <c r="H47" s="8">
        <v>1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29</v>
      </c>
      <c r="D48" s="8">
        <v>26</v>
      </c>
      <c r="E48" s="4">
        <v>0.89655172413793105</v>
      </c>
      <c r="F48" s="8">
        <v>0</v>
      </c>
      <c r="G48" s="4">
        <v>0.89655172413793105</v>
      </c>
      <c r="H48" s="8">
        <v>2</v>
      </c>
      <c r="I48" s="8">
        <v>1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28</v>
      </c>
      <c r="D49" s="8">
        <v>26</v>
      </c>
      <c r="E49" s="4">
        <v>0.9285714285714286</v>
      </c>
      <c r="F49" s="8">
        <v>2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27</v>
      </c>
      <c r="D50" s="8">
        <v>27</v>
      </c>
      <c r="E50" s="4">
        <v>1</v>
      </c>
      <c r="F50" s="8">
        <v>0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27</v>
      </c>
      <c r="D51" s="8">
        <v>23</v>
      </c>
      <c r="E51" s="4">
        <v>0.85185185185185186</v>
      </c>
      <c r="F51" s="8">
        <v>1</v>
      </c>
      <c r="G51" s="4">
        <v>0.88888888888888884</v>
      </c>
      <c r="H51" s="8">
        <v>2</v>
      </c>
      <c r="I51" s="8">
        <v>0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26</v>
      </c>
      <c r="D52" s="8">
        <v>24</v>
      </c>
      <c r="E52" s="4">
        <v>0.92307692307692302</v>
      </c>
      <c r="F52" s="8">
        <v>1</v>
      </c>
      <c r="G52" s="4">
        <v>0.96153846153846156</v>
      </c>
      <c r="H52" s="8">
        <v>1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25</v>
      </c>
      <c r="D53" s="8">
        <v>20</v>
      </c>
      <c r="E53" s="4">
        <v>0.8</v>
      </c>
      <c r="F53" s="8">
        <v>0</v>
      </c>
      <c r="G53" s="4">
        <v>0.8</v>
      </c>
      <c r="H53" s="8">
        <v>1</v>
      </c>
      <c r="I53" s="8">
        <v>0</v>
      </c>
      <c r="J53" s="8">
        <v>4</v>
      </c>
    </row>
    <row r="54" spans="1:10" x14ac:dyDescent="0.3">
      <c r="A54" s="7" t="s">
        <v>111</v>
      </c>
      <c r="B54" s="7" t="s">
        <v>112</v>
      </c>
      <c r="C54" s="8">
        <v>25</v>
      </c>
      <c r="D54" s="8">
        <v>20</v>
      </c>
      <c r="E54" s="4">
        <v>0.8</v>
      </c>
      <c r="F54" s="8">
        <v>3</v>
      </c>
      <c r="G54" s="4">
        <v>0.92</v>
      </c>
      <c r="H54" s="8">
        <v>2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25</v>
      </c>
      <c r="D55" s="8">
        <v>22</v>
      </c>
      <c r="E55" s="4">
        <v>0.88</v>
      </c>
      <c r="F55" s="8">
        <v>1</v>
      </c>
      <c r="G55" s="4">
        <v>0.92</v>
      </c>
      <c r="H55" s="8">
        <v>2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25</v>
      </c>
      <c r="D56" s="8">
        <v>21</v>
      </c>
      <c r="E56" s="4">
        <v>0.84</v>
      </c>
      <c r="F56" s="8">
        <v>0</v>
      </c>
      <c r="G56" s="4">
        <v>0.84</v>
      </c>
      <c r="H56" s="8">
        <v>1</v>
      </c>
      <c r="I56" s="8">
        <v>0</v>
      </c>
      <c r="J56" s="8">
        <v>3</v>
      </c>
    </row>
    <row r="57" spans="1:10" x14ac:dyDescent="0.3">
      <c r="A57" s="7" t="s">
        <v>117</v>
      </c>
      <c r="B57" s="7" t="s">
        <v>118</v>
      </c>
      <c r="C57" s="8">
        <v>25</v>
      </c>
      <c r="D57" s="8">
        <v>24</v>
      </c>
      <c r="E57" s="4">
        <v>0.96</v>
      </c>
      <c r="F57" s="8">
        <v>1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25</v>
      </c>
      <c r="D58" s="8">
        <v>21</v>
      </c>
      <c r="E58" s="4">
        <v>0.84</v>
      </c>
      <c r="F58" s="8">
        <v>1</v>
      </c>
      <c r="G58" s="4">
        <v>0.88</v>
      </c>
      <c r="H58" s="8">
        <v>1</v>
      </c>
      <c r="I58" s="8">
        <v>0</v>
      </c>
      <c r="J58" s="8">
        <v>2</v>
      </c>
    </row>
    <row r="59" spans="1:10" x14ac:dyDescent="0.3">
      <c r="A59" s="7" t="s">
        <v>121</v>
      </c>
      <c r="B59" s="7" t="s">
        <v>122</v>
      </c>
      <c r="C59" s="8">
        <v>25</v>
      </c>
      <c r="D59" s="8">
        <v>24</v>
      </c>
      <c r="E59" s="4">
        <v>0.96</v>
      </c>
      <c r="F59" s="8">
        <v>0</v>
      </c>
      <c r="G59" s="4">
        <v>0.96</v>
      </c>
      <c r="H59" s="8">
        <v>1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24</v>
      </c>
      <c r="D60" s="8">
        <v>22</v>
      </c>
      <c r="E60" s="4">
        <v>0.91666666666666652</v>
      </c>
      <c r="F60" s="8">
        <v>2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24</v>
      </c>
      <c r="D61" s="8">
        <v>23</v>
      </c>
      <c r="E61" s="4">
        <v>0.95833333333333348</v>
      </c>
      <c r="F61" s="8">
        <v>0</v>
      </c>
      <c r="G61" s="4">
        <v>0.95833333333333348</v>
      </c>
      <c r="H61" s="8">
        <v>1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24</v>
      </c>
      <c r="D62" s="8">
        <v>23</v>
      </c>
      <c r="E62" s="4">
        <v>0.95833333333333348</v>
      </c>
      <c r="F62" s="8">
        <v>0</v>
      </c>
      <c r="G62" s="4">
        <v>0.95833333333333348</v>
      </c>
      <c r="H62" s="8">
        <v>0</v>
      </c>
      <c r="I62" s="8">
        <v>0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23</v>
      </c>
      <c r="D63" s="8">
        <v>17</v>
      </c>
      <c r="E63" s="4">
        <v>0.73913043478260865</v>
      </c>
      <c r="F63" s="8">
        <v>1</v>
      </c>
      <c r="G63" s="4">
        <v>0.78260869565217395</v>
      </c>
      <c r="H63" s="8">
        <v>2</v>
      </c>
      <c r="I63" s="8">
        <v>0</v>
      </c>
      <c r="J63" s="8">
        <v>3</v>
      </c>
    </row>
    <row r="64" spans="1:10" x14ac:dyDescent="0.3">
      <c r="A64" s="7" t="s">
        <v>131</v>
      </c>
      <c r="B64" s="7" t="s">
        <v>132</v>
      </c>
      <c r="C64" s="8">
        <v>23</v>
      </c>
      <c r="D64" s="8">
        <v>20</v>
      </c>
      <c r="E64" s="4">
        <v>0.86956521739130432</v>
      </c>
      <c r="F64" s="8">
        <v>1</v>
      </c>
      <c r="G64" s="4">
        <v>0.91304347826086951</v>
      </c>
      <c r="H64" s="8">
        <v>2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23</v>
      </c>
      <c r="D65" s="8">
        <v>21</v>
      </c>
      <c r="E65" s="4">
        <v>0.91304347826086951</v>
      </c>
      <c r="F65" s="8">
        <v>2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22</v>
      </c>
      <c r="D66" s="8">
        <v>21</v>
      </c>
      <c r="E66" s="4">
        <v>0.95454545454545459</v>
      </c>
      <c r="F66" s="8">
        <v>1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22</v>
      </c>
      <c r="D67" s="8">
        <v>18</v>
      </c>
      <c r="E67" s="4">
        <v>0.81818181818181823</v>
      </c>
      <c r="F67" s="8">
        <v>1</v>
      </c>
      <c r="G67" s="4">
        <v>0.86363636363636365</v>
      </c>
      <c r="H67" s="8">
        <v>2</v>
      </c>
      <c r="I67" s="8">
        <v>1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22</v>
      </c>
      <c r="D68" s="8">
        <v>18</v>
      </c>
      <c r="E68" s="4">
        <v>0.81818181818181823</v>
      </c>
      <c r="F68" s="8">
        <v>0</v>
      </c>
      <c r="G68" s="4">
        <v>0.81818181818181823</v>
      </c>
      <c r="H68" s="8">
        <v>1</v>
      </c>
      <c r="I68" s="8">
        <v>2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22</v>
      </c>
      <c r="D69" s="8">
        <v>19</v>
      </c>
      <c r="E69" s="4">
        <v>0.86363636363636365</v>
      </c>
      <c r="F69" s="8">
        <v>0</v>
      </c>
      <c r="G69" s="4">
        <v>0.86363636363636365</v>
      </c>
      <c r="H69" s="8">
        <v>0</v>
      </c>
      <c r="I69" s="8">
        <v>0</v>
      </c>
      <c r="J69" s="8">
        <v>3</v>
      </c>
    </row>
    <row r="70" spans="1:10" x14ac:dyDescent="0.3">
      <c r="A70" s="7" t="s">
        <v>143</v>
      </c>
      <c r="B70" s="7" t="s">
        <v>144</v>
      </c>
      <c r="C70" s="8">
        <v>22</v>
      </c>
      <c r="D70" s="8">
        <v>22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22</v>
      </c>
      <c r="D71" s="8">
        <v>21</v>
      </c>
      <c r="E71" s="4">
        <v>0.95454545454545459</v>
      </c>
      <c r="F71" s="8">
        <v>0</v>
      </c>
      <c r="G71" s="4">
        <v>0.95454545454545459</v>
      </c>
      <c r="H71" s="8">
        <v>0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21</v>
      </c>
      <c r="D72" s="8">
        <v>19</v>
      </c>
      <c r="E72" s="4">
        <v>0.90476190476190477</v>
      </c>
      <c r="F72" s="8">
        <v>1</v>
      </c>
      <c r="G72" s="4">
        <v>0.95238095238095222</v>
      </c>
      <c r="H72" s="8">
        <v>0</v>
      </c>
      <c r="I72" s="8">
        <v>1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21</v>
      </c>
      <c r="D73" s="8">
        <v>18</v>
      </c>
      <c r="E73" s="4">
        <v>0.8571428571428571</v>
      </c>
      <c r="F73" s="8">
        <v>2</v>
      </c>
      <c r="G73" s="4">
        <v>0.95238095238095222</v>
      </c>
      <c r="H73" s="8">
        <v>0</v>
      </c>
      <c r="I73" s="8">
        <v>0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21</v>
      </c>
      <c r="D74" s="8">
        <v>20</v>
      </c>
      <c r="E74" s="4">
        <v>0.95238095238095222</v>
      </c>
      <c r="F74" s="8">
        <v>1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21</v>
      </c>
      <c r="D75" s="8">
        <v>18</v>
      </c>
      <c r="E75" s="4">
        <v>0.8571428571428571</v>
      </c>
      <c r="F75" s="8">
        <v>3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21</v>
      </c>
      <c r="D76" s="8">
        <v>17</v>
      </c>
      <c r="E76" s="4">
        <v>0.80952380952380953</v>
      </c>
      <c r="F76" s="8">
        <v>1</v>
      </c>
      <c r="G76" s="4">
        <v>0.8571428571428571</v>
      </c>
      <c r="H76" s="8">
        <v>1</v>
      </c>
      <c r="I76" s="8">
        <v>0</v>
      </c>
      <c r="J76" s="8">
        <v>2</v>
      </c>
    </row>
    <row r="77" spans="1:10" x14ac:dyDescent="0.3">
      <c r="A77" s="7" t="s">
        <v>157</v>
      </c>
      <c r="B77" s="7" t="s">
        <v>158</v>
      </c>
      <c r="C77" s="8">
        <v>21</v>
      </c>
      <c r="D77" s="8">
        <v>19</v>
      </c>
      <c r="E77" s="4">
        <v>0.90476190476190477</v>
      </c>
      <c r="F77" s="8">
        <v>2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21</v>
      </c>
      <c r="D78" s="8">
        <v>18</v>
      </c>
      <c r="E78" s="4">
        <v>0.8571428571428571</v>
      </c>
      <c r="F78" s="8">
        <v>2</v>
      </c>
      <c r="G78" s="4">
        <v>0.95238095238095222</v>
      </c>
      <c r="H78" s="8">
        <v>0</v>
      </c>
      <c r="I78" s="8">
        <v>0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21</v>
      </c>
      <c r="D79" s="8">
        <v>18</v>
      </c>
      <c r="E79" s="4">
        <v>0.8571428571428571</v>
      </c>
      <c r="F79" s="8">
        <v>0</v>
      </c>
      <c r="G79" s="4">
        <v>0.8571428571428571</v>
      </c>
      <c r="H79" s="8">
        <v>2</v>
      </c>
      <c r="I79" s="8">
        <v>0</v>
      </c>
      <c r="J79" s="8">
        <v>1</v>
      </c>
    </row>
    <row r="80" spans="1:10" x14ac:dyDescent="0.3">
      <c r="A80" s="7" t="s">
        <v>163</v>
      </c>
      <c r="B80" s="7" t="s">
        <v>164</v>
      </c>
      <c r="C80" s="8">
        <v>20</v>
      </c>
      <c r="D80" s="8">
        <v>18</v>
      </c>
      <c r="E80" s="4">
        <v>0.9</v>
      </c>
      <c r="F80" s="8">
        <v>1</v>
      </c>
      <c r="G80" s="4">
        <v>0.95</v>
      </c>
      <c r="H80" s="8">
        <v>1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20</v>
      </c>
      <c r="D81" s="8">
        <v>18</v>
      </c>
      <c r="E81" s="4">
        <v>0.9</v>
      </c>
      <c r="F81" s="8">
        <v>0</v>
      </c>
      <c r="G81" s="4">
        <v>0.9</v>
      </c>
      <c r="H81" s="8">
        <v>1</v>
      </c>
      <c r="I81" s="8">
        <v>1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20</v>
      </c>
      <c r="D82" s="8">
        <v>15</v>
      </c>
      <c r="E82" s="4">
        <v>0.75</v>
      </c>
      <c r="F82" s="8">
        <v>4</v>
      </c>
      <c r="G82" s="4">
        <v>0.95</v>
      </c>
      <c r="H82" s="8">
        <v>0</v>
      </c>
      <c r="I82" s="8">
        <v>1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20</v>
      </c>
      <c r="D83" s="8">
        <v>19</v>
      </c>
      <c r="E83" s="4">
        <v>0.95</v>
      </c>
      <c r="F83" s="8">
        <v>1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20</v>
      </c>
      <c r="D84" s="8">
        <v>16</v>
      </c>
      <c r="E84" s="4">
        <v>0.8</v>
      </c>
      <c r="F84" s="8">
        <v>4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20</v>
      </c>
      <c r="D85" s="8">
        <v>17</v>
      </c>
      <c r="E85" s="4">
        <v>0.85</v>
      </c>
      <c r="F85" s="8">
        <v>0</v>
      </c>
      <c r="G85" s="4">
        <v>0.85</v>
      </c>
      <c r="H85" s="8">
        <v>1</v>
      </c>
      <c r="I85" s="8">
        <v>0</v>
      </c>
      <c r="J85" s="8">
        <v>2</v>
      </c>
    </row>
    <row r="86" spans="1:10" x14ac:dyDescent="0.3">
      <c r="A86" s="7" t="s">
        <v>175</v>
      </c>
      <c r="B86" s="7" t="s">
        <v>176</v>
      </c>
      <c r="C86" s="8">
        <v>20</v>
      </c>
      <c r="D86" s="8">
        <v>16</v>
      </c>
      <c r="E86" s="4">
        <v>0.8</v>
      </c>
      <c r="F86" s="8">
        <v>2</v>
      </c>
      <c r="G86" s="4">
        <v>0.9</v>
      </c>
      <c r="H86" s="8">
        <v>2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19</v>
      </c>
      <c r="D87" s="8">
        <v>19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19</v>
      </c>
      <c r="D88" s="8">
        <v>8</v>
      </c>
      <c r="E88" s="4">
        <v>0.42105263157894735</v>
      </c>
      <c r="F88" s="8">
        <v>0</v>
      </c>
      <c r="G88" s="4">
        <v>0.42105263157894735</v>
      </c>
      <c r="H88" s="8">
        <v>0</v>
      </c>
      <c r="I88" s="8">
        <v>0</v>
      </c>
      <c r="J88" s="8">
        <v>11</v>
      </c>
    </row>
    <row r="89" spans="1:10" x14ac:dyDescent="0.3">
      <c r="A89" s="7" t="s">
        <v>181</v>
      </c>
      <c r="B89" s="7" t="s">
        <v>182</v>
      </c>
      <c r="C89" s="8">
        <v>19</v>
      </c>
      <c r="D89" s="8">
        <v>18</v>
      </c>
      <c r="E89" s="4">
        <v>0.94736842105263153</v>
      </c>
      <c r="F89" s="8">
        <v>0</v>
      </c>
      <c r="G89" s="4">
        <v>0.94736842105263153</v>
      </c>
      <c r="H89" s="8">
        <v>0</v>
      </c>
      <c r="I89" s="8">
        <v>0</v>
      </c>
      <c r="J89" s="8">
        <v>1</v>
      </c>
    </row>
    <row r="90" spans="1:10" x14ac:dyDescent="0.3">
      <c r="A90" s="7" t="s">
        <v>183</v>
      </c>
      <c r="B90" s="7" t="s">
        <v>184</v>
      </c>
      <c r="C90" s="8">
        <v>19</v>
      </c>
      <c r="D90" s="8">
        <v>19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19</v>
      </c>
      <c r="D91" s="8">
        <v>17</v>
      </c>
      <c r="E91" s="4">
        <v>0.89473684210526316</v>
      </c>
      <c r="F91" s="8">
        <v>0</v>
      </c>
      <c r="G91" s="4">
        <v>0.89473684210526316</v>
      </c>
      <c r="H91" s="8">
        <v>1</v>
      </c>
      <c r="I91" s="8">
        <v>0</v>
      </c>
      <c r="J91" s="8">
        <v>1</v>
      </c>
    </row>
    <row r="92" spans="1:10" x14ac:dyDescent="0.3">
      <c r="A92" s="7" t="s">
        <v>187</v>
      </c>
      <c r="B92" s="7" t="s">
        <v>188</v>
      </c>
      <c r="C92" s="8">
        <v>19</v>
      </c>
      <c r="D92" s="8">
        <v>12</v>
      </c>
      <c r="E92" s="4">
        <v>0.63157894736842102</v>
      </c>
      <c r="F92" s="8">
        <v>1</v>
      </c>
      <c r="G92" s="4">
        <v>0.68421052631578949</v>
      </c>
      <c r="H92" s="8">
        <v>0</v>
      </c>
      <c r="I92" s="8">
        <v>2</v>
      </c>
      <c r="J92" s="8">
        <v>4</v>
      </c>
    </row>
    <row r="93" spans="1:10" x14ac:dyDescent="0.3">
      <c r="A93" s="7" t="s">
        <v>189</v>
      </c>
      <c r="B93" s="7" t="s">
        <v>190</v>
      </c>
      <c r="C93" s="8">
        <v>18</v>
      </c>
      <c r="D93" s="8">
        <v>16</v>
      </c>
      <c r="E93" s="4">
        <v>0.88888888888888884</v>
      </c>
      <c r="F93" s="8">
        <v>1</v>
      </c>
      <c r="G93" s="4">
        <v>0.94444444444444442</v>
      </c>
      <c r="H93" s="8">
        <v>0</v>
      </c>
      <c r="I93" s="8">
        <v>1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18</v>
      </c>
      <c r="D94" s="8">
        <v>13</v>
      </c>
      <c r="E94" s="4">
        <v>0.7222222222222221</v>
      </c>
      <c r="F94" s="8">
        <v>4</v>
      </c>
      <c r="G94" s="4">
        <v>0.94444444444444442</v>
      </c>
      <c r="H94" s="8">
        <v>1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18</v>
      </c>
      <c r="D95" s="8">
        <v>16</v>
      </c>
      <c r="E95" s="4">
        <v>0.88888888888888884</v>
      </c>
      <c r="F95" s="8">
        <v>0</v>
      </c>
      <c r="G95" s="4">
        <v>0.88888888888888884</v>
      </c>
      <c r="H95" s="8">
        <v>1</v>
      </c>
      <c r="I95" s="8">
        <v>0</v>
      </c>
      <c r="J95" s="8">
        <v>1</v>
      </c>
    </row>
    <row r="96" spans="1:10" x14ac:dyDescent="0.3">
      <c r="A96" s="7" t="s">
        <v>195</v>
      </c>
      <c r="B96" s="7" t="s">
        <v>196</v>
      </c>
      <c r="C96" s="8">
        <v>18</v>
      </c>
      <c r="D96" s="8">
        <v>15</v>
      </c>
      <c r="E96" s="4">
        <v>0.83333333333333348</v>
      </c>
      <c r="F96" s="8">
        <v>1</v>
      </c>
      <c r="G96" s="4">
        <v>0.88888888888888884</v>
      </c>
      <c r="H96" s="8">
        <v>1</v>
      </c>
      <c r="I96" s="8">
        <v>1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17</v>
      </c>
      <c r="D97" s="8">
        <v>13</v>
      </c>
      <c r="E97" s="4">
        <v>0.76470588235294112</v>
      </c>
      <c r="F97" s="8">
        <v>1</v>
      </c>
      <c r="G97" s="4">
        <v>0.82352941176470584</v>
      </c>
      <c r="H97" s="8">
        <v>0</v>
      </c>
      <c r="I97" s="8">
        <v>1</v>
      </c>
      <c r="J97" s="8">
        <v>2</v>
      </c>
    </row>
    <row r="98" spans="1:10" x14ac:dyDescent="0.3">
      <c r="A98" s="7" t="s">
        <v>199</v>
      </c>
      <c r="B98" s="7" t="s">
        <v>200</v>
      </c>
      <c r="C98" s="8">
        <v>17</v>
      </c>
      <c r="D98" s="8">
        <v>13</v>
      </c>
      <c r="E98" s="4">
        <v>0.76470588235294112</v>
      </c>
      <c r="F98" s="8">
        <v>2</v>
      </c>
      <c r="G98" s="4">
        <v>0.88235294117647056</v>
      </c>
      <c r="H98" s="8">
        <v>0</v>
      </c>
      <c r="I98" s="8">
        <v>1</v>
      </c>
      <c r="J98" s="8">
        <v>1</v>
      </c>
    </row>
    <row r="99" spans="1:10" x14ac:dyDescent="0.3">
      <c r="A99" s="7" t="s">
        <v>201</v>
      </c>
      <c r="B99" s="7" t="s">
        <v>202</v>
      </c>
      <c r="C99" s="8">
        <v>17</v>
      </c>
      <c r="D99" s="8">
        <v>16</v>
      </c>
      <c r="E99" s="4">
        <v>0.94117647058823517</v>
      </c>
      <c r="F99" s="8">
        <v>1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17</v>
      </c>
      <c r="D100" s="8">
        <v>15</v>
      </c>
      <c r="E100" s="4">
        <v>0.88235294117647056</v>
      </c>
      <c r="F100" s="8">
        <v>0</v>
      </c>
      <c r="G100" s="4">
        <v>0.88235294117647056</v>
      </c>
      <c r="H100" s="8">
        <v>2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17</v>
      </c>
      <c r="D101" s="8">
        <v>17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17</v>
      </c>
      <c r="D102" s="8">
        <v>17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17</v>
      </c>
      <c r="D103" s="8">
        <v>16</v>
      </c>
      <c r="E103" s="4">
        <v>0.94117647058823517</v>
      </c>
      <c r="F103" s="8">
        <v>0</v>
      </c>
      <c r="G103" s="4">
        <v>0.94117647058823517</v>
      </c>
      <c r="H103" s="8">
        <v>0</v>
      </c>
      <c r="I103" s="8">
        <v>0</v>
      </c>
      <c r="J103" s="8">
        <v>1</v>
      </c>
    </row>
    <row r="104" spans="1:10" x14ac:dyDescent="0.3">
      <c r="A104" s="7" t="s">
        <v>211</v>
      </c>
      <c r="B104" s="7" t="s">
        <v>212</v>
      </c>
      <c r="C104" s="8">
        <v>16</v>
      </c>
      <c r="D104" s="8">
        <v>15</v>
      </c>
      <c r="E104" s="4">
        <v>0.9375</v>
      </c>
      <c r="F104" s="8">
        <v>0</v>
      </c>
      <c r="G104" s="4">
        <v>0.9375</v>
      </c>
      <c r="H104" s="8">
        <v>1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16</v>
      </c>
      <c r="D105" s="8">
        <v>14</v>
      </c>
      <c r="E105" s="4">
        <v>0.875</v>
      </c>
      <c r="F105" s="8">
        <v>2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16</v>
      </c>
      <c r="D106" s="8">
        <v>11</v>
      </c>
      <c r="E106" s="4">
        <v>0.6875</v>
      </c>
      <c r="F106" s="8">
        <v>3</v>
      </c>
      <c r="G106" s="4">
        <v>0.875</v>
      </c>
      <c r="H106" s="8">
        <v>0</v>
      </c>
      <c r="I106" s="8">
        <v>1</v>
      </c>
      <c r="J106" s="8">
        <v>1</v>
      </c>
    </row>
    <row r="107" spans="1:10" x14ac:dyDescent="0.3">
      <c r="A107" s="7" t="s">
        <v>217</v>
      </c>
      <c r="B107" s="7" t="s">
        <v>218</v>
      </c>
      <c r="C107" s="8">
        <v>16</v>
      </c>
      <c r="D107" s="8">
        <v>15</v>
      </c>
      <c r="E107" s="4">
        <v>0.9375</v>
      </c>
      <c r="F107" s="8">
        <v>0</v>
      </c>
      <c r="G107" s="4">
        <v>0.9375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16</v>
      </c>
      <c r="D108" s="8">
        <v>14</v>
      </c>
      <c r="E108" s="4">
        <v>0.875</v>
      </c>
      <c r="F108" s="8">
        <v>0</v>
      </c>
      <c r="G108" s="4">
        <v>0.875</v>
      </c>
      <c r="H108" s="8">
        <v>0</v>
      </c>
      <c r="I108" s="8">
        <v>2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16</v>
      </c>
      <c r="D109" s="8">
        <v>15</v>
      </c>
      <c r="E109" s="4">
        <v>0.9375</v>
      </c>
      <c r="F109" s="8">
        <v>1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16</v>
      </c>
      <c r="D110" s="8">
        <v>15</v>
      </c>
      <c r="E110" s="4">
        <v>0.9375</v>
      </c>
      <c r="F110" s="8">
        <v>1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16</v>
      </c>
      <c r="D111" s="8">
        <v>16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16</v>
      </c>
      <c r="D112" s="8">
        <v>14</v>
      </c>
      <c r="E112" s="4">
        <v>0.875</v>
      </c>
      <c r="F112" s="8">
        <v>1</v>
      </c>
      <c r="G112" s="4">
        <v>0.9375</v>
      </c>
      <c r="H112" s="8">
        <v>0</v>
      </c>
      <c r="I112" s="8">
        <v>0</v>
      </c>
      <c r="J112" s="8">
        <v>1</v>
      </c>
    </row>
    <row r="113" spans="1:10" x14ac:dyDescent="0.3">
      <c r="A113" s="7" t="s">
        <v>229</v>
      </c>
      <c r="B113" s="7" t="s">
        <v>230</v>
      </c>
      <c r="C113" s="8">
        <v>16</v>
      </c>
      <c r="D113" s="8">
        <v>14</v>
      </c>
      <c r="E113" s="4">
        <v>0.875</v>
      </c>
      <c r="F113" s="8">
        <v>0</v>
      </c>
      <c r="G113" s="4">
        <v>0.875</v>
      </c>
      <c r="H113" s="8">
        <v>0</v>
      </c>
      <c r="I113" s="8">
        <v>0</v>
      </c>
      <c r="J113" s="8">
        <v>2</v>
      </c>
    </row>
    <row r="114" spans="1:10" x14ac:dyDescent="0.3">
      <c r="A114" s="7" t="s">
        <v>231</v>
      </c>
      <c r="B114" s="7" t="s">
        <v>232</v>
      </c>
      <c r="C114" s="8">
        <v>16</v>
      </c>
      <c r="D114" s="8">
        <v>15</v>
      </c>
      <c r="E114" s="4">
        <v>0.9375</v>
      </c>
      <c r="F114" s="8">
        <v>1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16</v>
      </c>
      <c r="D115" s="8">
        <v>13</v>
      </c>
      <c r="E115" s="4">
        <v>0.8125</v>
      </c>
      <c r="F115" s="8">
        <v>0</v>
      </c>
      <c r="G115" s="4">
        <v>0.8125</v>
      </c>
      <c r="H115" s="8">
        <v>0</v>
      </c>
      <c r="I115" s="8">
        <v>0</v>
      </c>
      <c r="J115" s="8">
        <v>3</v>
      </c>
    </row>
    <row r="116" spans="1:10" x14ac:dyDescent="0.3">
      <c r="A116" s="7" t="s">
        <v>235</v>
      </c>
      <c r="B116" s="7" t="s">
        <v>236</v>
      </c>
      <c r="C116" s="8">
        <v>16</v>
      </c>
      <c r="D116" s="8">
        <v>14</v>
      </c>
      <c r="E116" s="4">
        <v>0.875</v>
      </c>
      <c r="F116" s="8">
        <v>1</v>
      </c>
      <c r="G116" s="4">
        <v>0.9375</v>
      </c>
      <c r="H116" s="8">
        <v>1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16</v>
      </c>
      <c r="D117" s="8">
        <v>16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15</v>
      </c>
      <c r="D118" s="8">
        <v>12</v>
      </c>
      <c r="E118" s="4">
        <v>0.8</v>
      </c>
      <c r="F118" s="8">
        <v>2</v>
      </c>
      <c r="G118" s="4">
        <v>0.93333333333333324</v>
      </c>
      <c r="H118" s="8">
        <v>0</v>
      </c>
      <c r="I118" s="8">
        <v>1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15</v>
      </c>
      <c r="D119" s="8">
        <v>14</v>
      </c>
      <c r="E119" s="4">
        <v>0.93333333333333324</v>
      </c>
      <c r="F119" s="8">
        <v>1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15</v>
      </c>
      <c r="D120" s="8">
        <v>13</v>
      </c>
      <c r="E120" s="4">
        <v>0.8666666666666667</v>
      </c>
      <c r="F120" s="8">
        <v>1</v>
      </c>
      <c r="G120" s="4">
        <v>0.93333333333333324</v>
      </c>
      <c r="H120" s="8">
        <v>1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15</v>
      </c>
      <c r="D121" s="8">
        <v>14</v>
      </c>
      <c r="E121" s="4">
        <v>0.93333333333333324</v>
      </c>
      <c r="F121" s="8">
        <v>1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15</v>
      </c>
      <c r="D122" s="8">
        <v>13</v>
      </c>
      <c r="E122" s="4">
        <v>0.8666666666666667</v>
      </c>
      <c r="F122" s="8">
        <v>2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15</v>
      </c>
      <c r="D123" s="8">
        <v>14</v>
      </c>
      <c r="E123" s="4">
        <v>0.93333333333333324</v>
      </c>
      <c r="F123" s="8">
        <v>1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15</v>
      </c>
      <c r="D124" s="8">
        <v>12</v>
      </c>
      <c r="E124" s="4">
        <v>0.8</v>
      </c>
      <c r="F124" s="8">
        <v>2</v>
      </c>
      <c r="G124" s="4">
        <v>0.93333333333333324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15</v>
      </c>
      <c r="D125" s="8">
        <v>12</v>
      </c>
      <c r="E125" s="4">
        <v>0.8</v>
      </c>
      <c r="F125" s="8">
        <v>0</v>
      </c>
      <c r="G125" s="4">
        <v>0.8</v>
      </c>
      <c r="H125" s="8">
        <v>0</v>
      </c>
      <c r="I125" s="8">
        <v>0</v>
      </c>
      <c r="J125" s="8">
        <v>3</v>
      </c>
    </row>
    <row r="126" spans="1:10" x14ac:dyDescent="0.3">
      <c r="A126" s="7" t="s">
        <v>255</v>
      </c>
      <c r="B126" s="7" t="s">
        <v>256</v>
      </c>
      <c r="C126" s="8">
        <v>14</v>
      </c>
      <c r="D126" s="8">
        <v>12</v>
      </c>
      <c r="E126" s="4">
        <v>0.8571428571428571</v>
      </c>
      <c r="F126" s="8">
        <v>1</v>
      </c>
      <c r="G126" s="4">
        <v>0.9285714285714286</v>
      </c>
      <c r="H126" s="8">
        <v>1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14</v>
      </c>
      <c r="D127" s="8">
        <v>14</v>
      </c>
      <c r="E127" s="4">
        <v>1</v>
      </c>
      <c r="F127" s="8">
        <v>0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14</v>
      </c>
      <c r="D128" s="8">
        <v>10</v>
      </c>
      <c r="E128" s="4">
        <v>0.7142857142857143</v>
      </c>
      <c r="F128" s="8">
        <v>2</v>
      </c>
      <c r="G128" s="4">
        <v>0.8571428571428571</v>
      </c>
      <c r="H128" s="8">
        <v>2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14</v>
      </c>
      <c r="D129" s="8">
        <v>14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56</v>
      </c>
      <c r="C130" s="8">
        <v>14</v>
      </c>
      <c r="D130" s="8">
        <v>13</v>
      </c>
      <c r="E130" s="4">
        <v>0.9285714285714286</v>
      </c>
      <c r="F130" s="8">
        <v>0</v>
      </c>
      <c r="G130" s="4">
        <v>0.9285714285714286</v>
      </c>
      <c r="H130" s="8">
        <v>0</v>
      </c>
      <c r="I130" s="8">
        <v>0</v>
      </c>
      <c r="J130" s="8">
        <v>1</v>
      </c>
    </row>
    <row r="131" spans="1:10" x14ac:dyDescent="0.3">
      <c r="A131" s="7" t="s">
        <v>264</v>
      </c>
      <c r="B131" s="7" t="s">
        <v>265</v>
      </c>
      <c r="C131" s="8">
        <v>14</v>
      </c>
      <c r="D131" s="8">
        <v>13</v>
      </c>
      <c r="E131" s="4">
        <v>0.9285714285714286</v>
      </c>
      <c r="F131" s="8">
        <v>0</v>
      </c>
      <c r="G131" s="4">
        <v>0.9285714285714286</v>
      </c>
      <c r="H131" s="8">
        <v>0</v>
      </c>
      <c r="I131" s="8">
        <v>0</v>
      </c>
      <c r="J131" s="8">
        <v>1</v>
      </c>
    </row>
    <row r="132" spans="1:10" x14ac:dyDescent="0.3">
      <c r="A132" s="7" t="s">
        <v>266</v>
      </c>
      <c r="B132" s="7" t="s">
        <v>267</v>
      </c>
      <c r="C132" s="8">
        <v>14</v>
      </c>
      <c r="D132" s="8">
        <v>14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268</v>
      </c>
      <c r="B133" s="7" t="s">
        <v>269</v>
      </c>
      <c r="C133" s="8">
        <v>14</v>
      </c>
      <c r="D133" s="8">
        <v>14</v>
      </c>
      <c r="E133" s="4">
        <v>1</v>
      </c>
      <c r="F133" s="8">
        <v>0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270</v>
      </c>
      <c r="B134" s="7" t="s">
        <v>271</v>
      </c>
      <c r="C134" s="8">
        <v>14</v>
      </c>
      <c r="D134" s="8">
        <v>11</v>
      </c>
      <c r="E134" s="4">
        <v>0.7857142857142857</v>
      </c>
      <c r="F134" s="8">
        <v>0</v>
      </c>
      <c r="G134" s="4">
        <v>0.7857142857142857</v>
      </c>
      <c r="H134" s="8">
        <v>1</v>
      </c>
      <c r="I134" s="8">
        <v>0</v>
      </c>
      <c r="J134" s="8">
        <v>2</v>
      </c>
    </row>
    <row r="135" spans="1:10" x14ac:dyDescent="0.3">
      <c r="A135" s="7" t="s">
        <v>272</v>
      </c>
      <c r="B135" s="7" t="s">
        <v>273</v>
      </c>
      <c r="C135" s="8">
        <v>14</v>
      </c>
      <c r="D135" s="8">
        <v>13</v>
      </c>
      <c r="E135" s="4">
        <v>0.9285714285714286</v>
      </c>
      <c r="F135" s="8">
        <v>0</v>
      </c>
      <c r="G135" s="4">
        <v>0.9285714285714286</v>
      </c>
      <c r="H135" s="8">
        <v>1</v>
      </c>
      <c r="I135" s="8">
        <v>0</v>
      </c>
      <c r="J135" s="8">
        <v>0</v>
      </c>
    </row>
    <row r="136" spans="1:10" x14ac:dyDescent="0.3">
      <c r="A136" s="7" t="s">
        <v>274</v>
      </c>
      <c r="B136" s="7" t="s">
        <v>275</v>
      </c>
      <c r="C136" s="8">
        <v>13</v>
      </c>
      <c r="D136" s="8">
        <v>11</v>
      </c>
      <c r="E136" s="4">
        <v>0.84615384615384615</v>
      </c>
      <c r="F136" s="8">
        <v>1</v>
      </c>
      <c r="G136" s="4">
        <v>0.92307692307692302</v>
      </c>
      <c r="H136" s="8">
        <v>1</v>
      </c>
      <c r="I136" s="8">
        <v>0</v>
      </c>
      <c r="J136" s="8">
        <v>0</v>
      </c>
    </row>
    <row r="137" spans="1:10" x14ac:dyDescent="0.3">
      <c r="A137" s="7" t="s">
        <v>276</v>
      </c>
      <c r="B137" s="7" t="s">
        <v>277</v>
      </c>
      <c r="C137" s="8">
        <v>13</v>
      </c>
      <c r="D137" s="8">
        <v>13</v>
      </c>
      <c r="E137" s="4">
        <v>1</v>
      </c>
      <c r="F137" s="8">
        <v>0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278</v>
      </c>
      <c r="B138" s="7" t="s">
        <v>279</v>
      </c>
      <c r="C138" s="8">
        <v>13</v>
      </c>
      <c r="D138" s="8">
        <v>11</v>
      </c>
      <c r="E138" s="4">
        <v>0.84615384615384615</v>
      </c>
      <c r="F138" s="8">
        <v>2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280</v>
      </c>
      <c r="B139" s="7" t="s">
        <v>281</v>
      </c>
      <c r="C139" s="8">
        <v>13</v>
      </c>
      <c r="D139" s="8">
        <v>11</v>
      </c>
      <c r="E139" s="4">
        <v>0.84615384615384615</v>
      </c>
      <c r="F139" s="8">
        <v>0</v>
      </c>
      <c r="G139" s="4">
        <v>0.84615384615384615</v>
      </c>
      <c r="H139" s="8">
        <v>1</v>
      </c>
      <c r="I139" s="8">
        <v>0</v>
      </c>
      <c r="J139" s="8">
        <v>1</v>
      </c>
    </row>
    <row r="140" spans="1:10" x14ac:dyDescent="0.3">
      <c r="A140" s="7" t="s">
        <v>282</v>
      </c>
      <c r="B140" s="7" t="s">
        <v>283</v>
      </c>
      <c r="C140" s="8">
        <v>13</v>
      </c>
      <c r="D140" s="8">
        <v>11</v>
      </c>
      <c r="E140" s="4">
        <v>0.84615384615384615</v>
      </c>
      <c r="F140" s="8">
        <v>2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284</v>
      </c>
      <c r="B141" s="7" t="s">
        <v>285</v>
      </c>
      <c r="C141" s="8">
        <v>13</v>
      </c>
      <c r="D141" s="8">
        <v>13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286</v>
      </c>
      <c r="B142" s="7" t="s">
        <v>96</v>
      </c>
      <c r="C142" s="8">
        <v>13</v>
      </c>
      <c r="D142" s="8">
        <v>11</v>
      </c>
      <c r="E142" s="4">
        <v>0.84615384615384615</v>
      </c>
      <c r="F142" s="8">
        <v>0</v>
      </c>
      <c r="G142" s="4">
        <v>0.84615384615384615</v>
      </c>
      <c r="H142" s="8">
        <v>2</v>
      </c>
      <c r="I142" s="8">
        <v>0</v>
      </c>
      <c r="J142" s="8">
        <v>0</v>
      </c>
    </row>
    <row r="143" spans="1:10" x14ac:dyDescent="0.3">
      <c r="A143" s="7" t="s">
        <v>287</v>
      </c>
      <c r="B143" s="7" t="s">
        <v>288</v>
      </c>
      <c r="C143" s="8">
        <v>13</v>
      </c>
      <c r="D143" s="8">
        <v>12</v>
      </c>
      <c r="E143" s="4">
        <v>0.92307692307692302</v>
      </c>
      <c r="F143" s="8">
        <v>1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289</v>
      </c>
      <c r="B144" s="7" t="s">
        <v>290</v>
      </c>
      <c r="C144" s="8">
        <v>13</v>
      </c>
      <c r="D144" s="8">
        <v>11</v>
      </c>
      <c r="E144" s="4">
        <v>0.84615384615384615</v>
      </c>
      <c r="F144" s="8">
        <v>0</v>
      </c>
      <c r="G144" s="4">
        <v>0.84615384615384615</v>
      </c>
      <c r="H144" s="8">
        <v>0</v>
      </c>
      <c r="I144" s="8">
        <v>0</v>
      </c>
      <c r="J144" s="8">
        <v>2</v>
      </c>
    </row>
    <row r="145" spans="1:10" x14ac:dyDescent="0.3">
      <c r="A145" s="7" t="s">
        <v>291</v>
      </c>
      <c r="B145" s="7" t="s">
        <v>292</v>
      </c>
      <c r="C145" s="8">
        <v>13</v>
      </c>
      <c r="D145" s="8">
        <v>12</v>
      </c>
      <c r="E145" s="4">
        <v>0.92307692307692302</v>
      </c>
      <c r="F145" s="8">
        <v>1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293</v>
      </c>
      <c r="B146" s="7" t="s">
        <v>294</v>
      </c>
      <c r="C146" s="8">
        <v>12</v>
      </c>
      <c r="D146" s="8">
        <v>11</v>
      </c>
      <c r="E146" s="4">
        <v>0.91666666666666652</v>
      </c>
      <c r="F146" s="8">
        <v>1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295</v>
      </c>
      <c r="B147" s="7" t="s">
        <v>296</v>
      </c>
      <c r="C147" s="8">
        <v>12</v>
      </c>
      <c r="D147" s="8">
        <v>6</v>
      </c>
      <c r="E147" s="4">
        <v>0.5</v>
      </c>
      <c r="F147" s="8">
        <v>1</v>
      </c>
      <c r="G147" s="4">
        <v>0.58333333333333337</v>
      </c>
      <c r="H147" s="8">
        <v>1</v>
      </c>
      <c r="I147" s="8">
        <v>0</v>
      </c>
      <c r="J147" s="8">
        <v>4</v>
      </c>
    </row>
    <row r="148" spans="1:10" x14ac:dyDescent="0.3">
      <c r="A148" s="7" t="s">
        <v>297</v>
      </c>
      <c r="B148" s="7" t="s">
        <v>298</v>
      </c>
      <c r="C148" s="8">
        <v>12</v>
      </c>
      <c r="D148" s="8">
        <v>12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299</v>
      </c>
      <c r="B149" s="7" t="s">
        <v>271</v>
      </c>
      <c r="C149" s="8">
        <v>12</v>
      </c>
      <c r="D149" s="8">
        <v>10</v>
      </c>
      <c r="E149" s="4">
        <v>0.83333333333333348</v>
      </c>
      <c r="F149" s="8">
        <v>2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300</v>
      </c>
      <c r="B150" s="7" t="s">
        <v>301</v>
      </c>
      <c r="C150" s="8">
        <v>12</v>
      </c>
      <c r="D150" s="8">
        <v>11</v>
      </c>
      <c r="E150" s="4">
        <v>0.91666666666666652</v>
      </c>
      <c r="F150" s="8">
        <v>1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302</v>
      </c>
      <c r="B151" s="7" t="s">
        <v>303</v>
      </c>
      <c r="C151" s="8">
        <v>12</v>
      </c>
      <c r="D151" s="8">
        <v>9</v>
      </c>
      <c r="E151" s="4">
        <v>0.75</v>
      </c>
      <c r="F151" s="8">
        <v>3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304</v>
      </c>
      <c r="B152" s="7" t="s">
        <v>305</v>
      </c>
      <c r="C152" s="8">
        <v>12</v>
      </c>
      <c r="D152" s="8">
        <v>11</v>
      </c>
      <c r="E152" s="4">
        <v>0.91666666666666652</v>
      </c>
      <c r="F152" s="8">
        <v>1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306</v>
      </c>
      <c r="B153" s="7" t="s">
        <v>307</v>
      </c>
      <c r="C153" s="8">
        <v>12</v>
      </c>
      <c r="D153" s="8">
        <v>11</v>
      </c>
      <c r="E153" s="4">
        <v>0.91666666666666652</v>
      </c>
      <c r="F153" s="8">
        <v>0</v>
      </c>
      <c r="G153" s="4">
        <v>0.91666666666666652</v>
      </c>
      <c r="H153" s="8">
        <v>0</v>
      </c>
      <c r="I153" s="8">
        <v>0</v>
      </c>
      <c r="J153" s="8">
        <v>1</v>
      </c>
    </row>
    <row r="154" spans="1:10" x14ac:dyDescent="0.3">
      <c r="A154" s="7" t="s">
        <v>308</v>
      </c>
      <c r="B154" s="7" t="s">
        <v>309</v>
      </c>
      <c r="C154" s="8">
        <v>12</v>
      </c>
      <c r="D154" s="8">
        <v>11</v>
      </c>
      <c r="E154" s="4">
        <v>0.91666666666666652</v>
      </c>
      <c r="F154" s="8">
        <v>0</v>
      </c>
      <c r="G154" s="4">
        <v>0.91666666666666652</v>
      </c>
      <c r="H154" s="8">
        <v>0</v>
      </c>
      <c r="I154" s="8">
        <v>1</v>
      </c>
      <c r="J154" s="8">
        <v>0</v>
      </c>
    </row>
    <row r="155" spans="1:10" x14ac:dyDescent="0.3">
      <c r="A155" s="7" t="s">
        <v>310</v>
      </c>
      <c r="B155" s="7" t="s">
        <v>311</v>
      </c>
      <c r="C155" s="8">
        <v>11</v>
      </c>
      <c r="D155" s="8">
        <v>8</v>
      </c>
      <c r="E155" s="4">
        <v>0.72727272727272729</v>
      </c>
      <c r="F155" s="8">
        <v>1</v>
      </c>
      <c r="G155" s="4">
        <v>0.81818181818181823</v>
      </c>
      <c r="H155" s="8">
        <v>2</v>
      </c>
      <c r="I155" s="8">
        <v>0</v>
      </c>
      <c r="J155" s="8">
        <v>0</v>
      </c>
    </row>
    <row r="156" spans="1:10" x14ac:dyDescent="0.3">
      <c r="A156" s="7" t="s">
        <v>312</v>
      </c>
      <c r="B156" s="7" t="s">
        <v>313</v>
      </c>
      <c r="C156" s="8">
        <v>11</v>
      </c>
      <c r="D156" s="8">
        <v>11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314</v>
      </c>
      <c r="B157" s="7" t="s">
        <v>315</v>
      </c>
      <c r="C157" s="8">
        <v>11</v>
      </c>
      <c r="D157" s="8">
        <v>11</v>
      </c>
      <c r="E157" s="4">
        <v>1</v>
      </c>
      <c r="F157" s="8">
        <v>0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316</v>
      </c>
      <c r="B158" s="7" t="s">
        <v>317</v>
      </c>
      <c r="C158" s="8">
        <v>11</v>
      </c>
      <c r="D158" s="8">
        <v>8</v>
      </c>
      <c r="E158" s="4">
        <v>0.72727272727272729</v>
      </c>
      <c r="F158" s="8">
        <v>1</v>
      </c>
      <c r="G158" s="4">
        <v>0.81818181818181823</v>
      </c>
      <c r="H158" s="8">
        <v>0</v>
      </c>
      <c r="I158" s="8">
        <v>0</v>
      </c>
      <c r="J158" s="8">
        <v>2</v>
      </c>
    </row>
    <row r="159" spans="1:10" x14ac:dyDescent="0.3">
      <c r="A159" s="7" t="s">
        <v>318</v>
      </c>
      <c r="B159" s="7" t="s">
        <v>319</v>
      </c>
      <c r="C159" s="8">
        <v>11</v>
      </c>
      <c r="D159" s="8">
        <v>11</v>
      </c>
      <c r="E159" s="4">
        <v>1</v>
      </c>
      <c r="F159" s="8">
        <v>0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320</v>
      </c>
      <c r="B160" s="7" t="s">
        <v>321</v>
      </c>
      <c r="C160" s="8">
        <v>11</v>
      </c>
      <c r="D160" s="8">
        <v>11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322</v>
      </c>
      <c r="B161" s="7" t="s">
        <v>323</v>
      </c>
      <c r="C161" s="8">
        <v>11</v>
      </c>
      <c r="D161" s="8">
        <v>11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324</v>
      </c>
      <c r="B162" s="7" t="s">
        <v>325</v>
      </c>
      <c r="C162" s="8">
        <v>11</v>
      </c>
      <c r="D162" s="8">
        <v>11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326</v>
      </c>
      <c r="B163" s="7" t="s">
        <v>170</v>
      </c>
      <c r="C163" s="8">
        <v>11</v>
      </c>
      <c r="D163" s="8">
        <v>11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327</v>
      </c>
      <c r="B164" s="7" t="s">
        <v>328</v>
      </c>
      <c r="C164" s="8">
        <v>10</v>
      </c>
      <c r="D164" s="8">
        <v>8</v>
      </c>
      <c r="E164" s="4">
        <v>0.8</v>
      </c>
      <c r="F164" s="8">
        <v>0</v>
      </c>
      <c r="G164" s="4">
        <v>0.8</v>
      </c>
      <c r="H164" s="8">
        <v>2</v>
      </c>
      <c r="I164" s="8">
        <v>0</v>
      </c>
      <c r="J164" s="8">
        <v>0</v>
      </c>
    </row>
    <row r="165" spans="1:10" x14ac:dyDescent="0.3">
      <c r="A165" s="7" t="s">
        <v>329</v>
      </c>
      <c r="B165" s="7" t="s">
        <v>330</v>
      </c>
      <c r="C165" s="8">
        <v>10</v>
      </c>
      <c r="D165" s="8">
        <v>9</v>
      </c>
      <c r="E165" s="4">
        <v>0.9</v>
      </c>
      <c r="F165" s="8">
        <v>1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331</v>
      </c>
      <c r="B166" s="7" t="s">
        <v>332</v>
      </c>
      <c r="C166" s="8">
        <v>10</v>
      </c>
      <c r="D166" s="8">
        <v>10</v>
      </c>
      <c r="E166" s="4">
        <v>1</v>
      </c>
      <c r="F166" s="8">
        <v>0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333</v>
      </c>
      <c r="B167" s="7" t="s">
        <v>334</v>
      </c>
      <c r="C167" s="8">
        <v>10</v>
      </c>
      <c r="D167" s="8">
        <v>7</v>
      </c>
      <c r="E167" s="4">
        <v>0.7</v>
      </c>
      <c r="F167" s="8">
        <v>2</v>
      </c>
      <c r="G167" s="4">
        <v>0.9</v>
      </c>
      <c r="H167" s="8">
        <v>0</v>
      </c>
      <c r="I167" s="8">
        <v>1</v>
      </c>
      <c r="J167" s="8">
        <v>0</v>
      </c>
    </row>
    <row r="168" spans="1:10" x14ac:dyDescent="0.3">
      <c r="A168" s="7" t="s">
        <v>335</v>
      </c>
      <c r="B168" s="7" t="s">
        <v>336</v>
      </c>
      <c r="C168" s="8">
        <v>10</v>
      </c>
      <c r="D168" s="8">
        <v>8</v>
      </c>
      <c r="E168" s="4">
        <v>0.8</v>
      </c>
      <c r="F168" s="8">
        <v>0</v>
      </c>
      <c r="G168" s="4">
        <v>0.8</v>
      </c>
      <c r="H168" s="8">
        <v>0</v>
      </c>
      <c r="I168" s="8">
        <v>0</v>
      </c>
      <c r="J168" s="8">
        <v>2</v>
      </c>
    </row>
    <row r="169" spans="1:10" x14ac:dyDescent="0.3">
      <c r="A169" s="7" t="s">
        <v>337</v>
      </c>
      <c r="B169" s="7" t="s">
        <v>338</v>
      </c>
      <c r="C169" s="8">
        <v>10</v>
      </c>
      <c r="D169" s="8">
        <v>8</v>
      </c>
      <c r="E169" s="4">
        <v>0.8</v>
      </c>
      <c r="F169" s="8">
        <v>1</v>
      </c>
      <c r="G169" s="4">
        <v>0.9</v>
      </c>
      <c r="H169" s="8">
        <v>0</v>
      </c>
      <c r="I169" s="8">
        <v>0</v>
      </c>
      <c r="J169" s="8">
        <v>1</v>
      </c>
    </row>
    <row r="170" spans="1:10" x14ac:dyDescent="0.3">
      <c r="A170" s="7" t="s">
        <v>339</v>
      </c>
      <c r="B170" s="7" t="s">
        <v>340</v>
      </c>
      <c r="C170" s="8">
        <v>10</v>
      </c>
      <c r="D170" s="8">
        <v>10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341</v>
      </c>
      <c r="B171" s="7" t="s">
        <v>342</v>
      </c>
      <c r="C171" s="8">
        <v>10</v>
      </c>
      <c r="D171" s="8">
        <v>7</v>
      </c>
      <c r="E171" s="4">
        <v>0.7</v>
      </c>
      <c r="F171" s="8">
        <v>2</v>
      </c>
      <c r="G171" s="4">
        <v>0.9</v>
      </c>
      <c r="H171" s="8">
        <v>1</v>
      </c>
      <c r="I171" s="8">
        <v>0</v>
      </c>
      <c r="J171" s="8">
        <v>0</v>
      </c>
    </row>
    <row r="172" spans="1:10" x14ac:dyDescent="0.3">
      <c r="A172" s="7" t="s">
        <v>343</v>
      </c>
      <c r="B172" s="7" t="s">
        <v>344</v>
      </c>
      <c r="C172" s="8">
        <v>10</v>
      </c>
      <c r="D172" s="8">
        <v>10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345</v>
      </c>
      <c r="B173" s="7" t="s">
        <v>346</v>
      </c>
      <c r="C173" s="8">
        <v>10</v>
      </c>
      <c r="D173" s="8">
        <v>9</v>
      </c>
      <c r="E173" s="4">
        <v>0.9</v>
      </c>
      <c r="F173" s="8">
        <v>0</v>
      </c>
      <c r="G173" s="4">
        <v>0.9</v>
      </c>
      <c r="H173" s="8">
        <v>0</v>
      </c>
      <c r="I173" s="8">
        <v>0</v>
      </c>
      <c r="J173" s="8">
        <v>1</v>
      </c>
    </row>
    <row r="174" spans="1:10" x14ac:dyDescent="0.3">
      <c r="A174" s="7" t="s">
        <v>347</v>
      </c>
      <c r="B174" s="7" t="s">
        <v>348</v>
      </c>
      <c r="C174" s="8">
        <v>10</v>
      </c>
      <c r="D174" s="8">
        <v>10</v>
      </c>
      <c r="E174" s="4">
        <v>1</v>
      </c>
      <c r="F174" s="8">
        <v>0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349</v>
      </c>
      <c r="B175" s="7" t="s">
        <v>350</v>
      </c>
      <c r="C175" s="8">
        <v>10</v>
      </c>
      <c r="D175" s="8">
        <v>10</v>
      </c>
      <c r="E175" s="4">
        <v>1</v>
      </c>
      <c r="F175" s="8">
        <v>0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351</v>
      </c>
      <c r="B176" s="7" t="s">
        <v>352</v>
      </c>
      <c r="C176" s="8">
        <v>10</v>
      </c>
      <c r="D176" s="8">
        <v>9</v>
      </c>
      <c r="E176" s="4">
        <v>0.9</v>
      </c>
      <c r="F176" s="8">
        <v>1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353</v>
      </c>
      <c r="B177" s="7" t="s">
        <v>354</v>
      </c>
      <c r="C177" s="8">
        <v>10</v>
      </c>
      <c r="D177" s="8">
        <v>10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355</v>
      </c>
      <c r="B178" s="7" t="s">
        <v>356</v>
      </c>
      <c r="C178" s="8">
        <v>10</v>
      </c>
      <c r="D178" s="8">
        <v>9</v>
      </c>
      <c r="E178" s="4">
        <v>0.9</v>
      </c>
      <c r="F178" s="8">
        <v>1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357</v>
      </c>
      <c r="B179" s="7" t="s">
        <v>358</v>
      </c>
      <c r="C179" s="8">
        <v>9</v>
      </c>
      <c r="D179" s="8">
        <v>7</v>
      </c>
      <c r="E179" s="4">
        <v>0.7777777777777779</v>
      </c>
      <c r="F179" s="8">
        <v>0</v>
      </c>
      <c r="G179" s="4">
        <v>0.7777777777777779</v>
      </c>
      <c r="H179" s="8">
        <v>1</v>
      </c>
      <c r="I179" s="8">
        <v>0</v>
      </c>
      <c r="J179" s="8">
        <v>1</v>
      </c>
    </row>
    <row r="180" spans="1:10" x14ac:dyDescent="0.3">
      <c r="A180" s="7" t="s">
        <v>359</v>
      </c>
      <c r="B180" s="7" t="s">
        <v>360</v>
      </c>
      <c r="C180" s="8">
        <v>9</v>
      </c>
      <c r="D180" s="8">
        <v>8</v>
      </c>
      <c r="E180" s="4">
        <v>0.88888888888888884</v>
      </c>
      <c r="F180" s="8">
        <v>0</v>
      </c>
      <c r="G180" s="4">
        <v>0.88888888888888884</v>
      </c>
      <c r="H180" s="8">
        <v>1</v>
      </c>
      <c r="I180" s="8">
        <v>0</v>
      </c>
      <c r="J180" s="8">
        <v>0</v>
      </c>
    </row>
    <row r="181" spans="1:10" x14ac:dyDescent="0.3">
      <c r="A181" s="7" t="s">
        <v>361</v>
      </c>
      <c r="B181" s="7" t="s">
        <v>362</v>
      </c>
      <c r="C181" s="8">
        <v>9</v>
      </c>
      <c r="D181" s="8">
        <v>7</v>
      </c>
      <c r="E181" s="4">
        <v>0.7777777777777779</v>
      </c>
      <c r="F181" s="8">
        <v>2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363</v>
      </c>
      <c r="B182" s="7" t="s">
        <v>364</v>
      </c>
      <c r="C182" s="8">
        <v>9</v>
      </c>
      <c r="D182" s="8">
        <v>7</v>
      </c>
      <c r="E182" s="4">
        <v>0.7777777777777779</v>
      </c>
      <c r="F182" s="8">
        <v>1</v>
      </c>
      <c r="G182" s="4">
        <v>0.88888888888888884</v>
      </c>
      <c r="H182" s="8">
        <v>0</v>
      </c>
      <c r="I182" s="8">
        <v>1</v>
      </c>
      <c r="J182" s="8">
        <v>0</v>
      </c>
    </row>
    <row r="183" spans="1:10" x14ac:dyDescent="0.3">
      <c r="A183" s="7" t="s">
        <v>365</v>
      </c>
      <c r="B183" s="7" t="s">
        <v>366</v>
      </c>
      <c r="C183" s="8">
        <v>9</v>
      </c>
      <c r="D183" s="8">
        <v>7</v>
      </c>
      <c r="E183" s="4">
        <v>0.7777777777777779</v>
      </c>
      <c r="F183" s="8">
        <v>1</v>
      </c>
      <c r="G183" s="4">
        <v>0.88888888888888884</v>
      </c>
      <c r="H183" s="8">
        <v>1</v>
      </c>
      <c r="I183" s="8">
        <v>0</v>
      </c>
      <c r="J183" s="8">
        <v>0</v>
      </c>
    </row>
    <row r="184" spans="1:10" x14ac:dyDescent="0.3">
      <c r="A184" s="7" t="s">
        <v>367</v>
      </c>
      <c r="B184" s="7" t="s">
        <v>368</v>
      </c>
      <c r="C184" s="8">
        <v>9</v>
      </c>
      <c r="D184" s="8">
        <v>5</v>
      </c>
      <c r="E184" s="4">
        <v>0.55555555555555558</v>
      </c>
      <c r="F184" s="8">
        <v>2</v>
      </c>
      <c r="G184" s="4">
        <v>0.7777777777777779</v>
      </c>
      <c r="H184" s="8">
        <v>0</v>
      </c>
      <c r="I184" s="8">
        <v>0</v>
      </c>
      <c r="J184" s="8">
        <v>2</v>
      </c>
    </row>
    <row r="185" spans="1:10" x14ac:dyDescent="0.3">
      <c r="A185" s="7" t="s">
        <v>369</v>
      </c>
      <c r="B185" s="7" t="s">
        <v>370</v>
      </c>
      <c r="C185" s="8">
        <v>9</v>
      </c>
      <c r="D185" s="8">
        <v>7</v>
      </c>
      <c r="E185" s="4">
        <v>0.7777777777777779</v>
      </c>
      <c r="F185" s="8">
        <v>0</v>
      </c>
      <c r="G185" s="4">
        <v>0.7777777777777779</v>
      </c>
      <c r="H185" s="8">
        <v>0</v>
      </c>
      <c r="I185" s="8">
        <v>0</v>
      </c>
      <c r="J185" s="8">
        <v>2</v>
      </c>
    </row>
    <row r="186" spans="1:10" x14ac:dyDescent="0.3">
      <c r="A186" s="7" t="s">
        <v>371</v>
      </c>
      <c r="B186" s="7" t="s">
        <v>372</v>
      </c>
      <c r="C186" s="8">
        <v>9</v>
      </c>
      <c r="D186" s="8">
        <v>7</v>
      </c>
      <c r="E186" s="4">
        <v>0.7777777777777779</v>
      </c>
      <c r="F186" s="8">
        <v>1</v>
      </c>
      <c r="G186" s="4">
        <v>0.88888888888888884</v>
      </c>
      <c r="H186" s="8">
        <v>1</v>
      </c>
      <c r="I186" s="8">
        <v>0</v>
      </c>
      <c r="J186" s="8">
        <v>0</v>
      </c>
    </row>
    <row r="187" spans="1:10" x14ac:dyDescent="0.3">
      <c r="A187" s="7" t="s">
        <v>373</v>
      </c>
      <c r="B187" s="7" t="s">
        <v>374</v>
      </c>
      <c r="C187" s="8">
        <v>9</v>
      </c>
      <c r="D187" s="8">
        <v>6</v>
      </c>
      <c r="E187" s="4">
        <v>0.66666666666666652</v>
      </c>
      <c r="F187" s="8">
        <v>1</v>
      </c>
      <c r="G187" s="4">
        <v>0.7777777777777779</v>
      </c>
      <c r="H187" s="8">
        <v>1</v>
      </c>
      <c r="I187" s="8">
        <v>0</v>
      </c>
      <c r="J187" s="8">
        <v>1</v>
      </c>
    </row>
    <row r="188" spans="1:10" x14ac:dyDescent="0.3">
      <c r="A188" s="7" t="s">
        <v>375</v>
      </c>
      <c r="B188" s="7" t="s">
        <v>376</v>
      </c>
      <c r="C188" s="8">
        <v>9</v>
      </c>
      <c r="D188" s="8">
        <v>6</v>
      </c>
      <c r="E188" s="4">
        <v>0.66666666666666652</v>
      </c>
      <c r="F188" s="8">
        <v>0</v>
      </c>
      <c r="G188" s="4">
        <v>0.66666666666666652</v>
      </c>
      <c r="H188" s="8">
        <v>1</v>
      </c>
      <c r="I188" s="8">
        <v>1</v>
      </c>
      <c r="J188" s="8">
        <v>1</v>
      </c>
    </row>
    <row r="189" spans="1:10" x14ac:dyDescent="0.3">
      <c r="A189" s="7" t="s">
        <v>377</v>
      </c>
      <c r="B189" s="7" t="s">
        <v>378</v>
      </c>
      <c r="C189" s="8">
        <v>9</v>
      </c>
      <c r="D189" s="8">
        <v>8</v>
      </c>
      <c r="E189" s="4">
        <v>0.88888888888888884</v>
      </c>
      <c r="F189" s="8">
        <v>1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379</v>
      </c>
      <c r="B190" s="7" t="s">
        <v>380</v>
      </c>
      <c r="C190" s="8">
        <v>9</v>
      </c>
      <c r="D190" s="8">
        <v>9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381</v>
      </c>
      <c r="B191" s="7" t="s">
        <v>382</v>
      </c>
      <c r="C191" s="8">
        <v>9</v>
      </c>
      <c r="D191" s="8">
        <v>7</v>
      </c>
      <c r="E191" s="4">
        <v>0.7777777777777779</v>
      </c>
      <c r="F191" s="8">
        <v>0</v>
      </c>
      <c r="G191" s="4">
        <v>0.7777777777777779</v>
      </c>
      <c r="H191" s="8">
        <v>0</v>
      </c>
      <c r="I191" s="8">
        <v>0</v>
      </c>
      <c r="J191" s="8">
        <v>2</v>
      </c>
    </row>
    <row r="192" spans="1:10" x14ac:dyDescent="0.3">
      <c r="A192" s="7" t="s">
        <v>383</v>
      </c>
      <c r="B192" s="7" t="s">
        <v>384</v>
      </c>
      <c r="C192" s="8">
        <v>9</v>
      </c>
      <c r="D192" s="8">
        <v>6</v>
      </c>
      <c r="E192" s="4">
        <v>0.66666666666666652</v>
      </c>
      <c r="F192" s="8">
        <v>2</v>
      </c>
      <c r="G192" s="4">
        <v>0.88888888888888884</v>
      </c>
      <c r="H192" s="8">
        <v>1</v>
      </c>
      <c r="I192" s="8">
        <v>0</v>
      </c>
      <c r="J192" s="8">
        <v>0</v>
      </c>
    </row>
    <row r="193" spans="1:10" x14ac:dyDescent="0.3">
      <c r="A193" s="7" t="s">
        <v>385</v>
      </c>
      <c r="B193" s="7" t="s">
        <v>386</v>
      </c>
      <c r="C193" s="8">
        <v>9</v>
      </c>
      <c r="D193" s="8">
        <v>4</v>
      </c>
      <c r="E193" s="4">
        <v>0.44444444444444442</v>
      </c>
      <c r="F193" s="8">
        <v>0</v>
      </c>
      <c r="G193" s="4">
        <v>0.44444444444444442</v>
      </c>
      <c r="H193" s="8">
        <v>0</v>
      </c>
      <c r="I193" s="8">
        <v>0</v>
      </c>
      <c r="J193" s="8">
        <v>5</v>
      </c>
    </row>
    <row r="194" spans="1:10" x14ac:dyDescent="0.3">
      <c r="A194" s="7" t="s">
        <v>387</v>
      </c>
      <c r="B194" s="7" t="s">
        <v>388</v>
      </c>
      <c r="C194" s="8">
        <v>9</v>
      </c>
      <c r="D194" s="8">
        <v>9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389</v>
      </c>
      <c r="B195" s="7" t="s">
        <v>390</v>
      </c>
      <c r="C195" s="8">
        <v>9</v>
      </c>
      <c r="D195" s="8">
        <v>9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391</v>
      </c>
      <c r="B196" s="7" t="s">
        <v>392</v>
      </c>
      <c r="C196" s="8">
        <v>8</v>
      </c>
      <c r="D196" s="8">
        <v>8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393</v>
      </c>
      <c r="B197" s="7" t="s">
        <v>394</v>
      </c>
      <c r="C197" s="8">
        <v>8</v>
      </c>
      <c r="D197" s="8">
        <v>8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395</v>
      </c>
      <c r="B198" s="7" t="s">
        <v>396</v>
      </c>
      <c r="C198" s="8">
        <v>8</v>
      </c>
      <c r="D198" s="8">
        <v>3</v>
      </c>
      <c r="E198" s="4">
        <v>0.375</v>
      </c>
      <c r="F198" s="8">
        <v>0</v>
      </c>
      <c r="G198" s="4">
        <v>0.375</v>
      </c>
      <c r="H198" s="8">
        <v>1</v>
      </c>
      <c r="I198" s="8">
        <v>0</v>
      </c>
      <c r="J198" s="8">
        <v>4</v>
      </c>
    </row>
    <row r="199" spans="1:10" x14ac:dyDescent="0.3">
      <c r="A199" s="7" t="s">
        <v>397</v>
      </c>
      <c r="B199" s="7" t="s">
        <v>398</v>
      </c>
      <c r="C199" s="8">
        <v>8</v>
      </c>
      <c r="D199" s="8">
        <v>8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399</v>
      </c>
      <c r="B200" s="7" t="s">
        <v>400</v>
      </c>
      <c r="C200" s="8">
        <v>8</v>
      </c>
      <c r="D200" s="8">
        <v>6</v>
      </c>
      <c r="E200" s="4">
        <v>0.75</v>
      </c>
      <c r="F200" s="8">
        <v>0</v>
      </c>
      <c r="G200" s="4">
        <v>0.75</v>
      </c>
      <c r="H200" s="8">
        <v>1</v>
      </c>
      <c r="I200" s="8">
        <v>0</v>
      </c>
      <c r="J200" s="8">
        <v>1</v>
      </c>
    </row>
    <row r="201" spans="1:10" x14ac:dyDescent="0.3">
      <c r="A201" s="7" t="s">
        <v>401</v>
      </c>
      <c r="B201" s="7" t="s">
        <v>402</v>
      </c>
      <c r="C201" s="8">
        <v>8</v>
      </c>
      <c r="D201" s="8">
        <v>8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403</v>
      </c>
      <c r="B202" s="7" t="s">
        <v>404</v>
      </c>
      <c r="C202" s="8">
        <v>8</v>
      </c>
      <c r="D202" s="8">
        <v>7</v>
      </c>
      <c r="E202" s="4">
        <v>0.875</v>
      </c>
      <c r="F202" s="8">
        <v>0</v>
      </c>
      <c r="G202" s="4">
        <v>0.875</v>
      </c>
      <c r="H202" s="8">
        <v>0</v>
      </c>
      <c r="I202" s="8">
        <v>0</v>
      </c>
      <c r="J202" s="8">
        <v>1</v>
      </c>
    </row>
    <row r="203" spans="1:10" x14ac:dyDescent="0.3">
      <c r="A203" s="7" t="s">
        <v>405</v>
      </c>
      <c r="B203" s="7" t="s">
        <v>406</v>
      </c>
      <c r="C203" s="8">
        <v>8</v>
      </c>
      <c r="D203" s="8">
        <v>6</v>
      </c>
      <c r="E203" s="4">
        <v>0.75</v>
      </c>
      <c r="F203" s="8">
        <v>1</v>
      </c>
      <c r="G203" s="4">
        <v>0.875</v>
      </c>
      <c r="H203" s="8">
        <v>1</v>
      </c>
      <c r="I203" s="8">
        <v>0</v>
      </c>
      <c r="J203" s="8">
        <v>0</v>
      </c>
    </row>
    <row r="204" spans="1:10" x14ac:dyDescent="0.3">
      <c r="A204" s="7" t="s">
        <v>407</v>
      </c>
      <c r="B204" s="7" t="s">
        <v>408</v>
      </c>
      <c r="C204" s="8">
        <v>8</v>
      </c>
      <c r="D204" s="8">
        <v>8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409</v>
      </c>
      <c r="B205" s="7" t="s">
        <v>410</v>
      </c>
      <c r="C205" s="8">
        <v>7</v>
      </c>
      <c r="D205" s="8">
        <v>7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411</v>
      </c>
      <c r="B206" s="7" t="s">
        <v>412</v>
      </c>
      <c r="C206" s="8">
        <v>7</v>
      </c>
      <c r="D206" s="8">
        <v>7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413</v>
      </c>
      <c r="B207" s="7" t="s">
        <v>414</v>
      </c>
      <c r="C207" s="8">
        <v>7</v>
      </c>
      <c r="D207" s="8">
        <v>7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415</v>
      </c>
      <c r="B208" s="7" t="s">
        <v>416</v>
      </c>
      <c r="C208" s="8">
        <v>7</v>
      </c>
      <c r="D208" s="8">
        <v>5</v>
      </c>
      <c r="E208" s="4">
        <v>0.7142857142857143</v>
      </c>
      <c r="F208" s="8">
        <v>0</v>
      </c>
      <c r="G208" s="4">
        <v>0.7142857142857143</v>
      </c>
      <c r="H208" s="8">
        <v>0</v>
      </c>
      <c r="I208" s="8">
        <v>0</v>
      </c>
      <c r="J208" s="8">
        <v>2</v>
      </c>
    </row>
    <row r="209" spans="1:10" x14ac:dyDescent="0.3">
      <c r="A209" s="7" t="s">
        <v>417</v>
      </c>
      <c r="B209" s="7" t="s">
        <v>418</v>
      </c>
      <c r="C209" s="8">
        <v>7</v>
      </c>
      <c r="D209" s="8">
        <v>6</v>
      </c>
      <c r="E209" s="4">
        <v>0.8571428571428571</v>
      </c>
      <c r="F209" s="8">
        <v>0</v>
      </c>
      <c r="G209" s="4">
        <v>0.8571428571428571</v>
      </c>
      <c r="H209" s="8">
        <v>1</v>
      </c>
      <c r="I209" s="8">
        <v>0</v>
      </c>
      <c r="J209" s="8">
        <v>0</v>
      </c>
    </row>
    <row r="210" spans="1:10" x14ac:dyDescent="0.3">
      <c r="A210" s="7" t="s">
        <v>419</v>
      </c>
      <c r="B210" s="7" t="s">
        <v>420</v>
      </c>
      <c r="C210" s="8">
        <v>7</v>
      </c>
      <c r="D210" s="8">
        <v>7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421</v>
      </c>
      <c r="B211" s="7" t="s">
        <v>422</v>
      </c>
      <c r="C211" s="8">
        <v>7</v>
      </c>
      <c r="D211" s="8">
        <v>6</v>
      </c>
      <c r="E211" s="4">
        <v>0.8571428571428571</v>
      </c>
      <c r="F211" s="8">
        <v>0</v>
      </c>
      <c r="G211" s="4">
        <v>0.8571428571428571</v>
      </c>
      <c r="H211" s="8">
        <v>0</v>
      </c>
      <c r="I211" s="8">
        <v>0</v>
      </c>
      <c r="J211" s="8">
        <v>1</v>
      </c>
    </row>
    <row r="212" spans="1:10" x14ac:dyDescent="0.3">
      <c r="A212" s="7" t="s">
        <v>423</v>
      </c>
      <c r="B212" s="7" t="s">
        <v>424</v>
      </c>
      <c r="C212" s="8">
        <v>7</v>
      </c>
      <c r="D212" s="8">
        <v>5</v>
      </c>
      <c r="E212" s="4">
        <v>0.7142857142857143</v>
      </c>
      <c r="F212" s="8">
        <v>1</v>
      </c>
      <c r="G212" s="4">
        <v>0.8571428571428571</v>
      </c>
      <c r="H212" s="8">
        <v>1</v>
      </c>
      <c r="I212" s="8">
        <v>0</v>
      </c>
      <c r="J212" s="8">
        <v>0</v>
      </c>
    </row>
    <row r="213" spans="1:10" x14ac:dyDescent="0.3">
      <c r="A213" s="7" t="s">
        <v>425</v>
      </c>
      <c r="B213" s="7" t="s">
        <v>340</v>
      </c>
      <c r="C213" s="8">
        <v>7</v>
      </c>
      <c r="D213" s="8">
        <v>4</v>
      </c>
      <c r="E213" s="4">
        <v>0.5714285714285714</v>
      </c>
      <c r="F213" s="8">
        <v>1</v>
      </c>
      <c r="G213" s="4">
        <v>0.7142857142857143</v>
      </c>
      <c r="H213" s="8">
        <v>2</v>
      </c>
      <c r="I213" s="8">
        <v>0</v>
      </c>
      <c r="J213" s="8">
        <v>0</v>
      </c>
    </row>
    <row r="214" spans="1:10" x14ac:dyDescent="0.3">
      <c r="A214" s="7" t="s">
        <v>426</v>
      </c>
      <c r="B214" s="7" t="s">
        <v>427</v>
      </c>
      <c r="C214" s="8">
        <v>6</v>
      </c>
      <c r="D214" s="8">
        <v>6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428</v>
      </c>
      <c r="B215" s="7" t="s">
        <v>429</v>
      </c>
      <c r="C215" s="8">
        <v>6</v>
      </c>
      <c r="D215" s="8">
        <v>2</v>
      </c>
      <c r="E215" s="4">
        <v>0.33333333333333326</v>
      </c>
      <c r="F215" s="8">
        <v>1</v>
      </c>
      <c r="G215" s="4">
        <v>0.5</v>
      </c>
      <c r="H215" s="8">
        <v>1</v>
      </c>
      <c r="I215" s="8">
        <v>0</v>
      </c>
      <c r="J215" s="8">
        <v>2</v>
      </c>
    </row>
    <row r="216" spans="1:10" x14ac:dyDescent="0.3">
      <c r="A216" s="7" t="s">
        <v>430</v>
      </c>
      <c r="B216" s="7" t="s">
        <v>431</v>
      </c>
      <c r="C216" s="8">
        <v>6</v>
      </c>
      <c r="D216" s="8">
        <v>5</v>
      </c>
      <c r="E216" s="4">
        <v>0.83333333333333348</v>
      </c>
      <c r="F216" s="8">
        <v>0</v>
      </c>
      <c r="G216" s="4">
        <v>0.83333333333333348</v>
      </c>
      <c r="H216" s="8">
        <v>1</v>
      </c>
      <c r="I216" s="8">
        <v>0</v>
      </c>
      <c r="J216" s="8">
        <v>0</v>
      </c>
    </row>
    <row r="217" spans="1:10" x14ac:dyDescent="0.3">
      <c r="A217" s="7" t="s">
        <v>432</v>
      </c>
      <c r="B217" s="7" t="s">
        <v>433</v>
      </c>
      <c r="C217" s="8">
        <v>6</v>
      </c>
      <c r="D217" s="8">
        <v>4</v>
      </c>
      <c r="E217" s="4">
        <v>0.66666666666666652</v>
      </c>
      <c r="F217" s="8">
        <v>2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434</v>
      </c>
      <c r="B218" s="7" t="s">
        <v>435</v>
      </c>
      <c r="C218" s="8">
        <v>6</v>
      </c>
      <c r="D218" s="8">
        <v>6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437</v>
      </c>
      <c r="C219" s="8">
        <v>6</v>
      </c>
      <c r="D219" s="8">
        <v>5</v>
      </c>
      <c r="E219" s="4">
        <v>0.83333333333333348</v>
      </c>
      <c r="F219" s="8">
        <v>0</v>
      </c>
      <c r="G219" s="4">
        <v>0.83333333333333348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438</v>
      </c>
      <c r="B220" s="7" t="s">
        <v>439</v>
      </c>
      <c r="C220" s="8">
        <v>6</v>
      </c>
      <c r="D220" s="8">
        <v>4</v>
      </c>
      <c r="E220" s="4">
        <v>0.66666666666666652</v>
      </c>
      <c r="F220" s="8">
        <v>0</v>
      </c>
      <c r="G220" s="4">
        <v>0.66666666666666652</v>
      </c>
      <c r="H220" s="8">
        <v>1</v>
      </c>
      <c r="I220" s="8">
        <v>0</v>
      </c>
      <c r="J220" s="8">
        <v>1</v>
      </c>
    </row>
    <row r="221" spans="1:10" x14ac:dyDescent="0.3">
      <c r="A221" s="7" t="s">
        <v>440</v>
      </c>
      <c r="B221" s="7" t="s">
        <v>298</v>
      </c>
      <c r="C221" s="8">
        <v>6</v>
      </c>
      <c r="D221" s="8">
        <v>6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441</v>
      </c>
      <c r="B222" s="7" t="s">
        <v>442</v>
      </c>
      <c r="C222" s="8">
        <v>6</v>
      </c>
      <c r="D222" s="8">
        <v>6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443</v>
      </c>
      <c r="B223" s="7" t="s">
        <v>340</v>
      </c>
      <c r="C223" s="8">
        <v>6</v>
      </c>
      <c r="D223" s="8">
        <v>3</v>
      </c>
      <c r="E223" s="4">
        <v>0.5</v>
      </c>
      <c r="F223" s="8">
        <v>1</v>
      </c>
      <c r="G223" s="4">
        <v>0.66666666666666652</v>
      </c>
      <c r="H223" s="8">
        <v>2</v>
      </c>
      <c r="I223" s="8">
        <v>0</v>
      </c>
      <c r="J223" s="8">
        <v>0</v>
      </c>
    </row>
    <row r="224" spans="1:10" x14ac:dyDescent="0.3">
      <c r="A224" s="7" t="s">
        <v>444</v>
      </c>
      <c r="B224" s="7" t="s">
        <v>445</v>
      </c>
      <c r="C224" s="8">
        <v>5</v>
      </c>
      <c r="D224" s="8">
        <v>5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446</v>
      </c>
      <c r="B225" s="7" t="s">
        <v>447</v>
      </c>
      <c r="C225" s="8">
        <v>5</v>
      </c>
      <c r="D225" s="8">
        <v>5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448</v>
      </c>
      <c r="B226" s="7" t="s">
        <v>449</v>
      </c>
      <c r="C226" s="8">
        <v>5</v>
      </c>
      <c r="D226" s="8">
        <v>5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450</v>
      </c>
      <c r="B227" s="7" t="s">
        <v>451</v>
      </c>
      <c r="C227" s="8">
        <v>5</v>
      </c>
      <c r="D227" s="8">
        <v>5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452</v>
      </c>
      <c r="B228" s="7" t="s">
        <v>453</v>
      </c>
      <c r="C228" s="8">
        <v>5</v>
      </c>
      <c r="D228" s="8">
        <v>5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454</v>
      </c>
      <c r="B229" s="7" t="s">
        <v>455</v>
      </c>
      <c r="C229" s="8">
        <v>5</v>
      </c>
      <c r="D229" s="8">
        <v>4</v>
      </c>
      <c r="E229" s="4">
        <v>0.8</v>
      </c>
      <c r="F229" s="8">
        <v>1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456</v>
      </c>
      <c r="B230" s="7" t="s">
        <v>457</v>
      </c>
      <c r="C230" s="8">
        <v>5</v>
      </c>
      <c r="D230" s="8">
        <v>4</v>
      </c>
      <c r="E230" s="4">
        <v>0.8</v>
      </c>
      <c r="F230" s="8">
        <v>1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458</v>
      </c>
      <c r="B231" s="7" t="s">
        <v>459</v>
      </c>
      <c r="C231" s="8">
        <v>5</v>
      </c>
      <c r="D231" s="8">
        <v>5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460</v>
      </c>
      <c r="B232" s="7" t="s">
        <v>340</v>
      </c>
      <c r="C232" s="8">
        <v>5</v>
      </c>
      <c r="D232" s="8">
        <v>4</v>
      </c>
      <c r="E232" s="4">
        <v>0.8</v>
      </c>
      <c r="F232" s="8">
        <v>0</v>
      </c>
      <c r="G232" s="4">
        <v>0.8</v>
      </c>
      <c r="H232" s="8">
        <v>1</v>
      </c>
      <c r="I232" s="8">
        <v>0</v>
      </c>
      <c r="J232" s="8">
        <v>0</v>
      </c>
    </row>
    <row r="233" spans="1:10" x14ac:dyDescent="0.3">
      <c r="A233" s="7" t="s">
        <v>461</v>
      </c>
      <c r="B233" s="7" t="s">
        <v>462</v>
      </c>
      <c r="C233" s="8">
        <v>5</v>
      </c>
      <c r="D233" s="8">
        <v>5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463</v>
      </c>
      <c r="B234" s="7" t="s">
        <v>464</v>
      </c>
      <c r="C234" s="8">
        <v>5</v>
      </c>
      <c r="D234" s="8">
        <v>5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465</v>
      </c>
      <c r="B235" s="7" t="s">
        <v>466</v>
      </c>
      <c r="C235" s="8">
        <v>5</v>
      </c>
      <c r="D235" s="8">
        <v>3</v>
      </c>
      <c r="E235" s="4">
        <v>0.6</v>
      </c>
      <c r="F235" s="8">
        <v>1</v>
      </c>
      <c r="G235" s="4">
        <v>0.8</v>
      </c>
      <c r="H235" s="8">
        <v>0</v>
      </c>
      <c r="I235" s="8">
        <v>0</v>
      </c>
      <c r="J235" s="8">
        <v>1</v>
      </c>
    </row>
    <row r="236" spans="1:10" x14ac:dyDescent="0.3">
      <c r="A236" s="7" t="s">
        <v>467</v>
      </c>
      <c r="B236" s="7" t="s">
        <v>468</v>
      </c>
      <c r="C236" s="8">
        <v>5</v>
      </c>
      <c r="D236" s="8">
        <v>5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469</v>
      </c>
      <c r="B237" s="7" t="s">
        <v>470</v>
      </c>
      <c r="C237" s="8">
        <v>5</v>
      </c>
      <c r="D237" s="8">
        <v>4</v>
      </c>
      <c r="E237" s="4">
        <v>0.8</v>
      </c>
      <c r="F237" s="8">
        <v>0</v>
      </c>
      <c r="G237" s="4">
        <v>0.8</v>
      </c>
      <c r="H237" s="8">
        <v>1</v>
      </c>
      <c r="I237" s="8">
        <v>0</v>
      </c>
      <c r="J237" s="8">
        <v>0</v>
      </c>
    </row>
    <row r="238" spans="1:10" x14ac:dyDescent="0.3">
      <c r="A238" s="7" t="s">
        <v>471</v>
      </c>
      <c r="B238" s="7" t="s">
        <v>472</v>
      </c>
      <c r="C238" s="8">
        <v>4</v>
      </c>
      <c r="D238" s="8">
        <v>4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473</v>
      </c>
      <c r="B239" s="7" t="s">
        <v>474</v>
      </c>
      <c r="C239" s="8">
        <v>4</v>
      </c>
      <c r="D239" s="8">
        <v>4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475</v>
      </c>
      <c r="B240" s="7" t="s">
        <v>476</v>
      </c>
      <c r="C240" s="8">
        <v>4</v>
      </c>
      <c r="D240" s="8">
        <v>4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477</v>
      </c>
      <c r="B241" s="7" t="s">
        <v>478</v>
      </c>
      <c r="C241" s="8">
        <v>4</v>
      </c>
      <c r="D241" s="8">
        <v>4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479</v>
      </c>
      <c r="B242" s="7" t="s">
        <v>480</v>
      </c>
      <c r="C242" s="8">
        <v>4</v>
      </c>
      <c r="D242" s="8">
        <v>4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481</v>
      </c>
      <c r="B243" s="7" t="s">
        <v>482</v>
      </c>
      <c r="C243" s="8">
        <v>4</v>
      </c>
      <c r="D243" s="8">
        <v>3</v>
      </c>
      <c r="E243" s="4">
        <v>0.75</v>
      </c>
      <c r="F243" s="8">
        <v>1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483</v>
      </c>
      <c r="B244" s="7" t="s">
        <v>484</v>
      </c>
      <c r="C244" s="8">
        <v>4</v>
      </c>
      <c r="D244" s="8">
        <v>4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485</v>
      </c>
      <c r="B245" s="7" t="s">
        <v>486</v>
      </c>
      <c r="C245" s="8">
        <v>4</v>
      </c>
      <c r="D245" s="8">
        <v>4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487</v>
      </c>
      <c r="B246" s="7" t="s">
        <v>488</v>
      </c>
      <c r="C246" s="8">
        <v>4</v>
      </c>
      <c r="D246" s="8">
        <v>4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489</v>
      </c>
      <c r="B247" s="7" t="s">
        <v>490</v>
      </c>
      <c r="C247" s="8">
        <v>4</v>
      </c>
      <c r="D247" s="8">
        <v>4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491</v>
      </c>
      <c r="B248" s="7" t="s">
        <v>492</v>
      </c>
      <c r="C248" s="8">
        <v>4</v>
      </c>
      <c r="D248" s="8">
        <v>4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493</v>
      </c>
      <c r="B249" s="7" t="s">
        <v>494</v>
      </c>
      <c r="C249" s="8">
        <v>4</v>
      </c>
      <c r="D249" s="8">
        <v>4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495</v>
      </c>
      <c r="B250" s="7" t="s">
        <v>496</v>
      </c>
      <c r="C250" s="8">
        <v>4</v>
      </c>
      <c r="D250" s="8">
        <v>3</v>
      </c>
      <c r="E250" s="4">
        <v>0.75</v>
      </c>
      <c r="F250" s="8">
        <v>0</v>
      </c>
      <c r="G250" s="4">
        <v>0.75</v>
      </c>
      <c r="H250" s="8">
        <v>1</v>
      </c>
      <c r="I250" s="8">
        <v>0</v>
      </c>
      <c r="J250" s="8">
        <v>0</v>
      </c>
    </row>
    <row r="251" spans="1:10" x14ac:dyDescent="0.3">
      <c r="A251" s="7" t="s">
        <v>497</v>
      </c>
      <c r="B251" s="7" t="s">
        <v>32</v>
      </c>
      <c r="C251" s="8">
        <v>4</v>
      </c>
      <c r="D251" s="8">
        <v>3</v>
      </c>
      <c r="E251" s="4">
        <v>0.75</v>
      </c>
      <c r="F251" s="8">
        <v>0</v>
      </c>
      <c r="G251" s="4">
        <v>0.75</v>
      </c>
      <c r="H251" s="8">
        <v>0</v>
      </c>
      <c r="I251" s="8">
        <v>0</v>
      </c>
      <c r="J251" s="8">
        <v>1</v>
      </c>
    </row>
    <row r="252" spans="1:10" x14ac:dyDescent="0.3">
      <c r="A252" s="7" t="s">
        <v>498</v>
      </c>
      <c r="B252" s="7" t="s">
        <v>499</v>
      </c>
      <c r="C252" s="8">
        <v>3</v>
      </c>
      <c r="D252" s="8">
        <v>3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500</v>
      </c>
      <c r="B253" s="7" t="s">
        <v>501</v>
      </c>
      <c r="C253" s="8">
        <v>3</v>
      </c>
      <c r="D253" s="8">
        <v>3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502</v>
      </c>
      <c r="B254" s="7" t="s">
        <v>503</v>
      </c>
      <c r="C254" s="8">
        <v>3</v>
      </c>
      <c r="D254" s="8">
        <v>1</v>
      </c>
      <c r="E254" s="4">
        <v>0.33333333333333326</v>
      </c>
      <c r="F254" s="8">
        <v>0</v>
      </c>
      <c r="G254" s="4">
        <v>0.33333333333333326</v>
      </c>
      <c r="H254" s="8">
        <v>0</v>
      </c>
      <c r="I254" s="8">
        <v>0</v>
      </c>
      <c r="J254" s="8">
        <v>2</v>
      </c>
    </row>
    <row r="255" spans="1:10" x14ac:dyDescent="0.3">
      <c r="A255" s="7" t="s">
        <v>504</v>
      </c>
      <c r="B255" s="7" t="s">
        <v>505</v>
      </c>
      <c r="C255" s="8">
        <v>3</v>
      </c>
      <c r="D255" s="8">
        <v>2</v>
      </c>
      <c r="E255" s="4">
        <v>0.66666666666666652</v>
      </c>
      <c r="F255" s="8">
        <v>0</v>
      </c>
      <c r="G255" s="4">
        <v>0.66666666666666652</v>
      </c>
      <c r="H255" s="8">
        <v>1</v>
      </c>
      <c r="I255" s="8">
        <v>0</v>
      </c>
      <c r="J255" s="8">
        <v>0</v>
      </c>
    </row>
    <row r="256" spans="1:10" x14ac:dyDescent="0.3">
      <c r="A256" s="7" t="s">
        <v>506</v>
      </c>
      <c r="B256" s="7" t="s">
        <v>507</v>
      </c>
      <c r="C256" s="8">
        <v>3</v>
      </c>
      <c r="D256" s="8">
        <v>2</v>
      </c>
      <c r="E256" s="4">
        <v>0.66666666666666652</v>
      </c>
      <c r="F256" s="8">
        <v>1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508</v>
      </c>
      <c r="B257" s="7" t="s">
        <v>509</v>
      </c>
      <c r="C257" s="8">
        <v>3</v>
      </c>
      <c r="D257" s="8">
        <v>3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510</v>
      </c>
      <c r="B258" s="7" t="s">
        <v>511</v>
      </c>
      <c r="C258" s="8">
        <v>3</v>
      </c>
      <c r="D258" s="8">
        <v>3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512</v>
      </c>
      <c r="B259" s="7" t="s">
        <v>513</v>
      </c>
      <c r="C259" s="8">
        <v>2</v>
      </c>
      <c r="D259" s="8">
        <v>2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514</v>
      </c>
      <c r="B260" s="7" t="s">
        <v>515</v>
      </c>
      <c r="C260" s="8">
        <v>2</v>
      </c>
      <c r="D260" s="8">
        <v>2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516</v>
      </c>
      <c r="B261" s="7" t="s">
        <v>517</v>
      </c>
      <c r="C261" s="8">
        <v>2</v>
      </c>
      <c r="D261" s="8">
        <v>2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518</v>
      </c>
      <c r="B262" s="7" t="s">
        <v>519</v>
      </c>
      <c r="C262" s="8">
        <v>2</v>
      </c>
      <c r="D262" s="8">
        <v>2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520</v>
      </c>
      <c r="B263" s="7" t="s">
        <v>521</v>
      </c>
      <c r="C263" s="8">
        <v>2</v>
      </c>
      <c r="D263" s="8">
        <v>2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522</v>
      </c>
      <c r="B264" s="7" t="s">
        <v>459</v>
      </c>
      <c r="C264" s="8">
        <v>2</v>
      </c>
      <c r="D264" s="8">
        <v>2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523</v>
      </c>
      <c r="B265" s="7" t="s">
        <v>524</v>
      </c>
      <c r="C265" s="8">
        <v>2</v>
      </c>
      <c r="D265" s="8">
        <v>2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525</v>
      </c>
      <c r="B266" s="7" t="s">
        <v>526</v>
      </c>
      <c r="C266" s="8">
        <v>2</v>
      </c>
      <c r="D266" s="8">
        <v>2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527</v>
      </c>
      <c r="B267" s="7" t="s">
        <v>528</v>
      </c>
      <c r="C267" s="8">
        <v>2</v>
      </c>
      <c r="D267" s="8">
        <v>2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529</v>
      </c>
      <c r="B268" s="7" t="s">
        <v>530</v>
      </c>
      <c r="C268" s="8">
        <v>2</v>
      </c>
      <c r="D268" s="8">
        <v>1</v>
      </c>
      <c r="E268" s="4">
        <v>0.5</v>
      </c>
      <c r="F268" s="8">
        <v>0</v>
      </c>
      <c r="G268" s="4">
        <v>0.5</v>
      </c>
      <c r="H268" s="8">
        <v>1</v>
      </c>
      <c r="I268" s="8">
        <v>0</v>
      </c>
      <c r="J268" s="8">
        <v>0</v>
      </c>
    </row>
    <row r="269" spans="1:10" x14ac:dyDescent="0.3">
      <c r="A269" s="7" t="s">
        <v>531</v>
      </c>
      <c r="B269" s="7" t="s">
        <v>532</v>
      </c>
      <c r="C269" s="8">
        <v>2</v>
      </c>
      <c r="D269" s="8">
        <v>2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533</v>
      </c>
      <c r="B270" s="7" t="s">
        <v>534</v>
      </c>
      <c r="C270" s="8">
        <v>2</v>
      </c>
      <c r="D270" s="8">
        <v>2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535</v>
      </c>
      <c r="B271" s="7" t="s">
        <v>536</v>
      </c>
      <c r="C271" s="8">
        <v>2</v>
      </c>
      <c r="D271" s="8">
        <v>1</v>
      </c>
      <c r="E271" s="4">
        <v>0.5</v>
      </c>
      <c r="F271" s="8">
        <v>1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537</v>
      </c>
      <c r="B272" s="7" t="s">
        <v>108</v>
      </c>
      <c r="C272" s="8">
        <v>2</v>
      </c>
      <c r="D272" s="8">
        <v>0</v>
      </c>
      <c r="E272" s="4">
        <v>0</v>
      </c>
      <c r="F272" s="8">
        <v>0</v>
      </c>
      <c r="G272" s="4">
        <v>0</v>
      </c>
      <c r="H272" s="8">
        <v>0</v>
      </c>
      <c r="I272" s="8">
        <v>0</v>
      </c>
      <c r="J272" s="8">
        <v>2</v>
      </c>
    </row>
    <row r="273" spans="1:10" x14ac:dyDescent="0.3">
      <c r="A273" s="7" t="s">
        <v>538</v>
      </c>
      <c r="B273" s="7" t="s">
        <v>539</v>
      </c>
      <c r="C273" s="8">
        <v>2</v>
      </c>
      <c r="D273" s="8">
        <v>2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540</v>
      </c>
      <c r="B274" s="7" t="s">
        <v>541</v>
      </c>
      <c r="C274" s="8">
        <v>2</v>
      </c>
      <c r="D274" s="8">
        <v>1</v>
      </c>
      <c r="E274" s="4">
        <v>0.5</v>
      </c>
      <c r="F274" s="8">
        <v>0</v>
      </c>
      <c r="G274" s="4">
        <v>0.5</v>
      </c>
      <c r="H274" s="8">
        <v>0</v>
      </c>
      <c r="I274" s="8">
        <v>0</v>
      </c>
      <c r="J274" s="8">
        <v>1</v>
      </c>
    </row>
    <row r="275" spans="1:10" x14ac:dyDescent="0.3">
      <c r="A275" s="7" t="s">
        <v>542</v>
      </c>
      <c r="B275" s="7" t="s">
        <v>543</v>
      </c>
      <c r="C275" s="8">
        <v>1</v>
      </c>
      <c r="D275" s="8">
        <v>0</v>
      </c>
      <c r="E275" s="4">
        <v>0</v>
      </c>
      <c r="F275" s="8">
        <v>0</v>
      </c>
      <c r="G275" s="4">
        <v>0</v>
      </c>
      <c r="H275" s="8">
        <v>1</v>
      </c>
      <c r="I275" s="8">
        <v>0</v>
      </c>
      <c r="J275" s="8">
        <v>0</v>
      </c>
    </row>
    <row r="276" spans="1:10" x14ac:dyDescent="0.3">
      <c r="A276" s="7" t="s">
        <v>544</v>
      </c>
      <c r="B276" s="7" t="s">
        <v>545</v>
      </c>
      <c r="C276" s="8">
        <v>1</v>
      </c>
      <c r="D276" s="8">
        <v>1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546</v>
      </c>
      <c r="B277" s="7" t="s">
        <v>547</v>
      </c>
      <c r="C277" s="8">
        <v>1</v>
      </c>
      <c r="D277" s="8">
        <v>1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548</v>
      </c>
      <c r="B278" s="7" t="s">
        <v>549</v>
      </c>
      <c r="C278" s="8">
        <v>1</v>
      </c>
      <c r="D278" s="8">
        <v>1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550</v>
      </c>
      <c r="B279" s="7" t="s">
        <v>551</v>
      </c>
      <c r="C279" s="8">
        <v>1</v>
      </c>
      <c r="D279" s="8">
        <v>0</v>
      </c>
      <c r="E279" s="4">
        <v>0</v>
      </c>
      <c r="F279" s="8">
        <v>0</v>
      </c>
      <c r="G279" s="4">
        <v>0</v>
      </c>
      <c r="H279" s="8">
        <v>0</v>
      </c>
      <c r="I279" s="8">
        <v>0</v>
      </c>
      <c r="J279" s="8">
        <v>1</v>
      </c>
    </row>
    <row r="280" spans="1:10" x14ac:dyDescent="0.3">
      <c r="A280" s="7" t="s">
        <v>552</v>
      </c>
      <c r="B280" s="7" t="s">
        <v>553</v>
      </c>
      <c r="C280" s="8">
        <v>1</v>
      </c>
      <c r="D280" s="8">
        <v>0</v>
      </c>
      <c r="E280" s="4">
        <v>0</v>
      </c>
      <c r="F280" s="8">
        <v>1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554</v>
      </c>
      <c r="B281" s="7" t="s">
        <v>555</v>
      </c>
      <c r="C281" s="8">
        <v>1</v>
      </c>
      <c r="D281" s="8">
        <v>0</v>
      </c>
      <c r="E281" s="4">
        <v>0</v>
      </c>
      <c r="F281" s="8">
        <v>0</v>
      </c>
      <c r="G281" s="4">
        <v>0</v>
      </c>
      <c r="H281" s="8">
        <v>0</v>
      </c>
      <c r="I281" s="8">
        <v>1</v>
      </c>
      <c r="J281" s="8">
        <v>0</v>
      </c>
    </row>
    <row r="282" spans="1:10" x14ac:dyDescent="0.3">
      <c r="A282" s="7" t="s">
        <v>556</v>
      </c>
      <c r="B282" s="7" t="s">
        <v>557</v>
      </c>
      <c r="C282" s="8">
        <v>1</v>
      </c>
      <c r="D282" s="8">
        <v>1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558</v>
      </c>
      <c r="B283" s="7" t="s">
        <v>559</v>
      </c>
      <c r="C283" s="8">
        <v>1</v>
      </c>
      <c r="D283" s="8">
        <v>1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560</v>
      </c>
      <c r="B284" s="7" t="s">
        <v>561</v>
      </c>
      <c r="C284" s="8">
        <v>1</v>
      </c>
      <c r="D284" s="8">
        <v>1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562</v>
      </c>
      <c r="B285" s="7" t="s">
        <v>563</v>
      </c>
      <c r="C285" s="8">
        <v>1</v>
      </c>
      <c r="D285" s="8">
        <v>0</v>
      </c>
      <c r="E285" s="4">
        <v>0</v>
      </c>
      <c r="F285" s="8">
        <v>0</v>
      </c>
      <c r="G285" s="4">
        <v>0</v>
      </c>
      <c r="H285" s="8">
        <v>1</v>
      </c>
      <c r="I285" s="8">
        <v>0</v>
      </c>
      <c r="J285" s="8">
        <v>0</v>
      </c>
    </row>
    <row r="286" spans="1:10" x14ac:dyDescent="0.3">
      <c r="A286" s="7" t="s">
        <v>564</v>
      </c>
      <c r="B286" s="7" t="s">
        <v>565</v>
      </c>
      <c r="C286" s="8">
        <v>1</v>
      </c>
      <c r="D286" s="8">
        <v>1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566</v>
      </c>
      <c r="B287" s="7" t="s">
        <v>271</v>
      </c>
      <c r="C287" s="8">
        <v>1</v>
      </c>
      <c r="D287" s="8">
        <v>1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567</v>
      </c>
      <c r="B288" s="7" t="s">
        <v>568</v>
      </c>
      <c r="C288" s="8">
        <v>1</v>
      </c>
      <c r="D288" s="8">
        <v>0</v>
      </c>
      <c r="E288" s="4">
        <v>0</v>
      </c>
      <c r="F288" s="8">
        <v>0</v>
      </c>
      <c r="G288" s="4">
        <v>0</v>
      </c>
      <c r="H288" s="8">
        <v>1</v>
      </c>
      <c r="I288" s="8">
        <v>0</v>
      </c>
      <c r="J288" s="8">
        <v>0</v>
      </c>
    </row>
    <row r="289" spans="1:10" x14ac:dyDescent="0.3">
      <c r="A289" s="7" t="s">
        <v>569</v>
      </c>
      <c r="B289" s="7" t="s">
        <v>570</v>
      </c>
      <c r="C289" s="8">
        <v>1</v>
      </c>
      <c r="D289" s="8">
        <v>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"/>
  <sheetViews>
    <sheetView workbookViewId="0"/>
  </sheetViews>
  <sheetFormatPr defaultRowHeight="14.4" x14ac:dyDescent="0.3"/>
  <sheetData>
    <row r="1" spans="1:13" x14ac:dyDescent="0.3">
      <c r="A1" s="31" t="s">
        <v>571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572</v>
      </c>
      <c r="B2" s="9" t="s">
        <v>573</v>
      </c>
      <c r="C2" s="9" t="s">
        <v>574</v>
      </c>
      <c r="D2" s="9" t="s">
        <v>575</v>
      </c>
      <c r="E2" s="9" t="s">
        <v>576</v>
      </c>
      <c r="F2" s="9" t="s">
        <v>577</v>
      </c>
      <c r="G2" s="9" t="s">
        <v>578</v>
      </c>
      <c r="H2" s="9" t="s">
        <v>579</v>
      </c>
      <c r="I2" s="9" t="s">
        <v>580</v>
      </c>
      <c r="J2" s="9" t="s">
        <v>581</v>
      </c>
      <c r="K2" s="9" t="s">
        <v>582</v>
      </c>
      <c r="L2" s="9" t="s">
        <v>583</v>
      </c>
      <c r="M2" s="9" t="s">
        <v>584</v>
      </c>
    </row>
    <row r="3" spans="1:13" x14ac:dyDescent="0.3">
      <c r="A3" s="10" t="s">
        <v>28</v>
      </c>
      <c r="B3" s="10" t="s">
        <v>585</v>
      </c>
      <c r="C3" s="10" t="s">
        <v>586</v>
      </c>
      <c r="D3" s="10" t="s">
        <v>587</v>
      </c>
      <c r="E3" s="10" t="s">
        <v>588</v>
      </c>
      <c r="F3" s="10" t="s">
        <v>589</v>
      </c>
      <c r="G3" s="10" t="s">
        <v>590</v>
      </c>
      <c r="H3" s="10" t="s">
        <v>591</v>
      </c>
      <c r="I3" s="11">
        <v>2</v>
      </c>
      <c r="J3" s="10" t="s">
        <v>27</v>
      </c>
      <c r="K3" s="10" t="s">
        <v>592</v>
      </c>
      <c r="L3" s="10" t="s">
        <v>593</v>
      </c>
      <c r="M3" s="10" t="s">
        <v>594</v>
      </c>
    </row>
    <row r="4" spans="1:13" x14ac:dyDescent="0.3">
      <c r="A4" s="10" t="s">
        <v>28</v>
      </c>
      <c r="B4" s="10" t="s">
        <v>585</v>
      </c>
      <c r="C4" s="10" t="s">
        <v>586</v>
      </c>
      <c r="D4" s="10" t="s">
        <v>587</v>
      </c>
      <c r="E4" s="10" t="s">
        <v>595</v>
      </c>
      <c r="F4" s="10" t="s">
        <v>589</v>
      </c>
      <c r="G4" s="10" t="s">
        <v>596</v>
      </c>
      <c r="H4" s="10" t="s">
        <v>597</v>
      </c>
      <c r="I4" s="11">
        <v>4</v>
      </c>
      <c r="J4" s="10" t="s">
        <v>27</v>
      </c>
      <c r="K4" s="10" t="s">
        <v>598</v>
      </c>
      <c r="L4" s="10" t="s">
        <v>593</v>
      </c>
      <c r="M4" s="10" t="s">
        <v>599</v>
      </c>
    </row>
    <row r="5" spans="1:13" x14ac:dyDescent="0.3">
      <c r="A5" s="10" t="s">
        <v>138</v>
      </c>
      <c r="B5" s="10" t="s">
        <v>600</v>
      </c>
      <c r="C5" s="10" t="s">
        <v>586</v>
      </c>
      <c r="D5" s="10" t="s">
        <v>601</v>
      </c>
      <c r="E5" s="10" t="s">
        <v>602</v>
      </c>
      <c r="F5" s="10" t="s">
        <v>589</v>
      </c>
      <c r="G5" s="10" t="s">
        <v>603</v>
      </c>
      <c r="H5" s="10" t="s">
        <v>604</v>
      </c>
      <c r="I5" s="11">
        <v>4</v>
      </c>
      <c r="J5" s="10" t="s">
        <v>137</v>
      </c>
      <c r="K5" s="10" t="s">
        <v>605</v>
      </c>
      <c r="L5" s="10" t="s">
        <v>593</v>
      </c>
      <c r="M5" s="10" t="s">
        <v>606</v>
      </c>
    </row>
    <row r="6" spans="1:13" x14ac:dyDescent="0.3">
      <c r="A6" s="10" t="s">
        <v>24</v>
      </c>
      <c r="B6" s="10" t="s">
        <v>607</v>
      </c>
      <c r="C6" s="10" t="s">
        <v>586</v>
      </c>
      <c r="D6" s="10" t="s">
        <v>608</v>
      </c>
      <c r="E6" s="10" t="s">
        <v>609</v>
      </c>
      <c r="F6" s="10" t="s">
        <v>589</v>
      </c>
      <c r="G6" s="10" t="s">
        <v>610</v>
      </c>
      <c r="H6" s="10" t="s">
        <v>611</v>
      </c>
      <c r="I6" s="11">
        <v>1</v>
      </c>
      <c r="J6" s="10" t="s">
        <v>23</v>
      </c>
      <c r="K6" s="10" t="s">
        <v>612</v>
      </c>
      <c r="L6" s="10" t="s">
        <v>593</v>
      </c>
      <c r="M6" s="10" t="s">
        <v>613</v>
      </c>
    </row>
    <row r="7" spans="1:13" x14ac:dyDescent="0.3">
      <c r="A7" s="10" t="s">
        <v>14</v>
      </c>
      <c r="B7" s="10" t="s">
        <v>614</v>
      </c>
      <c r="C7" s="10" t="s">
        <v>586</v>
      </c>
      <c r="D7" s="10" t="s">
        <v>615</v>
      </c>
      <c r="E7" s="10" t="s">
        <v>616</v>
      </c>
      <c r="F7" s="10" t="s">
        <v>589</v>
      </c>
      <c r="G7" s="10" t="s">
        <v>617</v>
      </c>
      <c r="H7" s="10" t="s">
        <v>618</v>
      </c>
      <c r="I7" s="11">
        <v>2</v>
      </c>
      <c r="J7" s="10" t="s">
        <v>13</v>
      </c>
      <c r="K7" s="10" t="s">
        <v>619</v>
      </c>
      <c r="L7" s="10" t="s">
        <v>593</v>
      </c>
      <c r="M7" s="10" t="s">
        <v>620</v>
      </c>
    </row>
    <row r="8" spans="1:13" x14ac:dyDescent="0.3">
      <c r="A8" s="10" t="s">
        <v>14</v>
      </c>
      <c r="B8" s="10" t="s">
        <v>614</v>
      </c>
      <c r="C8" s="10" t="s">
        <v>586</v>
      </c>
      <c r="D8" s="10" t="s">
        <v>615</v>
      </c>
      <c r="E8" s="10" t="s">
        <v>616</v>
      </c>
      <c r="F8" s="10" t="s">
        <v>589</v>
      </c>
      <c r="G8" s="10" t="s">
        <v>621</v>
      </c>
      <c r="H8" s="10" t="s">
        <v>622</v>
      </c>
      <c r="I8" s="11">
        <v>1</v>
      </c>
      <c r="J8" s="10" t="s">
        <v>13</v>
      </c>
      <c r="K8" s="10" t="s">
        <v>619</v>
      </c>
      <c r="L8" s="10" t="s">
        <v>593</v>
      </c>
      <c r="M8" s="10" t="s">
        <v>623</v>
      </c>
    </row>
    <row r="9" spans="1:13" x14ac:dyDescent="0.3">
      <c r="A9" s="10" t="s">
        <v>14</v>
      </c>
      <c r="B9" s="10" t="s">
        <v>614</v>
      </c>
      <c r="C9" s="10" t="s">
        <v>586</v>
      </c>
      <c r="D9" s="10" t="s">
        <v>615</v>
      </c>
      <c r="E9" s="10" t="s">
        <v>616</v>
      </c>
      <c r="F9" s="10" t="s">
        <v>589</v>
      </c>
      <c r="G9" s="10" t="s">
        <v>624</v>
      </c>
      <c r="H9" s="10" t="s">
        <v>625</v>
      </c>
      <c r="I9" s="11">
        <v>7</v>
      </c>
      <c r="J9" s="10" t="s">
        <v>13</v>
      </c>
      <c r="K9" s="10" t="s">
        <v>619</v>
      </c>
      <c r="L9" s="10" t="s">
        <v>593</v>
      </c>
      <c r="M9" s="10" t="s">
        <v>626</v>
      </c>
    </row>
    <row r="10" spans="1:13" x14ac:dyDescent="0.3">
      <c r="A10" s="10" t="s">
        <v>14</v>
      </c>
      <c r="B10" s="10" t="s">
        <v>614</v>
      </c>
      <c r="C10" s="10" t="s">
        <v>586</v>
      </c>
      <c r="D10" s="10" t="s">
        <v>615</v>
      </c>
      <c r="E10" s="10" t="s">
        <v>627</v>
      </c>
      <c r="F10" s="10" t="s">
        <v>589</v>
      </c>
      <c r="G10" s="10" t="s">
        <v>628</v>
      </c>
      <c r="H10" s="10" t="s">
        <v>629</v>
      </c>
      <c r="I10" s="11">
        <v>1</v>
      </c>
      <c r="J10" s="10" t="s">
        <v>13</v>
      </c>
      <c r="K10" s="10" t="s">
        <v>630</v>
      </c>
      <c r="L10" s="10" t="s">
        <v>593</v>
      </c>
      <c r="M10" s="10" t="s">
        <v>631</v>
      </c>
    </row>
    <row r="11" spans="1:13" x14ac:dyDescent="0.3">
      <c r="A11" s="10" t="s">
        <v>14</v>
      </c>
      <c r="B11" s="10" t="s">
        <v>614</v>
      </c>
      <c r="C11" s="10" t="s">
        <v>586</v>
      </c>
      <c r="D11" s="10" t="s">
        <v>615</v>
      </c>
      <c r="E11" s="10" t="s">
        <v>632</v>
      </c>
      <c r="F11" s="10" t="s">
        <v>589</v>
      </c>
      <c r="G11" s="10" t="s">
        <v>633</v>
      </c>
      <c r="H11" s="10" t="s">
        <v>634</v>
      </c>
      <c r="I11" s="11">
        <v>1</v>
      </c>
      <c r="J11" s="10" t="s">
        <v>13</v>
      </c>
      <c r="K11" s="10" t="s">
        <v>635</v>
      </c>
      <c r="L11" s="10" t="s">
        <v>593</v>
      </c>
      <c r="M11" s="10" t="s">
        <v>636</v>
      </c>
    </row>
    <row r="12" spans="1:13" x14ac:dyDescent="0.3">
      <c r="A12" s="10" t="s">
        <v>14</v>
      </c>
      <c r="B12" s="10" t="s">
        <v>614</v>
      </c>
      <c r="C12" s="10" t="s">
        <v>586</v>
      </c>
      <c r="D12" s="10" t="s">
        <v>615</v>
      </c>
      <c r="E12" s="10" t="s">
        <v>637</v>
      </c>
      <c r="F12" s="10" t="s">
        <v>589</v>
      </c>
      <c r="G12" s="10" t="s">
        <v>638</v>
      </c>
      <c r="H12" s="10" t="s">
        <v>639</v>
      </c>
      <c r="I12" s="11">
        <v>2</v>
      </c>
      <c r="J12" s="10" t="s">
        <v>13</v>
      </c>
      <c r="K12" s="10" t="s">
        <v>640</v>
      </c>
      <c r="L12" s="10" t="s">
        <v>593</v>
      </c>
      <c r="M12" s="10" t="s">
        <v>623</v>
      </c>
    </row>
    <row r="13" spans="1:13" x14ac:dyDescent="0.3">
      <c r="A13" s="10" t="s">
        <v>14</v>
      </c>
      <c r="B13" s="10" t="s">
        <v>614</v>
      </c>
      <c r="C13" s="10" t="s">
        <v>586</v>
      </c>
      <c r="D13" s="10" t="s">
        <v>615</v>
      </c>
      <c r="E13" s="10" t="s">
        <v>641</v>
      </c>
      <c r="F13" s="10" t="s">
        <v>589</v>
      </c>
      <c r="G13" s="10" t="s">
        <v>642</v>
      </c>
      <c r="H13" s="10" t="s">
        <v>643</v>
      </c>
      <c r="I13" s="11">
        <v>3</v>
      </c>
      <c r="J13" s="10" t="s">
        <v>13</v>
      </c>
      <c r="K13" s="10" t="s">
        <v>612</v>
      </c>
      <c r="L13" s="10" t="s">
        <v>593</v>
      </c>
      <c r="M13" s="10" t="s">
        <v>644</v>
      </c>
    </row>
    <row r="14" spans="1:13" x14ac:dyDescent="0.3">
      <c r="A14" s="10" t="s">
        <v>14</v>
      </c>
      <c r="B14" s="10" t="s">
        <v>614</v>
      </c>
      <c r="C14" s="10" t="s">
        <v>586</v>
      </c>
      <c r="D14" s="10" t="s">
        <v>615</v>
      </c>
      <c r="E14" s="10" t="s">
        <v>645</v>
      </c>
      <c r="F14" s="10" t="s">
        <v>589</v>
      </c>
      <c r="G14" s="10" t="s">
        <v>646</v>
      </c>
      <c r="H14" s="10" t="s">
        <v>647</v>
      </c>
      <c r="I14" s="11">
        <v>1</v>
      </c>
      <c r="J14" s="10" t="s">
        <v>13</v>
      </c>
      <c r="K14" s="10" t="s">
        <v>612</v>
      </c>
      <c r="L14" s="10" t="s">
        <v>593</v>
      </c>
      <c r="M14" s="10" t="s">
        <v>631</v>
      </c>
    </row>
    <row r="15" spans="1:13" x14ac:dyDescent="0.3">
      <c r="A15" s="10" t="s">
        <v>14</v>
      </c>
      <c r="B15" s="10" t="s">
        <v>614</v>
      </c>
      <c r="C15" s="10" t="s">
        <v>586</v>
      </c>
      <c r="D15" s="10" t="s">
        <v>615</v>
      </c>
      <c r="E15" s="10" t="s">
        <v>645</v>
      </c>
      <c r="F15" s="10" t="s">
        <v>589</v>
      </c>
      <c r="G15" s="10" t="s">
        <v>648</v>
      </c>
      <c r="H15" s="10" t="s">
        <v>649</v>
      </c>
      <c r="I15" s="11">
        <v>1</v>
      </c>
      <c r="J15" s="10" t="s">
        <v>13</v>
      </c>
      <c r="K15" s="10" t="s">
        <v>612</v>
      </c>
      <c r="L15" s="10" t="s">
        <v>593</v>
      </c>
      <c r="M15" s="10" t="s">
        <v>650</v>
      </c>
    </row>
    <row r="16" spans="1:13" x14ac:dyDescent="0.3">
      <c r="A16" s="10" t="s">
        <v>14</v>
      </c>
      <c r="B16" s="10" t="s">
        <v>614</v>
      </c>
      <c r="C16" s="10" t="s">
        <v>586</v>
      </c>
      <c r="D16" s="10" t="s">
        <v>615</v>
      </c>
      <c r="E16" s="10" t="s">
        <v>645</v>
      </c>
      <c r="F16" s="10" t="s">
        <v>589</v>
      </c>
      <c r="G16" s="10" t="s">
        <v>651</v>
      </c>
      <c r="H16" s="10" t="s">
        <v>652</v>
      </c>
      <c r="I16" s="11">
        <v>1</v>
      </c>
      <c r="J16" s="10" t="s">
        <v>13</v>
      </c>
      <c r="K16" s="10" t="s">
        <v>612</v>
      </c>
      <c r="L16" s="10" t="s">
        <v>593</v>
      </c>
      <c r="M16" s="10" t="s">
        <v>653</v>
      </c>
    </row>
    <row r="17" spans="1:13" x14ac:dyDescent="0.3">
      <c r="A17" s="10" t="s">
        <v>14</v>
      </c>
      <c r="B17" s="10" t="s">
        <v>614</v>
      </c>
      <c r="C17" s="10" t="s">
        <v>586</v>
      </c>
      <c r="D17" s="10" t="s">
        <v>615</v>
      </c>
      <c r="E17" s="10" t="s">
        <v>645</v>
      </c>
      <c r="F17" s="10" t="s">
        <v>589</v>
      </c>
      <c r="G17" s="10" t="s">
        <v>628</v>
      </c>
      <c r="H17" s="10" t="s">
        <v>629</v>
      </c>
      <c r="I17" s="11">
        <v>1</v>
      </c>
      <c r="J17" s="10" t="s">
        <v>13</v>
      </c>
      <c r="K17" s="10" t="s">
        <v>612</v>
      </c>
      <c r="L17" s="10" t="s">
        <v>593</v>
      </c>
      <c r="M17" s="10" t="s">
        <v>631</v>
      </c>
    </row>
    <row r="18" spans="1:13" x14ac:dyDescent="0.3">
      <c r="A18" s="10" t="s">
        <v>30</v>
      </c>
      <c r="B18" s="10" t="s">
        <v>654</v>
      </c>
      <c r="C18" s="10" t="s">
        <v>586</v>
      </c>
      <c r="D18" s="10" t="s">
        <v>655</v>
      </c>
      <c r="E18" s="10" t="s">
        <v>656</v>
      </c>
      <c r="F18" s="10" t="s">
        <v>589</v>
      </c>
      <c r="G18" s="10" t="s">
        <v>657</v>
      </c>
      <c r="H18" s="10" t="s">
        <v>658</v>
      </c>
      <c r="I18" s="11">
        <v>1</v>
      </c>
      <c r="J18" s="10" t="s">
        <v>29</v>
      </c>
      <c r="K18" s="10" t="s">
        <v>659</v>
      </c>
      <c r="L18" s="10" t="s">
        <v>593</v>
      </c>
      <c r="M18" s="10" t="s">
        <v>660</v>
      </c>
    </row>
    <row r="19" spans="1:13" x14ac:dyDescent="0.3">
      <c r="A19" s="10" t="s">
        <v>220</v>
      </c>
      <c r="B19" s="10" t="s">
        <v>661</v>
      </c>
      <c r="C19" s="10" t="s">
        <v>586</v>
      </c>
      <c r="D19" s="10" t="s">
        <v>662</v>
      </c>
      <c r="E19" s="10" t="s">
        <v>663</v>
      </c>
      <c r="F19" s="10" t="s">
        <v>589</v>
      </c>
      <c r="G19" s="10" t="s">
        <v>664</v>
      </c>
      <c r="H19" s="10" t="s">
        <v>665</v>
      </c>
      <c r="I19" s="11">
        <v>1</v>
      </c>
      <c r="J19" s="10" t="s">
        <v>219</v>
      </c>
      <c r="K19" s="10" t="s">
        <v>666</v>
      </c>
      <c r="L19" s="10" t="s">
        <v>593</v>
      </c>
      <c r="M19" s="10" t="s">
        <v>667</v>
      </c>
    </row>
    <row r="20" spans="1:13" x14ac:dyDescent="0.3">
      <c r="A20" s="10" t="s">
        <v>220</v>
      </c>
      <c r="B20" s="10" t="s">
        <v>661</v>
      </c>
      <c r="C20" s="10" t="s">
        <v>586</v>
      </c>
      <c r="D20" s="10" t="s">
        <v>662</v>
      </c>
      <c r="E20" s="10" t="s">
        <v>663</v>
      </c>
      <c r="F20" s="10" t="s">
        <v>589</v>
      </c>
      <c r="G20" s="10" t="s">
        <v>668</v>
      </c>
      <c r="H20" s="10" t="s">
        <v>665</v>
      </c>
      <c r="I20" s="11">
        <v>1</v>
      </c>
      <c r="J20" s="10" t="s">
        <v>219</v>
      </c>
      <c r="K20" s="10" t="s">
        <v>666</v>
      </c>
      <c r="L20" s="10" t="s">
        <v>593</v>
      </c>
      <c r="M20" s="10" t="s">
        <v>667</v>
      </c>
    </row>
    <row r="21" spans="1:13" x14ac:dyDescent="0.3">
      <c r="A21" s="10" t="s">
        <v>196</v>
      </c>
      <c r="B21" s="10" t="s">
        <v>669</v>
      </c>
      <c r="C21" s="10" t="s">
        <v>670</v>
      </c>
      <c r="D21" s="10" t="s">
        <v>671</v>
      </c>
      <c r="E21" s="10" t="s">
        <v>672</v>
      </c>
      <c r="F21" s="10" t="s">
        <v>589</v>
      </c>
      <c r="G21" s="10" t="s">
        <v>673</v>
      </c>
      <c r="H21" s="10" t="s">
        <v>674</v>
      </c>
      <c r="I21" s="11">
        <v>1</v>
      </c>
      <c r="J21" s="10" t="s">
        <v>195</v>
      </c>
      <c r="K21" s="10" t="s">
        <v>675</v>
      </c>
      <c r="L21" s="10" t="s">
        <v>593</v>
      </c>
      <c r="M21" s="10" t="s">
        <v>676</v>
      </c>
    </row>
    <row r="22" spans="1:13" x14ac:dyDescent="0.3">
      <c r="A22" s="10" t="s">
        <v>240</v>
      </c>
      <c r="B22" s="10" t="s">
        <v>677</v>
      </c>
      <c r="C22" s="10" t="s">
        <v>678</v>
      </c>
      <c r="D22" s="10" t="s">
        <v>679</v>
      </c>
      <c r="E22" s="10" t="s">
        <v>680</v>
      </c>
      <c r="F22" s="10" t="s">
        <v>589</v>
      </c>
      <c r="G22" s="10" t="s">
        <v>681</v>
      </c>
      <c r="H22" s="10" t="s">
        <v>682</v>
      </c>
      <c r="I22" s="11">
        <v>2</v>
      </c>
      <c r="J22" s="10" t="s">
        <v>239</v>
      </c>
      <c r="K22" s="10" t="s">
        <v>592</v>
      </c>
      <c r="L22" s="10" t="s">
        <v>593</v>
      </c>
      <c r="M22" s="10" t="s">
        <v>683</v>
      </c>
    </row>
    <row r="23" spans="1:13" x14ac:dyDescent="0.3">
      <c r="A23" s="10" t="s">
        <v>555</v>
      </c>
      <c r="B23" s="10" t="s">
        <v>684</v>
      </c>
      <c r="C23" s="10" t="s">
        <v>670</v>
      </c>
      <c r="D23" s="10" t="s">
        <v>685</v>
      </c>
      <c r="E23" s="10" t="s">
        <v>686</v>
      </c>
      <c r="F23" s="10" t="s">
        <v>589</v>
      </c>
      <c r="G23" s="10" t="s">
        <v>687</v>
      </c>
      <c r="H23" s="10" t="s">
        <v>688</v>
      </c>
      <c r="I23" s="11">
        <v>1</v>
      </c>
      <c r="J23" s="10" t="s">
        <v>554</v>
      </c>
      <c r="K23" s="10" t="s">
        <v>689</v>
      </c>
      <c r="L23" s="10" t="s">
        <v>593</v>
      </c>
      <c r="M23" s="10" t="s">
        <v>690</v>
      </c>
    </row>
    <row r="24" spans="1:13" x14ac:dyDescent="0.3">
      <c r="A24" s="10" t="s">
        <v>60</v>
      </c>
      <c r="B24" s="10" t="s">
        <v>691</v>
      </c>
      <c r="C24" s="10" t="s">
        <v>692</v>
      </c>
      <c r="D24" s="10" t="s">
        <v>693</v>
      </c>
      <c r="E24" s="10" t="s">
        <v>694</v>
      </c>
      <c r="F24" s="10" t="s">
        <v>589</v>
      </c>
      <c r="G24" s="10" t="s">
        <v>695</v>
      </c>
      <c r="H24" s="10" t="s">
        <v>696</v>
      </c>
      <c r="I24" s="11">
        <v>1</v>
      </c>
      <c r="J24" s="10" t="s">
        <v>59</v>
      </c>
      <c r="K24" s="10" t="s">
        <v>592</v>
      </c>
      <c r="L24" s="10" t="s">
        <v>593</v>
      </c>
      <c r="M24" s="10" t="s">
        <v>697</v>
      </c>
    </row>
    <row r="25" spans="1:13" x14ac:dyDescent="0.3">
      <c r="A25" s="10" t="s">
        <v>148</v>
      </c>
      <c r="B25" s="10" t="s">
        <v>698</v>
      </c>
      <c r="C25" s="10" t="s">
        <v>586</v>
      </c>
      <c r="D25" s="10" t="s">
        <v>699</v>
      </c>
      <c r="E25" s="10" t="s">
        <v>700</v>
      </c>
      <c r="F25" s="10" t="s">
        <v>589</v>
      </c>
      <c r="G25" s="10" t="s">
        <v>701</v>
      </c>
      <c r="H25" s="10" t="s">
        <v>702</v>
      </c>
      <c r="I25" s="11">
        <v>1</v>
      </c>
      <c r="J25" s="10" t="s">
        <v>147</v>
      </c>
      <c r="K25" s="10" t="s">
        <v>619</v>
      </c>
      <c r="L25" s="10" t="s">
        <v>593</v>
      </c>
      <c r="M25" s="10" t="s">
        <v>660</v>
      </c>
    </row>
    <row r="26" spans="1:13" x14ac:dyDescent="0.3">
      <c r="A26" s="10" t="s">
        <v>309</v>
      </c>
      <c r="B26" s="10" t="s">
        <v>703</v>
      </c>
      <c r="C26" s="10" t="s">
        <v>704</v>
      </c>
      <c r="D26" s="10" t="s">
        <v>705</v>
      </c>
      <c r="E26" s="10" t="s">
        <v>706</v>
      </c>
      <c r="F26" s="10" t="s">
        <v>589</v>
      </c>
      <c r="G26" s="10" t="s">
        <v>707</v>
      </c>
      <c r="H26" s="10" t="s">
        <v>708</v>
      </c>
      <c r="I26" s="11">
        <v>1</v>
      </c>
      <c r="J26" s="10" t="s">
        <v>308</v>
      </c>
      <c r="K26" s="10" t="s">
        <v>635</v>
      </c>
      <c r="L26" s="10" t="s">
        <v>593</v>
      </c>
      <c r="M26" s="10" t="s">
        <v>709</v>
      </c>
    </row>
    <row r="27" spans="1:13" x14ac:dyDescent="0.3">
      <c r="A27" s="10" t="s">
        <v>70</v>
      </c>
      <c r="B27" s="10" t="s">
        <v>710</v>
      </c>
      <c r="C27" s="10" t="s">
        <v>586</v>
      </c>
      <c r="D27" s="10" t="s">
        <v>711</v>
      </c>
      <c r="E27" s="10" t="s">
        <v>712</v>
      </c>
      <c r="F27" s="10" t="s">
        <v>589</v>
      </c>
      <c r="G27" s="10" t="s">
        <v>713</v>
      </c>
      <c r="H27" s="10" t="s">
        <v>714</v>
      </c>
      <c r="I27" s="11">
        <v>1</v>
      </c>
      <c r="J27" s="10" t="s">
        <v>69</v>
      </c>
      <c r="K27" s="10" t="s">
        <v>605</v>
      </c>
      <c r="L27" s="10" t="s">
        <v>593</v>
      </c>
      <c r="M27" s="10" t="s">
        <v>644</v>
      </c>
    </row>
    <row r="28" spans="1:13" x14ac:dyDescent="0.3">
      <c r="A28" s="10" t="s">
        <v>70</v>
      </c>
      <c r="B28" s="10" t="s">
        <v>710</v>
      </c>
      <c r="C28" s="10" t="s">
        <v>586</v>
      </c>
      <c r="D28" s="10" t="s">
        <v>711</v>
      </c>
      <c r="E28" s="10" t="s">
        <v>715</v>
      </c>
      <c r="F28" s="10" t="s">
        <v>589</v>
      </c>
      <c r="G28" s="10" t="s">
        <v>716</v>
      </c>
      <c r="H28" s="10" t="s">
        <v>717</v>
      </c>
      <c r="I28" s="11">
        <v>1</v>
      </c>
      <c r="J28" s="10" t="s">
        <v>69</v>
      </c>
      <c r="K28" s="10" t="s">
        <v>605</v>
      </c>
      <c r="L28" s="10" t="s">
        <v>593</v>
      </c>
      <c r="M28" s="10" t="s">
        <v>718</v>
      </c>
    </row>
    <row r="29" spans="1:13" x14ac:dyDescent="0.3">
      <c r="A29" s="10" t="s">
        <v>70</v>
      </c>
      <c r="B29" s="10" t="s">
        <v>710</v>
      </c>
      <c r="C29" s="10" t="s">
        <v>586</v>
      </c>
      <c r="D29" s="10" t="s">
        <v>711</v>
      </c>
      <c r="E29" s="10" t="s">
        <v>715</v>
      </c>
      <c r="F29" s="10" t="s">
        <v>589</v>
      </c>
      <c r="G29" s="10" t="s">
        <v>719</v>
      </c>
      <c r="H29" s="10" t="s">
        <v>720</v>
      </c>
      <c r="I29" s="11">
        <v>1</v>
      </c>
      <c r="J29" s="10" t="s">
        <v>69</v>
      </c>
      <c r="K29" s="10" t="s">
        <v>605</v>
      </c>
      <c r="L29" s="10" t="s">
        <v>593</v>
      </c>
      <c r="M29" s="10" t="s">
        <v>721</v>
      </c>
    </row>
    <row r="30" spans="1:13" x14ac:dyDescent="0.3">
      <c r="A30" s="10" t="s">
        <v>216</v>
      </c>
      <c r="B30" s="10" t="s">
        <v>722</v>
      </c>
      <c r="C30" s="10" t="s">
        <v>670</v>
      </c>
      <c r="D30" s="10" t="s">
        <v>723</v>
      </c>
      <c r="E30" s="10" t="s">
        <v>724</v>
      </c>
      <c r="F30" s="10" t="s">
        <v>589</v>
      </c>
      <c r="G30" s="10" t="s">
        <v>725</v>
      </c>
      <c r="H30" s="10" t="s">
        <v>726</v>
      </c>
      <c r="I30" s="11">
        <v>1</v>
      </c>
      <c r="J30" s="10" t="s">
        <v>215</v>
      </c>
      <c r="K30" s="10" t="s">
        <v>619</v>
      </c>
      <c r="L30" s="10" t="s">
        <v>593</v>
      </c>
      <c r="M30" s="10" t="s">
        <v>727</v>
      </c>
    </row>
    <row r="31" spans="1:13" x14ac:dyDescent="0.3">
      <c r="A31" s="10" t="s">
        <v>198</v>
      </c>
      <c r="B31" s="10" t="s">
        <v>728</v>
      </c>
      <c r="C31" s="10" t="s">
        <v>704</v>
      </c>
      <c r="D31" s="10" t="s">
        <v>729</v>
      </c>
      <c r="E31" s="10" t="s">
        <v>730</v>
      </c>
      <c r="F31" s="10" t="s">
        <v>589</v>
      </c>
      <c r="G31" s="10" t="s">
        <v>731</v>
      </c>
      <c r="H31" s="10" t="s">
        <v>732</v>
      </c>
      <c r="I31" s="11">
        <v>1</v>
      </c>
      <c r="J31" s="10" t="s">
        <v>197</v>
      </c>
      <c r="K31" s="10" t="s">
        <v>635</v>
      </c>
      <c r="L31" s="10" t="s">
        <v>593</v>
      </c>
      <c r="M31" s="10" t="s">
        <v>733</v>
      </c>
    </row>
    <row r="32" spans="1:13" x14ac:dyDescent="0.3">
      <c r="A32" s="10" t="s">
        <v>168</v>
      </c>
      <c r="B32" s="10" t="s">
        <v>734</v>
      </c>
      <c r="C32" s="10" t="s">
        <v>735</v>
      </c>
      <c r="D32" s="10" t="s">
        <v>736</v>
      </c>
      <c r="E32" s="10" t="s">
        <v>737</v>
      </c>
      <c r="F32" s="10" t="s">
        <v>589</v>
      </c>
      <c r="G32" s="10" t="s">
        <v>738</v>
      </c>
      <c r="H32" s="10" t="s">
        <v>739</v>
      </c>
      <c r="I32" s="11">
        <v>1</v>
      </c>
      <c r="J32" s="10" t="s">
        <v>167</v>
      </c>
      <c r="K32" s="10" t="s">
        <v>640</v>
      </c>
      <c r="L32" s="10" t="s">
        <v>593</v>
      </c>
      <c r="M32" s="10" t="s">
        <v>740</v>
      </c>
    </row>
    <row r="33" spans="1:13" x14ac:dyDescent="0.3">
      <c r="A33" s="10" t="s">
        <v>190</v>
      </c>
      <c r="B33" s="10" t="s">
        <v>741</v>
      </c>
      <c r="C33" s="10" t="s">
        <v>586</v>
      </c>
      <c r="D33" s="10" t="s">
        <v>742</v>
      </c>
      <c r="E33" s="10" t="s">
        <v>743</v>
      </c>
      <c r="F33" s="10" t="s">
        <v>589</v>
      </c>
      <c r="G33" s="10" t="s">
        <v>744</v>
      </c>
      <c r="H33" s="10" t="s">
        <v>745</v>
      </c>
      <c r="I33" s="11">
        <v>2</v>
      </c>
      <c r="J33" s="10" t="s">
        <v>189</v>
      </c>
      <c r="K33" s="10" t="s">
        <v>630</v>
      </c>
      <c r="L33" s="10" t="s">
        <v>593</v>
      </c>
      <c r="M33" s="10" t="s">
        <v>746</v>
      </c>
    </row>
    <row r="34" spans="1:13" x14ac:dyDescent="0.3">
      <c r="A34" s="10" t="s">
        <v>364</v>
      </c>
      <c r="B34" s="10" t="s">
        <v>747</v>
      </c>
      <c r="C34" s="10" t="s">
        <v>735</v>
      </c>
      <c r="D34" s="10" t="s">
        <v>748</v>
      </c>
      <c r="E34" s="10" t="s">
        <v>749</v>
      </c>
      <c r="F34" s="10" t="s">
        <v>589</v>
      </c>
      <c r="G34" s="10" t="s">
        <v>750</v>
      </c>
      <c r="H34" s="10" t="s">
        <v>751</v>
      </c>
      <c r="I34" s="11">
        <v>2</v>
      </c>
      <c r="J34" s="10" t="s">
        <v>363</v>
      </c>
      <c r="K34" s="10" t="s">
        <v>752</v>
      </c>
      <c r="L34" s="10" t="s">
        <v>593</v>
      </c>
      <c r="M34" s="10" t="s">
        <v>753</v>
      </c>
    </row>
    <row r="35" spans="1:13" x14ac:dyDescent="0.3">
      <c r="A35" s="10" t="s">
        <v>44</v>
      </c>
      <c r="B35" s="10" t="s">
        <v>754</v>
      </c>
      <c r="C35" s="10" t="s">
        <v>670</v>
      </c>
      <c r="D35" s="10" t="s">
        <v>755</v>
      </c>
      <c r="E35" s="10" t="s">
        <v>756</v>
      </c>
      <c r="F35" s="10" t="s">
        <v>589</v>
      </c>
      <c r="G35" s="10" t="s">
        <v>757</v>
      </c>
      <c r="H35" s="10" t="s">
        <v>758</v>
      </c>
      <c r="I35" s="11">
        <v>1</v>
      </c>
      <c r="J35" s="10" t="s">
        <v>43</v>
      </c>
      <c r="K35" s="10" t="s">
        <v>759</v>
      </c>
      <c r="L35" s="10" t="s">
        <v>593</v>
      </c>
      <c r="M35" s="10" t="s">
        <v>760</v>
      </c>
    </row>
    <row r="36" spans="1:13" x14ac:dyDescent="0.3">
      <c r="A36" s="10" t="s">
        <v>334</v>
      </c>
      <c r="B36" s="10" t="s">
        <v>761</v>
      </c>
      <c r="C36" s="10" t="s">
        <v>692</v>
      </c>
      <c r="D36" s="10" t="s">
        <v>762</v>
      </c>
      <c r="E36" s="10" t="s">
        <v>763</v>
      </c>
      <c r="F36" s="10" t="s">
        <v>589</v>
      </c>
      <c r="G36" s="10" t="s">
        <v>764</v>
      </c>
      <c r="H36" s="10" t="s">
        <v>765</v>
      </c>
      <c r="I36" s="11">
        <v>1</v>
      </c>
      <c r="J36" s="10" t="s">
        <v>333</v>
      </c>
      <c r="K36" s="10" t="s">
        <v>766</v>
      </c>
      <c r="L36" s="10" t="s">
        <v>593</v>
      </c>
      <c r="M36" s="10" t="s">
        <v>767</v>
      </c>
    </row>
    <row r="37" spans="1:13" x14ac:dyDescent="0.3">
      <c r="A37" s="10" t="s">
        <v>200</v>
      </c>
      <c r="B37" s="10" t="s">
        <v>768</v>
      </c>
      <c r="C37" s="10" t="s">
        <v>678</v>
      </c>
      <c r="D37" s="10" t="s">
        <v>769</v>
      </c>
      <c r="E37" s="10" t="s">
        <v>770</v>
      </c>
      <c r="F37" s="10" t="s">
        <v>589</v>
      </c>
      <c r="G37" s="10" t="s">
        <v>771</v>
      </c>
      <c r="H37" s="10" t="s">
        <v>772</v>
      </c>
      <c r="I37" s="11">
        <v>1</v>
      </c>
      <c r="J37" s="10" t="s">
        <v>199</v>
      </c>
      <c r="K37" s="10" t="s">
        <v>773</v>
      </c>
      <c r="L37" s="10" t="s">
        <v>593</v>
      </c>
      <c r="M37" s="10" t="s">
        <v>774</v>
      </c>
    </row>
    <row r="38" spans="1:13" x14ac:dyDescent="0.3">
      <c r="A38" s="10" t="s">
        <v>140</v>
      </c>
      <c r="B38" s="10" t="s">
        <v>775</v>
      </c>
      <c r="C38" s="10" t="s">
        <v>692</v>
      </c>
      <c r="D38" s="10" t="s">
        <v>776</v>
      </c>
      <c r="E38" s="10" t="s">
        <v>777</v>
      </c>
      <c r="F38" s="10" t="s">
        <v>778</v>
      </c>
      <c r="G38" s="10" t="s">
        <v>779</v>
      </c>
      <c r="H38" s="10" t="s">
        <v>780</v>
      </c>
      <c r="I38" s="11">
        <v>1</v>
      </c>
      <c r="J38" s="10" t="s">
        <v>139</v>
      </c>
      <c r="K38" s="10" t="s">
        <v>752</v>
      </c>
      <c r="L38" s="10" t="s">
        <v>593</v>
      </c>
      <c r="M38" s="10" t="s">
        <v>781</v>
      </c>
    </row>
    <row r="39" spans="1:13" x14ac:dyDescent="0.3">
      <c r="A39" s="10" t="s">
        <v>140</v>
      </c>
      <c r="B39" s="10" t="s">
        <v>775</v>
      </c>
      <c r="C39" s="10" t="s">
        <v>692</v>
      </c>
      <c r="D39" s="10" t="s">
        <v>776</v>
      </c>
      <c r="E39" s="10" t="s">
        <v>777</v>
      </c>
      <c r="F39" s="10" t="s">
        <v>778</v>
      </c>
      <c r="G39" s="10" t="s">
        <v>782</v>
      </c>
      <c r="H39" s="10" t="s">
        <v>783</v>
      </c>
      <c r="I39" s="11">
        <v>1</v>
      </c>
      <c r="J39" s="10" t="s">
        <v>139</v>
      </c>
      <c r="K39" s="10" t="s">
        <v>752</v>
      </c>
      <c r="L39" s="10" t="s">
        <v>593</v>
      </c>
      <c r="M39" s="10" t="s">
        <v>784</v>
      </c>
    </row>
    <row r="40" spans="1:13" x14ac:dyDescent="0.3">
      <c r="A40" s="10" t="s">
        <v>100</v>
      </c>
      <c r="B40" s="10" t="s">
        <v>654</v>
      </c>
      <c r="C40" s="10" t="s">
        <v>586</v>
      </c>
      <c r="D40" s="10" t="s">
        <v>655</v>
      </c>
      <c r="E40" s="10" t="s">
        <v>785</v>
      </c>
      <c r="F40" s="10" t="s">
        <v>589</v>
      </c>
      <c r="G40" s="10" t="s">
        <v>786</v>
      </c>
      <c r="H40" s="10" t="s">
        <v>787</v>
      </c>
      <c r="I40" s="11">
        <v>2</v>
      </c>
      <c r="J40" s="10" t="s">
        <v>99</v>
      </c>
      <c r="K40" s="10" t="s">
        <v>619</v>
      </c>
      <c r="L40" s="10" t="s">
        <v>593</v>
      </c>
      <c r="M40" s="10" t="s">
        <v>788</v>
      </c>
    </row>
    <row r="41" spans="1:13" x14ac:dyDescent="0.3">
      <c r="A41" s="10" t="s">
        <v>376</v>
      </c>
      <c r="B41" s="10" t="s">
        <v>761</v>
      </c>
      <c r="C41" s="10" t="s">
        <v>692</v>
      </c>
      <c r="D41" s="10" t="s">
        <v>789</v>
      </c>
      <c r="E41" s="10" t="s">
        <v>790</v>
      </c>
      <c r="F41" s="10" t="s">
        <v>778</v>
      </c>
      <c r="G41" s="10" t="s">
        <v>791</v>
      </c>
      <c r="H41" s="10" t="s">
        <v>792</v>
      </c>
      <c r="I41" s="11">
        <v>1</v>
      </c>
      <c r="J41" s="10" t="s">
        <v>375</v>
      </c>
      <c r="K41" s="10" t="s">
        <v>689</v>
      </c>
      <c r="L41" s="10" t="s">
        <v>593</v>
      </c>
      <c r="M41" s="10" t="s">
        <v>793</v>
      </c>
    </row>
    <row r="42" spans="1:13" x14ac:dyDescent="0.3">
      <c r="A42" s="10" t="s">
        <v>166</v>
      </c>
      <c r="B42" s="10" t="s">
        <v>698</v>
      </c>
      <c r="C42" s="10" t="s">
        <v>586</v>
      </c>
      <c r="D42" s="10" t="s">
        <v>794</v>
      </c>
      <c r="E42" s="10" t="s">
        <v>795</v>
      </c>
      <c r="F42" s="10" t="s">
        <v>589</v>
      </c>
      <c r="G42" s="10" t="s">
        <v>796</v>
      </c>
      <c r="H42" s="10" t="s">
        <v>797</v>
      </c>
      <c r="I42" s="11">
        <v>1</v>
      </c>
      <c r="J42" s="10" t="s">
        <v>165</v>
      </c>
      <c r="K42" s="10" t="s">
        <v>752</v>
      </c>
      <c r="L42" s="10" t="s">
        <v>593</v>
      </c>
      <c r="M42" s="10" t="s">
        <v>767</v>
      </c>
    </row>
    <row r="43" spans="1:13" x14ac:dyDescent="0.3">
      <c r="A43" s="10" t="s">
        <v>188</v>
      </c>
      <c r="B43" s="10" t="s">
        <v>761</v>
      </c>
      <c r="C43" s="10" t="s">
        <v>692</v>
      </c>
      <c r="D43" s="10" t="s">
        <v>798</v>
      </c>
      <c r="E43" s="10" t="s">
        <v>799</v>
      </c>
      <c r="F43" s="10" t="s">
        <v>589</v>
      </c>
      <c r="G43" s="10" t="s">
        <v>800</v>
      </c>
      <c r="H43" s="10" t="s">
        <v>801</v>
      </c>
      <c r="I43" s="11">
        <v>1</v>
      </c>
      <c r="J43" s="10" t="s">
        <v>187</v>
      </c>
      <c r="K43" s="10" t="s">
        <v>802</v>
      </c>
      <c r="L43" s="10" t="s">
        <v>593</v>
      </c>
      <c r="M43" s="10" t="s">
        <v>803</v>
      </c>
    </row>
    <row r="44" spans="1:13" x14ac:dyDescent="0.3">
      <c r="A44" s="10" t="s">
        <v>188</v>
      </c>
      <c r="B44" s="10" t="s">
        <v>761</v>
      </c>
      <c r="C44" s="10" t="s">
        <v>692</v>
      </c>
      <c r="D44" s="10" t="s">
        <v>798</v>
      </c>
      <c r="E44" s="10" t="s">
        <v>799</v>
      </c>
      <c r="F44" s="10" t="s">
        <v>589</v>
      </c>
      <c r="G44" s="10" t="s">
        <v>804</v>
      </c>
      <c r="H44" s="10" t="s">
        <v>805</v>
      </c>
      <c r="I44" s="11">
        <v>1</v>
      </c>
      <c r="J44" s="10" t="s">
        <v>187</v>
      </c>
      <c r="K44" s="10" t="s">
        <v>802</v>
      </c>
      <c r="L44" s="10" t="s">
        <v>593</v>
      </c>
      <c r="M44" s="10" t="s">
        <v>767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workbookViewId="0"/>
  </sheetViews>
  <sheetFormatPr defaultRowHeight="14.4" x14ac:dyDescent="0.3"/>
  <sheetData>
    <row r="1" spans="1:13" x14ac:dyDescent="0.3">
      <c r="A1" s="32" t="s">
        <v>806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572</v>
      </c>
      <c r="B2" s="12" t="s">
        <v>573</v>
      </c>
      <c r="C2" s="12" t="s">
        <v>574</v>
      </c>
      <c r="D2" s="12" t="s">
        <v>575</v>
      </c>
      <c r="E2" s="12" t="s">
        <v>576</v>
      </c>
      <c r="F2" s="12" t="s">
        <v>577</v>
      </c>
      <c r="G2" s="12" t="s">
        <v>578</v>
      </c>
      <c r="H2" s="12" t="s">
        <v>579</v>
      </c>
      <c r="I2" s="12" t="s">
        <v>580</v>
      </c>
      <c r="J2" s="12" t="s">
        <v>581</v>
      </c>
      <c r="K2" s="12" t="s">
        <v>582</v>
      </c>
      <c r="L2" s="12" t="s">
        <v>583</v>
      </c>
      <c r="M2" s="12" t="s">
        <v>584</v>
      </c>
    </row>
    <row r="3" spans="1:13" x14ac:dyDescent="0.3">
      <c r="A3" s="13" t="s">
        <v>68</v>
      </c>
      <c r="B3" s="13" t="s">
        <v>807</v>
      </c>
      <c r="C3" s="13" t="s">
        <v>586</v>
      </c>
      <c r="D3" s="13" t="s">
        <v>808</v>
      </c>
      <c r="E3" s="13" t="s">
        <v>809</v>
      </c>
      <c r="F3" s="13" t="s">
        <v>589</v>
      </c>
      <c r="G3" s="13" t="s">
        <v>810</v>
      </c>
      <c r="H3" s="13" t="s">
        <v>811</v>
      </c>
      <c r="I3" s="14">
        <v>2</v>
      </c>
      <c r="J3" s="13" t="s">
        <v>67</v>
      </c>
      <c r="K3" s="13" t="s">
        <v>630</v>
      </c>
      <c r="L3" s="13" t="s">
        <v>812</v>
      </c>
      <c r="M3" s="13" t="s">
        <v>813</v>
      </c>
    </row>
    <row r="4" spans="1:13" x14ac:dyDescent="0.3">
      <c r="A4" s="13" t="s">
        <v>68</v>
      </c>
      <c r="B4" s="13" t="s">
        <v>807</v>
      </c>
      <c r="C4" s="13" t="s">
        <v>586</v>
      </c>
      <c r="D4" s="13" t="s">
        <v>808</v>
      </c>
      <c r="E4" s="13" t="s">
        <v>814</v>
      </c>
      <c r="F4" s="13" t="s">
        <v>589</v>
      </c>
      <c r="G4" s="13" t="s">
        <v>815</v>
      </c>
      <c r="H4" s="13" t="s">
        <v>816</v>
      </c>
      <c r="I4" s="14">
        <v>4</v>
      </c>
      <c r="J4" s="13" t="s">
        <v>67</v>
      </c>
      <c r="K4" s="13" t="s">
        <v>659</v>
      </c>
      <c r="L4" s="13" t="s">
        <v>812</v>
      </c>
      <c r="M4" s="13" t="s">
        <v>817</v>
      </c>
    </row>
    <row r="5" spans="1:13" x14ac:dyDescent="0.3">
      <c r="A5" s="13" t="s">
        <v>186</v>
      </c>
      <c r="B5" s="13" t="s">
        <v>818</v>
      </c>
      <c r="C5" s="13" t="s">
        <v>586</v>
      </c>
      <c r="D5" s="13" t="s">
        <v>819</v>
      </c>
      <c r="E5" s="13" t="s">
        <v>820</v>
      </c>
      <c r="F5" s="13" t="s">
        <v>589</v>
      </c>
      <c r="G5" s="13" t="s">
        <v>821</v>
      </c>
      <c r="H5" s="13" t="s">
        <v>822</v>
      </c>
      <c r="I5" s="14">
        <v>1</v>
      </c>
      <c r="J5" s="13" t="s">
        <v>185</v>
      </c>
      <c r="K5" s="13" t="s">
        <v>640</v>
      </c>
      <c r="L5" s="13" t="s">
        <v>812</v>
      </c>
      <c r="M5" s="13" t="s">
        <v>823</v>
      </c>
    </row>
    <row r="6" spans="1:13" x14ac:dyDescent="0.3">
      <c r="A6" s="13" t="s">
        <v>230</v>
      </c>
      <c r="B6" s="13" t="s">
        <v>824</v>
      </c>
      <c r="C6" s="13" t="s">
        <v>586</v>
      </c>
      <c r="D6" s="13" t="s">
        <v>825</v>
      </c>
      <c r="E6" s="13" t="s">
        <v>826</v>
      </c>
      <c r="F6" s="13" t="s">
        <v>589</v>
      </c>
      <c r="G6" s="13" t="s">
        <v>827</v>
      </c>
      <c r="H6" s="13" t="s">
        <v>828</v>
      </c>
      <c r="I6" s="14">
        <v>1</v>
      </c>
      <c r="J6" s="13" t="s">
        <v>229</v>
      </c>
      <c r="K6" s="13" t="s">
        <v>752</v>
      </c>
      <c r="L6" s="13" t="s">
        <v>812</v>
      </c>
      <c r="M6" s="13" t="s">
        <v>829</v>
      </c>
    </row>
    <row r="7" spans="1:13" x14ac:dyDescent="0.3">
      <c r="A7" s="13" t="s">
        <v>230</v>
      </c>
      <c r="B7" s="13" t="s">
        <v>824</v>
      </c>
      <c r="C7" s="13" t="s">
        <v>586</v>
      </c>
      <c r="D7" s="13" t="s">
        <v>825</v>
      </c>
      <c r="E7" s="13" t="s">
        <v>826</v>
      </c>
      <c r="F7" s="13" t="s">
        <v>589</v>
      </c>
      <c r="G7" s="13" t="s">
        <v>830</v>
      </c>
      <c r="H7" s="13" t="s">
        <v>831</v>
      </c>
      <c r="I7" s="14">
        <v>1</v>
      </c>
      <c r="J7" s="13" t="s">
        <v>229</v>
      </c>
      <c r="K7" s="13" t="s">
        <v>752</v>
      </c>
      <c r="L7" s="13" t="s">
        <v>812</v>
      </c>
      <c r="M7" s="13" t="s">
        <v>829</v>
      </c>
    </row>
    <row r="8" spans="1:13" x14ac:dyDescent="0.3">
      <c r="A8" s="13" t="s">
        <v>28</v>
      </c>
      <c r="B8" s="13" t="s">
        <v>585</v>
      </c>
      <c r="C8" s="13" t="s">
        <v>586</v>
      </c>
      <c r="D8" s="13" t="s">
        <v>587</v>
      </c>
      <c r="E8" s="13" t="s">
        <v>832</v>
      </c>
      <c r="F8" s="13" t="s">
        <v>589</v>
      </c>
      <c r="G8" s="13" t="s">
        <v>833</v>
      </c>
      <c r="H8" s="13" t="s">
        <v>834</v>
      </c>
      <c r="I8" s="14">
        <v>2</v>
      </c>
      <c r="J8" s="13" t="s">
        <v>27</v>
      </c>
      <c r="K8" s="13" t="s">
        <v>630</v>
      </c>
      <c r="L8" s="13" t="s">
        <v>812</v>
      </c>
      <c r="M8" s="13" t="s">
        <v>835</v>
      </c>
    </row>
    <row r="9" spans="1:13" x14ac:dyDescent="0.3">
      <c r="A9" s="13" t="s">
        <v>28</v>
      </c>
      <c r="B9" s="13" t="s">
        <v>585</v>
      </c>
      <c r="C9" s="13" t="s">
        <v>586</v>
      </c>
      <c r="D9" s="13" t="s">
        <v>587</v>
      </c>
      <c r="E9" s="13" t="s">
        <v>832</v>
      </c>
      <c r="F9" s="13" t="s">
        <v>589</v>
      </c>
      <c r="G9" s="13" t="s">
        <v>836</v>
      </c>
      <c r="H9" s="13" t="s">
        <v>837</v>
      </c>
      <c r="I9" s="14">
        <v>2</v>
      </c>
      <c r="J9" s="13" t="s">
        <v>27</v>
      </c>
      <c r="K9" s="13" t="s">
        <v>630</v>
      </c>
      <c r="L9" s="13" t="s">
        <v>812</v>
      </c>
      <c r="M9" s="13" t="s">
        <v>838</v>
      </c>
    </row>
    <row r="10" spans="1:13" x14ac:dyDescent="0.3">
      <c r="A10" s="13" t="s">
        <v>28</v>
      </c>
      <c r="B10" s="13" t="s">
        <v>585</v>
      </c>
      <c r="C10" s="13" t="s">
        <v>586</v>
      </c>
      <c r="D10" s="13" t="s">
        <v>587</v>
      </c>
      <c r="E10" s="13" t="s">
        <v>839</v>
      </c>
      <c r="F10" s="13" t="s">
        <v>589</v>
      </c>
      <c r="G10" s="13" t="s">
        <v>840</v>
      </c>
      <c r="H10" s="13" t="s">
        <v>841</v>
      </c>
      <c r="I10" s="14">
        <v>2</v>
      </c>
      <c r="J10" s="13" t="s">
        <v>27</v>
      </c>
      <c r="K10" s="13" t="s">
        <v>612</v>
      </c>
      <c r="L10" s="13" t="s">
        <v>812</v>
      </c>
      <c r="M10" s="13" t="s">
        <v>838</v>
      </c>
    </row>
    <row r="11" spans="1:13" x14ac:dyDescent="0.3">
      <c r="A11" s="13" t="s">
        <v>28</v>
      </c>
      <c r="B11" s="13" t="s">
        <v>585</v>
      </c>
      <c r="C11" s="13" t="s">
        <v>586</v>
      </c>
      <c r="D11" s="13" t="s">
        <v>587</v>
      </c>
      <c r="E11" s="13" t="s">
        <v>839</v>
      </c>
      <c r="F11" s="13" t="s">
        <v>589</v>
      </c>
      <c r="G11" s="13" t="s">
        <v>842</v>
      </c>
      <c r="H11" s="13" t="s">
        <v>841</v>
      </c>
      <c r="I11" s="14">
        <v>2</v>
      </c>
      <c r="J11" s="13" t="s">
        <v>27</v>
      </c>
      <c r="K11" s="13" t="s">
        <v>612</v>
      </c>
      <c r="L11" s="13" t="s">
        <v>812</v>
      </c>
      <c r="M11" s="13" t="s">
        <v>838</v>
      </c>
    </row>
    <row r="12" spans="1:13" x14ac:dyDescent="0.3">
      <c r="A12" s="13" t="s">
        <v>28</v>
      </c>
      <c r="B12" s="13" t="s">
        <v>585</v>
      </c>
      <c r="C12" s="13" t="s">
        <v>586</v>
      </c>
      <c r="D12" s="13" t="s">
        <v>587</v>
      </c>
      <c r="E12" s="13" t="s">
        <v>839</v>
      </c>
      <c r="F12" s="13" t="s">
        <v>589</v>
      </c>
      <c r="G12" s="13" t="s">
        <v>843</v>
      </c>
      <c r="H12" s="13" t="s">
        <v>841</v>
      </c>
      <c r="I12" s="14">
        <v>2</v>
      </c>
      <c r="J12" s="13" t="s">
        <v>27</v>
      </c>
      <c r="K12" s="13" t="s">
        <v>612</v>
      </c>
      <c r="L12" s="13" t="s">
        <v>812</v>
      </c>
      <c r="M12" s="13" t="s">
        <v>838</v>
      </c>
    </row>
    <row r="13" spans="1:13" x14ac:dyDescent="0.3">
      <c r="A13" s="13" t="s">
        <v>108</v>
      </c>
      <c r="B13" s="13" t="s">
        <v>844</v>
      </c>
      <c r="C13" s="13" t="s">
        <v>692</v>
      </c>
      <c r="D13" s="13" t="s">
        <v>845</v>
      </c>
      <c r="E13" s="13" t="s">
        <v>846</v>
      </c>
      <c r="F13" s="13" t="s">
        <v>778</v>
      </c>
      <c r="G13" s="13" t="s">
        <v>847</v>
      </c>
      <c r="H13" s="13" t="s">
        <v>848</v>
      </c>
      <c r="I13" s="14">
        <v>1</v>
      </c>
      <c r="J13" s="13" t="s">
        <v>537</v>
      </c>
      <c r="K13" s="13" t="s">
        <v>802</v>
      </c>
      <c r="L13" s="13" t="s">
        <v>812</v>
      </c>
      <c r="M13" s="13" t="s">
        <v>849</v>
      </c>
    </row>
    <row r="14" spans="1:13" x14ac:dyDescent="0.3">
      <c r="A14" s="13" t="s">
        <v>108</v>
      </c>
      <c r="B14" s="13" t="s">
        <v>844</v>
      </c>
      <c r="C14" s="13" t="s">
        <v>692</v>
      </c>
      <c r="D14" s="13" t="s">
        <v>845</v>
      </c>
      <c r="E14" s="13" t="s">
        <v>850</v>
      </c>
      <c r="F14" s="13" t="s">
        <v>778</v>
      </c>
      <c r="G14" s="13" t="s">
        <v>851</v>
      </c>
      <c r="H14" s="13" t="s">
        <v>852</v>
      </c>
      <c r="I14" s="14">
        <v>1</v>
      </c>
      <c r="J14" s="13" t="s">
        <v>537</v>
      </c>
      <c r="K14" s="13" t="s">
        <v>766</v>
      </c>
      <c r="L14" s="13" t="s">
        <v>812</v>
      </c>
      <c r="M14" s="13" t="s">
        <v>849</v>
      </c>
    </row>
    <row r="15" spans="1:13" x14ac:dyDescent="0.3">
      <c r="A15" s="13" t="s">
        <v>90</v>
      </c>
      <c r="B15" s="13" t="s">
        <v>654</v>
      </c>
      <c r="C15" s="13" t="s">
        <v>586</v>
      </c>
      <c r="D15" s="13" t="s">
        <v>655</v>
      </c>
      <c r="E15" s="13" t="s">
        <v>853</v>
      </c>
      <c r="F15" s="13" t="s">
        <v>589</v>
      </c>
      <c r="G15" s="13" t="s">
        <v>854</v>
      </c>
      <c r="H15" s="13" t="s">
        <v>855</v>
      </c>
      <c r="I15" s="14">
        <v>3</v>
      </c>
      <c r="J15" s="13" t="s">
        <v>89</v>
      </c>
      <c r="K15" s="13" t="s">
        <v>598</v>
      </c>
      <c r="L15" s="13" t="s">
        <v>812</v>
      </c>
      <c r="M15" s="13" t="s">
        <v>817</v>
      </c>
    </row>
    <row r="16" spans="1:13" x14ac:dyDescent="0.3">
      <c r="A16" s="13" t="s">
        <v>541</v>
      </c>
      <c r="B16" s="13" t="s">
        <v>856</v>
      </c>
      <c r="C16" s="13" t="s">
        <v>692</v>
      </c>
      <c r="D16" s="13" t="s">
        <v>857</v>
      </c>
      <c r="E16" s="13" t="s">
        <v>858</v>
      </c>
      <c r="F16" s="13" t="s">
        <v>778</v>
      </c>
      <c r="G16" s="13" t="s">
        <v>859</v>
      </c>
      <c r="H16" s="13" t="s">
        <v>860</v>
      </c>
      <c r="I16" s="14">
        <v>1</v>
      </c>
      <c r="J16" s="13" t="s">
        <v>540</v>
      </c>
      <c r="K16" s="13" t="s">
        <v>802</v>
      </c>
      <c r="L16" s="13" t="s">
        <v>812</v>
      </c>
      <c r="M16" s="13" t="s">
        <v>861</v>
      </c>
    </row>
    <row r="17" spans="1:13" x14ac:dyDescent="0.3">
      <c r="A17" s="13" t="s">
        <v>146</v>
      </c>
      <c r="B17" s="13" t="s">
        <v>862</v>
      </c>
      <c r="C17" s="13" t="s">
        <v>678</v>
      </c>
      <c r="D17" s="13" t="s">
        <v>863</v>
      </c>
      <c r="E17" s="13" t="s">
        <v>864</v>
      </c>
      <c r="F17" s="13" t="s">
        <v>589</v>
      </c>
      <c r="G17" s="13" t="s">
        <v>865</v>
      </c>
      <c r="H17" s="13" t="s">
        <v>866</v>
      </c>
      <c r="I17" s="14">
        <v>1</v>
      </c>
      <c r="J17" s="13" t="s">
        <v>145</v>
      </c>
      <c r="K17" s="13" t="s">
        <v>640</v>
      </c>
      <c r="L17" s="13" t="s">
        <v>812</v>
      </c>
      <c r="M17" s="13" t="s">
        <v>867</v>
      </c>
    </row>
    <row r="18" spans="1:13" x14ac:dyDescent="0.3">
      <c r="A18" s="13" t="s">
        <v>24</v>
      </c>
      <c r="B18" s="13" t="s">
        <v>607</v>
      </c>
      <c r="C18" s="13" t="s">
        <v>586</v>
      </c>
      <c r="D18" s="13" t="s">
        <v>608</v>
      </c>
      <c r="E18" s="13" t="s">
        <v>868</v>
      </c>
      <c r="F18" s="13" t="s">
        <v>778</v>
      </c>
      <c r="G18" s="13" t="s">
        <v>869</v>
      </c>
      <c r="H18" s="13" t="s">
        <v>870</v>
      </c>
      <c r="I18" s="14">
        <v>1</v>
      </c>
      <c r="J18" s="13" t="s">
        <v>23</v>
      </c>
      <c r="K18" s="13" t="s">
        <v>675</v>
      </c>
      <c r="L18" s="13" t="s">
        <v>812</v>
      </c>
      <c r="M18" s="13" t="s">
        <v>871</v>
      </c>
    </row>
    <row r="19" spans="1:13" x14ac:dyDescent="0.3">
      <c r="A19" s="13" t="s">
        <v>24</v>
      </c>
      <c r="B19" s="13" t="s">
        <v>607</v>
      </c>
      <c r="C19" s="13" t="s">
        <v>586</v>
      </c>
      <c r="D19" s="13" t="s">
        <v>608</v>
      </c>
      <c r="E19" s="13" t="s">
        <v>609</v>
      </c>
      <c r="F19" s="13" t="s">
        <v>589</v>
      </c>
      <c r="G19" s="13" t="s">
        <v>872</v>
      </c>
      <c r="H19" s="13" t="s">
        <v>873</v>
      </c>
      <c r="I19" s="14">
        <v>1</v>
      </c>
      <c r="J19" s="13" t="s">
        <v>23</v>
      </c>
      <c r="K19" s="13" t="s">
        <v>612</v>
      </c>
      <c r="L19" s="13" t="s">
        <v>812</v>
      </c>
      <c r="M19" s="13" t="s">
        <v>874</v>
      </c>
    </row>
    <row r="20" spans="1:13" x14ac:dyDescent="0.3">
      <c r="A20" s="13" t="s">
        <v>142</v>
      </c>
      <c r="B20" s="13" t="s">
        <v>875</v>
      </c>
      <c r="C20" s="13" t="s">
        <v>704</v>
      </c>
      <c r="D20" s="13" t="s">
        <v>876</v>
      </c>
      <c r="E20" s="13" t="s">
        <v>877</v>
      </c>
      <c r="F20" s="13" t="s">
        <v>589</v>
      </c>
      <c r="G20" s="13" t="s">
        <v>878</v>
      </c>
      <c r="H20" s="13" t="s">
        <v>879</v>
      </c>
      <c r="I20" s="14">
        <v>2</v>
      </c>
      <c r="J20" s="13" t="s">
        <v>141</v>
      </c>
      <c r="K20" s="13" t="s">
        <v>666</v>
      </c>
      <c r="L20" s="13" t="s">
        <v>812</v>
      </c>
      <c r="M20" s="13" t="s">
        <v>817</v>
      </c>
    </row>
    <row r="21" spans="1:13" x14ac:dyDescent="0.3">
      <c r="A21" s="13" t="s">
        <v>142</v>
      </c>
      <c r="B21" s="13" t="s">
        <v>875</v>
      </c>
      <c r="C21" s="13" t="s">
        <v>704</v>
      </c>
      <c r="D21" s="13" t="s">
        <v>876</v>
      </c>
      <c r="E21" s="13" t="s">
        <v>877</v>
      </c>
      <c r="F21" s="13" t="s">
        <v>589</v>
      </c>
      <c r="G21" s="13" t="s">
        <v>880</v>
      </c>
      <c r="H21" s="13" t="s">
        <v>881</v>
      </c>
      <c r="I21" s="14">
        <v>1</v>
      </c>
      <c r="J21" s="13" t="s">
        <v>141</v>
      </c>
      <c r="K21" s="13" t="s">
        <v>666</v>
      </c>
      <c r="L21" s="13" t="s">
        <v>812</v>
      </c>
      <c r="M21" s="13" t="s">
        <v>817</v>
      </c>
    </row>
    <row r="22" spans="1:13" x14ac:dyDescent="0.3">
      <c r="A22" s="13" t="s">
        <v>142</v>
      </c>
      <c r="B22" s="13" t="s">
        <v>875</v>
      </c>
      <c r="C22" s="13" t="s">
        <v>704</v>
      </c>
      <c r="D22" s="13" t="s">
        <v>876</v>
      </c>
      <c r="E22" s="13" t="s">
        <v>882</v>
      </c>
      <c r="F22" s="13" t="s">
        <v>589</v>
      </c>
      <c r="G22" s="13" t="s">
        <v>883</v>
      </c>
      <c r="H22" s="13" t="s">
        <v>884</v>
      </c>
      <c r="I22" s="14">
        <v>1</v>
      </c>
      <c r="J22" s="13" t="s">
        <v>141</v>
      </c>
      <c r="K22" s="13" t="s">
        <v>766</v>
      </c>
      <c r="L22" s="13" t="s">
        <v>812</v>
      </c>
      <c r="M22" s="13" t="s">
        <v>885</v>
      </c>
    </row>
    <row r="23" spans="1:13" x14ac:dyDescent="0.3">
      <c r="A23" s="13" t="s">
        <v>110</v>
      </c>
      <c r="B23" s="13" t="s">
        <v>886</v>
      </c>
      <c r="C23" s="13" t="s">
        <v>678</v>
      </c>
      <c r="D23" s="13" t="s">
        <v>887</v>
      </c>
      <c r="E23" s="13" t="s">
        <v>888</v>
      </c>
      <c r="F23" s="13" t="s">
        <v>589</v>
      </c>
      <c r="G23" s="13" t="s">
        <v>889</v>
      </c>
      <c r="H23" s="13" t="s">
        <v>890</v>
      </c>
      <c r="I23" s="14">
        <v>3</v>
      </c>
      <c r="J23" s="13" t="s">
        <v>109</v>
      </c>
      <c r="K23" s="13" t="s">
        <v>891</v>
      </c>
      <c r="L23" s="13" t="s">
        <v>812</v>
      </c>
      <c r="M23" s="13" t="s">
        <v>817</v>
      </c>
    </row>
    <row r="24" spans="1:13" x14ac:dyDescent="0.3">
      <c r="A24" s="13" t="s">
        <v>110</v>
      </c>
      <c r="B24" s="13" t="s">
        <v>886</v>
      </c>
      <c r="C24" s="13" t="s">
        <v>678</v>
      </c>
      <c r="D24" s="13" t="s">
        <v>887</v>
      </c>
      <c r="E24" s="13" t="s">
        <v>888</v>
      </c>
      <c r="F24" s="13" t="s">
        <v>589</v>
      </c>
      <c r="G24" s="13" t="s">
        <v>892</v>
      </c>
      <c r="H24" s="13" t="s">
        <v>893</v>
      </c>
      <c r="I24" s="14">
        <v>3</v>
      </c>
      <c r="J24" s="13" t="s">
        <v>109</v>
      </c>
      <c r="K24" s="13" t="s">
        <v>891</v>
      </c>
      <c r="L24" s="13" t="s">
        <v>812</v>
      </c>
      <c r="M24" s="13" t="s">
        <v>817</v>
      </c>
    </row>
    <row r="25" spans="1:13" x14ac:dyDescent="0.3">
      <c r="A25" s="13" t="s">
        <v>110</v>
      </c>
      <c r="B25" s="13" t="s">
        <v>886</v>
      </c>
      <c r="C25" s="13" t="s">
        <v>678</v>
      </c>
      <c r="D25" s="13" t="s">
        <v>887</v>
      </c>
      <c r="E25" s="13" t="s">
        <v>888</v>
      </c>
      <c r="F25" s="13" t="s">
        <v>589</v>
      </c>
      <c r="G25" s="13" t="s">
        <v>894</v>
      </c>
      <c r="H25" s="13" t="s">
        <v>895</v>
      </c>
      <c r="I25" s="14">
        <v>2</v>
      </c>
      <c r="J25" s="13" t="s">
        <v>109</v>
      </c>
      <c r="K25" s="13" t="s">
        <v>891</v>
      </c>
      <c r="L25" s="13" t="s">
        <v>812</v>
      </c>
      <c r="M25" s="13" t="s">
        <v>817</v>
      </c>
    </row>
    <row r="26" spans="1:13" x14ac:dyDescent="0.3">
      <c r="A26" s="13" t="s">
        <v>110</v>
      </c>
      <c r="B26" s="13" t="s">
        <v>886</v>
      </c>
      <c r="C26" s="13" t="s">
        <v>678</v>
      </c>
      <c r="D26" s="13" t="s">
        <v>887</v>
      </c>
      <c r="E26" s="13" t="s">
        <v>888</v>
      </c>
      <c r="F26" s="13" t="s">
        <v>589</v>
      </c>
      <c r="G26" s="13" t="s">
        <v>896</v>
      </c>
      <c r="H26" s="13" t="s">
        <v>897</v>
      </c>
      <c r="I26" s="14">
        <v>6</v>
      </c>
      <c r="J26" s="13" t="s">
        <v>109</v>
      </c>
      <c r="K26" s="13" t="s">
        <v>891</v>
      </c>
      <c r="L26" s="13" t="s">
        <v>812</v>
      </c>
      <c r="M26" s="13" t="s">
        <v>817</v>
      </c>
    </row>
    <row r="27" spans="1:13" x14ac:dyDescent="0.3">
      <c r="A27" s="13" t="s">
        <v>66</v>
      </c>
      <c r="B27" s="13" t="s">
        <v>898</v>
      </c>
      <c r="C27" s="13" t="s">
        <v>586</v>
      </c>
      <c r="D27" s="13" t="s">
        <v>899</v>
      </c>
      <c r="E27" s="13" t="s">
        <v>900</v>
      </c>
      <c r="F27" s="13" t="s">
        <v>589</v>
      </c>
      <c r="G27" s="13" t="s">
        <v>901</v>
      </c>
      <c r="H27" s="13" t="s">
        <v>902</v>
      </c>
      <c r="I27" s="14">
        <v>1</v>
      </c>
      <c r="J27" s="13" t="s">
        <v>65</v>
      </c>
      <c r="K27" s="13" t="s">
        <v>630</v>
      </c>
      <c r="L27" s="13" t="s">
        <v>812</v>
      </c>
      <c r="M27" s="13" t="s">
        <v>903</v>
      </c>
    </row>
    <row r="28" spans="1:13" x14ac:dyDescent="0.3">
      <c r="A28" s="13" t="s">
        <v>66</v>
      </c>
      <c r="B28" s="13" t="s">
        <v>898</v>
      </c>
      <c r="C28" s="13" t="s">
        <v>586</v>
      </c>
      <c r="D28" s="13" t="s">
        <v>899</v>
      </c>
      <c r="E28" s="13" t="s">
        <v>904</v>
      </c>
      <c r="F28" s="13" t="s">
        <v>589</v>
      </c>
      <c r="G28" s="13" t="s">
        <v>905</v>
      </c>
      <c r="H28" s="13" t="s">
        <v>906</v>
      </c>
      <c r="I28" s="14">
        <v>2</v>
      </c>
      <c r="J28" s="13" t="s">
        <v>65</v>
      </c>
      <c r="K28" s="13" t="s">
        <v>659</v>
      </c>
      <c r="L28" s="13" t="s">
        <v>812</v>
      </c>
      <c r="M28" s="13" t="s">
        <v>817</v>
      </c>
    </row>
    <row r="29" spans="1:13" x14ac:dyDescent="0.3">
      <c r="A29" s="13" t="s">
        <v>14</v>
      </c>
      <c r="B29" s="13" t="s">
        <v>614</v>
      </c>
      <c r="C29" s="13" t="s">
        <v>586</v>
      </c>
      <c r="D29" s="13" t="s">
        <v>615</v>
      </c>
      <c r="E29" s="13" t="s">
        <v>616</v>
      </c>
      <c r="F29" s="13" t="s">
        <v>589</v>
      </c>
      <c r="G29" s="13" t="s">
        <v>907</v>
      </c>
      <c r="H29" s="13" t="s">
        <v>908</v>
      </c>
      <c r="I29" s="14">
        <v>1</v>
      </c>
      <c r="J29" s="13" t="s">
        <v>13</v>
      </c>
      <c r="K29" s="13" t="s">
        <v>619</v>
      </c>
      <c r="L29" s="13" t="s">
        <v>812</v>
      </c>
      <c r="M29" s="13" t="s">
        <v>817</v>
      </c>
    </row>
    <row r="30" spans="1:13" x14ac:dyDescent="0.3">
      <c r="A30" s="13" t="s">
        <v>14</v>
      </c>
      <c r="B30" s="13" t="s">
        <v>614</v>
      </c>
      <c r="C30" s="13" t="s">
        <v>586</v>
      </c>
      <c r="D30" s="13" t="s">
        <v>615</v>
      </c>
      <c r="E30" s="13" t="s">
        <v>637</v>
      </c>
      <c r="F30" s="13" t="s">
        <v>589</v>
      </c>
      <c r="G30" s="13" t="s">
        <v>909</v>
      </c>
      <c r="H30" s="13" t="s">
        <v>910</v>
      </c>
      <c r="I30" s="14">
        <v>2</v>
      </c>
      <c r="J30" s="13" t="s">
        <v>13</v>
      </c>
      <c r="K30" s="13" t="s">
        <v>640</v>
      </c>
      <c r="L30" s="13" t="s">
        <v>812</v>
      </c>
      <c r="M30" s="13" t="s">
        <v>623</v>
      </c>
    </row>
    <row r="31" spans="1:13" x14ac:dyDescent="0.3">
      <c r="A31" s="13" t="s">
        <v>400</v>
      </c>
      <c r="B31" s="13" t="s">
        <v>911</v>
      </c>
      <c r="C31" s="13" t="s">
        <v>912</v>
      </c>
      <c r="D31" s="13" t="s">
        <v>913</v>
      </c>
      <c r="E31" s="13" t="s">
        <v>914</v>
      </c>
      <c r="F31" s="13" t="s">
        <v>589</v>
      </c>
      <c r="G31" s="13" t="s">
        <v>915</v>
      </c>
      <c r="H31" s="13" t="s">
        <v>916</v>
      </c>
      <c r="I31" s="14">
        <v>2</v>
      </c>
      <c r="J31" s="13" t="s">
        <v>399</v>
      </c>
      <c r="K31" s="13" t="s">
        <v>917</v>
      </c>
      <c r="L31" s="13" t="s">
        <v>812</v>
      </c>
      <c r="M31" s="13" t="s">
        <v>817</v>
      </c>
    </row>
    <row r="32" spans="1:13" x14ac:dyDescent="0.3">
      <c r="A32" s="13" t="s">
        <v>370</v>
      </c>
      <c r="B32" s="13" t="s">
        <v>918</v>
      </c>
      <c r="C32" s="13" t="s">
        <v>586</v>
      </c>
      <c r="D32" s="13" t="s">
        <v>919</v>
      </c>
      <c r="E32" s="13" t="s">
        <v>920</v>
      </c>
      <c r="F32" s="13" t="s">
        <v>778</v>
      </c>
      <c r="G32" s="13" t="s">
        <v>921</v>
      </c>
      <c r="H32" s="13" t="s">
        <v>922</v>
      </c>
      <c r="I32" s="14">
        <v>1</v>
      </c>
      <c r="J32" s="13" t="s">
        <v>369</v>
      </c>
      <c r="K32" s="13" t="s">
        <v>666</v>
      </c>
      <c r="L32" s="13" t="s">
        <v>812</v>
      </c>
      <c r="M32" s="13" t="s">
        <v>923</v>
      </c>
    </row>
    <row r="33" spans="1:13" x14ac:dyDescent="0.3">
      <c r="A33" s="13" t="s">
        <v>370</v>
      </c>
      <c r="B33" s="13" t="s">
        <v>918</v>
      </c>
      <c r="C33" s="13" t="s">
        <v>586</v>
      </c>
      <c r="D33" s="13" t="s">
        <v>919</v>
      </c>
      <c r="E33" s="13" t="s">
        <v>920</v>
      </c>
      <c r="F33" s="13" t="s">
        <v>778</v>
      </c>
      <c r="G33" s="13" t="s">
        <v>924</v>
      </c>
      <c r="H33" s="13" t="s">
        <v>925</v>
      </c>
      <c r="I33" s="14">
        <v>1</v>
      </c>
      <c r="J33" s="13" t="s">
        <v>369</v>
      </c>
      <c r="K33" s="13" t="s">
        <v>666</v>
      </c>
      <c r="L33" s="13" t="s">
        <v>812</v>
      </c>
      <c r="M33" s="13" t="s">
        <v>923</v>
      </c>
    </row>
    <row r="34" spans="1:13" x14ac:dyDescent="0.3">
      <c r="A34" s="13" t="s">
        <v>182</v>
      </c>
      <c r="B34" s="13" t="s">
        <v>600</v>
      </c>
      <c r="C34" s="13" t="s">
        <v>586</v>
      </c>
      <c r="D34" s="13" t="s">
        <v>926</v>
      </c>
      <c r="E34" s="13" t="s">
        <v>927</v>
      </c>
      <c r="F34" s="13" t="s">
        <v>589</v>
      </c>
      <c r="G34" s="13" t="s">
        <v>928</v>
      </c>
      <c r="H34" s="13" t="s">
        <v>929</v>
      </c>
      <c r="I34" s="14">
        <v>3</v>
      </c>
      <c r="J34" s="13" t="s">
        <v>181</v>
      </c>
      <c r="K34" s="13" t="s">
        <v>612</v>
      </c>
      <c r="L34" s="13" t="s">
        <v>812</v>
      </c>
      <c r="M34" s="13" t="s">
        <v>817</v>
      </c>
    </row>
    <row r="35" spans="1:13" x14ac:dyDescent="0.3">
      <c r="A35" s="13" t="s">
        <v>128</v>
      </c>
      <c r="B35" s="13" t="s">
        <v>930</v>
      </c>
      <c r="C35" s="13" t="s">
        <v>586</v>
      </c>
      <c r="D35" s="13" t="s">
        <v>931</v>
      </c>
      <c r="E35" s="13" t="s">
        <v>932</v>
      </c>
      <c r="F35" s="13" t="s">
        <v>589</v>
      </c>
      <c r="G35" s="13" t="s">
        <v>933</v>
      </c>
      <c r="H35" s="13" t="s">
        <v>934</v>
      </c>
      <c r="I35" s="14">
        <v>4</v>
      </c>
      <c r="J35" s="13" t="s">
        <v>127</v>
      </c>
      <c r="K35" s="13" t="s">
        <v>659</v>
      </c>
      <c r="L35" s="13" t="s">
        <v>812</v>
      </c>
      <c r="M35" s="13" t="s">
        <v>838</v>
      </c>
    </row>
    <row r="36" spans="1:13" x14ac:dyDescent="0.3">
      <c r="A36" s="13" t="s">
        <v>56</v>
      </c>
      <c r="B36" s="13" t="s">
        <v>585</v>
      </c>
      <c r="C36" s="13" t="s">
        <v>586</v>
      </c>
      <c r="D36" s="13" t="s">
        <v>935</v>
      </c>
      <c r="E36" s="13" t="s">
        <v>936</v>
      </c>
      <c r="F36" s="13" t="s">
        <v>589</v>
      </c>
      <c r="G36" s="13" t="s">
        <v>883</v>
      </c>
      <c r="H36" s="13" t="s">
        <v>884</v>
      </c>
      <c r="I36" s="14">
        <v>1</v>
      </c>
      <c r="J36" s="13" t="s">
        <v>263</v>
      </c>
      <c r="K36" s="13" t="s">
        <v>619</v>
      </c>
      <c r="L36" s="13" t="s">
        <v>812</v>
      </c>
      <c r="M36" s="13" t="s">
        <v>885</v>
      </c>
    </row>
    <row r="37" spans="1:13" x14ac:dyDescent="0.3">
      <c r="A37" s="13" t="s">
        <v>56</v>
      </c>
      <c r="B37" s="13" t="s">
        <v>585</v>
      </c>
      <c r="C37" s="13" t="s">
        <v>586</v>
      </c>
      <c r="D37" s="13" t="s">
        <v>937</v>
      </c>
      <c r="E37" s="13" t="s">
        <v>938</v>
      </c>
      <c r="F37" s="13" t="s">
        <v>589</v>
      </c>
      <c r="G37" s="13" t="s">
        <v>939</v>
      </c>
      <c r="H37" s="13" t="s">
        <v>940</v>
      </c>
      <c r="I37" s="14">
        <v>6</v>
      </c>
      <c r="J37" s="13" t="s">
        <v>55</v>
      </c>
      <c r="K37" s="13" t="s">
        <v>630</v>
      </c>
      <c r="L37" s="13" t="s">
        <v>812</v>
      </c>
      <c r="M37" s="13" t="s">
        <v>817</v>
      </c>
    </row>
    <row r="38" spans="1:13" x14ac:dyDescent="0.3">
      <c r="A38" s="13" t="s">
        <v>358</v>
      </c>
      <c r="B38" s="13" t="s">
        <v>941</v>
      </c>
      <c r="C38" s="13" t="s">
        <v>586</v>
      </c>
      <c r="D38" s="13" t="s">
        <v>942</v>
      </c>
      <c r="E38" s="13" t="s">
        <v>943</v>
      </c>
      <c r="F38" s="13" t="s">
        <v>589</v>
      </c>
      <c r="G38" s="13" t="s">
        <v>883</v>
      </c>
      <c r="H38" s="13" t="s">
        <v>884</v>
      </c>
      <c r="I38" s="14">
        <v>1</v>
      </c>
      <c r="J38" s="13" t="s">
        <v>357</v>
      </c>
      <c r="K38" s="13" t="s">
        <v>944</v>
      </c>
      <c r="L38" s="13" t="s">
        <v>812</v>
      </c>
      <c r="M38" s="13" t="s">
        <v>885</v>
      </c>
    </row>
    <row r="39" spans="1:13" x14ac:dyDescent="0.3">
      <c r="A39" s="13" t="s">
        <v>60</v>
      </c>
      <c r="B39" s="13" t="s">
        <v>691</v>
      </c>
      <c r="C39" s="13" t="s">
        <v>692</v>
      </c>
      <c r="D39" s="13" t="s">
        <v>693</v>
      </c>
      <c r="E39" s="13" t="s">
        <v>945</v>
      </c>
      <c r="F39" s="13" t="s">
        <v>589</v>
      </c>
      <c r="G39" s="13" t="s">
        <v>946</v>
      </c>
      <c r="H39" s="13" t="s">
        <v>947</v>
      </c>
      <c r="I39" s="14">
        <v>1</v>
      </c>
      <c r="J39" s="13" t="s">
        <v>59</v>
      </c>
      <c r="K39" s="13" t="s">
        <v>592</v>
      </c>
      <c r="L39" s="13" t="s">
        <v>812</v>
      </c>
      <c r="M39" s="13" t="s">
        <v>817</v>
      </c>
    </row>
    <row r="40" spans="1:13" x14ac:dyDescent="0.3">
      <c r="A40" s="13" t="s">
        <v>60</v>
      </c>
      <c r="B40" s="13" t="s">
        <v>691</v>
      </c>
      <c r="C40" s="13" t="s">
        <v>692</v>
      </c>
      <c r="D40" s="13" t="s">
        <v>693</v>
      </c>
      <c r="E40" s="13" t="s">
        <v>948</v>
      </c>
      <c r="F40" s="13" t="s">
        <v>589</v>
      </c>
      <c r="G40" s="13" t="s">
        <v>949</v>
      </c>
      <c r="H40" s="13" t="s">
        <v>950</v>
      </c>
      <c r="I40" s="14">
        <v>5</v>
      </c>
      <c r="J40" s="13" t="s">
        <v>59</v>
      </c>
      <c r="K40" s="13" t="s">
        <v>666</v>
      </c>
      <c r="L40" s="13" t="s">
        <v>812</v>
      </c>
      <c r="M40" s="13" t="s">
        <v>951</v>
      </c>
    </row>
    <row r="41" spans="1:13" x14ac:dyDescent="0.3">
      <c r="A41" s="13" t="s">
        <v>82</v>
      </c>
      <c r="B41" s="13" t="s">
        <v>952</v>
      </c>
      <c r="C41" s="13" t="s">
        <v>704</v>
      </c>
      <c r="D41" s="13" t="s">
        <v>953</v>
      </c>
      <c r="E41" s="13" t="s">
        <v>954</v>
      </c>
      <c r="F41" s="13" t="s">
        <v>589</v>
      </c>
      <c r="G41" s="13" t="s">
        <v>955</v>
      </c>
      <c r="H41" s="13" t="s">
        <v>956</v>
      </c>
      <c r="I41" s="14">
        <v>1</v>
      </c>
      <c r="J41" s="13" t="s">
        <v>81</v>
      </c>
      <c r="K41" s="13" t="s">
        <v>592</v>
      </c>
      <c r="L41" s="13" t="s">
        <v>812</v>
      </c>
      <c r="M41" s="13" t="s">
        <v>885</v>
      </c>
    </row>
    <row r="42" spans="1:13" x14ac:dyDescent="0.3">
      <c r="A42" s="13" t="s">
        <v>82</v>
      </c>
      <c r="B42" s="13" t="s">
        <v>952</v>
      </c>
      <c r="C42" s="13" t="s">
        <v>704</v>
      </c>
      <c r="D42" s="13" t="s">
        <v>953</v>
      </c>
      <c r="E42" s="13" t="s">
        <v>954</v>
      </c>
      <c r="F42" s="13" t="s">
        <v>589</v>
      </c>
      <c r="G42" s="13" t="s">
        <v>957</v>
      </c>
      <c r="H42" s="13" t="s">
        <v>958</v>
      </c>
      <c r="I42" s="14">
        <v>2</v>
      </c>
      <c r="J42" s="13" t="s">
        <v>81</v>
      </c>
      <c r="K42" s="13" t="s">
        <v>592</v>
      </c>
      <c r="L42" s="13" t="s">
        <v>812</v>
      </c>
      <c r="M42" s="13" t="s">
        <v>690</v>
      </c>
    </row>
    <row r="43" spans="1:13" x14ac:dyDescent="0.3">
      <c r="A43" s="13" t="s">
        <v>265</v>
      </c>
      <c r="B43" s="13" t="s">
        <v>747</v>
      </c>
      <c r="C43" s="13" t="s">
        <v>735</v>
      </c>
      <c r="D43" s="13" t="s">
        <v>959</v>
      </c>
      <c r="E43" s="13" t="s">
        <v>960</v>
      </c>
      <c r="F43" s="13" t="s">
        <v>589</v>
      </c>
      <c r="G43" s="13" t="s">
        <v>883</v>
      </c>
      <c r="H43" s="13" t="s">
        <v>884</v>
      </c>
      <c r="I43" s="14">
        <v>1</v>
      </c>
      <c r="J43" s="13" t="s">
        <v>264</v>
      </c>
      <c r="K43" s="13" t="s">
        <v>891</v>
      </c>
      <c r="L43" s="13" t="s">
        <v>812</v>
      </c>
      <c r="M43" s="13" t="s">
        <v>885</v>
      </c>
    </row>
    <row r="44" spans="1:13" x14ac:dyDescent="0.3">
      <c r="A44" s="13" t="s">
        <v>422</v>
      </c>
      <c r="B44" s="13" t="s">
        <v>754</v>
      </c>
      <c r="C44" s="13" t="s">
        <v>670</v>
      </c>
      <c r="D44" s="13" t="s">
        <v>961</v>
      </c>
      <c r="E44" s="13" t="s">
        <v>962</v>
      </c>
      <c r="F44" s="13" t="s">
        <v>589</v>
      </c>
      <c r="G44" s="13" t="s">
        <v>963</v>
      </c>
      <c r="H44" s="13" t="s">
        <v>964</v>
      </c>
      <c r="I44" s="14">
        <v>1</v>
      </c>
      <c r="J44" s="13" t="s">
        <v>421</v>
      </c>
      <c r="K44" s="13" t="s">
        <v>630</v>
      </c>
      <c r="L44" s="13" t="s">
        <v>812</v>
      </c>
      <c r="M44" s="13" t="s">
        <v>965</v>
      </c>
    </row>
    <row r="45" spans="1:13" x14ac:dyDescent="0.3">
      <c r="A45" s="13" t="s">
        <v>150</v>
      </c>
      <c r="B45" s="13" t="s">
        <v>966</v>
      </c>
      <c r="C45" s="13" t="s">
        <v>586</v>
      </c>
      <c r="D45" s="13" t="s">
        <v>967</v>
      </c>
      <c r="E45" s="13" t="s">
        <v>968</v>
      </c>
      <c r="F45" s="13" t="s">
        <v>589</v>
      </c>
      <c r="G45" s="13" t="s">
        <v>969</v>
      </c>
      <c r="H45" s="13" t="s">
        <v>970</v>
      </c>
      <c r="I45" s="14">
        <v>1</v>
      </c>
      <c r="J45" s="13" t="s">
        <v>149</v>
      </c>
      <c r="K45" s="13" t="s">
        <v>752</v>
      </c>
      <c r="L45" s="13" t="s">
        <v>812</v>
      </c>
      <c r="M45" s="13" t="s">
        <v>838</v>
      </c>
    </row>
    <row r="46" spans="1:13" x14ac:dyDescent="0.3">
      <c r="A46" s="13" t="s">
        <v>346</v>
      </c>
      <c r="B46" s="13" t="s">
        <v>971</v>
      </c>
      <c r="C46" s="13" t="s">
        <v>692</v>
      </c>
      <c r="D46" s="13" t="s">
        <v>972</v>
      </c>
      <c r="E46" s="13" t="s">
        <v>973</v>
      </c>
      <c r="F46" s="13" t="s">
        <v>778</v>
      </c>
      <c r="G46" s="13" t="s">
        <v>974</v>
      </c>
      <c r="H46" s="13" t="s">
        <v>975</v>
      </c>
      <c r="I46" s="14">
        <v>1</v>
      </c>
      <c r="J46" s="13" t="s">
        <v>345</v>
      </c>
      <c r="K46" s="13" t="s">
        <v>612</v>
      </c>
      <c r="L46" s="13" t="s">
        <v>812</v>
      </c>
      <c r="M46" s="13" t="s">
        <v>644</v>
      </c>
    </row>
    <row r="47" spans="1:13" x14ac:dyDescent="0.3">
      <c r="A47" s="13" t="s">
        <v>94</v>
      </c>
      <c r="B47" s="13" t="s">
        <v>976</v>
      </c>
      <c r="C47" s="13" t="s">
        <v>735</v>
      </c>
      <c r="D47" s="13" t="s">
        <v>977</v>
      </c>
      <c r="E47" s="13" t="s">
        <v>978</v>
      </c>
      <c r="F47" s="13" t="s">
        <v>589</v>
      </c>
      <c r="G47" s="13" t="s">
        <v>883</v>
      </c>
      <c r="H47" s="13" t="s">
        <v>884</v>
      </c>
      <c r="I47" s="14">
        <v>2</v>
      </c>
      <c r="J47" s="13" t="s">
        <v>93</v>
      </c>
      <c r="K47" s="13" t="s">
        <v>605</v>
      </c>
      <c r="L47" s="13" t="s">
        <v>812</v>
      </c>
      <c r="M47" s="13" t="s">
        <v>885</v>
      </c>
    </row>
    <row r="48" spans="1:13" x14ac:dyDescent="0.3">
      <c r="A48" s="13" t="s">
        <v>22</v>
      </c>
      <c r="B48" s="13" t="s">
        <v>979</v>
      </c>
      <c r="C48" s="13" t="s">
        <v>980</v>
      </c>
      <c r="D48" s="13" t="s">
        <v>981</v>
      </c>
      <c r="E48" s="13" t="s">
        <v>982</v>
      </c>
      <c r="F48" s="13" t="s">
        <v>589</v>
      </c>
      <c r="G48" s="13" t="s">
        <v>883</v>
      </c>
      <c r="H48" s="13" t="s">
        <v>884</v>
      </c>
      <c r="I48" s="14">
        <v>1</v>
      </c>
      <c r="J48" s="13" t="s">
        <v>21</v>
      </c>
      <c r="K48" s="13" t="s">
        <v>944</v>
      </c>
      <c r="L48" s="13" t="s">
        <v>812</v>
      </c>
      <c r="M48" s="13" t="s">
        <v>885</v>
      </c>
    </row>
    <row r="49" spans="1:13" x14ac:dyDescent="0.3">
      <c r="A49" s="13" t="s">
        <v>338</v>
      </c>
      <c r="B49" s="13" t="s">
        <v>722</v>
      </c>
      <c r="C49" s="13" t="s">
        <v>670</v>
      </c>
      <c r="D49" s="13" t="s">
        <v>723</v>
      </c>
      <c r="E49" s="13" t="s">
        <v>983</v>
      </c>
      <c r="F49" s="13" t="s">
        <v>589</v>
      </c>
      <c r="G49" s="13" t="s">
        <v>984</v>
      </c>
      <c r="H49" s="13" t="s">
        <v>985</v>
      </c>
      <c r="I49" s="14">
        <v>1</v>
      </c>
      <c r="J49" s="13" t="s">
        <v>337</v>
      </c>
      <c r="K49" s="13" t="s">
        <v>659</v>
      </c>
      <c r="L49" s="13" t="s">
        <v>812</v>
      </c>
      <c r="M49" s="13" t="s">
        <v>986</v>
      </c>
    </row>
    <row r="50" spans="1:13" x14ac:dyDescent="0.3">
      <c r="A50" s="13" t="s">
        <v>174</v>
      </c>
      <c r="B50" s="13" t="s">
        <v>654</v>
      </c>
      <c r="C50" s="13" t="s">
        <v>586</v>
      </c>
      <c r="D50" s="13" t="s">
        <v>987</v>
      </c>
      <c r="E50" s="13" t="s">
        <v>988</v>
      </c>
      <c r="F50" s="13" t="s">
        <v>589</v>
      </c>
      <c r="G50" s="13" t="s">
        <v>989</v>
      </c>
      <c r="H50" s="13" t="s">
        <v>990</v>
      </c>
      <c r="I50" s="14">
        <v>4</v>
      </c>
      <c r="J50" s="13" t="s">
        <v>173</v>
      </c>
      <c r="K50" s="13" t="s">
        <v>759</v>
      </c>
      <c r="L50" s="13" t="s">
        <v>812</v>
      </c>
      <c r="M50" s="13" t="s">
        <v>817</v>
      </c>
    </row>
    <row r="51" spans="1:13" x14ac:dyDescent="0.3">
      <c r="A51" s="13" t="s">
        <v>174</v>
      </c>
      <c r="B51" s="13" t="s">
        <v>654</v>
      </c>
      <c r="C51" s="13" t="s">
        <v>586</v>
      </c>
      <c r="D51" s="13" t="s">
        <v>987</v>
      </c>
      <c r="E51" s="13" t="s">
        <v>988</v>
      </c>
      <c r="F51" s="13" t="s">
        <v>589</v>
      </c>
      <c r="G51" s="13" t="s">
        <v>991</v>
      </c>
      <c r="H51" s="13" t="s">
        <v>992</v>
      </c>
      <c r="I51" s="14">
        <v>1</v>
      </c>
      <c r="J51" s="13" t="s">
        <v>173</v>
      </c>
      <c r="K51" s="13" t="s">
        <v>759</v>
      </c>
      <c r="L51" s="13" t="s">
        <v>812</v>
      </c>
      <c r="M51" s="13" t="s">
        <v>817</v>
      </c>
    </row>
    <row r="52" spans="1:13" x14ac:dyDescent="0.3">
      <c r="A52" s="13" t="s">
        <v>20</v>
      </c>
      <c r="B52" s="13" t="s">
        <v>971</v>
      </c>
      <c r="C52" s="13" t="s">
        <v>692</v>
      </c>
      <c r="D52" s="13" t="s">
        <v>993</v>
      </c>
      <c r="E52" s="13" t="s">
        <v>994</v>
      </c>
      <c r="F52" s="13" t="s">
        <v>589</v>
      </c>
      <c r="G52" s="13" t="s">
        <v>995</v>
      </c>
      <c r="H52" s="13" t="s">
        <v>996</v>
      </c>
      <c r="I52" s="14">
        <v>3</v>
      </c>
      <c r="J52" s="13" t="s">
        <v>19</v>
      </c>
      <c r="K52" s="13" t="s">
        <v>630</v>
      </c>
      <c r="L52" s="13" t="s">
        <v>812</v>
      </c>
      <c r="M52" s="13" t="s">
        <v>817</v>
      </c>
    </row>
    <row r="53" spans="1:13" x14ac:dyDescent="0.3">
      <c r="A53" s="13" t="s">
        <v>317</v>
      </c>
      <c r="B53" s="13" t="s">
        <v>997</v>
      </c>
      <c r="C53" s="13" t="s">
        <v>670</v>
      </c>
      <c r="D53" s="13" t="s">
        <v>998</v>
      </c>
      <c r="E53" s="13" t="s">
        <v>999</v>
      </c>
      <c r="F53" s="13" t="s">
        <v>589</v>
      </c>
      <c r="G53" s="13" t="s">
        <v>1000</v>
      </c>
      <c r="H53" s="13" t="s">
        <v>1001</v>
      </c>
      <c r="I53" s="14">
        <v>1</v>
      </c>
      <c r="J53" s="13" t="s">
        <v>316</v>
      </c>
      <c r="K53" s="13" t="s">
        <v>592</v>
      </c>
      <c r="L53" s="13" t="s">
        <v>812</v>
      </c>
      <c r="M53" s="13" t="s">
        <v>817</v>
      </c>
    </row>
    <row r="54" spans="1:13" x14ac:dyDescent="0.3">
      <c r="A54" s="13" t="s">
        <v>317</v>
      </c>
      <c r="B54" s="13" t="s">
        <v>997</v>
      </c>
      <c r="C54" s="13" t="s">
        <v>670</v>
      </c>
      <c r="D54" s="13" t="s">
        <v>998</v>
      </c>
      <c r="E54" s="13" t="s">
        <v>1002</v>
      </c>
      <c r="F54" s="13" t="s">
        <v>589</v>
      </c>
      <c r="G54" s="13" t="s">
        <v>1000</v>
      </c>
      <c r="H54" s="13" t="s">
        <v>1001</v>
      </c>
      <c r="I54" s="14">
        <v>1</v>
      </c>
      <c r="J54" s="13" t="s">
        <v>316</v>
      </c>
      <c r="K54" s="13" t="s">
        <v>640</v>
      </c>
      <c r="L54" s="13" t="s">
        <v>812</v>
      </c>
      <c r="M54" s="13" t="s">
        <v>817</v>
      </c>
    </row>
    <row r="55" spans="1:13" x14ac:dyDescent="0.3">
      <c r="A55" s="13" t="s">
        <v>70</v>
      </c>
      <c r="B55" s="13" t="s">
        <v>710</v>
      </c>
      <c r="C55" s="13" t="s">
        <v>586</v>
      </c>
      <c r="D55" s="13" t="s">
        <v>711</v>
      </c>
      <c r="E55" s="13" t="s">
        <v>715</v>
      </c>
      <c r="F55" s="13" t="s">
        <v>589</v>
      </c>
      <c r="G55" s="13" t="s">
        <v>1003</v>
      </c>
      <c r="H55" s="13" t="s">
        <v>1004</v>
      </c>
      <c r="I55" s="14">
        <v>4</v>
      </c>
      <c r="J55" s="13" t="s">
        <v>69</v>
      </c>
      <c r="K55" s="13" t="s">
        <v>605</v>
      </c>
      <c r="L55" s="13" t="s">
        <v>812</v>
      </c>
      <c r="M55" s="13" t="s">
        <v>813</v>
      </c>
    </row>
    <row r="56" spans="1:13" x14ac:dyDescent="0.3">
      <c r="A56" s="13" t="s">
        <v>70</v>
      </c>
      <c r="B56" s="13" t="s">
        <v>710</v>
      </c>
      <c r="C56" s="13" t="s">
        <v>586</v>
      </c>
      <c r="D56" s="13" t="s">
        <v>711</v>
      </c>
      <c r="E56" s="13" t="s">
        <v>715</v>
      </c>
      <c r="F56" s="13" t="s">
        <v>589</v>
      </c>
      <c r="G56" s="13" t="s">
        <v>1005</v>
      </c>
      <c r="H56" s="13" t="s">
        <v>1006</v>
      </c>
      <c r="I56" s="14">
        <v>1</v>
      </c>
      <c r="J56" s="13" t="s">
        <v>69</v>
      </c>
      <c r="K56" s="13" t="s">
        <v>605</v>
      </c>
      <c r="L56" s="13" t="s">
        <v>812</v>
      </c>
      <c r="M56" s="13" t="s">
        <v>835</v>
      </c>
    </row>
    <row r="57" spans="1:13" x14ac:dyDescent="0.3">
      <c r="A57" s="13" t="s">
        <v>234</v>
      </c>
      <c r="B57" s="13" t="s">
        <v>654</v>
      </c>
      <c r="C57" s="13" t="s">
        <v>586</v>
      </c>
      <c r="D57" s="13" t="s">
        <v>987</v>
      </c>
      <c r="E57" s="13" t="s">
        <v>1007</v>
      </c>
      <c r="F57" s="13" t="s">
        <v>589</v>
      </c>
      <c r="G57" s="13" t="s">
        <v>989</v>
      </c>
      <c r="H57" s="13" t="s">
        <v>990</v>
      </c>
      <c r="I57" s="14">
        <v>2</v>
      </c>
      <c r="J57" s="13" t="s">
        <v>233</v>
      </c>
      <c r="K57" s="13" t="s">
        <v>640</v>
      </c>
      <c r="L57" s="13" t="s">
        <v>812</v>
      </c>
      <c r="M57" s="13" t="s">
        <v>817</v>
      </c>
    </row>
    <row r="58" spans="1:13" x14ac:dyDescent="0.3">
      <c r="A58" s="13" t="s">
        <v>234</v>
      </c>
      <c r="B58" s="13" t="s">
        <v>654</v>
      </c>
      <c r="C58" s="13" t="s">
        <v>586</v>
      </c>
      <c r="D58" s="13" t="s">
        <v>987</v>
      </c>
      <c r="E58" s="13" t="s">
        <v>1007</v>
      </c>
      <c r="F58" s="13" t="s">
        <v>589</v>
      </c>
      <c r="G58" s="13" t="s">
        <v>1008</v>
      </c>
      <c r="H58" s="13" t="s">
        <v>1009</v>
      </c>
      <c r="I58" s="14">
        <v>1</v>
      </c>
      <c r="J58" s="13" t="s">
        <v>233</v>
      </c>
      <c r="K58" s="13" t="s">
        <v>640</v>
      </c>
      <c r="L58" s="13" t="s">
        <v>812</v>
      </c>
      <c r="M58" s="13" t="s">
        <v>817</v>
      </c>
    </row>
    <row r="59" spans="1:13" x14ac:dyDescent="0.3">
      <c r="A59" s="13" t="s">
        <v>234</v>
      </c>
      <c r="B59" s="13" t="s">
        <v>654</v>
      </c>
      <c r="C59" s="13" t="s">
        <v>586</v>
      </c>
      <c r="D59" s="13" t="s">
        <v>987</v>
      </c>
      <c r="E59" s="13" t="s">
        <v>1007</v>
      </c>
      <c r="F59" s="13" t="s">
        <v>589</v>
      </c>
      <c r="G59" s="13" t="s">
        <v>991</v>
      </c>
      <c r="H59" s="13" t="s">
        <v>992</v>
      </c>
      <c r="I59" s="14">
        <v>1</v>
      </c>
      <c r="J59" s="13" t="s">
        <v>233</v>
      </c>
      <c r="K59" s="13" t="s">
        <v>640</v>
      </c>
      <c r="L59" s="13" t="s">
        <v>812</v>
      </c>
      <c r="M59" s="13" t="s">
        <v>817</v>
      </c>
    </row>
    <row r="60" spans="1:13" x14ac:dyDescent="0.3">
      <c r="A60" s="13" t="s">
        <v>296</v>
      </c>
      <c r="B60" s="13" t="s">
        <v>698</v>
      </c>
      <c r="C60" s="13" t="s">
        <v>586</v>
      </c>
      <c r="D60" s="13" t="s">
        <v>699</v>
      </c>
      <c r="E60" s="13" t="s">
        <v>1010</v>
      </c>
      <c r="F60" s="13" t="s">
        <v>589</v>
      </c>
      <c r="G60" s="13" t="s">
        <v>1011</v>
      </c>
      <c r="H60" s="13" t="s">
        <v>1012</v>
      </c>
      <c r="I60" s="14">
        <v>1</v>
      </c>
      <c r="J60" s="13" t="s">
        <v>295</v>
      </c>
      <c r="K60" s="13" t="s">
        <v>598</v>
      </c>
      <c r="L60" s="13" t="s">
        <v>812</v>
      </c>
      <c r="M60" s="13" t="s">
        <v>1013</v>
      </c>
    </row>
    <row r="61" spans="1:13" x14ac:dyDescent="0.3">
      <c r="A61" s="13" t="s">
        <v>296</v>
      </c>
      <c r="B61" s="13" t="s">
        <v>698</v>
      </c>
      <c r="C61" s="13" t="s">
        <v>586</v>
      </c>
      <c r="D61" s="13" t="s">
        <v>699</v>
      </c>
      <c r="E61" s="13" t="s">
        <v>1010</v>
      </c>
      <c r="F61" s="13" t="s">
        <v>589</v>
      </c>
      <c r="G61" s="13" t="s">
        <v>1014</v>
      </c>
      <c r="H61" s="13" t="s">
        <v>1015</v>
      </c>
      <c r="I61" s="14">
        <v>1</v>
      </c>
      <c r="J61" s="13" t="s">
        <v>295</v>
      </c>
      <c r="K61" s="13" t="s">
        <v>598</v>
      </c>
      <c r="L61" s="13" t="s">
        <v>812</v>
      </c>
      <c r="M61" s="13" t="s">
        <v>817</v>
      </c>
    </row>
    <row r="62" spans="1:13" x14ac:dyDescent="0.3">
      <c r="A62" s="13" t="s">
        <v>296</v>
      </c>
      <c r="B62" s="13" t="s">
        <v>698</v>
      </c>
      <c r="C62" s="13" t="s">
        <v>586</v>
      </c>
      <c r="D62" s="13" t="s">
        <v>699</v>
      </c>
      <c r="E62" s="13" t="s">
        <v>1010</v>
      </c>
      <c r="F62" s="13" t="s">
        <v>589</v>
      </c>
      <c r="G62" s="13" t="s">
        <v>1016</v>
      </c>
      <c r="H62" s="13" t="s">
        <v>1017</v>
      </c>
      <c r="I62" s="14">
        <v>2</v>
      </c>
      <c r="J62" s="13" t="s">
        <v>295</v>
      </c>
      <c r="K62" s="13" t="s">
        <v>598</v>
      </c>
      <c r="L62" s="13" t="s">
        <v>812</v>
      </c>
      <c r="M62" s="13" t="s">
        <v>817</v>
      </c>
    </row>
    <row r="63" spans="1:13" x14ac:dyDescent="0.3">
      <c r="A63" s="13" t="s">
        <v>296</v>
      </c>
      <c r="B63" s="13" t="s">
        <v>698</v>
      </c>
      <c r="C63" s="13" t="s">
        <v>586</v>
      </c>
      <c r="D63" s="13" t="s">
        <v>699</v>
      </c>
      <c r="E63" s="13" t="s">
        <v>1010</v>
      </c>
      <c r="F63" s="13" t="s">
        <v>589</v>
      </c>
      <c r="G63" s="13" t="s">
        <v>1018</v>
      </c>
      <c r="H63" s="13" t="s">
        <v>1019</v>
      </c>
      <c r="I63" s="14">
        <v>2</v>
      </c>
      <c r="J63" s="13" t="s">
        <v>295</v>
      </c>
      <c r="K63" s="13" t="s">
        <v>598</v>
      </c>
      <c r="L63" s="13" t="s">
        <v>812</v>
      </c>
      <c r="M63" s="13" t="s">
        <v>817</v>
      </c>
    </row>
    <row r="64" spans="1:13" x14ac:dyDescent="0.3">
      <c r="A64" s="13" t="s">
        <v>404</v>
      </c>
      <c r="B64" s="13" t="s">
        <v>585</v>
      </c>
      <c r="C64" s="13" t="s">
        <v>586</v>
      </c>
      <c r="D64" s="13" t="s">
        <v>587</v>
      </c>
      <c r="E64" s="13" t="s">
        <v>1020</v>
      </c>
      <c r="F64" s="13" t="s">
        <v>589</v>
      </c>
      <c r="G64" s="13" t="s">
        <v>1021</v>
      </c>
      <c r="H64" s="13" t="s">
        <v>1022</v>
      </c>
      <c r="I64" s="14">
        <v>1</v>
      </c>
      <c r="J64" s="13" t="s">
        <v>403</v>
      </c>
      <c r="K64" s="13" t="s">
        <v>640</v>
      </c>
      <c r="L64" s="13" t="s">
        <v>812</v>
      </c>
      <c r="M64" s="13" t="s">
        <v>817</v>
      </c>
    </row>
    <row r="65" spans="1:13" x14ac:dyDescent="0.3">
      <c r="A65" s="13" t="s">
        <v>216</v>
      </c>
      <c r="B65" s="13" t="s">
        <v>722</v>
      </c>
      <c r="C65" s="13" t="s">
        <v>670</v>
      </c>
      <c r="D65" s="13" t="s">
        <v>723</v>
      </c>
      <c r="E65" s="13" t="s">
        <v>1023</v>
      </c>
      <c r="F65" s="13" t="s">
        <v>589</v>
      </c>
      <c r="G65" s="13" t="s">
        <v>1024</v>
      </c>
      <c r="H65" s="13" t="s">
        <v>1025</v>
      </c>
      <c r="I65" s="14">
        <v>1</v>
      </c>
      <c r="J65" s="13" t="s">
        <v>215</v>
      </c>
      <c r="K65" s="13" t="s">
        <v>619</v>
      </c>
      <c r="L65" s="13" t="s">
        <v>812</v>
      </c>
      <c r="M65" s="13" t="s">
        <v>1026</v>
      </c>
    </row>
    <row r="66" spans="1:13" x14ac:dyDescent="0.3">
      <c r="A66" s="13" t="s">
        <v>106</v>
      </c>
      <c r="B66" s="13" t="s">
        <v>856</v>
      </c>
      <c r="C66" s="13" t="s">
        <v>692</v>
      </c>
      <c r="D66" s="13" t="s">
        <v>1027</v>
      </c>
      <c r="E66" s="13" t="s">
        <v>1028</v>
      </c>
      <c r="F66" s="13" t="s">
        <v>589</v>
      </c>
      <c r="G66" s="13" t="s">
        <v>1029</v>
      </c>
      <c r="H66" s="13" t="s">
        <v>1030</v>
      </c>
      <c r="I66" s="14">
        <v>1</v>
      </c>
      <c r="J66" s="13" t="s">
        <v>105</v>
      </c>
      <c r="K66" s="13" t="s">
        <v>640</v>
      </c>
      <c r="L66" s="13" t="s">
        <v>812</v>
      </c>
      <c r="M66" s="13" t="s">
        <v>1031</v>
      </c>
    </row>
    <row r="67" spans="1:13" x14ac:dyDescent="0.3">
      <c r="A67" s="13" t="s">
        <v>551</v>
      </c>
      <c r="B67" s="13" t="s">
        <v>807</v>
      </c>
      <c r="C67" s="13" t="s">
        <v>586</v>
      </c>
      <c r="D67" s="13" t="s">
        <v>808</v>
      </c>
      <c r="E67" s="13" t="s">
        <v>1032</v>
      </c>
      <c r="F67" s="13" t="s">
        <v>589</v>
      </c>
      <c r="G67" s="13" t="s">
        <v>1033</v>
      </c>
      <c r="H67" s="13" t="s">
        <v>1034</v>
      </c>
      <c r="I67" s="14">
        <v>1</v>
      </c>
      <c r="J67" s="13" t="s">
        <v>550</v>
      </c>
      <c r="K67" s="13" t="s">
        <v>598</v>
      </c>
      <c r="L67" s="13" t="s">
        <v>812</v>
      </c>
      <c r="M67" s="13" t="s">
        <v>861</v>
      </c>
    </row>
    <row r="68" spans="1:13" x14ac:dyDescent="0.3">
      <c r="A68" s="13" t="s">
        <v>416</v>
      </c>
      <c r="B68" s="13" t="s">
        <v>654</v>
      </c>
      <c r="C68" s="13" t="s">
        <v>692</v>
      </c>
      <c r="D68" s="13" t="s">
        <v>1035</v>
      </c>
      <c r="E68" s="13" t="s">
        <v>1036</v>
      </c>
      <c r="F68" s="13" t="s">
        <v>589</v>
      </c>
      <c r="G68" s="13" t="s">
        <v>1037</v>
      </c>
      <c r="H68" s="13" t="s">
        <v>1038</v>
      </c>
      <c r="I68" s="14">
        <v>1</v>
      </c>
      <c r="J68" s="13" t="s">
        <v>415</v>
      </c>
      <c r="K68" s="13" t="s">
        <v>592</v>
      </c>
      <c r="L68" s="13" t="s">
        <v>812</v>
      </c>
      <c r="M68" s="13" t="s">
        <v>817</v>
      </c>
    </row>
    <row r="69" spans="1:13" x14ac:dyDescent="0.3">
      <c r="A69" s="13" t="s">
        <v>416</v>
      </c>
      <c r="B69" s="13" t="s">
        <v>654</v>
      </c>
      <c r="C69" s="13" t="s">
        <v>692</v>
      </c>
      <c r="D69" s="13" t="s">
        <v>1035</v>
      </c>
      <c r="E69" s="13" t="s">
        <v>1039</v>
      </c>
      <c r="F69" s="13" t="s">
        <v>589</v>
      </c>
      <c r="G69" s="13" t="s">
        <v>1037</v>
      </c>
      <c r="H69" s="13" t="s">
        <v>1038</v>
      </c>
      <c r="I69" s="14">
        <v>1</v>
      </c>
      <c r="J69" s="13" t="s">
        <v>415</v>
      </c>
      <c r="K69" s="13" t="s">
        <v>759</v>
      </c>
      <c r="L69" s="13" t="s">
        <v>812</v>
      </c>
      <c r="M69" s="13" t="s">
        <v>817</v>
      </c>
    </row>
    <row r="70" spans="1:13" x14ac:dyDescent="0.3">
      <c r="A70" s="13" t="s">
        <v>439</v>
      </c>
      <c r="B70" s="13" t="s">
        <v>1040</v>
      </c>
      <c r="C70" s="13" t="s">
        <v>670</v>
      </c>
      <c r="D70" s="13" t="s">
        <v>1041</v>
      </c>
      <c r="E70" s="13" t="s">
        <v>1042</v>
      </c>
      <c r="F70" s="13" t="s">
        <v>589</v>
      </c>
      <c r="G70" s="13" t="s">
        <v>1043</v>
      </c>
      <c r="H70" s="13" t="s">
        <v>1044</v>
      </c>
      <c r="I70" s="14">
        <v>1</v>
      </c>
      <c r="J70" s="13" t="s">
        <v>438</v>
      </c>
      <c r="K70" s="13" t="s">
        <v>891</v>
      </c>
      <c r="L70" s="13" t="s">
        <v>812</v>
      </c>
      <c r="M70" s="13" t="s">
        <v>1045</v>
      </c>
    </row>
    <row r="71" spans="1:13" x14ac:dyDescent="0.3">
      <c r="A71" s="13" t="s">
        <v>271</v>
      </c>
      <c r="B71" s="13" t="s">
        <v>1046</v>
      </c>
      <c r="C71" s="13" t="s">
        <v>586</v>
      </c>
      <c r="D71" s="13" t="s">
        <v>1047</v>
      </c>
      <c r="E71" s="13" t="s">
        <v>1048</v>
      </c>
      <c r="F71" s="13" t="s">
        <v>589</v>
      </c>
      <c r="G71" s="13" t="s">
        <v>1049</v>
      </c>
      <c r="H71" s="13" t="s">
        <v>1050</v>
      </c>
      <c r="I71" s="14">
        <v>3</v>
      </c>
      <c r="J71" s="13" t="s">
        <v>270</v>
      </c>
      <c r="K71" s="13" t="s">
        <v>944</v>
      </c>
      <c r="L71" s="13" t="s">
        <v>812</v>
      </c>
      <c r="M71" s="13" t="s">
        <v>817</v>
      </c>
    </row>
    <row r="72" spans="1:13" x14ac:dyDescent="0.3">
      <c r="A72" s="13" t="s">
        <v>271</v>
      </c>
      <c r="B72" s="13" t="s">
        <v>1046</v>
      </c>
      <c r="C72" s="13" t="s">
        <v>586</v>
      </c>
      <c r="D72" s="13" t="s">
        <v>1047</v>
      </c>
      <c r="E72" s="13" t="s">
        <v>1048</v>
      </c>
      <c r="F72" s="13" t="s">
        <v>589</v>
      </c>
      <c r="G72" s="13" t="s">
        <v>939</v>
      </c>
      <c r="H72" s="13" t="s">
        <v>940</v>
      </c>
      <c r="I72" s="14">
        <v>10</v>
      </c>
      <c r="J72" s="13" t="s">
        <v>270</v>
      </c>
      <c r="K72" s="13" t="s">
        <v>944</v>
      </c>
      <c r="L72" s="13" t="s">
        <v>812</v>
      </c>
      <c r="M72" s="13" t="s">
        <v>817</v>
      </c>
    </row>
    <row r="73" spans="1:13" x14ac:dyDescent="0.3">
      <c r="A73" s="13" t="s">
        <v>382</v>
      </c>
      <c r="B73" s="13" t="s">
        <v>698</v>
      </c>
      <c r="C73" s="13" t="s">
        <v>586</v>
      </c>
      <c r="D73" s="13" t="s">
        <v>1051</v>
      </c>
      <c r="E73" s="13" t="s">
        <v>1052</v>
      </c>
      <c r="F73" s="13" t="s">
        <v>778</v>
      </c>
      <c r="G73" s="13" t="s">
        <v>921</v>
      </c>
      <c r="H73" s="13" t="s">
        <v>922</v>
      </c>
      <c r="I73" s="14">
        <v>1</v>
      </c>
      <c r="J73" s="13" t="s">
        <v>381</v>
      </c>
      <c r="K73" s="13" t="s">
        <v>666</v>
      </c>
      <c r="L73" s="13" t="s">
        <v>812</v>
      </c>
      <c r="M73" s="13" t="s">
        <v>923</v>
      </c>
    </row>
    <row r="74" spans="1:13" x14ac:dyDescent="0.3">
      <c r="A74" s="13" t="s">
        <v>382</v>
      </c>
      <c r="B74" s="13" t="s">
        <v>698</v>
      </c>
      <c r="C74" s="13" t="s">
        <v>586</v>
      </c>
      <c r="D74" s="13" t="s">
        <v>1051</v>
      </c>
      <c r="E74" s="13" t="s">
        <v>1052</v>
      </c>
      <c r="F74" s="13" t="s">
        <v>778</v>
      </c>
      <c r="G74" s="13" t="s">
        <v>924</v>
      </c>
      <c r="H74" s="13" t="s">
        <v>925</v>
      </c>
      <c r="I74" s="14">
        <v>1</v>
      </c>
      <c r="J74" s="13" t="s">
        <v>381</v>
      </c>
      <c r="K74" s="13" t="s">
        <v>666</v>
      </c>
      <c r="L74" s="13" t="s">
        <v>812</v>
      </c>
      <c r="M74" s="13" t="s">
        <v>923</v>
      </c>
    </row>
    <row r="75" spans="1:13" x14ac:dyDescent="0.3">
      <c r="A75" s="13" t="s">
        <v>16</v>
      </c>
      <c r="B75" s="13" t="s">
        <v>585</v>
      </c>
      <c r="C75" s="13" t="s">
        <v>586</v>
      </c>
      <c r="D75" s="13" t="s">
        <v>1053</v>
      </c>
      <c r="E75" s="13" t="s">
        <v>1054</v>
      </c>
      <c r="F75" s="13" t="s">
        <v>778</v>
      </c>
      <c r="G75" s="13" t="s">
        <v>1055</v>
      </c>
      <c r="H75" s="13" t="s">
        <v>1056</v>
      </c>
      <c r="I75" s="14">
        <v>1</v>
      </c>
      <c r="J75" s="13" t="s">
        <v>15</v>
      </c>
      <c r="K75" s="13" t="s">
        <v>675</v>
      </c>
      <c r="L75" s="13" t="s">
        <v>812</v>
      </c>
      <c r="M75" s="13" t="s">
        <v>1057</v>
      </c>
    </row>
    <row r="76" spans="1:13" x14ac:dyDescent="0.3">
      <c r="A76" s="13" t="s">
        <v>48</v>
      </c>
      <c r="B76" s="13" t="s">
        <v>747</v>
      </c>
      <c r="C76" s="13" t="s">
        <v>735</v>
      </c>
      <c r="D76" s="13" t="s">
        <v>1058</v>
      </c>
      <c r="E76" s="13" t="s">
        <v>1059</v>
      </c>
      <c r="F76" s="13" t="s">
        <v>589</v>
      </c>
      <c r="G76" s="13" t="s">
        <v>1060</v>
      </c>
      <c r="H76" s="13" t="s">
        <v>1061</v>
      </c>
      <c r="I76" s="14">
        <v>1</v>
      </c>
      <c r="J76" s="13" t="s">
        <v>47</v>
      </c>
      <c r="K76" s="13" t="s">
        <v>675</v>
      </c>
      <c r="L76" s="13" t="s">
        <v>812</v>
      </c>
      <c r="M76" s="13" t="s">
        <v>817</v>
      </c>
    </row>
    <row r="77" spans="1:13" x14ac:dyDescent="0.3">
      <c r="A77" s="13" t="s">
        <v>48</v>
      </c>
      <c r="B77" s="13" t="s">
        <v>747</v>
      </c>
      <c r="C77" s="13" t="s">
        <v>735</v>
      </c>
      <c r="D77" s="13" t="s">
        <v>1058</v>
      </c>
      <c r="E77" s="13" t="s">
        <v>1062</v>
      </c>
      <c r="F77" s="13" t="s">
        <v>778</v>
      </c>
      <c r="G77" s="13" t="s">
        <v>859</v>
      </c>
      <c r="H77" s="13" t="s">
        <v>860</v>
      </c>
      <c r="I77" s="14">
        <v>1</v>
      </c>
      <c r="J77" s="13" t="s">
        <v>47</v>
      </c>
      <c r="K77" s="13" t="s">
        <v>773</v>
      </c>
      <c r="L77" s="13" t="s">
        <v>812</v>
      </c>
      <c r="M77" s="13" t="s">
        <v>861</v>
      </c>
    </row>
    <row r="78" spans="1:13" x14ac:dyDescent="0.3">
      <c r="A78" s="13" t="s">
        <v>18</v>
      </c>
      <c r="B78" s="13" t="s">
        <v>971</v>
      </c>
      <c r="C78" s="13" t="s">
        <v>692</v>
      </c>
      <c r="D78" s="13" t="s">
        <v>1063</v>
      </c>
      <c r="E78" s="13" t="s">
        <v>1064</v>
      </c>
      <c r="F78" s="13" t="s">
        <v>589</v>
      </c>
      <c r="G78" s="13" t="s">
        <v>1065</v>
      </c>
      <c r="H78" s="13" t="s">
        <v>1066</v>
      </c>
      <c r="I78" s="14">
        <v>2</v>
      </c>
      <c r="J78" s="13" t="s">
        <v>17</v>
      </c>
      <c r="K78" s="13" t="s">
        <v>605</v>
      </c>
      <c r="L78" s="13" t="s">
        <v>812</v>
      </c>
      <c r="M78" s="13" t="s">
        <v>838</v>
      </c>
    </row>
    <row r="79" spans="1:13" x14ac:dyDescent="0.3">
      <c r="A79" s="13" t="s">
        <v>18</v>
      </c>
      <c r="B79" s="13" t="s">
        <v>971</v>
      </c>
      <c r="C79" s="13" t="s">
        <v>692</v>
      </c>
      <c r="D79" s="13" t="s">
        <v>1063</v>
      </c>
      <c r="E79" s="13" t="s">
        <v>1067</v>
      </c>
      <c r="F79" s="13" t="s">
        <v>589</v>
      </c>
      <c r="G79" s="13" t="s">
        <v>1068</v>
      </c>
      <c r="H79" s="13" t="s">
        <v>1069</v>
      </c>
      <c r="I79" s="14">
        <v>2</v>
      </c>
      <c r="J79" s="13" t="s">
        <v>17</v>
      </c>
      <c r="K79" s="13" t="s">
        <v>666</v>
      </c>
      <c r="L79" s="13" t="s">
        <v>812</v>
      </c>
      <c r="M79" s="13" t="s">
        <v>838</v>
      </c>
    </row>
    <row r="80" spans="1:13" x14ac:dyDescent="0.3">
      <c r="A80" s="13" t="s">
        <v>198</v>
      </c>
      <c r="B80" s="13" t="s">
        <v>728</v>
      </c>
      <c r="C80" s="13" t="s">
        <v>704</v>
      </c>
      <c r="D80" s="13" t="s">
        <v>729</v>
      </c>
      <c r="E80" s="13" t="s">
        <v>1070</v>
      </c>
      <c r="F80" s="13" t="s">
        <v>589</v>
      </c>
      <c r="G80" s="13" t="s">
        <v>1071</v>
      </c>
      <c r="H80" s="13" t="s">
        <v>1072</v>
      </c>
      <c r="I80" s="14">
        <v>1</v>
      </c>
      <c r="J80" s="13" t="s">
        <v>197</v>
      </c>
      <c r="K80" s="13" t="s">
        <v>675</v>
      </c>
      <c r="L80" s="13" t="s">
        <v>812</v>
      </c>
      <c r="M80" s="13" t="s">
        <v>760</v>
      </c>
    </row>
    <row r="81" spans="1:13" x14ac:dyDescent="0.3">
      <c r="A81" s="13" t="s">
        <v>198</v>
      </c>
      <c r="B81" s="13" t="s">
        <v>728</v>
      </c>
      <c r="C81" s="13" t="s">
        <v>704</v>
      </c>
      <c r="D81" s="13" t="s">
        <v>729</v>
      </c>
      <c r="E81" s="13" t="s">
        <v>730</v>
      </c>
      <c r="F81" s="13" t="s">
        <v>589</v>
      </c>
      <c r="G81" s="13" t="s">
        <v>1073</v>
      </c>
      <c r="H81" s="13" t="s">
        <v>1074</v>
      </c>
      <c r="I81" s="14">
        <v>1</v>
      </c>
      <c r="J81" s="13" t="s">
        <v>197</v>
      </c>
      <c r="K81" s="13" t="s">
        <v>635</v>
      </c>
      <c r="L81" s="13" t="s">
        <v>812</v>
      </c>
      <c r="M81" s="13" t="s">
        <v>1075</v>
      </c>
    </row>
    <row r="82" spans="1:13" x14ac:dyDescent="0.3">
      <c r="A82" s="13" t="s">
        <v>130</v>
      </c>
      <c r="B82" s="13" t="s">
        <v>875</v>
      </c>
      <c r="C82" s="13" t="s">
        <v>704</v>
      </c>
      <c r="D82" s="13" t="s">
        <v>876</v>
      </c>
      <c r="E82" s="13" t="s">
        <v>1076</v>
      </c>
      <c r="F82" s="13" t="s">
        <v>589</v>
      </c>
      <c r="G82" s="13" t="s">
        <v>1077</v>
      </c>
      <c r="H82" s="13" t="s">
        <v>1078</v>
      </c>
      <c r="I82" s="14">
        <v>1</v>
      </c>
      <c r="J82" s="13" t="s">
        <v>129</v>
      </c>
      <c r="K82" s="13" t="s">
        <v>619</v>
      </c>
      <c r="L82" s="13" t="s">
        <v>812</v>
      </c>
      <c r="M82" s="13" t="s">
        <v>817</v>
      </c>
    </row>
    <row r="83" spans="1:13" x14ac:dyDescent="0.3">
      <c r="A83" s="13" t="s">
        <v>130</v>
      </c>
      <c r="B83" s="13" t="s">
        <v>875</v>
      </c>
      <c r="C83" s="13" t="s">
        <v>704</v>
      </c>
      <c r="D83" s="13" t="s">
        <v>876</v>
      </c>
      <c r="E83" s="13" t="s">
        <v>1076</v>
      </c>
      <c r="F83" s="13" t="s">
        <v>589</v>
      </c>
      <c r="G83" s="13" t="s">
        <v>1079</v>
      </c>
      <c r="H83" s="13" t="s">
        <v>1080</v>
      </c>
      <c r="I83" s="14">
        <v>1</v>
      </c>
      <c r="J83" s="13" t="s">
        <v>129</v>
      </c>
      <c r="K83" s="13" t="s">
        <v>619</v>
      </c>
      <c r="L83" s="13" t="s">
        <v>812</v>
      </c>
      <c r="M83" s="13" t="s">
        <v>817</v>
      </c>
    </row>
    <row r="84" spans="1:13" x14ac:dyDescent="0.3">
      <c r="A84" s="13" t="s">
        <v>130</v>
      </c>
      <c r="B84" s="13" t="s">
        <v>875</v>
      </c>
      <c r="C84" s="13" t="s">
        <v>704</v>
      </c>
      <c r="D84" s="13" t="s">
        <v>876</v>
      </c>
      <c r="E84" s="13" t="s">
        <v>1076</v>
      </c>
      <c r="F84" s="13" t="s">
        <v>589</v>
      </c>
      <c r="G84" s="13" t="s">
        <v>1081</v>
      </c>
      <c r="H84" s="13" t="s">
        <v>1082</v>
      </c>
      <c r="I84" s="14">
        <v>2</v>
      </c>
      <c r="J84" s="13" t="s">
        <v>129</v>
      </c>
      <c r="K84" s="13" t="s">
        <v>619</v>
      </c>
      <c r="L84" s="13" t="s">
        <v>812</v>
      </c>
      <c r="M84" s="13" t="s">
        <v>817</v>
      </c>
    </row>
    <row r="85" spans="1:13" x14ac:dyDescent="0.3">
      <c r="A85" s="13" t="s">
        <v>32</v>
      </c>
      <c r="B85" s="13" t="s">
        <v>698</v>
      </c>
      <c r="C85" s="13" t="s">
        <v>586</v>
      </c>
      <c r="D85" s="13" t="s">
        <v>794</v>
      </c>
      <c r="E85" s="13" t="s">
        <v>1083</v>
      </c>
      <c r="F85" s="13" t="s">
        <v>589</v>
      </c>
      <c r="G85" s="13" t="s">
        <v>1084</v>
      </c>
      <c r="H85" s="13" t="s">
        <v>1085</v>
      </c>
      <c r="I85" s="14">
        <v>1</v>
      </c>
      <c r="J85" s="13" t="s">
        <v>497</v>
      </c>
      <c r="K85" s="13" t="s">
        <v>605</v>
      </c>
      <c r="L85" s="13" t="s">
        <v>812</v>
      </c>
      <c r="M85" s="13" t="s">
        <v>1086</v>
      </c>
    </row>
    <row r="86" spans="1:13" x14ac:dyDescent="0.3">
      <c r="A86" s="13" t="s">
        <v>42</v>
      </c>
      <c r="B86" s="13" t="s">
        <v>918</v>
      </c>
      <c r="C86" s="13" t="s">
        <v>586</v>
      </c>
      <c r="D86" s="13" t="s">
        <v>1087</v>
      </c>
      <c r="E86" s="13" t="s">
        <v>1088</v>
      </c>
      <c r="F86" s="13" t="s">
        <v>589</v>
      </c>
      <c r="G86" s="13" t="s">
        <v>1089</v>
      </c>
      <c r="H86" s="13" t="s">
        <v>1090</v>
      </c>
      <c r="I86" s="14">
        <v>5</v>
      </c>
      <c r="J86" s="13" t="s">
        <v>41</v>
      </c>
      <c r="K86" s="13" t="s">
        <v>752</v>
      </c>
      <c r="L86" s="13" t="s">
        <v>812</v>
      </c>
      <c r="M86" s="13" t="s">
        <v>817</v>
      </c>
    </row>
    <row r="87" spans="1:13" x14ac:dyDescent="0.3">
      <c r="A87" s="13" t="s">
        <v>42</v>
      </c>
      <c r="B87" s="13" t="s">
        <v>918</v>
      </c>
      <c r="C87" s="13" t="s">
        <v>586</v>
      </c>
      <c r="D87" s="13" t="s">
        <v>1087</v>
      </c>
      <c r="E87" s="13" t="s">
        <v>1091</v>
      </c>
      <c r="F87" s="13" t="s">
        <v>589</v>
      </c>
      <c r="G87" s="13" t="s">
        <v>1089</v>
      </c>
      <c r="H87" s="13" t="s">
        <v>1090</v>
      </c>
      <c r="I87" s="14">
        <v>5</v>
      </c>
      <c r="J87" s="13" t="s">
        <v>41</v>
      </c>
      <c r="K87" s="13" t="s">
        <v>766</v>
      </c>
      <c r="L87" s="13" t="s">
        <v>812</v>
      </c>
      <c r="M87" s="13" t="s">
        <v>817</v>
      </c>
    </row>
    <row r="88" spans="1:13" x14ac:dyDescent="0.3">
      <c r="A88" s="13" t="s">
        <v>42</v>
      </c>
      <c r="B88" s="13" t="s">
        <v>918</v>
      </c>
      <c r="C88" s="13" t="s">
        <v>586</v>
      </c>
      <c r="D88" s="13" t="s">
        <v>1087</v>
      </c>
      <c r="E88" s="13" t="s">
        <v>1092</v>
      </c>
      <c r="F88" s="13" t="s">
        <v>589</v>
      </c>
      <c r="G88" s="13" t="s">
        <v>1093</v>
      </c>
      <c r="H88" s="13" t="s">
        <v>1094</v>
      </c>
      <c r="I88" s="14">
        <v>1</v>
      </c>
      <c r="J88" s="13" t="s">
        <v>41</v>
      </c>
      <c r="K88" s="13" t="s">
        <v>689</v>
      </c>
      <c r="L88" s="13" t="s">
        <v>812</v>
      </c>
      <c r="M88" s="13" t="s">
        <v>817</v>
      </c>
    </row>
    <row r="89" spans="1:13" x14ac:dyDescent="0.3">
      <c r="A89" s="13" t="s">
        <v>156</v>
      </c>
      <c r="B89" s="13" t="s">
        <v>1095</v>
      </c>
      <c r="C89" s="13" t="s">
        <v>586</v>
      </c>
      <c r="D89" s="13" t="s">
        <v>1096</v>
      </c>
      <c r="E89" s="13" t="s">
        <v>1097</v>
      </c>
      <c r="F89" s="13" t="s">
        <v>589</v>
      </c>
      <c r="G89" s="13" t="s">
        <v>1098</v>
      </c>
      <c r="H89" s="13" t="s">
        <v>1099</v>
      </c>
      <c r="I89" s="14">
        <v>1</v>
      </c>
      <c r="J89" s="13" t="s">
        <v>155</v>
      </c>
      <c r="K89" s="13" t="s">
        <v>666</v>
      </c>
      <c r="L89" s="13" t="s">
        <v>812</v>
      </c>
      <c r="M89" s="13" t="s">
        <v>817</v>
      </c>
    </row>
    <row r="90" spans="1:13" x14ac:dyDescent="0.3">
      <c r="A90" s="13" t="s">
        <v>156</v>
      </c>
      <c r="B90" s="13" t="s">
        <v>1095</v>
      </c>
      <c r="C90" s="13" t="s">
        <v>586</v>
      </c>
      <c r="D90" s="13" t="s">
        <v>1096</v>
      </c>
      <c r="E90" s="13" t="s">
        <v>1100</v>
      </c>
      <c r="F90" s="13" t="s">
        <v>589</v>
      </c>
      <c r="G90" s="13" t="s">
        <v>1093</v>
      </c>
      <c r="H90" s="13" t="s">
        <v>1094</v>
      </c>
      <c r="I90" s="14">
        <v>2</v>
      </c>
      <c r="J90" s="13" t="s">
        <v>155</v>
      </c>
      <c r="K90" s="13" t="s">
        <v>917</v>
      </c>
      <c r="L90" s="13" t="s">
        <v>812</v>
      </c>
      <c r="M90" s="13" t="s">
        <v>817</v>
      </c>
    </row>
    <row r="91" spans="1:13" x14ac:dyDescent="0.3">
      <c r="A91" s="13" t="s">
        <v>84</v>
      </c>
      <c r="B91" s="13" t="s">
        <v>734</v>
      </c>
      <c r="C91" s="13" t="s">
        <v>735</v>
      </c>
      <c r="D91" s="13" t="s">
        <v>736</v>
      </c>
      <c r="E91" s="13" t="s">
        <v>1101</v>
      </c>
      <c r="F91" s="13" t="s">
        <v>589</v>
      </c>
      <c r="G91" s="13" t="s">
        <v>1102</v>
      </c>
      <c r="H91" s="13" t="s">
        <v>1103</v>
      </c>
      <c r="I91" s="14">
        <v>1</v>
      </c>
      <c r="J91" s="13" t="s">
        <v>83</v>
      </c>
      <c r="K91" s="13" t="s">
        <v>619</v>
      </c>
      <c r="L91" s="13" t="s">
        <v>812</v>
      </c>
      <c r="M91" s="13" t="s">
        <v>817</v>
      </c>
    </row>
    <row r="92" spans="1:13" x14ac:dyDescent="0.3">
      <c r="A92" s="13" t="s">
        <v>210</v>
      </c>
      <c r="B92" s="13" t="s">
        <v>747</v>
      </c>
      <c r="C92" s="13" t="s">
        <v>735</v>
      </c>
      <c r="D92" s="13" t="s">
        <v>1104</v>
      </c>
      <c r="E92" s="13" t="s">
        <v>1105</v>
      </c>
      <c r="F92" s="13" t="s">
        <v>589</v>
      </c>
      <c r="G92" s="13" t="s">
        <v>1106</v>
      </c>
      <c r="H92" s="13" t="s">
        <v>1107</v>
      </c>
      <c r="I92" s="14">
        <v>4</v>
      </c>
      <c r="J92" s="13" t="s">
        <v>209</v>
      </c>
      <c r="K92" s="13" t="s">
        <v>689</v>
      </c>
      <c r="L92" s="13" t="s">
        <v>812</v>
      </c>
      <c r="M92" s="13" t="s">
        <v>817</v>
      </c>
    </row>
    <row r="93" spans="1:13" x14ac:dyDescent="0.3">
      <c r="A93" s="13" t="s">
        <v>180</v>
      </c>
      <c r="B93" s="13" t="s">
        <v>918</v>
      </c>
      <c r="C93" s="13" t="s">
        <v>586</v>
      </c>
      <c r="D93" s="13" t="s">
        <v>1108</v>
      </c>
      <c r="E93" s="13" t="s">
        <v>1109</v>
      </c>
      <c r="F93" s="13" t="s">
        <v>778</v>
      </c>
      <c r="G93" s="13" t="s">
        <v>1110</v>
      </c>
      <c r="H93" s="13" t="s">
        <v>1111</v>
      </c>
      <c r="I93" s="14">
        <v>4</v>
      </c>
      <c r="J93" s="13" t="s">
        <v>179</v>
      </c>
      <c r="K93" s="13" t="s">
        <v>592</v>
      </c>
      <c r="L93" s="13" t="s">
        <v>812</v>
      </c>
      <c r="M93" s="13" t="s">
        <v>1112</v>
      </c>
    </row>
    <row r="94" spans="1:13" x14ac:dyDescent="0.3">
      <c r="A94" s="13" t="s">
        <v>180</v>
      </c>
      <c r="B94" s="13" t="s">
        <v>918</v>
      </c>
      <c r="C94" s="13" t="s">
        <v>586</v>
      </c>
      <c r="D94" s="13" t="s">
        <v>1108</v>
      </c>
      <c r="E94" s="13" t="s">
        <v>1113</v>
      </c>
      <c r="F94" s="13" t="s">
        <v>778</v>
      </c>
      <c r="G94" s="13" t="s">
        <v>1114</v>
      </c>
      <c r="H94" s="13" t="s">
        <v>1115</v>
      </c>
      <c r="I94" s="14">
        <v>10</v>
      </c>
      <c r="J94" s="13" t="s">
        <v>179</v>
      </c>
      <c r="K94" s="13" t="s">
        <v>605</v>
      </c>
      <c r="L94" s="13" t="s">
        <v>812</v>
      </c>
      <c r="M94" s="13" t="s">
        <v>1112</v>
      </c>
    </row>
    <row r="95" spans="1:13" x14ac:dyDescent="0.3">
      <c r="A95" s="13" t="s">
        <v>180</v>
      </c>
      <c r="B95" s="13" t="s">
        <v>918</v>
      </c>
      <c r="C95" s="13" t="s">
        <v>586</v>
      </c>
      <c r="D95" s="13" t="s">
        <v>1108</v>
      </c>
      <c r="E95" s="13" t="s">
        <v>1113</v>
      </c>
      <c r="F95" s="13" t="s">
        <v>778</v>
      </c>
      <c r="G95" s="13" t="s">
        <v>1116</v>
      </c>
      <c r="H95" s="13" t="s">
        <v>1117</v>
      </c>
      <c r="I95" s="14">
        <v>10</v>
      </c>
      <c r="J95" s="13" t="s">
        <v>179</v>
      </c>
      <c r="K95" s="13" t="s">
        <v>605</v>
      </c>
      <c r="L95" s="13" t="s">
        <v>812</v>
      </c>
      <c r="M95" s="13" t="s">
        <v>1112</v>
      </c>
    </row>
    <row r="96" spans="1:13" x14ac:dyDescent="0.3">
      <c r="A96" s="13" t="s">
        <v>180</v>
      </c>
      <c r="B96" s="13" t="s">
        <v>918</v>
      </c>
      <c r="C96" s="13" t="s">
        <v>586</v>
      </c>
      <c r="D96" s="13" t="s">
        <v>1108</v>
      </c>
      <c r="E96" s="13" t="s">
        <v>1113</v>
      </c>
      <c r="F96" s="13" t="s">
        <v>778</v>
      </c>
      <c r="G96" s="13" t="s">
        <v>1118</v>
      </c>
      <c r="H96" s="13" t="s">
        <v>1119</v>
      </c>
      <c r="I96" s="14">
        <v>10</v>
      </c>
      <c r="J96" s="13" t="s">
        <v>179</v>
      </c>
      <c r="K96" s="13" t="s">
        <v>605</v>
      </c>
      <c r="L96" s="13" t="s">
        <v>812</v>
      </c>
      <c r="M96" s="13" t="s">
        <v>1112</v>
      </c>
    </row>
    <row r="97" spans="1:13" x14ac:dyDescent="0.3">
      <c r="A97" s="13" t="s">
        <v>180</v>
      </c>
      <c r="B97" s="13" t="s">
        <v>918</v>
      </c>
      <c r="C97" s="13" t="s">
        <v>586</v>
      </c>
      <c r="D97" s="13" t="s">
        <v>1108</v>
      </c>
      <c r="E97" s="13" t="s">
        <v>1113</v>
      </c>
      <c r="F97" s="13" t="s">
        <v>778</v>
      </c>
      <c r="G97" s="13" t="s">
        <v>1120</v>
      </c>
      <c r="H97" s="13" t="s">
        <v>1121</v>
      </c>
      <c r="I97" s="14">
        <v>10</v>
      </c>
      <c r="J97" s="13" t="s">
        <v>179</v>
      </c>
      <c r="K97" s="13" t="s">
        <v>605</v>
      </c>
      <c r="L97" s="13" t="s">
        <v>812</v>
      </c>
      <c r="M97" s="13" t="s">
        <v>1112</v>
      </c>
    </row>
    <row r="98" spans="1:13" x14ac:dyDescent="0.3">
      <c r="A98" s="13" t="s">
        <v>180</v>
      </c>
      <c r="B98" s="13" t="s">
        <v>918</v>
      </c>
      <c r="C98" s="13" t="s">
        <v>586</v>
      </c>
      <c r="D98" s="13" t="s">
        <v>1108</v>
      </c>
      <c r="E98" s="13" t="s">
        <v>1113</v>
      </c>
      <c r="F98" s="13" t="s">
        <v>778</v>
      </c>
      <c r="G98" s="13" t="s">
        <v>1122</v>
      </c>
      <c r="H98" s="13" t="s">
        <v>1123</v>
      </c>
      <c r="I98" s="14">
        <v>10</v>
      </c>
      <c r="J98" s="13" t="s">
        <v>179</v>
      </c>
      <c r="K98" s="13" t="s">
        <v>605</v>
      </c>
      <c r="L98" s="13" t="s">
        <v>812</v>
      </c>
      <c r="M98" s="13" t="s">
        <v>1112</v>
      </c>
    </row>
    <row r="99" spans="1:13" x14ac:dyDescent="0.3">
      <c r="A99" s="13" t="s">
        <v>180</v>
      </c>
      <c r="B99" s="13" t="s">
        <v>918</v>
      </c>
      <c r="C99" s="13" t="s">
        <v>586</v>
      </c>
      <c r="D99" s="13" t="s">
        <v>1108</v>
      </c>
      <c r="E99" s="13" t="s">
        <v>1113</v>
      </c>
      <c r="F99" s="13" t="s">
        <v>778</v>
      </c>
      <c r="G99" s="13" t="s">
        <v>1124</v>
      </c>
      <c r="H99" s="13" t="s">
        <v>1125</v>
      </c>
      <c r="I99" s="14">
        <v>10</v>
      </c>
      <c r="J99" s="13" t="s">
        <v>179</v>
      </c>
      <c r="K99" s="13" t="s">
        <v>605</v>
      </c>
      <c r="L99" s="13" t="s">
        <v>812</v>
      </c>
      <c r="M99" s="13" t="s">
        <v>1112</v>
      </c>
    </row>
    <row r="100" spans="1:13" x14ac:dyDescent="0.3">
      <c r="A100" s="13" t="s">
        <v>180</v>
      </c>
      <c r="B100" s="13" t="s">
        <v>918</v>
      </c>
      <c r="C100" s="13" t="s">
        <v>586</v>
      </c>
      <c r="D100" s="13" t="s">
        <v>1108</v>
      </c>
      <c r="E100" s="13" t="s">
        <v>1113</v>
      </c>
      <c r="F100" s="13" t="s">
        <v>778</v>
      </c>
      <c r="G100" s="13" t="s">
        <v>1126</v>
      </c>
      <c r="H100" s="13" t="s">
        <v>1127</v>
      </c>
      <c r="I100" s="14">
        <v>10</v>
      </c>
      <c r="J100" s="13" t="s">
        <v>179</v>
      </c>
      <c r="K100" s="13" t="s">
        <v>605</v>
      </c>
      <c r="L100" s="13" t="s">
        <v>812</v>
      </c>
      <c r="M100" s="13" t="s">
        <v>1112</v>
      </c>
    </row>
    <row r="101" spans="1:13" x14ac:dyDescent="0.3">
      <c r="A101" s="13" t="s">
        <v>180</v>
      </c>
      <c r="B101" s="13" t="s">
        <v>918</v>
      </c>
      <c r="C101" s="13" t="s">
        <v>586</v>
      </c>
      <c r="D101" s="13" t="s">
        <v>1108</v>
      </c>
      <c r="E101" s="13" t="s">
        <v>1113</v>
      </c>
      <c r="F101" s="13" t="s">
        <v>778</v>
      </c>
      <c r="G101" s="13" t="s">
        <v>1128</v>
      </c>
      <c r="H101" s="13" t="s">
        <v>1129</v>
      </c>
      <c r="I101" s="14">
        <v>10</v>
      </c>
      <c r="J101" s="13" t="s">
        <v>179</v>
      </c>
      <c r="K101" s="13" t="s">
        <v>605</v>
      </c>
      <c r="L101" s="13" t="s">
        <v>812</v>
      </c>
      <c r="M101" s="13" t="s">
        <v>1112</v>
      </c>
    </row>
    <row r="102" spans="1:13" x14ac:dyDescent="0.3">
      <c r="A102" s="13" t="s">
        <v>180</v>
      </c>
      <c r="B102" s="13" t="s">
        <v>918</v>
      </c>
      <c r="C102" s="13" t="s">
        <v>586</v>
      </c>
      <c r="D102" s="13" t="s">
        <v>1108</v>
      </c>
      <c r="E102" s="13" t="s">
        <v>1130</v>
      </c>
      <c r="F102" s="13" t="s">
        <v>778</v>
      </c>
      <c r="G102" s="13" t="s">
        <v>1131</v>
      </c>
      <c r="H102" s="13" t="s">
        <v>1132</v>
      </c>
      <c r="I102" s="14">
        <v>3</v>
      </c>
      <c r="J102" s="13" t="s">
        <v>179</v>
      </c>
      <c r="K102" s="13" t="s">
        <v>619</v>
      </c>
      <c r="L102" s="13" t="s">
        <v>812</v>
      </c>
      <c r="M102" s="13" t="s">
        <v>1112</v>
      </c>
    </row>
    <row r="103" spans="1:13" x14ac:dyDescent="0.3">
      <c r="A103" s="13" t="s">
        <v>180</v>
      </c>
      <c r="B103" s="13" t="s">
        <v>918</v>
      </c>
      <c r="C103" s="13" t="s">
        <v>586</v>
      </c>
      <c r="D103" s="13" t="s">
        <v>1108</v>
      </c>
      <c r="E103" s="13" t="s">
        <v>1133</v>
      </c>
      <c r="F103" s="13" t="s">
        <v>778</v>
      </c>
      <c r="G103" s="13" t="s">
        <v>1134</v>
      </c>
      <c r="H103" s="13" t="s">
        <v>1135</v>
      </c>
      <c r="I103" s="14">
        <v>4</v>
      </c>
      <c r="J103" s="13" t="s">
        <v>179</v>
      </c>
      <c r="K103" s="13" t="s">
        <v>612</v>
      </c>
      <c r="L103" s="13" t="s">
        <v>812</v>
      </c>
      <c r="M103" s="13" t="s">
        <v>1112</v>
      </c>
    </row>
    <row r="104" spans="1:13" x14ac:dyDescent="0.3">
      <c r="A104" s="13" t="s">
        <v>44</v>
      </c>
      <c r="B104" s="13" t="s">
        <v>754</v>
      </c>
      <c r="C104" s="13" t="s">
        <v>670</v>
      </c>
      <c r="D104" s="13" t="s">
        <v>755</v>
      </c>
      <c r="E104" s="13" t="s">
        <v>756</v>
      </c>
      <c r="F104" s="13" t="s">
        <v>589</v>
      </c>
      <c r="G104" s="13" t="s">
        <v>1136</v>
      </c>
      <c r="H104" s="13" t="s">
        <v>1137</v>
      </c>
      <c r="I104" s="14">
        <v>2</v>
      </c>
      <c r="J104" s="13" t="s">
        <v>43</v>
      </c>
      <c r="K104" s="13" t="s">
        <v>759</v>
      </c>
      <c r="L104" s="13" t="s">
        <v>812</v>
      </c>
      <c r="M104" s="13" t="s">
        <v>1138</v>
      </c>
    </row>
    <row r="105" spans="1:13" x14ac:dyDescent="0.3">
      <c r="A105" s="13" t="s">
        <v>228</v>
      </c>
      <c r="B105" s="13" t="s">
        <v>1139</v>
      </c>
      <c r="C105" s="13" t="s">
        <v>670</v>
      </c>
      <c r="D105" s="13" t="s">
        <v>1140</v>
      </c>
      <c r="E105" s="13" t="s">
        <v>1141</v>
      </c>
      <c r="F105" s="13" t="s">
        <v>589</v>
      </c>
      <c r="G105" s="13" t="s">
        <v>1000</v>
      </c>
      <c r="H105" s="13" t="s">
        <v>1001</v>
      </c>
      <c r="I105" s="14">
        <v>1</v>
      </c>
      <c r="J105" s="13" t="s">
        <v>227</v>
      </c>
      <c r="K105" s="13" t="s">
        <v>640</v>
      </c>
      <c r="L105" s="13" t="s">
        <v>812</v>
      </c>
      <c r="M105" s="13" t="s">
        <v>817</v>
      </c>
    </row>
    <row r="106" spans="1:13" x14ac:dyDescent="0.3">
      <c r="A106" s="13" t="s">
        <v>88</v>
      </c>
      <c r="B106" s="13" t="s">
        <v>734</v>
      </c>
      <c r="C106" s="13" t="s">
        <v>735</v>
      </c>
      <c r="D106" s="13" t="s">
        <v>1142</v>
      </c>
      <c r="E106" s="13" t="s">
        <v>1143</v>
      </c>
      <c r="F106" s="13" t="s">
        <v>589</v>
      </c>
      <c r="G106" s="13" t="s">
        <v>1144</v>
      </c>
      <c r="H106" s="13" t="s">
        <v>1145</v>
      </c>
      <c r="I106" s="14">
        <v>2</v>
      </c>
      <c r="J106" s="13" t="s">
        <v>87</v>
      </c>
      <c r="K106" s="13" t="s">
        <v>689</v>
      </c>
      <c r="L106" s="13" t="s">
        <v>812</v>
      </c>
      <c r="M106" s="13" t="s">
        <v>838</v>
      </c>
    </row>
    <row r="107" spans="1:13" x14ac:dyDescent="0.3">
      <c r="A107" s="13" t="s">
        <v>80</v>
      </c>
      <c r="B107" s="13" t="s">
        <v>1146</v>
      </c>
      <c r="C107" s="13" t="s">
        <v>1147</v>
      </c>
      <c r="D107" s="13" t="s">
        <v>1148</v>
      </c>
      <c r="E107" s="13" t="s">
        <v>1149</v>
      </c>
      <c r="F107" s="13" t="s">
        <v>589</v>
      </c>
      <c r="G107" s="13" t="s">
        <v>1150</v>
      </c>
      <c r="H107" s="13" t="s">
        <v>1151</v>
      </c>
      <c r="I107" s="14">
        <v>2</v>
      </c>
      <c r="J107" s="13" t="s">
        <v>79</v>
      </c>
      <c r="K107" s="13" t="s">
        <v>612</v>
      </c>
      <c r="L107" s="13" t="s">
        <v>812</v>
      </c>
      <c r="M107" s="13" t="s">
        <v>1152</v>
      </c>
    </row>
    <row r="108" spans="1:13" x14ac:dyDescent="0.3">
      <c r="A108" s="13" t="s">
        <v>466</v>
      </c>
      <c r="B108" s="13" t="s">
        <v>1153</v>
      </c>
      <c r="C108" s="13" t="s">
        <v>692</v>
      </c>
      <c r="D108" s="13" t="s">
        <v>1154</v>
      </c>
      <c r="E108" s="13" t="s">
        <v>1155</v>
      </c>
      <c r="F108" s="13" t="s">
        <v>589</v>
      </c>
      <c r="G108" s="13" t="s">
        <v>995</v>
      </c>
      <c r="H108" s="13" t="s">
        <v>996</v>
      </c>
      <c r="I108" s="14">
        <v>1</v>
      </c>
      <c r="J108" s="13" t="s">
        <v>465</v>
      </c>
      <c r="K108" s="13" t="s">
        <v>752</v>
      </c>
      <c r="L108" s="13" t="s">
        <v>812</v>
      </c>
      <c r="M108" s="13" t="s">
        <v>817</v>
      </c>
    </row>
    <row r="109" spans="1:13" x14ac:dyDescent="0.3">
      <c r="A109" s="13" t="s">
        <v>74</v>
      </c>
      <c r="B109" s="13" t="s">
        <v>1156</v>
      </c>
      <c r="C109" s="13" t="s">
        <v>692</v>
      </c>
      <c r="D109" s="13" t="s">
        <v>1157</v>
      </c>
      <c r="E109" s="13" t="s">
        <v>1158</v>
      </c>
      <c r="F109" s="13" t="s">
        <v>589</v>
      </c>
      <c r="G109" s="13" t="s">
        <v>1159</v>
      </c>
      <c r="H109" s="13" t="s">
        <v>1160</v>
      </c>
      <c r="I109" s="14">
        <v>2</v>
      </c>
      <c r="J109" s="13" t="s">
        <v>73</v>
      </c>
      <c r="K109" s="13" t="s">
        <v>891</v>
      </c>
      <c r="L109" s="13" t="s">
        <v>812</v>
      </c>
      <c r="M109" s="13" t="s">
        <v>1161</v>
      </c>
    </row>
    <row r="110" spans="1:13" x14ac:dyDescent="0.3">
      <c r="A110" s="13" t="s">
        <v>74</v>
      </c>
      <c r="B110" s="13" t="s">
        <v>1156</v>
      </c>
      <c r="C110" s="13" t="s">
        <v>692</v>
      </c>
      <c r="D110" s="13" t="s">
        <v>1157</v>
      </c>
      <c r="E110" s="13" t="s">
        <v>1162</v>
      </c>
      <c r="F110" s="13" t="s">
        <v>589</v>
      </c>
      <c r="G110" s="13" t="s">
        <v>1163</v>
      </c>
      <c r="H110" s="13" t="s">
        <v>1164</v>
      </c>
      <c r="I110" s="14">
        <v>2</v>
      </c>
      <c r="J110" s="13" t="s">
        <v>73</v>
      </c>
      <c r="K110" s="13" t="s">
        <v>944</v>
      </c>
      <c r="L110" s="13" t="s">
        <v>812</v>
      </c>
      <c r="M110" s="13" t="s">
        <v>817</v>
      </c>
    </row>
    <row r="111" spans="1:13" x14ac:dyDescent="0.3">
      <c r="A111" s="13" t="s">
        <v>429</v>
      </c>
      <c r="B111" s="13" t="s">
        <v>585</v>
      </c>
      <c r="C111" s="13" t="s">
        <v>586</v>
      </c>
      <c r="D111" s="13" t="s">
        <v>1165</v>
      </c>
      <c r="E111" s="13" t="s">
        <v>1166</v>
      </c>
      <c r="F111" s="13" t="s">
        <v>589</v>
      </c>
      <c r="G111" s="13" t="s">
        <v>1167</v>
      </c>
      <c r="H111" s="13" t="s">
        <v>1168</v>
      </c>
      <c r="I111" s="14">
        <v>2</v>
      </c>
      <c r="J111" s="13" t="s">
        <v>428</v>
      </c>
      <c r="K111" s="13" t="s">
        <v>675</v>
      </c>
      <c r="L111" s="13" t="s">
        <v>812</v>
      </c>
      <c r="M111" s="13" t="s">
        <v>817</v>
      </c>
    </row>
    <row r="112" spans="1:13" x14ac:dyDescent="0.3">
      <c r="A112" s="13" t="s">
        <v>429</v>
      </c>
      <c r="B112" s="13" t="s">
        <v>585</v>
      </c>
      <c r="C112" s="13" t="s">
        <v>586</v>
      </c>
      <c r="D112" s="13" t="s">
        <v>1165</v>
      </c>
      <c r="E112" s="13" t="s">
        <v>1166</v>
      </c>
      <c r="F112" s="13" t="s">
        <v>589</v>
      </c>
      <c r="G112" s="13" t="s">
        <v>1169</v>
      </c>
      <c r="H112" s="13" t="s">
        <v>1170</v>
      </c>
      <c r="I112" s="14">
        <v>1</v>
      </c>
      <c r="J112" s="13" t="s">
        <v>428</v>
      </c>
      <c r="K112" s="13" t="s">
        <v>675</v>
      </c>
      <c r="L112" s="13" t="s">
        <v>812</v>
      </c>
      <c r="M112" s="13" t="s">
        <v>1171</v>
      </c>
    </row>
    <row r="113" spans="1:13" x14ac:dyDescent="0.3">
      <c r="A113" s="13" t="s">
        <v>503</v>
      </c>
      <c r="B113" s="13" t="s">
        <v>911</v>
      </c>
      <c r="C113" s="13" t="s">
        <v>912</v>
      </c>
      <c r="D113" s="13" t="s">
        <v>913</v>
      </c>
      <c r="E113" s="13" t="s">
        <v>1172</v>
      </c>
      <c r="F113" s="13" t="s">
        <v>589</v>
      </c>
      <c r="G113" s="13" t="s">
        <v>915</v>
      </c>
      <c r="H113" s="13" t="s">
        <v>916</v>
      </c>
      <c r="I113" s="14">
        <v>2</v>
      </c>
      <c r="J113" s="13" t="s">
        <v>502</v>
      </c>
      <c r="K113" s="13" t="s">
        <v>635</v>
      </c>
      <c r="L113" s="13" t="s">
        <v>812</v>
      </c>
      <c r="M113" s="13" t="s">
        <v>817</v>
      </c>
    </row>
    <row r="114" spans="1:13" x14ac:dyDescent="0.3">
      <c r="A114" s="13" t="s">
        <v>503</v>
      </c>
      <c r="B114" s="13" t="s">
        <v>911</v>
      </c>
      <c r="C114" s="13" t="s">
        <v>912</v>
      </c>
      <c r="D114" s="13" t="s">
        <v>913</v>
      </c>
      <c r="E114" s="13" t="s">
        <v>1172</v>
      </c>
      <c r="F114" s="13" t="s">
        <v>589</v>
      </c>
      <c r="G114" s="13" t="s">
        <v>1173</v>
      </c>
      <c r="H114" s="13" t="s">
        <v>1174</v>
      </c>
      <c r="I114" s="14">
        <v>1</v>
      </c>
      <c r="J114" s="13" t="s">
        <v>502</v>
      </c>
      <c r="K114" s="13" t="s">
        <v>635</v>
      </c>
      <c r="L114" s="13" t="s">
        <v>812</v>
      </c>
      <c r="M114" s="13" t="s">
        <v>817</v>
      </c>
    </row>
    <row r="115" spans="1:13" x14ac:dyDescent="0.3">
      <c r="A115" s="13" t="s">
        <v>72</v>
      </c>
      <c r="B115" s="13" t="s">
        <v>911</v>
      </c>
      <c r="C115" s="13" t="s">
        <v>912</v>
      </c>
      <c r="D115" s="13" t="s">
        <v>913</v>
      </c>
      <c r="E115" s="13" t="s">
        <v>1175</v>
      </c>
      <c r="F115" s="13" t="s">
        <v>589</v>
      </c>
      <c r="G115" s="13" t="s">
        <v>1106</v>
      </c>
      <c r="H115" s="13" t="s">
        <v>1107</v>
      </c>
      <c r="I115" s="14">
        <v>3</v>
      </c>
      <c r="J115" s="13" t="s">
        <v>71</v>
      </c>
      <c r="K115" s="13" t="s">
        <v>635</v>
      </c>
      <c r="L115" s="13" t="s">
        <v>812</v>
      </c>
      <c r="M115" s="13" t="s">
        <v>817</v>
      </c>
    </row>
    <row r="116" spans="1:13" x14ac:dyDescent="0.3">
      <c r="A116" s="13" t="s">
        <v>32</v>
      </c>
      <c r="B116" s="13" t="s">
        <v>1176</v>
      </c>
      <c r="C116" s="13" t="s">
        <v>678</v>
      </c>
      <c r="D116" s="13" t="s">
        <v>1177</v>
      </c>
      <c r="E116" s="13" t="s">
        <v>1178</v>
      </c>
      <c r="F116" s="13" t="s">
        <v>589</v>
      </c>
      <c r="G116" s="13" t="s">
        <v>1179</v>
      </c>
      <c r="H116" s="13" t="s">
        <v>1180</v>
      </c>
      <c r="I116" s="14">
        <v>2</v>
      </c>
      <c r="J116" s="13" t="s">
        <v>31</v>
      </c>
      <c r="K116" s="13" t="s">
        <v>635</v>
      </c>
      <c r="L116" s="13" t="s">
        <v>812</v>
      </c>
      <c r="M116" s="13" t="s">
        <v>1181</v>
      </c>
    </row>
    <row r="117" spans="1:13" x14ac:dyDescent="0.3">
      <c r="A117" s="13" t="s">
        <v>160</v>
      </c>
      <c r="B117" s="13" t="s">
        <v>775</v>
      </c>
      <c r="C117" s="13" t="s">
        <v>692</v>
      </c>
      <c r="D117" s="13" t="s">
        <v>1182</v>
      </c>
      <c r="E117" s="13" t="s">
        <v>1183</v>
      </c>
      <c r="F117" s="13" t="s">
        <v>589</v>
      </c>
      <c r="G117" s="13" t="s">
        <v>1163</v>
      </c>
      <c r="H117" s="13" t="s">
        <v>1164</v>
      </c>
      <c r="I117" s="14">
        <v>2</v>
      </c>
      <c r="J117" s="13" t="s">
        <v>159</v>
      </c>
      <c r="K117" s="13" t="s">
        <v>605</v>
      </c>
      <c r="L117" s="13" t="s">
        <v>812</v>
      </c>
      <c r="M117" s="13" t="s">
        <v>817</v>
      </c>
    </row>
    <row r="118" spans="1:13" x14ac:dyDescent="0.3">
      <c r="A118" s="13" t="s">
        <v>374</v>
      </c>
      <c r="B118" s="13" t="s">
        <v>918</v>
      </c>
      <c r="C118" s="13" t="s">
        <v>586</v>
      </c>
      <c r="D118" s="13" t="s">
        <v>1184</v>
      </c>
      <c r="E118" s="13" t="s">
        <v>1185</v>
      </c>
      <c r="F118" s="13" t="s">
        <v>589</v>
      </c>
      <c r="G118" s="13" t="s">
        <v>1186</v>
      </c>
      <c r="H118" s="13" t="s">
        <v>1187</v>
      </c>
      <c r="I118" s="14">
        <v>1</v>
      </c>
      <c r="J118" s="13" t="s">
        <v>373</v>
      </c>
      <c r="K118" s="13" t="s">
        <v>759</v>
      </c>
      <c r="L118" s="13" t="s">
        <v>812</v>
      </c>
      <c r="M118" s="13" t="s">
        <v>1188</v>
      </c>
    </row>
    <row r="119" spans="1:13" x14ac:dyDescent="0.3">
      <c r="A119" s="13" t="s">
        <v>254</v>
      </c>
      <c r="B119" s="13" t="s">
        <v>1189</v>
      </c>
      <c r="C119" s="13" t="s">
        <v>586</v>
      </c>
      <c r="D119" s="13" t="s">
        <v>1190</v>
      </c>
      <c r="E119" s="13" t="s">
        <v>1191</v>
      </c>
      <c r="F119" s="13" t="s">
        <v>589</v>
      </c>
      <c r="G119" s="13" t="s">
        <v>1192</v>
      </c>
      <c r="H119" s="13" t="s">
        <v>1193</v>
      </c>
      <c r="I119" s="14">
        <v>2</v>
      </c>
      <c r="J119" s="13" t="s">
        <v>253</v>
      </c>
      <c r="K119" s="13" t="s">
        <v>605</v>
      </c>
      <c r="L119" s="13" t="s">
        <v>812</v>
      </c>
      <c r="M119" s="13" t="s">
        <v>817</v>
      </c>
    </row>
    <row r="120" spans="1:13" x14ac:dyDescent="0.3">
      <c r="A120" s="13" t="s">
        <v>254</v>
      </c>
      <c r="B120" s="13" t="s">
        <v>1189</v>
      </c>
      <c r="C120" s="13" t="s">
        <v>586</v>
      </c>
      <c r="D120" s="13" t="s">
        <v>1190</v>
      </c>
      <c r="E120" s="13" t="s">
        <v>1191</v>
      </c>
      <c r="F120" s="13" t="s">
        <v>589</v>
      </c>
      <c r="G120" s="13" t="s">
        <v>905</v>
      </c>
      <c r="H120" s="13" t="s">
        <v>906</v>
      </c>
      <c r="I120" s="14">
        <v>1</v>
      </c>
      <c r="J120" s="13" t="s">
        <v>253</v>
      </c>
      <c r="K120" s="13" t="s">
        <v>605</v>
      </c>
      <c r="L120" s="13" t="s">
        <v>812</v>
      </c>
      <c r="M120" s="13" t="s">
        <v>817</v>
      </c>
    </row>
    <row r="121" spans="1:13" x14ac:dyDescent="0.3">
      <c r="A121" s="13" t="s">
        <v>254</v>
      </c>
      <c r="B121" s="13" t="s">
        <v>1189</v>
      </c>
      <c r="C121" s="13" t="s">
        <v>586</v>
      </c>
      <c r="D121" s="13" t="s">
        <v>1190</v>
      </c>
      <c r="E121" s="13" t="s">
        <v>1194</v>
      </c>
      <c r="F121" s="13" t="s">
        <v>589</v>
      </c>
      <c r="G121" s="13" t="s">
        <v>1195</v>
      </c>
      <c r="H121" s="13" t="s">
        <v>1196</v>
      </c>
      <c r="I121" s="14">
        <v>1</v>
      </c>
      <c r="J121" s="13" t="s">
        <v>253</v>
      </c>
      <c r="K121" s="13" t="s">
        <v>944</v>
      </c>
      <c r="L121" s="13" t="s">
        <v>812</v>
      </c>
      <c r="M121" s="13" t="s">
        <v>817</v>
      </c>
    </row>
    <row r="122" spans="1:13" x14ac:dyDescent="0.3">
      <c r="A122" s="13" t="s">
        <v>200</v>
      </c>
      <c r="B122" s="13" t="s">
        <v>768</v>
      </c>
      <c r="C122" s="13" t="s">
        <v>678</v>
      </c>
      <c r="D122" s="13" t="s">
        <v>769</v>
      </c>
      <c r="E122" s="13" t="s">
        <v>770</v>
      </c>
      <c r="F122" s="13" t="s">
        <v>589</v>
      </c>
      <c r="G122" s="13" t="s">
        <v>1197</v>
      </c>
      <c r="H122" s="13" t="s">
        <v>1198</v>
      </c>
      <c r="I122" s="14">
        <v>1</v>
      </c>
      <c r="J122" s="13" t="s">
        <v>199</v>
      </c>
      <c r="K122" s="13" t="s">
        <v>773</v>
      </c>
      <c r="L122" s="13" t="s">
        <v>812</v>
      </c>
      <c r="M122" s="13" t="s">
        <v>774</v>
      </c>
    </row>
    <row r="123" spans="1:13" x14ac:dyDescent="0.3">
      <c r="A123" s="13" t="s">
        <v>140</v>
      </c>
      <c r="B123" s="13" t="s">
        <v>775</v>
      </c>
      <c r="C123" s="13" t="s">
        <v>692</v>
      </c>
      <c r="D123" s="13" t="s">
        <v>776</v>
      </c>
      <c r="E123" s="13" t="s">
        <v>1199</v>
      </c>
      <c r="F123" s="13" t="s">
        <v>589</v>
      </c>
      <c r="G123" s="13" t="s">
        <v>1200</v>
      </c>
      <c r="H123" s="13" t="s">
        <v>1201</v>
      </c>
      <c r="I123" s="14">
        <v>2</v>
      </c>
      <c r="J123" s="13" t="s">
        <v>139</v>
      </c>
      <c r="K123" s="13" t="s">
        <v>759</v>
      </c>
      <c r="L123" s="13" t="s">
        <v>812</v>
      </c>
      <c r="M123" s="13" t="s">
        <v>817</v>
      </c>
    </row>
    <row r="124" spans="1:13" x14ac:dyDescent="0.3">
      <c r="A124" s="13" t="s">
        <v>437</v>
      </c>
      <c r="B124" s="13" t="s">
        <v>918</v>
      </c>
      <c r="C124" s="13" t="s">
        <v>586</v>
      </c>
      <c r="D124" s="13" t="s">
        <v>1202</v>
      </c>
      <c r="E124" s="13" t="s">
        <v>1203</v>
      </c>
      <c r="F124" s="13" t="s">
        <v>589</v>
      </c>
      <c r="G124" s="13" t="s">
        <v>1204</v>
      </c>
      <c r="H124" s="13" t="s">
        <v>1205</v>
      </c>
      <c r="I124" s="14">
        <v>1</v>
      </c>
      <c r="J124" s="13" t="s">
        <v>436</v>
      </c>
      <c r="K124" s="13" t="s">
        <v>759</v>
      </c>
      <c r="L124" s="13" t="s">
        <v>812</v>
      </c>
      <c r="M124" s="13" t="s">
        <v>1206</v>
      </c>
    </row>
    <row r="125" spans="1:13" x14ac:dyDescent="0.3">
      <c r="A125" s="13" t="s">
        <v>281</v>
      </c>
      <c r="B125" s="13" t="s">
        <v>1207</v>
      </c>
      <c r="C125" s="13" t="s">
        <v>912</v>
      </c>
      <c r="D125" s="13" t="s">
        <v>1208</v>
      </c>
      <c r="E125" s="13" t="s">
        <v>1209</v>
      </c>
      <c r="F125" s="13" t="s">
        <v>589</v>
      </c>
      <c r="G125" s="13" t="s">
        <v>915</v>
      </c>
      <c r="H125" s="13" t="s">
        <v>916</v>
      </c>
      <c r="I125" s="14">
        <v>3</v>
      </c>
      <c r="J125" s="13" t="s">
        <v>280</v>
      </c>
      <c r="K125" s="13" t="s">
        <v>640</v>
      </c>
      <c r="L125" s="13" t="s">
        <v>812</v>
      </c>
      <c r="M125" s="13" t="s">
        <v>817</v>
      </c>
    </row>
    <row r="126" spans="1:13" x14ac:dyDescent="0.3">
      <c r="A126" s="13" t="s">
        <v>120</v>
      </c>
      <c r="B126" s="13" t="s">
        <v>722</v>
      </c>
      <c r="C126" s="13" t="s">
        <v>670</v>
      </c>
      <c r="D126" s="13" t="s">
        <v>1210</v>
      </c>
      <c r="E126" s="13" t="s">
        <v>1211</v>
      </c>
      <c r="F126" s="13" t="s">
        <v>589</v>
      </c>
      <c r="G126" s="13" t="s">
        <v>1212</v>
      </c>
      <c r="H126" s="13" t="s">
        <v>1213</v>
      </c>
      <c r="I126" s="14">
        <v>6</v>
      </c>
      <c r="J126" s="13" t="s">
        <v>119</v>
      </c>
      <c r="K126" s="13" t="s">
        <v>630</v>
      </c>
      <c r="L126" s="13" t="s">
        <v>812</v>
      </c>
      <c r="M126" s="13" t="s">
        <v>817</v>
      </c>
    </row>
    <row r="127" spans="1:13" x14ac:dyDescent="0.3">
      <c r="A127" s="13" t="s">
        <v>120</v>
      </c>
      <c r="B127" s="13" t="s">
        <v>722</v>
      </c>
      <c r="C127" s="13" t="s">
        <v>670</v>
      </c>
      <c r="D127" s="13" t="s">
        <v>1210</v>
      </c>
      <c r="E127" s="13" t="s">
        <v>1211</v>
      </c>
      <c r="F127" s="13" t="s">
        <v>589</v>
      </c>
      <c r="G127" s="13" t="s">
        <v>1214</v>
      </c>
      <c r="H127" s="13" t="s">
        <v>1215</v>
      </c>
      <c r="I127" s="14">
        <v>4</v>
      </c>
      <c r="J127" s="13" t="s">
        <v>119</v>
      </c>
      <c r="K127" s="13" t="s">
        <v>630</v>
      </c>
      <c r="L127" s="13" t="s">
        <v>812</v>
      </c>
      <c r="M127" s="13" t="s">
        <v>817</v>
      </c>
    </row>
    <row r="128" spans="1:13" x14ac:dyDescent="0.3">
      <c r="A128" s="13" t="s">
        <v>194</v>
      </c>
      <c r="B128" s="13" t="s">
        <v>1216</v>
      </c>
      <c r="C128" s="13" t="s">
        <v>735</v>
      </c>
      <c r="D128" s="13" t="s">
        <v>1217</v>
      </c>
      <c r="E128" s="13" t="s">
        <v>1218</v>
      </c>
      <c r="F128" s="13" t="s">
        <v>589</v>
      </c>
      <c r="G128" s="13" t="s">
        <v>1192</v>
      </c>
      <c r="H128" s="13" t="s">
        <v>1193</v>
      </c>
      <c r="I128" s="14">
        <v>6</v>
      </c>
      <c r="J128" s="13" t="s">
        <v>193</v>
      </c>
      <c r="K128" s="13" t="s">
        <v>752</v>
      </c>
      <c r="L128" s="13" t="s">
        <v>812</v>
      </c>
      <c r="M128" s="13" t="s">
        <v>817</v>
      </c>
    </row>
    <row r="129" spans="1:13" x14ac:dyDescent="0.3">
      <c r="A129" s="13" t="s">
        <v>396</v>
      </c>
      <c r="B129" s="13" t="s">
        <v>654</v>
      </c>
      <c r="C129" s="13" t="s">
        <v>586</v>
      </c>
      <c r="D129" s="13" t="s">
        <v>1219</v>
      </c>
      <c r="E129" s="13" t="s">
        <v>1220</v>
      </c>
      <c r="F129" s="13" t="s">
        <v>589</v>
      </c>
      <c r="G129" s="13" t="s">
        <v>1221</v>
      </c>
      <c r="H129" s="13" t="s">
        <v>1222</v>
      </c>
      <c r="I129" s="14">
        <v>2</v>
      </c>
      <c r="J129" s="13" t="s">
        <v>395</v>
      </c>
      <c r="K129" s="13" t="s">
        <v>773</v>
      </c>
      <c r="L129" s="13" t="s">
        <v>812</v>
      </c>
      <c r="M129" s="13" t="s">
        <v>817</v>
      </c>
    </row>
    <row r="130" spans="1:13" x14ac:dyDescent="0.3">
      <c r="A130" s="13" t="s">
        <v>396</v>
      </c>
      <c r="B130" s="13" t="s">
        <v>654</v>
      </c>
      <c r="C130" s="13" t="s">
        <v>586</v>
      </c>
      <c r="D130" s="13" t="s">
        <v>1219</v>
      </c>
      <c r="E130" s="13" t="s">
        <v>1220</v>
      </c>
      <c r="F130" s="13" t="s">
        <v>589</v>
      </c>
      <c r="G130" s="13" t="s">
        <v>1223</v>
      </c>
      <c r="H130" s="13" t="s">
        <v>1224</v>
      </c>
      <c r="I130" s="14">
        <v>1</v>
      </c>
      <c r="J130" s="13" t="s">
        <v>395</v>
      </c>
      <c r="K130" s="13" t="s">
        <v>773</v>
      </c>
      <c r="L130" s="13" t="s">
        <v>812</v>
      </c>
      <c r="M130" s="13" t="s">
        <v>817</v>
      </c>
    </row>
    <row r="131" spans="1:13" x14ac:dyDescent="0.3">
      <c r="A131" s="13" t="s">
        <v>396</v>
      </c>
      <c r="B131" s="13" t="s">
        <v>654</v>
      </c>
      <c r="C131" s="13" t="s">
        <v>586</v>
      </c>
      <c r="D131" s="13" t="s">
        <v>1219</v>
      </c>
      <c r="E131" s="13" t="s">
        <v>1220</v>
      </c>
      <c r="F131" s="13" t="s">
        <v>589</v>
      </c>
      <c r="G131" s="13" t="s">
        <v>1225</v>
      </c>
      <c r="H131" s="13" t="s">
        <v>1226</v>
      </c>
      <c r="I131" s="14">
        <v>1</v>
      </c>
      <c r="J131" s="13" t="s">
        <v>395</v>
      </c>
      <c r="K131" s="13" t="s">
        <v>773</v>
      </c>
      <c r="L131" s="13" t="s">
        <v>812</v>
      </c>
      <c r="M131" s="13" t="s">
        <v>817</v>
      </c>
    </row>
    <row r="132" spans="1:13" x14ac:dyDescent="0.3">
      <c r="A132" s="13" t="s">
        <v>396</v>
      </c>
      <c r="B132" s="13" t="s">
        <v>654</v>
      </c>
      <c r="C132" s="13" t="s">
        <v>586</v>
      </c>
      <c r="D132" s="13" t="s">
        <v>1219</v>
      </c>
      <c r="E132" s="13" t="s">
        <v>1220</v>
      </c>
      <c r="F132" s="13" t="s">
        <v>589</v>
      </c>
      <c r="G132" s="13" t="s">
        <v>1227</v>
      </c>
      <c r="H132" s="13" t="s">
        <v>1228</v>
      </c>
      <c r="I132" s="14">
        <v>1</v>
      </c>
      <c r="J132" s="13" t="s">
        <v>395</v>
      </c>
      <c r="K132" s="13" t="s">
        <v>773</v>
      </c>
      <c r="L132" s="13" t="s">
        <v>812</v>
      </c>
      <c r="M132" s="13" t="s">
        <v>817</v>
      </c>
    </row>
    <row r="133" spans="1:13" x14ac:dyDescent="0.3">
      <c r="A133" s="13" t="s">
        <v>307</v>
      </c>
      <c r="B133" s="13" t="s">
        <v>1229</v>
      </c>
      <c r="C133" s="13" t="s">
        <v>586</v>
      </c>
      <c r="D133" s="13" t="s">
        <v>1230</v>
      </c>
      <c r="E133" s="13" t="s">
        <v>1231</v>
      </c>
      <c r="F133" s="13" t="s">
        <v>589</v>
      </c>
      <c r="G133" s="13" t="s">
        <v>1232</v>
      </c>
      <c r="H133" s="13" t="s">
        <v>1233</v>
      </c>
      <c r="I133" s="14">
        <v>2</v>
      </c>
      <c r="J133" s="13" t="s">
        <v>306</v>
      </c>
      <c r="K133" s="13" t="s">
        <v>630</v>
      </c>
      <c r="L133" s="13" t="s">
        <v>812</v>
      </c>
      <c r="M133" s="13" t="s">
        <v>817</v>
      </c>
    </row>
    <row r="134" spans="1:13" x14ac:dyDescent="0.3">
      <c r="A134" s="13" t="s">
        <v>290</v>
      </c>
      <c r="B134" s="13" t="s">
        <v>1234</v>
      </c>
      <c r="C134" s="13" t="s">
        <v>980</v>
      </c>
      <c r="D134" s="13" t="s">
        <v>1235</v>
      </c>
      <c r="E134" s="13" t="s">
        <v>1236</v>
      </c>
      <c r="F134" s="13" t="s">
        <v>589</v>
      </c>
      <c r="G134" s="13" t="s">
        <v>905</v>
      </c>
      <c r="H134" s="13" t="s">
        <v>906</v>
      </c>
      <c r="I134" s="14">
        <v>1</v>
      </c>
      <c r="J134" s="13" t="s">
        <v>289</v>
      </c>
      <c r="K134" s="13" t="s">
        <v>630</v>
      </c>
      <c r="L134" s="13" t="s">
        <v>812</v>
      </c>
      <c r="M134" s="13" t="s">
        <v>817</v>
      </c>
    </row>
    <row r="135" spans="1:13" x14ac:dyDescent="0.3">
      <c r="A135" s="13" t="s">
        <v>290</v>
      </c>
      <c r="B135" s="13" t="s">
        <v>1234</v>
      </c>
      <c r="C135" s="13" t="s">
        <v>980</v>
      </c>
      <c r="D135" s="13" t="s">
        <v>1235</v>
      </c>
      <c r="E135" s="13" t="s">
        <v>1237</v>
      </c>
      <c r="F135" s="13" t="s">
        <v>589</v>
      </c>
      <c r="G135" s="13" t="s">
        <v>905</v>
      </c>
      <c r="H135" s="13" t="s">
        <v>906</v>
      </c>
      <c r="I135" s="14">
        <v>1</v>
      </c>
      <c r="J135" s="13" t="s">
        <v>289</v>
      </c>
      <c r="K135" s="13" t="s">
        <v>598</v>
      </c>
      <c r="L135" s="13" t="s">
        <v>812</v>
      </c>
      <c r="M135" s="13" t="s">
        <v>817</v>
      </c>
    </row>
    <row r="136" spans="1:13" x14ac:dyDescent="0.3">
      <c r="A136" s="13" t="s">
        <v>368</v>
      </c>
      <c r="B136" s="13" t="s">
        <v>754</v>
      </c>
      <c r="C136" s="13" t="s">
        <v>670</v>
      </c>
      <c r="D136" s="13" t="s">
        <v>961</v>
      </c>
      <c r="E136" s="13" t="s">
        <v>1238</v>
      </c>
      <c r="F136" s="13" t="s">
        <v>589</v>
      </c>
      <c r="G136" s="13" t="s">
        <v>1239</v>
      </c>
      <c r="H136" s="13" t="s">
        <v>1240</v>
      </c>
      <c r="I136" s="14">
        <v>4</v>
      </c>
      <c r="J136" s="13" t="s">
        <v>367</v>
      </c>
      <c r="K136" s="13" t="s">
        <v>689</v>
      </c>
      <c r="L136" s="13" t="s">
        <v>812</v>
      </c>
      <c r="M136" s="13" t="s">
        <v>838</v>
      </c>
    </row>
    <row r="137" spans="1:13" x14ac:dyDescent="0.3">
      <c r="A137" s="13" t="s">
        <v>368</v>
      </c>
      <c r="B137" s="13" t="s">
        <v>754</v>
      </c>
      <c r="C137" s="13" t="s">
        <v>670</v>
      </c>
      <c r="D137" s="13" t="s">
        <v>961</v>
      </c>
      <c r="E137" s="13" t="s">
        <v>1238</v>
      </c>
      <c r="F137" s="13" t="s">
        <v>589</v>
      </c>
      <c r="G137" s="13" t="s">
        <v>1241</v>
      </c>
      <c r="H137" s="13" t="s">
        <v>1242</v>
      </c>
      <c r="I137" s="14">
        <v>2</v>
      </c>
      <c r="J137" s="13" t="s">
        <v>367</v>
      </c>
      <c r="K137" s="13" t="s">
        <v>689</v>
      </c>
      <c r="L137" s="13" t="s">
        <v>812</v>
      </c>
      <c r="M137" s="13" t="s">
        <v>838</v>
      </c>
    </row>
    <row r="138" spans="1:13" x14ac:dyDescent="0.3">
      <c r="A138" s="13" t="s">
        <v>36</v>
      </c>
      <c r="B138" s="13" t="s">
        <v>754</v>
      </c>
      <c r="C138" s="13" t="s">
        <v>670</v>
      </c>
      <c r="D138" s="13" t="s">
        <v>1243</v>
      </c>
      <c r="E138" s="13" t="s">
        <v>1244</v>
      </c>
      <c r="F138" s="13" t="s">
        <v>589</v>
      </c>
      <c r="G138" s="13" t="s">
        <v>1245</v>
      </c>
      <c r="H138" s="13" t="s">
        <v>1246</v>
      </c>
      <c r="I138" s="14">
        <v>1</v>
      </c>
      <c r="J138" s="13" t="s">
        <v>35</v>
      </c>
      <c r="K138" s="13" t="s">
        <v>891</v>
      </c>
      <c r="L138" s="13" t="s">
        <v>812</v>
      </c>
      <c r="M138" s="13" t="s">
        <v>817</v>
      </c>
    </row>
    <row r="139" spans="1:13" x14ac:dyDescent="0.3">
      <c r="A139" s="13" t="s">
        <v>36</v>
      </c>
      <c r="B139" s="13" t="s">
        <v>754</v>
      </c>
      <c r="C139" s="13" t="s">
        <v>670</v>
      </c>
      <c r="D139" s="13" t="s">
        <v>1243</v>
      </c>
      <c r="E139" s="13" t="s">
        <v>1244</v>
      </c>
      <c r="F139" s="13" t="s">
        <v>589</v>
      </c>
      <c r="G139" s="13" t="s">
        <v>1106</v>
      </c>
      <c r="H139" s="13" t="s">
        <v>1107</v>
      </c>
      <c r="I139" s="14">
        <v>2</v>
      </c>
      <c r="J139" s="13" t="s">
        <v>35</v>
      </c>
      <c r="K139" s="13" t="s">
        <v>891</v>
      </c>
      <c r="L139" s="13" t="s">
        <v>812</v>
      </c>
      <c r="M139" s="13" t="s">
        <v>817</v>
      </c>
    </row>
    <row r="140" spans="1:13" x14ac:dyDescent="0.3">
      <c r="A140" s="13" t="s">
        <v>36</v>
      </c>
      <c r="B140" s="13" t="s">
        <v>754</v>
      </c>
      <c r="C140" s="13" t="s">
        <v>670</v>
      </c>
      <c r="D140" s="13" t="s">
        <v>1243</v>
      </c>
      <c r="E140" s="13" t="s">
        <v>1244</v>
      </c>
      <c r="F140" s="13" t="s">
        <v>589</v>
      </c>
      <c r="G140" s="13" t="s">
        <v>955</v>
      </c>
      <c r="H140" s="13" t="s">
        <v>956</v>
      </c>
      <c r="I140" s="14">
        <v>1</v>
      </c>
      <c r="J140" s="13" t="s">
        <v>35</v>
      </c>
      <c r="K140" s="13" t="s">
        <v>891</v>
      </c>
      <c r="L140" s="13" t="s">
        <v>812</v>
      </c>
      <c r="M140" s="13" t="s">
        <v>885</v>
      </c>
    </row>
    <row r="141" spans="1:13" x14ac:dyDescent="0.3">
      <c r="A141" s="13" t="s">
        <v>116</v>
      </c>
      <c r="B141" s="13" t="s">
        <v>600</v>
      </c>
      <c r="C141" s="13" t="s">
        <v>586</v>
      </c>
      <c r="D141" s="13" t="s">
        <v>1247</v>
      </c>
      <c r="E141" s="13" t="s">
        <v>1248</v>
      </c>
      <c r="F141" s="13" t="s">
        <v>589</v>
      </c>
      <c r="G141" s="13" t="s">
        <v>1249</v>
      </c>
      <c r="H141" s="13" t="s">
        <v>1250</v>
      </c>
      <c r="I141" s="14">
        <v>1</v>
      </c>
      <c r="J141" s="13" t="s">
        <v>115</v>
      </c>
      <c r="K141" s="13" t="s">
        <v>619</v>
      </c>
      <c r="L141" s="13" t="s">
        <v>812</v>
      </c>
      <c r="M141" s="13" t="s">
        <v>1152</v>
      </c>
    </row>
    <row r="142" spans="1:13" x14ac:dyDescent="0.3">
      <c r="A142" s="13" t="s">
        <v>116</v>
      </c>
      <c r="B142" s="13" t="s">
        <v>600</v>
      </c>
      <c r="C142" s="13" t="s">
        <v>586</v>
      </c>
      <c r="D142" s="13" t="s">
        <v>1247</v>
      </c>
      <c r="E142" s="13" t="s">
        <v>1251</v>
      </c>
      <c r="F142" s="13" t="s">
        <v>589</v>
      </c>
      <c r="G142" s="13" t="s">
        <v>1252</v>
      </c>
      <c r="H142" s="13" t="s">
        <v>1253</v>
      </c>
      <c r="I142" s="14">
        <v>12</v>
      </c>
      <c r="J142" s="13" t="s">
        <v>115</v>
      </c>
      <c r="K142" s="13" t="s">
        <v>640</v>
      </c>
      <c r="L142" s="13" t="s">
        <v>812</v>
      </c>
      <c r="M142" s="13" t="s">
        <v>817</v>
      </c>
    </row>
    <row r="143" spans="1:13" x14ac:dyDescent="0.3">
      <c r="A143" s="13" t="s">
        <v>116</v>
      </c>
      <c r="B143" s="13" t="s">
        <v>600</v>
      </c>
      <c r="C143" s="13" t="s">
        <v>586</v>
      </c>
      <c r="D143" s="13" t="s">
        <v>1247</v>
      </c>
      <c r="E143" s="13" t="s">
        <v>1254</v>
      </c>
      <c r="F143" s="13" t="s">
        <v>589</v>
      </c>
      <c r="G143" s="13" t="s">
        <v>821</v>
      </c>
      <c r="H143" s="13" t="s">
        <v>822</v>
      </c>
      <c r="I143" s="14">
        <v>1</v>
      </c>
      <c r="J143" s="13" t="s">
        <v>115</v>
      </c>
      <c r="K143" s="13" t="s">
        <v>891</v>
      </c>
      <c r="L143" s="13" t="s">
        <v>812</v>
      </c>
      <c r="M143" s="13" t="s">
        <v>823</v>
      </c>
    </row>
    <row r="144" spans="1:13" x14ac:dyDescent="0.3">
      <c r="A144" s="13" t="s">
        <v>50</v>
      </c>
      <c r="B144" s="13" t="s">
        <v>722</v>
      </c>
      <c r="C144" s="13" t="s">
        <v>670</v>
      </c>
      <c r="D144" s="13" t="s">
        <v>1255</v>
      </c>
      <c r="E144" s="13" t="s">
        <v>1256</v>
      </c>
      <c r="F144" s="13" t="s">
        <v>589</v>
      </c>
      <c r="G144" s="13" t="s">
        <v>1257</v>
      </c>
      <c r="H144" s="13" t="s">
        <v>1258</v>
      </c>
      <c r="I144" s="14">
        <v>2</v>
      </c>
      <c r="J144" s="13" t="s">
        <v>49</v>
      </c>
      <c r="K144" s="13" t="s">
        <v>944</v>
      </c>
      <c r="L144" s="13" t="s">
        <v>812</v>
      </c>
      <c r="M144" s="13" t="s">
        <v>721</v>
      </c>
    </row>
    <row r="145" spans="1:13" x14ac:dyDescent="0.3">
      <c r="A145" s="13" t="s">
        <v>386</v>
      </c>
      <c r="B145" s="13" t="s">
        <v>941</v>
      </c>
      <c r="C145" s="13" t="s">
        <v>586</v>
      </c>
      <c r="D145" s="13" t="s">
        <v>942</v>
      </c>
      <c r="E145" s="13" t="s">
        <v>1259</v>
      </c>
      <c r="F145" s="13" t="s">
        <v>589</v>
      </c>
      <c r="G145" s="13" t="s">
        <v>1260</v>
      </c>
      <c r="H145" s="13" t="s">
        <v>1261</v>
      </c>
      <c r="I145" s="14">
        <v>1</v>
      </c>
      <c r="J145" s="13" t="s">
        <v>385</v>
      </c>
      <c r="K145" s="13" t="s">
        <v>759</v>
      </c>
      <c r="L145" s="13" t="s">
        <v>812</v>
      </c>
      <c r="M145" s="13" t="s">
        <v>817</v>
      </c>
    </row>
    <row r="146" spans="1:13" x14ac:dyDescent="0.3">
      <c r="A146" s="13" t="s">
        <v>386</v>
      </c>
      <c r="B146" s="13" t="s">
        <v>941</v>
      </c>
      <c r="C146" s="13" t="s">
        <v>586</v>
      </c>
      <c r="D146" s="13" t="s">
        <v>942</v>
      </c>
      <c r="E146" s="13" t="s">
        <v>1259</v>
      </c>
      <c r="F146" s="13" t="s">
        <v>589</v>
      </c>
      <c r="G146" s="13" t="s">
        <v>1227</v>
      </c>
      <c r="H146" s="13" t="s">
        <v>1228</v>
      </c>
      <c r="I146" s="14">
        <v>1</v>
      </c>
      <c r="J146" s="13" t="s">
        <v>385</v>
      </c>
      <c r="K146" s="13" t="s">
        <v>759</v>
      </c>
      <c r="L146" s="13" t="s">
        <v>812</v>
      </c>
      <c r="M146" s="13" t="s">
        <v>817</v>
      </c>
    </row>
    <row r="147" spans="1:13" x14ac:dyDescent="0.3">
      <c r="A147" s="13" t="s">
        <v>386</v>
      </c>
      <c r="B147" s="13" t="s">
        <v>941</v>
      </c>
      <c r="C147" s="13" t="s">
        <v>586</v>
      </c>
      <c r="D147" s="13" t="s">
        <v>942</v>
      </c>
      <c r="E147" s="13" t="s">
        <v>1259</v>
      </c>
      <c r="F147" s="13" t="s">
        <v>589</v>
      </c>
      <c r="G147" s="13" t="s">
        <v>1262</v>
      </c>
      <c r="H147" s="13" t="s">
        <v>1263</v>
      </c>
      <c r="I147" s="14">
        <v>2</v>
      </c>
      <c r="J147" s="13" t="s">
        <v>385</v>
      </c>
      <c r="K147" s="13" t="s">
        <v>759</v>
      </c>
      <c r="L147" s="13" t="s">
        <v>812</v>
      </c>
      <c r="M147" s="13" t="s">
        <v>817</v>
      </c>
    </row>
    <row r="148" spans="1:13" x14ac:dyDescent="0.3">
      <c r="A148" s="13" t="s">
        <v>386</v>
      </c>
      <c r="B148" s="13" t="s">
        <v>941</v>
      </c>
      <c r="C148" s="13" t="s">
        <v>586</v>
      </c>
      <c r="D148" s="13" t="s">
        <v>942</v>
      </c>
      <c r="E148" s="13" t="s">
        <v>1264</v>
      </c>
      <c r="F148" s="13" t="s">
        <v>589</v>
      </c>
      <c r="G148" s="13" t="s">
        <v>1265</v>
      </c>
      <c r="H148" s="13" t="s">
        <v>1266</v>
      </c>
      <c r="I148" s="14">
        <v>5</v>
      </c>
      <c r="J148" s="13" t="s">
        <v>385</v>
      </c>
      <c r="K148" s="13" t="s">
        <v>766</v>
      </c>
      <c r="L148" s="13" t="s">
        <v>812</v>
      </c>
      <c r="M148" s="13" t="s">
        <v>817</v>
      </c>
    </row>
    <row r="149" spans="1:13" x14ac:dyDescent="0.3">
      <c r="A149" s="13" t="s">
        <v>386</v>
      </c>
      <c r="B149" s="13" t="s">
        <v>941</v>
      </c>
      <c r="C149" s="13" t="s">
        <v>586</v>
      </c>
      <c r="D149" s="13" t="s">
        <v>942</v>
      </c>
      <c r="E149" s="13" t="s">
        <v>1264</v>
      </c>
      <c r="F149" s="13" t="s">
        <v>589</v>
      </c>
      <c r="G149" s="13" t="s">
        <v>1267</v>
      </c>
      <c r="H149" s="13" t="s">
        <v>1268</v>
      </c>
      <c r="I149" s="14">
        <v>6</v>
      </c>
      <c r="J149" s="13" t="s">
        <v>385</v>
      </c>
      <c r="K149" s="13" t="s">
        <v>766</v>
      </c>
      <c r="L149" s="13" t="s">
        <v>812</v>
      </c>
      <c r="M149" s="13" t="s">
        <v>817</v>
      </c>
    </row>
    <row r="150" spans="1:13" x14ac:dyDescent="0.3">
      <c r="A150" s="13" t="s">
        <v>78</v>
      </c>
      <c r="B150" s="13" t="s">
        <v>698</v>
      </c>
      <c r="C150" s="13" t="s">
        <v>586</v>
      </c>
      <c r="D150" s="13" t="s">
        <v>794</v>
      </c>
      <c r="E150" s="13" t="s">
        <v>1269</v>
      </c>
      <c r="F150" s="13" t="s">
        <v>589</v>
      </c>
      <c r="G150" s="13" t="s">
        <v>1270</v>
      </c>
      <c r="H150" s="13" t="s">
        <v>1271</v>
      </c>
      <c r="I150" s="14">
        <v>3</v>
      </c>
      <c r="J150" s="13" t="s">
        <v>77</v>
      </c>
      <c r="K150" s="13" t="s">
        <v>802</v>
      </c>
      <c r="L150" s="13" t="s">
        <v>812</v>
      </c>
      <c r="M150" s="13" t="s">
        <v>817</v>
      </c>
    </row>
    <row r="151" spans="1:13" x14ac:dyDescent="0.3">
      <c r="A151" s="13" t="s">
        <v>78</v>
      </c>
      <c r="B151" s="13" t="s">
        <v>698</v>
      </c>
      <c r="C151" s="13" t="s">
        <v>586</v>
      </c>
      <c r="D151" s="13" t="s">
        <v>794</v>
      </c>
      <c r="E151" s="13" t="s">
        <v>1272</v>
      </c>
      <c r="F151" s="13" t="s">
        <v>589</v>
      </c>
      <c r="G151" s="13" t="s">
        <v>1273</v>
      </c>
      <c r="H151" s="13" t="s">
        <v>1274</v>
      </c>
      <c r="I151" s="14">
        <v>1</v>
      </c>
      <c r="J151" s="13" t="s">
        <v>77</v>
      </c>
      <c r="K151" s="13" t="s">
        <v>666</v>
      </c>
      <c r="L151" s="13" t="s">
        <v>812</v>
      </c>
      <c r="M151" s="13" t="s">
        <v>1275</v>
      </c>
    </row>
    <row r="152" spans="1:13" x14ac:dyDescent="0.3">
      <c r="A152" s="13" t="s">
        <v>78</v>
      </c>
      <c r="B152" s="13" t="s">
        <v>698</v>
      </c>
      <c r="C152" s="13" t="s">
        <v>586</v>
      </c>
      <c r="D152" s="13" t="s">
        <v>794</v>
      </c>
      <c r="E152" s="13" t="s">
        <v>1276</v>
      </c>
      <c r="F152" s="13" t="s">
        <v>589</v>
      </c>
      <c r="G152" s="13" t="s">
        <v>1277</v>
      </c>
      <c r="H152" s="13" t="s">
        <v>1278</v>
      </c>
      <c r="I152" s="14">
        <v>1</v>
      </c>
      <c r="J152" s="13" t="s">
        <v>77</v>
      </c>
      <c r="K152" s="13" t="s">
        <v>598</v>
      </c>
      <c r="L152" s="13" t="s">
        <v>812</v>
      </c>
      <c r="M152" s="13" t="s">
        <v>817</v>
      </c>
    </row>
    <row r="153" spans="1:13" x14ac:dyDescent="0.3">
      <c r="A153" s="13" t="s">
        <v>162</v>
      </c>
      <c r="B153" s="13" t="s">
        <v>761</v>
      </c>
      <c r="C153" s="13" t="s">
        <v>692</v>
      </c>
      <c r="D153" s="13" t="s">
        <v>762</v>
      </c>
      <c r="E153" s="13" t="s">
        <v>1279</v>
      </c>
      <c r="F153" s="13" t="s">
        <v>589</v>
      </c>
      <c r="G153" s="13" t="s">
        <v>1280</v>
      </c>
      <c r="H153" s="13" t="s">
        <v>1281</v>
      </c>
      <c r="I153" s="14">
        <v>1</v>
      </c>
      <c r="J153" s="13" t="s">
        <v>161</v>
      </c>
      <c r="K153" s="13" t="s">
        <v>759</v>
      </c>
      <c r="L153" s="13" t="s">
        <v>812</v>
      </c>
      <c r="M153" s="13" t="s">
        <v>1282</v>
      </c>
    </row>
    <row r="154" spans="1:13" x14ac:dyDescent="0.3">
      <c r="A154" s="13" t="s">
        <v>376</v>
      </c>
      <c r="B154" s="13" t="s">
        <v>761</v>
      </c>
      <c r="C154" s="13" t="s">
        <v>692</v>
      </c>
      <c r="D154" s="13" t="s">
        <v>789</v>
      </c>
      <c r="E154" s="13" t="s">
        <v>1283</v>
      </c>
      <c r="F154" s="13" t="s">
        <v>589</v>
      </c>
      <c r="G154" s="13" t="s">
        <v>1284</v>
      </c>
      <c r="H154" s="13" t="s">
        <v>1285</v>
      </c>
      <c r="I154" s="14">
        <v>1</v>
      </c>
      <c r="J154" s="13" t="s">
        <v>375</v>
      </c>
      <c r="K154" s="13" t="s">
        <v>891</v>
      </c>
      <c r="L154" s="13" t="s">
        <v>812</v>
      </c>
      <c r="M154" s="13" t="s">
        <v>1152</v>
      </c>
    </row>
    <row r="155" spans="1:13" x14ac:dyDescent="0.3">
      <c r="A155" s="13" t="s">
        <v>188</v>
      </c>
      <c r="B155" s="13" t="s">
        <v>761</v>
      </c>
      <c r="C155" s="13" t="s">
        <v>692</v>
      </c>
      <c r="D155" s="13" t="s">
        <v>798</v>
      </c>
      <c r="E155" s="13" t="s">
        <v>1286</v>
      </c>
      <c r="F155" s="13" t="s">
        <v>589</v>
      </c>
      <c r="G155" s="13" t="s">
        <v>1287</v>
      </c>
      <c r="H155" s="13" t="s">
        <v>1288</v>
      </c>
      <c r="I155" s="14">
        <v>1</v>
      </c>
      <c r="J155" s="13" t="s">
        <v>187</v>
      </c>
      <c r="K155" s="13" t="s">
        <v>802</v>
      </c>
      <c r="L155" s="13" t="s">
        <v>812</v>
      </c>
      <c r="M155" s="13" t="s">
        <v>1289</v>
      </c>
    </row>
    <row r="156" spans="1:13" x14ac:dyDescent="0.3">
      <c r="A156" s="13" t="s">
        <v>188</v>
      </c>
      <c r="B156" s="13" t="s">
        <v>761</v>
      </c>
      <c r="C156" s="13" t="s">
        <v>692</v>
      </c>
      <c r="D156" s="13" t="s">
        <v>798</v>
      </c>
      <c r="E156" s="13" t="s">
        <v>1286</v>
      </c>
      <c r="F156" s="13" t="s">
        <v>589</v>
      </c>
      <c r="G156" s="13" t="s">
        <v>1290</v>
      </c>
      <c r="H156" s="13" t="s">
        <v>1291</v>
      </c>
      <c r="I156" s="14">
        <v>1</v>
      </c>
      <c r="J156" s="13" t="s">
        <v>187</v>
      </c>
      <c r="K156" s="13" t="s">
        <v>802</v>
      </c>
      <c r="L156" s="13" t="s">
        <v>812</v>
      </c>
      <c r="M156" s="13" t="s">
        <v>1292</v>
      </c>
    </row>
    <row r="157" spans="1:13" x14ac:dyDescent="0.3">
      <c r="A157" s="13" t="s">
        <v>188</v>
      </c>
      <c r="B157" s="13" t="s">
        <v>761</v>
      </c>
      <c r="C157" s="13" t="s">
        <v>692</v>
      </c>
      <c r="D157" s="13" t="s">
        <v>798</v>
      </c>
      <c r="E157" s="13" t="s">
        <v>1286</v>
      </c>
      <c r="F157" s="13" t="s">
        <v>589</v>
      </c>
      <c r="G157" s="13" t="s">
        <v>1293</v>
      </c>
      <c r="H157" s="13" t="s">
        <v>1294</v>
      </c>
      <c r="I157" s="14">
        <v>1</v>
      </c>
      <c r="J157" s="13" t="s">
        <v>187</v>
      </c>
      <c r="K157" s="13" t="s">
        <v>802</v>
      </c>
      <c r="L157" s="13" t="s">
        <v>812</v>
      </c>
      <c r="M157" s="13" t="s">
        <v>1292</v>
      </c>
    </row>
    <row r="158" spans="1:13" x14ac:dyDescent="0.3">
      <c r="A158" s="13" t="s">
        <v>188</v>
      </c>
      <c r="B158" s="13" t="s">
        <v>761</v>
      </c>
      <c r="C158" s="13" t="s">
        <v>692</v>
      </c>
      <c r="D158" s="13" t="s">
        <v>798</v>
      </c>
      <c r="E158" s="13" t="s">
        <v>1295</v>
      </c>
      <c r="F158" s="13" t="s">
        <v>589</v>
      </c>
      <c r="G158" s="13" t="s">
        <v>1296</v>
      </c>
      <c r="H158" s="13" t="s">
        <v>1297</v>
      </c>
      <c r="I158" s="14">
        <v>1</v>
      </c>
      <c r="J158" s="13" t="s">
        <v>187</v>
      </c>
      <c r="K158" s="13" t="s">
        <v>766</v>
      </c>
      <c r="L158" s="13" t="s">
        <v>812</v>
      </c>
      <c r="M158" s="13" t="s">
        <v>838</v>
      </c>
    </row>
    <row r="159" spans="1:13" x14ac:dyDescent="0.3">
      <c r="A159" s="13" t="s">
        <v>336</v>
      </c>
      <c r="B159" s="13" t="s">
        <v>1298</v>
      </c>
      <c r="C159" s="13" t="s">
        <v>586</v>
      </c>
      <c r="D159" s="13" t="s">
        <v>1299</v>
      </c>
      <c r="E159" s="13" t="s">
        <v>1300</v>
      </c>
      <c r="F159" s="13" t="s">
        <v>589</v>
      </c>
      <c r="G159" s="13" t="s">
        <v>1167</v>
      </c>
      <c r="H159" s="13" t="s">
        <v>1168</v>
      </c>
      <c r="I159" s="14">
        <v>1</v>
      </c>
      <c r="J159" s="13" t="s">
        <v>335</v>
      </c>
      <c r="K159" s="13" t="s">
        <v>666</v>
      </c>
      <c r="L159" s="13" t="s">
        <v>812</v>
      </c>
      <c r="M159" s="13" t="s">
        <v>817</v>
      </c>
    </row>
    <row r="160" spans="1:13" x14ac:dyDescent="0.3">
      <c r="A160" s="13" t="s">
        <v>336</v>
      </c>
      <c r="B160" s="13" t="s">
        <v>1298</v>
      </c>
      <c r="C160" s="13" t="s">
        <v>586</v>
      </c>
      <c r="D160" s="13" t="s">
        <v>1299</v>
      </c>
      <c r="E160" s="13" t="s">
        <v>1300</v>
      </c>
      <c r="F160" s="13" t="s">
        <v>589</v>
      </c>
      <c r="G160" s="13" t="s">
        <v>894</v>
      </c>
      <c r="H160" s="13" t="s">
        <v>895</v>
      </c>
      <c r="I160" s="14">
        <v>1</v>
      </c>
      <c r="J160" s="13" t="s">
        <v>335</v>
      </c>
      <c r="K160" s="13" t="s">
        <v>666</v>
      </c>
      <c r="L160" s="13" t="s">
        <v>812</v>
      </c>
      <c r="M160" s="13" t="s">
        <v>817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50"/>
  <sheetViews>
    <sheetView topLeftCell="A2" workbookViewId="0">
      <selection activeCell="C2" sqref="C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3" t="s">
        <v>1301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578</v>
      </c>
      <c r="B2" s="15" t="s">
        <v>1302</v>
      </c>
      <c r="C2" s="15" t="s">
        <v>1303</v>
      </c>
      <c r="D2" s="15" t="s">
        <v>1304</v>
      </c>
      <c r="E2" s="15" t="s">
        <v>584</v>
      </c>
      <c r="F2" s="15" t="s">
        <v>1305</v>
      </c>
      <c r="G2" s="16" t="s">
        <v>1306</v>
      </c>
      <c r="H2" s="16" t="s">
        <v>580</v>
      </c>
      <c r="I2" s="16" t="s">
        <v>1307</v>
      </c>
      <c r="J2" s="16" t="s">
        <v>1308</v>
      </c>
      <c r="K2" s="16" t="s">
        <v>1309</v>
      </c>
      <c r="L2" s="16" t="s">
        <v>1310</v>
      </c>
      <c r="M2" s="16" t="s">
        <v>2986</v>
      </c>
      <c r="N2" s="16" t="s">
        <v>2987</v>
      </c>
    </row>
    <row r="3" spans="1:14" x14ac:dyDescent="0.3">
      <c r="A3" s="17" t="s">
        <v>1311</v>
      </c>
      <c r="B3" s="17" t="s">
        <v>1312</v>
      </c>
      <c r="C3" s="17" t="s">
        <v>1313</v>
      </c>
      <c r="D3" s="17" t="s">
        <v>1314</v>
      </c>
      <c r="E3" s="17" t="s">
        <v>1315</v>
      </c>
      <c r="F3" s="17" t="s">
        <v>1316</v>
      </c>
      <c r="G3" s="18">
        <v>10</v>
      </c>
      <c r="H3" s="18">
        <v>47</v>
      </c>
      <c r="I3" s="19">
        <v>0.7</v>
      </c>
      <c r="J3" s="20">
        <v>0.3</v>
      </c>
      <c r="K3" s="21">
        <v>0</v>
      </c>
      <c r="L3" s="22">
        <v>0</v>
      </c>
      <c r="M3" s="37" t="s">
        <v>2980</v>
      </c>
      <c r="N3" s="37"/>
    </row>
    <row r="4" spans="1:14" x14ac:dyDescent="0.3">
      <c r="A4" s="17" t="s">
        <v>1317</v>
      </c>
      <c r="B4" s="17" t="s">
        <v>1318</v>
      </c>
      <c r="C4" s="17" t="s">
        <v>1319</v>
      </c>
      <c r="D4" s="17" t="s">
        <v>1320</v>
      </c>
      <c r="E4" s="17" t="s">
        <v>1321</v>
      </c>
      <c r="F4" s="17" t="s">
        <v>1322</v>
      </c>
      <c r="G4" s="18">
        <v>9</v>
      </c>
      <c r="H4" s="18">
        <v>88</v>
      </c>
      <c r="I4" s="19">
        <v>1</v>
      </c>
      <c r="J4" s="20">
        <v>0</v>
      </c>
      <c r="K4" s="21">
        <v>0</v>
      </c>
      <c r="L4" s="22">
        <v>0</v>
      </c>
      <c r="M4" s="37" t="s">
        <v>2981</v>
      </c>
      <c r="N4" s="37"/>
    </row>
    <row r="5" spans="1:14" x14ac:dyDescent="0.3">
      <c r="A5" s="17" t="s">
        <v>1323</v>
      </c>
      <c r="B5" s="17" t="s">
        <v>1324</v>
      </c>
      <c r="C5" s="17" t="s">
        <v>1325</v>
      </c>
      <c r="D5" s="17" t="s">
        <v>1326</v>
      </c>
      <c r="E5" s="17" t="s">
        <v>1327</v>
      </c>
      <c r="F5" s="17" t="s">
        <v>1328</v>
      </c>
      <c r="G5" s="18">
        <v>7</v>
      </c>
      <c r="H5" s="18">
        <v>12</v>
      </c>
      <c r="I5" s="19">
        <v>0.8571428571428571</v>
      </c>
      <c r="J5" s="20">
        <v>0.14285714285714288</v>
      </c>
      <c r="K5" s="21">
        <v>0</v>
      </c>
      <c r="L5" s="22">
        <v>0</v>
      </c>
      <c r="M5" s="37" t="s">
        <v>2980</v>
      </c>
      <c r="N5" s="37"/>
    </row>
    <row r="6" spans="1:14" x14ac:dyDescent="0.3">
      <c r="A6" s="17" t="s">
        <v>883</v>
      </c>
      <c r="B6" s="17" t="s">
        <v>1329</v>
      </c>
      <c r="C6" s="17" t="s">
        <v>1330</v>
      </c>
      <c r="D6" s="17" t="s">
        <v>1331</v>
      </c>
      <c r="E6" s="17" t="s">
        <v>885</v>
      </c>
      <c r="F6" s="17" t="s">
        <v>1332</v>
      </c>
      <c r="G6" s="18">
        <v>6</v>
      </c>
      <c r="H6" s="18">
        <v>7</v>
      </c>
      <c r="I6" s="19">
        <v>0</v>
      </c>
      <c r="J6" s="20">
        <v>0</v>
      </c>
      <c r="K6" s="21">
        <v>0</v>
      </c>
      <c r="L6" s="22">
        <v>1</v>
      </c>
      <c r="M6" s="37" t="s">
        <v>2981</v>
      </c>
      <c r="N6" s="37"/>
    </row>
    <row r="7" spans="1:14" x14ac:dyDescent="0.3">
      <c r="A7" s="17" t="s">
        <v>1333</v>
      </c>
      <c r="B7" s="17" t="s">
        <v>1334</v>
      </c>
      <c r="C7" s="17" t="s">
        <v>1335</v>
      </c>
      <c r="D7" s="17" t="s">
        <v>1331</v>
      </c>
      <c r="E7" s="17" t="s">
        <v>1336</v>
      </c>
      <c r="F7" s="17" t="s">
        <v>1337</v>
      </c>
      <c r="G7" s="18">
        <v>6</v>
      </c>
      <c r="H7" s="18">
        <v>18</v>
      </c>
      <c r="I7" s="19">
        <v>1</v>
      </c>
      <c r="J7" s="20">
        <v>0</v>
      </c>
      <c r="K7" s="21">
        <v>0</v>
      </c>
      <c r="L7" s="22">
        <v>0</v>
      </c>
      <c r="M7" s="37" t="s">
        <v>2980</v>
      </c>
      <c r="N7" s="37"/>
    </row>
    <row r="8" spans="1:14" x14ac:dyDescent="0.3">
      <c r="A8" s="17" t="s">
        <v>1338</v>
      </c>
      <c r="B8" s="17" t="s">
        <v>1339</v>
      </c>
      <c r="C8" s="17" t="s">
        <v>1340</v>
      </c>
      <c r="D8" s="17" t="s">
        <v>1341</v>
      </c>
      <c r="E8" s="17" t="s">
        <v>1342</v>
      </c>
      <c r="F8" s="17" t="s">
        <v>1343</v>
      </c>
      <c r="G8" s="18">
        <v>6</v>
      </c>
      <c r="H8" s="18">
        <v>7</v>
      </c>
      <c r="I8" s="19">
        <v>1</v>
      </c>
      <c r="J8" s="20">
        <v>0</v>
      </c>
      <c r="K8" s="21">
        <v>0</v>
      </c>
      <c r="L8" s="22">
        <v>0</v>
      </c>
      <c r="M8" s="37" t="s">
        <v>2980</v>
      </c>
      <c r="N8" s="37"/>
    </row>
    <row r="9" spans="1:14" x14ac:dyDescent="0.3">
      <c r="A9" s="17" t="s">
        <v>1344</v>
      </c>
      <c r="B9" s="17" t="s">
        <v>1334</v>
      </c>
      <c r="C9" s="17" t="s">
        <v>1335</v>
      </c>
      <c r="D9" s="17" t="s">
        <v>1345</v>
      </c>
      <c r="E9" s="17" t="s">
        <v>1336</v>
      </c>
      <c r="F9" s="17" t="s">
        <v>1346</v>
      </c>
      <c r="G9" s="18">
        <v>5</v>
      </c>
      <c r="H9" s="18">
        <v>26</v>
      </c>
      <c r="I9" s="19">
        <v>1</v>
      </c>
      <c r="J9" s="20">
        <v>0</v>
      </c>
      <c r="K9" s="21">
        <v>0</v>
      </c>
      <c r="L9" s="22">
        <v>0</v>
      </c>
      <c r="M9" s="37" t="s">
        <v>2980</v>
      </c>
      <c r="N9" s="37"/>
    </row>
    <row r="10" spans="1:14" x14ac:dyDescent="0.3">
      <c r="A10" s="17" t="s">
        <v>1347</v>
      </c>
      <c r="B10" s="17" t="s">
        <v>1348</v>
      </c>
      <c r="C10" s="17" t="s">
        <v>1349</v>
      </c>
      <c r="D10" s="17" t="s">
        <v>1331</v>
      </c>
      <c r="E10" s="17" t="s">
        <v>1336</v>
      </c>
      <c r="F10" s="17" t="s">
        <v>1350</v>
      </c>
      <c r="G10" s="18">
        <v>5</v>
      </c>
      <c r="H10" s="18">
        <v>6</v>
      </c>
      <c r="I10" s="19">
        <v>0.4</v>
      </c>
      <c r="J10" s="20">
        <v>0.6</v>
      </c>
      <c r="K10" s="21">
        <v>0</v>
      </c>
      <c r="L10" s="22">
        <v>0</v>
      </c>
      <c r="M10" s="37" t="s">
        <v>2980</v>
      </c>
      <c r="N10" s="37"/>
    </row>
    <row r="11" spans="1:14" x14ac:dyDescent="0.3">
      <c r="A11" s="17" t="s">
        <v>905</v>
      </c>
      <c r="B11" s="17" t="s">
        <v>1351</v>
      </c>
      <c r="C11" s="17" t="s">
        <v>1325</v>
      </c>
      <c r="D11" s="17" t="s">
        <v>1320</v>
      </c>
      <c r="E11" s="17" t="s">
        <v>817</v>
      </c>
      <c r="F11" s="17" t="s">
        <v>1352</v>
      </c>
      <c r="G11" s="18">
        <v>4</v>
      </c>
      <c r="H11" s="18">
        <v>5</v>
      </c>
      <c r="I11" s="19">
        <v>0</v>
      </c>
      <c r="J11" s="20">
        <v>0</v>
      </c>
      <c r="K11" s="21">
        <v>0</v>
      </c>
      <c r="L11" s="22">
        <v>1</v>
      </c>
      <c r="M11" s="37" t="s">
        <v>2981</v>
      </c>
      <c r="N11" s="37"/>
    </row>
    <row r="12" spans="1:14" x14ac:dyDescent="0.3">
      <c r="A12" s="17" t="s">
        <v>1353</v>
      </c>
      <c r="B12" s="17" t="s">
        <v>1354</v>
      </c>
      <c r="C12" s="17" t="s">
        <v>1355</v>
      </c>
      <c r="D12" s="17" t="s">
        <v>1356</v>
      </c>
      <c r="E12" s="17" t="s">
        <v>1315</v>
      </c>
      <c r="F12" s="17" t="s">
        <v>1357</v>
      </c>
      <c r="G12" s="18">
        <v>4</v>
      </c>
      <c r="H12" s="18">
        <v>18</v>
      </c>
      <c r="I12" s="19">
        <v>0.75</v>
      </c>
      <c r="J12" s="20">
        <v>0.25</v>
      </c>
      <c r="K12" s="21">
        <v>0</v>
      </c>
      <c r="L12" s="22">
        <v>0</v>
      </c>
      <c r="M12" s="37" t="s">
        <v>2980</v>
      </c>
      <c r="N12" s="37"/>
    </row>
    <row r="13" spans="1:14" x14ac:dyDescent="0.3">
      <c r="A13" s="17" t="s">
        <v>1358</v>
      </c>
      <c r="B13" s="17" t="s">
        <v>1359</v>
      </c>
      <c r="C13" s="17" t="s">
        <v>1360</v>
      </c>
      <c r="D13" s="17" t="s">
        <v>1361</v>
      </c>
      <c r="E13" s="17" t="s">
        <v>1315</v>
      </c>
      <c r="F13" s="17" t="s">
        <v>1362</v>
      </c>
      <c r="G13" s="18">
        <v>4</v>
      </c>
      <c r="H13" s="18">
        <v>13</v>
      </c>
      <c r="I13" s="19">
        <v>1</v>
      </c>
      <c r="J13" s="20">
        <v>0</v>
      </c>
      <c r="K13" s="21">
        <v>0</v>
      </c>
      <c r="L13" s="22">
        <v>0</v>
      </c>
      <c r="M13" s="37" t="s">
        <v>2980</v>
      </c>
      <c r="N13" s="37"/>
    </row>
    <row r="14" spans="1:14" x14ac:dyDescent="0.3">
      <c r="A14" s="17" t="s">
        <v>1363</v>
      </c>
      <c r="B14" s="17" t="s">
        <v>1364</v>
      </c>
      <c r="C14" s="17" t="s">
        <v>1360</v>
      </c>
      <c r="D14" s="17" t="s">
        <v>1365</v>
      </c>
      <c r="E14" s="17" t="s">
        <v>1315</v>
      </c>
      <c r="F14" s="17" t="s">
        <v>1366</v>
      </c>
      <c r="G14" s="18">
        <v>4</v>
      </c>
      <c r="H14" s="18">
        <v>22</v>
      </c>
      <c r="I14" s="19">
        <v>1</v>
      </c>
      <c r="J14" s="20">
        <v>0</v>
      </c>
      <c r="K14" s="21">
        <v>0</v>
      </c>
      <c r="L14" s="22">
        <v>0</v>
      </c>
      <c r="M14" s="37" t="s">
        <v>2980</v>
      </c>
      <c r="N14" s="37"/>
    </row>
    <row r="15" spans="1:14" x14ac:dyDescent="0.3">
      <c r="A15" s="17" t="s">
        <v>1367</v>
      </c>
      <c r="B15" s="17" t="s">
        <v>1368</v>
      </c>
      <c r="C15" s="17" t="s">
        <v>1369</v>
      </c>
      <c r="D15" s="17" t="s">
        <v>1341</v>
      </c>
      <c r="E15" s="17" t="s">
        <v>1370</v>
      </c>
      <c r="F15" s="17" t="s">
        <v>1371</v>
      </c>
      <c r="G15" s="18">
        <v>4</v>
      </c>
      <c r="H15" s="18">
        <v>4</v>
      </c>
      <c r="I15" s="19">
        <v>0.5</v>
      </c>
      <c r="J15" s="20">
        <v>0.5</v>
      </c>
      <c r="K15" s="21">
        <v>0</v>
      </c>
      <c r="L15" s="22">
        <v>0</v>
      </c>
      <c r="M15" s="37" t="s">
        <v>2980</v>
      </c>
      <c r="N15" s="37"/>
    </row>
    <row r="16" spans="1:14" x14ac:dyDescent="0.3">
      <c r="A16" s="17" t="s">
        <v>1372</v>
      </c>
      <c r="B16" s="17" t="s">
        <v>1373</v>
      </c>
      <c r="C16" s="17" t="s">
        <v>1374</v>
      </c>
      <c r="D16" s="17" t="s">
        <v>1341</v>
      </c>
      <c r="E16" s="17" t="s">
        <v>1370</v>
      </c>
      <c r="F16" s="17" t="s">
        <v>1375</v>
      </c>
      <c r="G16" s="18">
        <v>3</v>
      </c>
      <c r="H16" s="18">
        <v>8</v>
      </c>
      <c r="I16" s="19">
        <v>1</v>
      </c>
      <c r="J16" s="20">
        <v>0</v>
      </c>
      <c r="K16" s="21">
        <v>0</v>
      </c>
      <c r="L16" s="22">
        <v>0</v>
      </c>
      <c r="M16" s="37" t="s">
        <v>2980</v>
      </c>
      <c r="N16" s="37"/>
    </row>
    <row r="17" spans="1:14" x14ac:dyDescent="0.3">
      <c r="A17" s="17" t="s">
        <v>1376</v>
      </c>
      <c r="B17" s="17" t="s">
        <v>1377</v>
      </c>
      <c r="C17" s="17" t="s">
        <v>1360</v>
      </c>
      <c r="D17" s="17" t="s">
        <v>1314</v>
      </c>
      <c r="E17" s="17" t="s">
        <v>1315</v>
      </c>
      <c r="F17" s="17" t="s">
        <v>1378</v>
      </c>
      <c r="G17" s="18">
        <v>3</v>
      </c>
      <c r="H17" s="18">
        <v>20</v>
      </c>
      <c r="I17" s="19">
        <v>1</v>
      </c>
      <c r="J17" s="20">
        <v>0</v>
      </c>
      <c r="K17" s="21">
        <v>0</v>
      </c>
      <c r="L17" s="22">
        <v>0</v>
      </c>
      <c r="M17" s="37" t="s">
        <v>2980</v>
      </c>
      <c r="N17" s="37"/>
    </row>
    <row r="18" spans="1:14" x14ac:dyDescent="0.3">
      <c r="A18" s="17" t="s">
        <v>1379</v>
      </c>
      <c r="B18" s="17" t="s">
        <v>1380</v>
      </c>
      <c r="C18" s="17" t="s">
        <v>1381</v>
      </c>
      <c r="D18" s="17" t="s">
        <v>1320</v>
      </c>
      <c r="E18" s="17" t="s">
        <v>774</v>
      </c>
      <c r="F18" s="17" t="s">
        <v>1382</v>
      </c>
      <c r="G18" s="18">
        <v>3</v>
      </c>
      <c r="H18" s="18">
        <v>3</v>
      </c>
      <c r="I18" s="19">
        <v>0.33333333333333337</v>
      </c>
      <c r="J18" s="20">
        <v>0.66666666666666674</v>
      </c>
      <c r="K18" s="21">
        <v>0</v>
      </c>
      <c r="L18" s="22">
        <v>0</v>
      </c>
      <c r="M18" s="37" t="s">
        <v>2984</v>
      </c>
      <c r="N18" s="37"/>
    </row>
    <row r="19" spans="1:14" x14ac:dyDescent="0.3">
      <c r="A19" s="17" t="s">
        <v>1383</v>
      </c>
      <c r="B19" s="17" t="s">
        <v>1384</v>
      </c>
      <c r="C19" s="17" t="s">
        <v>1385</v>
      </c>
      <c r="D19" s="17" t="s">
        <v>1341</v>
      </c>
      <c r="E19" s="17" t="s">
        <v>803</v>
      </c>
      <c r="F19" s="17" t="s">
        <v>1386</v>
      </c>
      <c r="G19" s="18">
        <v>3</v>
      </c>
      <c r="H19" s="18">
        <v>4</v>
      </c>
      <c r="I19" s="19">
        <v>0</v>
      </c>
      <c r="J19" s="20">
        <v>1</v>
      </c>
      <c r="K19" s="21">
        <v>0</v>
      </c>
      <c r="L19" s="22">
        <v>0</v>
      </c>
      <c r="M19" s="37" t="s">
        <v>2980</v>
      </c>
      <c r="N19" s="37"/>
    </row>
    <row r="20" spans="1:14" x14ac:dyDescent="0.3">
      <c r="A20" s="17" t="s">
        <v>915</v>
      </c>
      <c r="B20" s="17" t="s">
        <v>916</v>
      </c>
      <c r="C20" s="17" t="s">
        <v>1387</v>
      </c>
      <c r="D20" s="17" t="s">
        <v>1388</v>
      </c>
      <c r="E20" s="17" t="s">
        <v>817</v>
      </c>
      <c r="F20" s="17" t="s">
        <v>1389</v>
      </c>
      <c r="G20" s="18">
        <v>3</v>
      </c>
      <c r="H20" s="18">
        <v>7</v>
      </c>
      <c r="I20" s="19">
        <v>0</v>
      </c>
      <c r="J20" s="20">
        <v>0</v>
      </c>
      <c r="K20" s="21">
        <v>0</v>
      </c>
      <c r="L20" s="22">
        <v>1</v>
      </c>
      <c r="M20" s="37" t="s">
        <v>2981</v>
      </c>
      <c r="N20" s="37"/>
    </row>
    <row r="21" spans="1:14" x14ac:dyDescent="0.3">
      <c r="A21" s="17" t="s">
        <v>1106</v>
      </c>
      <c r="B21" s="17" t="s">
        <v>1390</v>
      </c>
      <c r="C21" s="17" t="s">
        <v>1391</v>
      </c>
      <c r="D21" s="17" t="s">
        <v>1320</v>
      </c>
      <c r="E21" s="17" t="s">
        <v>817</v>
      </c>
      <c r="F21" s="17" t="s">
        <v>1392</v>
      </c>
      <c r="G21" s="18">
        <v>3</v>
      </c>
      <c r="H21" s="18">
        <v>9</v>
      </c>
      <c r="I21" s="19">
        <v>0</v>
      </c>
      <c r="J21" s="20">
        <v>0</v>
      </c>
      <c r="K21" s="21">
        <v>0</v>
      </c>
      <c r="L21" s="22">
        <v>1</v>
      </c>
      <c r="M21" s="37" t="s">
        <v>2981</v>
      </c>
      <c r="N21" s="37"/>
    </row>
    <row r="22" spans="1:14" x14ac:dyDescent="0.3">
      <c r="A22" s="17" t="s">
        <v>1393</v>
      </c>
      <c r="B22" s="17" t="s">
        <v>1394</v>
      </c>
      <c r="C22" s="17" t="s">
        <v>1395</v>
      </c>
      <c r="D22" s="17" t="s">
        <v>1396</v>
      </c>
      <c r="E22" s="17" t="s">
        <v>1397</v>
      </c>
      <c r="F22" s="17" t="s">
        <v>1398</v>
      </c>
      <c r="G22" s="18">
        <v>3</v>
      </c>
      <c r="H22" s="18">
        <v>22</v>
      </c>
      <c r="I22" s="19">
        <v>0.66666666666666674</v>
      </c>
      <c r="J22" s="20">
        <v>0.33333333333333337</v>
      </c>
      <c r="K22" s="21">
        <v>0</v>
      </c>
      <c r="L22" s="22">
        <v>0</v>
      </c>
      <c r="M22" s="37" t="s">
        <v>2985</v>
      </c>
      <c r="N22" s="37"/>
    </row>
    <row r="23" spans="1:14" x14ac:dyDescent="0.3">
      <c r="A23" s="17" t="s">
        <v>1399</v>
      </c>
      <c r="B23" s="17" t="s">
        <v>1339</v>
      </c>
      <c r="C23" s="17" t="s">
        <v>1400</v>
      </c>
      <c r="D23" s="17" t="s">
        <v>1341</v>
      </c>
      <c r="E23" s="17" t="s">
        <v>1342</v>
      </c>
      <c r="F23" s="17" t="s">
        <v>1401</v>
      </c>
      <c r="G23" s="18">
        <v>3</v>
      </c>
      <c r="H23" s="18">
        <v>4</v>
      </c>
      <c r="I23" s="19">
        <v>1</v>
      </c>
      <c r="J23" s="20">
        <v>0</v>
      </c>
      <c r="K23" s="21">
        <v>0</v>
      </c>
      <c r="L23" s="22">
        <v>0</v>
      </c>
      <c r="M23" s="37" t="s">
        <v>2980</v>
      </c>
      <c r="N23" s="37"/>
    </row>
    <row r="24" spans="1:14" x14ac:dyDescent="0.3">
      <c r="A24" s="17" t="s">
        <v>1000</v>
      </c>
      <c r="B24" s="17" t="s">
        <v>1402</v>
      </c>
      <c r="C24" s="17" t="s">
        <v>1403</v>
      </c>
      <c r="D24" s="17" t="s">
        <v>1404</v>
      </c>
      <c r="E24" s="17" t="s">
        <v>817</v>
      </c>
      <c r="F24" s="17" t="s">
        <v>1405</v>
      </c>
      <c r="G24" s="18">
        <v>3</v>
      </c>
      <c r="H24" s="18">
        <v>3</v>
      </c>
      <c r="I24" s="19">
        <v>0</v>
      </c>
      <c r="J24" s="20">
        <v>0</v>
      </c>
      <c r="K24" s="21">
        <v>0</v>
      </c>
      <c r="L24" s="22">
        <v>1</v>
      </c>
      <c r="M24" s="37" t="s">
        <v>2981</v>
      </c>
      <c r="N24" s="37"/>
    </row>
    <row r="25" spans="1:14" x14ac:dyDescent="0.3">
      <c r="A25" s="17" t="s">
        <v>1406</v>
      </c>
      <c r="B25" s="17" t="s">
        <v>1407</v>
      </c>
      <c r="C25" s="17" t="s">
        <v>1408</v>
      </c>
      <c r="D25" s="17" t="s">
        <v>1341</v>
      </c>
      <c r="E25" s="17" t="s">
        <v>1409</v>
      </c>
      <c r="F25" s="17" t="s">
        <v>1410</v>
      </c>
      <c r="G25" s="18">
        <v>3</v>
      </c>
      <c r="H25" s="18">
        <v>5</v>
      </c>
      <c r="I25" s="19">
        <v>0</v>
      </c>
      <c r="J25" s="20">
        <v>1</v>
      </c>
      <c r="K25" s="21">
        <v>0</v>
      </c>
      <c r="L25" s="22">
        <v>0</v>
      </c>
      <c r="M25" s="37" t="s">
        <v>2980</v>
      </c>
      <c r="N25" s="37"/>
    </row>
    <row r="26" spans="1:14" x14ac:dyDescent="0.3">
      <c r="A26" s="17" t="s">
        <v>1411</v>
      </c>
      <c r="B26" s="17" t="s">
        <v>1412</v>
      </c>
      <c r="C26" s="17" t="s">
        <v>1413</v>
      </c>
      <c r="D26" s="17" t="s">
        <v>1320</v>
      </c>
      <c r="E26" s="17" t="s">
        <v>1414</v>
      </c>
      <c r="F26" s="17" t="s">
        <v>1415</v>
      </c>
      <c r="G26" s="18">
        <v>3</v>
      </c>
      <c r="H26" s="18">
        <v>9</v>
      </c>
      <c r="I26" s="19">
        <v>0.66666666666666674</v>
      </c>
      <c r="J26" s="20">
        <v>0.33333333333333337</v>
      </c>
      <c r="K26" s="21">
        <v>0</v>
      </c>
      <c r="L26" s="22">
        <v>0</v>
      </c>
      <c r="M26" s="37" t="s">
        <v>2980</v>
      </c>
      <c r="N26" s="37"/>
    </row>
    <row r="27" spans="1:14" x14ac:dyDescent="0.3">
      <c r="A27" s="17" t="s">
        <v>1416</v>
      </c>
      <c r="B27" s="17" t="s">
        <v>1417</v>
      </c>
      <c r="C27" s="17" t="s">
        <v>1325</v>
      </c>
      <c r="D27" s="17" t="s">
        <v>1418</v>
      </c>
      <c r="E27" s="17" t="s">
        <v>1419</v>
      </c>
      <c r="F27" s="17" t="s">
        <v>1420</v>
      </c>
      <c r="G27" s="18">
        <v>2</v>
      </c>
      <c r="H27" s="18">
        <v>3</v>
      </c>
      <c r="I27" s="19">
        <v>0</v>
      </c>
      <c r="J27" s="20">
        <v>1</v>
      </c>
      <c r="K27" s="21">
        <v>0</v>
      </c>
      <c r="L27" s="22">
        <v>0</v>
      </c>
      <c r="M27" s="37" t="s">
        <v>2982</v>
      </c>
      <c r="N27" s="37"/>
    </row>
    <row r="28" spans="1:14" x14ac:dyDescent="0.3">
      <c r="A28" s="17" t="s">
        <v>628</v>
      </c>
      <c r="B28" s="17" t="s">
        <v>1421</v>
      </c>
      <c r="C28" s="17" t="s">
        <v>1422</v>
      </c>
      <c r="D28" s="17" t="s">
        <v>1423</v>
      </c>
      <c r="E28" s="17" t="s">
        <v>631</v>
      </c>
      <c r="F28" s="17" t="s">
        <v>1424</v>
      </c>
      <c r="G28" s="18">
        <v>2</v>
      </c>
      <c r="H28" s="18">
        <v>2</v>
      </c>
      <c r="I28" s="19">
        <v>0</v>
      </c>
      <c r="J28" s="20">
        <v>0</v>
      </c>
      <c r="K28" s="21">
        <v>1</v>
      </c>
      <c r="L28" s="22">
        <v>0</v>
      </c>
      <c r="M28" s="37" t="s">
        <v>2983</v>
      </c>
      <c r="N28" s="37"/>
    </row>
    <row r="29" spans="1:14" x14ac:dyDescent="0.3">
      <c r="A29" s="17" t="s">
        <v>1093</v>
      </c>
      <c r="B29" s="17" t="s">
        <v>1425</v>
      </c>
      <c r="C29" s="17" t="s">
        <v>1426</v>
      </c>
      <c r="D29" s="17" t="s">
        <v>1320</v>
      </c>
      <c r="E29" s="17" t="s">
        <v>817</v>
      </c>
      <c r="F29" s="17" t="s">
        <v>1427</v>
      </c>
      <c r="G29" s="18">
        <v>2</v>
      </c>
      <c r="H29" s="18">
        <v>3</v>
      </c>
      <c r="I29" s="19">
        <v>0</v>
      </c>
      <c r="J29" s="20">
        <v>0</v>
      </c>
      <c r="K29" s="21">
        <v>0</v>
      </c>
      <c r="L29" s="22">
        <v>1</v>
      </c>
      <c r="M29" s="37" t="s">
        <v>2981</v>
      </c>
      <c r="N29" s="37"/>
    </row>
    <row r="30" spans="1:14" x14ac:dyDescent="0.3">
      <c r="A30" s="17" t="s">
        <v>1428</v>
      </c>
      <c r="B30" s="17" t="s">
        <v>1429</v>
      </c>
      <c r="C30" s="17" t="s">
        <v>1430</v>
      </c>
      <c r="D30" s="17" t="s">
        <v>1431</v>
      </c>
      <c r="E30" s="17" t="s">
        <v>1342</v>
      </c>
      <c r="F30" s="17" t="s">
        <v>1432</v>
      </c>
      <c r="G30" s="18">
        <v>2</v>
      </c>
      <c r="H30" s="18">
        <v>2</v>
      </c>
      <c r="I30" s="19">
        <v>0</v>
      </c>
      <c r="J30" s="20">
        <v>1</v>
      </c>
      <c r="K30" s="21">
        <v>0</v>
      </c>
      <c r="L30" s="22">
        <v>0</v>
      </c>
      <c r="M30" s="37" t="s">
        <v>2984</v>
      </c>
      <c r="N30" s="37"/>
    </row>
    <row r="31" spans="1:14" x14ac:dyDescent="0.3">
      <c r="A31" s="17" t="s">
        <v>939</v>
      </c>
      <c r="B31" s="17" t="s">
        <v>1433</v>
      </c>
      <c r="C31" s="17" t="s">
        <v>1325</v>
      </c>
      <c r="D31" s="17" t="s">
        <v>1320</v>
      </c>
      <c r="E31" s="17" t="s">
        <v>817</v>
      </c>
      <c r="F31" s="17" t="s">
        <v>1434</v>
      </c>
      <c r="G31" s="18">
        <v>2</v>
      </c>
      <c r="H31" s="18">
        <v>16</v>
      </c>
      <c r="I31" s="19">
        <v>0</v>
      </c>
      <c r="J31" s="20">
        <v>0</v>
      </c>
      <c r="K31" s="21">
        <v>0</v>
      </c>
      <c r="L31" s="22">
        <v>1</v>
      </c>
      <c r="M31" s="37" t="s">
        <v>2981</v>
      </c>
      <c r="N31" s="37"/>
    </row>
    <row r="32" spans="1:14" x14ac:dyDescent="0.3">
      <c r="A32" s="17" t="s">
        <v>924</v>
      </c>
      <c r="B32" s="17" t="s">
        <v>925</v>
      </c>
      <c r="C32" s="17" t="s">
        <v>1435</v>
      </c>
      <c r="D32" s="17" t="s">
        <v>1320</v>
      </c>
      <c r="E32" s="17" t="s">
        <v>923</v>
      </c>
      <c r="F32" s="17" t="s">
        <v>1436</v>
      </c>
      <c r="G32" s="18">
        <v>2</v>
      </c>
      <c r="H32" s="18">
        <v>2</v>
      </c>
      <c r="I32" s="19">
        <v>0</v>
      </c>
      <c r="J32" s="20">
        <v>0</v>
      </c>
      <c r="K32" s="21">
        <v>0</v>
      </c>
      <c r="L32" s="22">
        <v>1</v>
      </c>
      <c r="M32" s="37" t="s">
        <v>2983</v>
      </c>
      <c r="N32" s="37"/>
    </row>
    <row r="33" spans="1:14" x14ac:dyDescent="0.3">
      <c r="A33" s="17" t="s">
        <v>1437</v>
      </c>
      <c r="B33" s="17" t="s">
        <v>1438</v>
      </c>
      <c r="C33" s="17" t="s">
        <v>1439</v>
      </c>
      <c r="D33" s="17" t="s">
        <v>1440</v>
      </c>
      <c r="E33" s="17" t="s">
        <v>1441</v>
      </c>
      <c r="F33" s="17" t="s">
        <v>1442</v>
      </c>
      <c r="G33" s="18">
        <v>2</v>
      </c>
      <c r="H33" s="18">
        <v>2</v>
      </c>
      <c r="I33" s="19">
        <v>0.5</v>
      </c>
      <c r="J33" s="20">
        <v>0.5</v>
      </c>
      <c r="K33" s="21">
        <v>0</v>
      </c>
      <c r="L33" s="22">
        <v>0</v>
      </c>
      <c r="M33" s="37" t="s">
        <v>2982</v>
      </c>
      <c r="N33" s="37"/>
    </row>
    <row r="34" spans="1:14" x14ac:dyDescent="0.3">
      <c r="A34" s="17" t="s">
        <v>1443</v>
      </c>
      <c r="B34" s="17" t="s">
        <v>1444</v>
      </c>
      <c r="C34" s="17" t="s">
        <v>1445</v>
      </c>
      <c r="D34" s="17" t="s">
        <v>1446</v>
      </c>
      <c r="E34" s="17" t="s">
        <v>653</v>
      </c>
      <c r="F34" s="17" t="s">
        <v>1447</v>
      </c>
      <c r="G34" s="18">
        <v>2</v>
      </c>
      <c r="H34" s="18">
        <v>7</v>
      </c>
      <c r="I34" s="19">
        <v>1</v>
      </c>
      <c r="J34" s="20">
        <v>0</v>
      </c>
      <c r="K34" s="21">
        <v>0</v>
      </c>
      <c r="L34" s="22">
        <v>0</v>
      </c>
      <c r="M34" s="37" t="s">
        <v>2982</v>
      </c>
      <c r="N34" s="37"/>
    </row>
    <row r="35" spans="1:14" x14ac:dyDescent="0.3">
      <c r="A35" s="17" t="s">
        <v>1448</v>
      </c>
      <c r="B35" s="17" t="s">
        <v>1449</v>
      </c>
      <c r="C35" s="17" t="s">
        <v>1325</v>
      </c>
      <c r="D35" s="17" t="s">
        <v>1320</v>
      </c>
      <c r="E35" s="17" t="s">
        <v>1450</v>
      </c>
      <c r="F35" s="17" t="s">
        <v>1451</v>
      </c>
      <c r="G35" s="18">
        <v>2</v>
      </c>
      <c r="H35" s="18">
        <v>4</v>
      </c>
      <c r="I35" s="19">
        <v>1</v>
      </c>
      <c r="J35" s="20">
        <v>0</v>
      </c>
      <c r="K35" s="21">
        <v>0</v>
      </c>
      <c r="L35" s="22">
        <v>0</v>
      </c>
      <c r="M35" s="37" t="s">
        <v>2984</v>
      </c>
      <c r="N35" s="37"/>
    </row>
    <row r="36" spans="1:14" x14ac:dyDescent="0.3">
      <c r="A36" s="17" t="s">
        <v>1452</v>
      </c>
      <c r="B36" s="17" t="s">
        <v>1453</v>
      </c>
      <c r="C36" s="17" t="s">
        <v>1454</v>
      </c>
      <c r="D36" s="17" t="s">
        <v>1455</v>
      </c>
      <c r="E36" s="17" t="s">
        <v>644</v>
      </c>
      <c r="F36" s="17" t="s">
        <v>1456</v>
      </c>
      <c r="G36" s="18">
        <v>2</v>
      </c>
      <c r="H36" s="18">
        <v>5</v>
      </c>
      <c r="I36" s="19">
        <v>1</v>
      </c>
      <c r="J36" s="20">
        <v>0</v>
      </c>
      <c r="K36" s="21">
        <v>0</v>
      </c>
      <c r="L36" s="22">
        <v>0</v>
      </c>
      <c r="M36" s="37" t="s">
        <v>2980</v>
      </c>
      <c r="N36" s="37"/>
    </row>
    <row r="37" spans="1:14" x14ac:dyDescent="0.3">
      <c r="A37" s="17" t="s">
        <v>1227</v>
      </c>
      <c r="B37" s="17" t="s">
        <v>1228</v>
      </c>
      <c r="C37" s="17" t="s">
        <v>1457</v>
      </c>
      <c r="D37" s="17" t="s">
        <v>1458</v>
      </c>
      <c r="E37" s="17" t="s">
        <v>817</v>
      </c>
      <c r="F37" s="17" t="s">
        <v>1459</v>
      </c>
      <c r="G37" s="18">
        <v>2</v>
      </c>
      <c r="H37" s="18">
        <v>2</v>
      </c>
      <c r="I37" s="19">
        <v>0</v>
      </c>
      <c r="J37" s="20">
        <v>0</v>
      </c>
      <c r="K37" s="21">
        <v>0</v>
      </c>
      <c r="L37" s="22">
        <v>1</v>
      </c>
      <c r="M37" s="37" t="s">
        <v>2981</v>
      </c>
      <c r="N37" s="37"/>
    </row>
    <row r="38" spans="1:14" x14ac:dyDescent="0.3">
      <c r="A38" s="17" t="s">
        <v>1460</v>
      </c>
      <c r="B38" s="17" t="s">
        <v>1461</v>
      </c>
      <c r="C38" s="17" t="s">
        <v>1325</v>
      </c>
      <c r="D38" s="17" t="s">
        <v>1462</v>
      </c>
      <c r="E38" s="17" t="s">
        <v>774</v>
      </c>
      <c r="F38" s="17" t="s">
        <v>1463</v>
      </c>
      <c r="G38" s="18">
        <v>2</v>
      </c>
      <c r="H38" s="18">
        <v>4</v>
      </c>
      <c r="I38" s="19">
        <v>0</v>
      </c>
      <c r="J38" s="20">
        <v>1</v>
      </c>
      <c r="K38" s="21">
        <v>0</v>
      </c>
      <c r="L38" s="22">
        <v>0</v>
      </c>
      <c r="M38" s="37" t="s">
        <v>2982</v>
      </c>
      <c r="N38" s="37"/>
    </row>
    <row r="39" spans="1:14" x14ac:dyDescent="0.3">
      <c r="A39" s="17" t="s">
        <v>989</v>
      </c>
      <c r="B39" s="17" t="s">
        <v>1464</v>
      </c>
      <c r="C39" s="17" t="s">
        <v>1325</v>
      </c>
      <c r="D39" s="17" t="s">
        <v>1320</v>
      </c>
      <c r="E39" s="17" t="s">
        <v>817</v>
      </c>
      <c r="F39" s="17" t="s">
        <v>1465</v>
      </c>
      <c r="G39" s="18">
        <v>2</v>
      </c>
      <c r="H39" s="18">
        <v>6</v>
      </c>
      <c r="I39" s="19">
        <v>0</v>
      </c>
      <c r="J39" s="20">
        <v>0</v>
      </c>
      <c r="K39" s="21">
        <v>0</v>
      </c>
      <c r="L39" s="22">
        <v>1</v>
      </c>
      <c r="M39" s="37" t="s">
        <v>2981</v>
      </c>
      <c r="N39" s="37"/>
    </row>
    <row r="40" spans="1:14" x14ac:dyDescent="0.3">
      <c r="A40" s="17" t="s">
        <v>1466</v>
      </c>
      <c r="B40" s="17" t="s">
        <v>1467</v>
      </c>
      <c r="C40" s="17" t="s">
        <v>1325</v>
      </c>
      <c r="D40" s="17" t="s">
        <v>1440</v>
      </c>
      <c r="E40" s="17" t="s">
        <v>1468</v>
      </c>
      <c r="F40" s="17" t="s">
        <v>1469</v>
      </c>
      <c r="G40" s="18">
        <v>2</v>
      </c>
      <c r="H40" s="18">
        <v>3</v>
      </c>
      <c r="I40" s="19">
        <v>0</v>
      </c>
      <c r="J40" s="20">
        <v>1</v>
      </c>
      <c r="K40" s="21">
        <v>0</v>
      </c>
      <c r="L40" s="22">
        <v>0</v>
      </c>
      <c r="M40" s="37" t="s">
        <v>2984</v>
      </c>
      <c r="N40" s="37"/>
    </row>
    <row r="41" spans="1:14" x14ac:dyDescent="0.3">
      <c r="A41" s="17" t="s">
        <v>1470</v>
      </c>
      <c r="B41" s="17" t="s">
        <v>1471</v>
      </c>
      <c r="C41" s="17" t="s">
        <v>1472</v>
      </c>
      <c r="D41" s="17" t="s">
        <v>1473</v>
      </c>
      <c r="E41" s="17" t="s">
        <v>1474</v>
      </c>
      <c r="F41" s="17" t="s">
        <v>1475</v>
      </c>
      <c r="G41" s="18">
        <v>2</v>
      </c>
      <c r="H41" s="18">
        <v>12</v>
      </c>
      <c r="I41" s="19">
        <v>0</v>
      </c>
      <c r="J41" s="20">
        <v>1</v>
      </c>
      <c r="K41" s="21">
        <v>0</v>
      </c>
      <c r="L41" s="22">
        <v>0</v>
      </c>
      <c r="M41" s="37" t="s">
        <v>2982</v>
      </c>
      <c r="N41" s="37"/>
    </row>
    <row r="42" spans="1:14" x14ac:dyDescent="0.3">
      <c r="A42" s="17" t="s">
        <v>1192</v>
      </c>
      <c r="B42" s="17" t="s">
        <v>1476</v>
      </c>
      <c r="C42" s="17" t="s">
        <v>1477</v>
      </c>
      <c r="D42" s="17" t="s">
        <v>1320</v>
      </c>
      <c r="E42" s="17" t="s">
        <v>817</v>
      </c>
      <c r="F42" s="17" t="s">
        <v>1478</v>
      </c>
      <c r="G42" s="18">
        <v>2</v>
      </c>
      <c r="H42" s="18">
        <v>8</v>
      </c>
      <c r="I42" s="19">
        <v>0</v>
      </c>
      <c r="J42" s="20">
        <v>0</v>
      </c>
      <c r="K42" s="21">
        <v>0</v>
      </c>
      <c r="L42" s="22">
        <v>1</v>
      </c>
      <c r="M42" s="37" t="s">
        <v>2981</v>
      </c>
      <c r="N42" s="37"/>
    </row>
    <row r="43" spans="1:14" x14ac:dyDescent="0.3">
      <c r="A43" s="17" t="s">
        <v>1479</v>
      </c>
      <c r="B43" s="17" t="s">
        <v>1480</v>
      </c>
      <c r="C43" s="17" t="s">
        <v>1481</v>
      </c>
      <c r="D43" s="17" t="s">
        <v>1482</v>
      </c>
      <c r="E43" s="17" t="s">
        <v>1315</v>
      </c>
      <c r="F43" s="17" t="s">
        <v>1483</v>
      </c>
      <c r="G43" s="18">
        <v>2</v>
      </c>
      <c r="H43" s="18">
        <v>12</v>
      </c>
      <c r="I43" s="19">
        <v>1</v>
      </c>
      <c r="J43" s="20">
        <v>0</v>
      </c>
      <c r="K43" s="21">
        <v>0</v>
      </c>
      <c r="L43" s="22">
        <v>0</v>
      </c>
      <c r="M43" s="37" t="s">
        <v>2980</v>
      </c>
      <c r="N43" s="37"/>
    </row>
    <row r="44" spans="1:14" x14ac:dyDescent="0.3">
      <c r="A44" s="17" t="s">
        <v>1484</v>
      </c>
      <c r="B44" s="17" t="s">
        <v>1485</v>
      </c>
      <c r="C44" s="17" t="s">
        <v>1486</v>
      </c>
      <c r="D44" s="17" t="s">
        <v>1487</v>
      </c>
      <c r="E44" s="17" t="s">
        <v>1488</v>
      </c>
      <c r="F44" s="17" t="s">
        <v>1489</v>
      </c>
      <c r="G44" s="18">
        <v>2</v>
      </c>
      <c r="H44" s="18">
        <v>2</v>
      </c>
      <c r="I44" s="19">
        <v>0</v>
      </c>
      <c r="J44" s="20">
        <v>1</v>
      </c>
      <c r="K44" s="21">
        <v>0</v>
      </c>
      <c r="L44" s="22">
        <v>0</v>
      </c>
      <c r="M44" s="37" t="s">
        <v>2982</v>
      </c>
      <c r="N44" s="37"/>
    </row>
    <row r="45" spans="1:14" x14ac:dyDescent="0.3">
      <c r="A45" s="17" t="s">
        <v>1490</v>
      </c>
      <c r="B45" s="17" t="s">
        <v>1491</v>
      </c>
      <c r="C45" s="17" t="s">
        <v>1492</v>
      </c>
      <c r="D45" s="17" t="s">
        <v>1320</v>
      </c>
      <c r="E45" s="17" t="s">
        <v>1493</v>
      </c>
      <c r="F45" s="17" t="s">
        <v>1494</v>
      </c>
      <c r="G45" s="18">
        <v>2</v>
      </c>
      <c r="H45" s="18">
        <v>2</v>
      </c>
      <c r="I45" s="19">
        <v>0</v>
      </c>
      <c r="J45" s="20">
        <v>1</v>
      </c>
      <c r="K45" s="21">
        <v>0</v>
      </c>
      <c r="L45" s="22">
        <v>0</v>
      </c>
      <c r="M45" s="37" t="s">
        <v>2984</v>
      </c>
      <c r="N45" s="37"/>
    </row>
    <row r="46" spans="1:14" x14ac:dyDescent="0.3">
      <c r="A46" s="17" t="s">
        <v>1495</v>
      </c>
      <c r="B46" s="17" t="s">
        <v>1471</v>
      </c>
      <c r="C46" s="17" t="s">
        <v>1496</v>
      </c>
      <c r="D46" s="17" t="s">
        <v>1497</v>
      </c>
      <c r="E46" s="17" t="s">
        <v>1474</v>
      </c>
      <c r="F46" s="17" t="s">
        <v>1498</v>
      </c>
      <c r="G46" s="18">
        <v>2</v>
      </c>
      <c r="H46" s="18">
        <v>4</v>
      </c>
      <c r="I46" s="19">
        <v>1</v>
      </c>
      <c r="J46" s="20">
        <v>0</v>
      </c>
      <c r="K46" s="21">
        <v>0</v>
      </c>
      <c r="L46" s="22">
        <v>0</v>
      </c>
      <c r="M46" s="37" t="s">
        <v>2985</v>
      </c>
      <c r="N46" s="37"/>
    </row>
    <row r="47" spans="1:14" x14ac:dyDescent="0.3">
      <c r="A47" s="17" t="s">
        <v>859</v>
      </c>
      <c r="B47" s="17" t="s">
        <v>860</v>
      </c>
      <c r="C47" s="17" t="s">
        <v>1499</v>
      </c>
      <c r="D47" s="17" t="s">
        <v>1500</v>
      </c>
      <c r="E47" s="17" t="s">
        <v>861</v>
      </c>
      <c r="F47" s="17" t="s">
        <v>1501</v>
      </c>
      <c r="G47" s="18">
        <v>2</v>
      </c>
      <c r="H47" s="18">
        <v>2</v>
      </c>
      <c r="I47" s="19">
        <v>0</v>
      </c>
      <c r="J47" s="20">
        <v>0</v>
      </c>
      <c r="K47" s="21">
        <v>0</v>
      </c>
      <c r="L47" s="22">
        <v>1</v>
      </c>
      <c r="M47" s="37" t="s">
        <v>2983</v>
      </c>
      <c r="N47" s="37"/>
    </row>
    <row r="48" spans="1:14" x14ac:dyDescent="0.3">
      <c r="A48" s="17" t="s">
        <v>1502</v>
      </c>
      <c r="B48" s="17" t="s">
        <v>1503</v>
      </c>
      <c r="C48" s="17" t="s">
        <v>1504</v>
      </c>
      <c r="D48" s="17" t="s">
        <v>1341</v>
      </c>
      <c r="E48" s="17" t="s">
        <v>1505</v>
      </c>
      <c r="F48" s="17" t="s">
        <v>1506</v>
      </c>
      <c r="G48" s="18">
        <v>2</v>
      </c>
      <c r="H48" s="18">
        <v>2</v>
      </c>
      <c r="I48" s="19">
        <v>0</v>
      </c>
      <c r="J48" s="20">
        <v>1</v>
      </c>
      <c r="K48" s="21">
        <v>0</v>
      </c>
      <c r="L48" s="22">
        <v>0</v>
      </c>
      <c r="M48" s="37" t="s">
        <v>2982</v>
      </c>
      <c r="N48" s="37"/>
    </row>
    <row r="49" spans="1:14" x14ac:dyDescent="0.3">
      <c r="A49" s="17" t="s">
        <v>1089</v>
      </c>
      <c r="B49" s="17" t="s">
        <v>1507</v>
      </c>
      <c r="C49" s="17" t="s">
        <v>1325</v>
      </c>
      <c r="D49" s="17" t="s">
        <v>1320</v>
      </c>
      <c r="E49" s="17" t="s">
        <v>817</v>
      </c>
      <c r="F49" s="17" t="s">
        <v>1508</v>
      </c>
      <c r="G49" s="18">
        <v>2</v>
      </c>
      <c r="H49" s="18">
        <v>10</v>
      </c>
      <c r="I49" s="19">
        <v>0</v>
      </c>
      <c r="J49" s="20">
        <v>0</v>
      </c>
      <c r="K49" s="21">
        <v>0</v>
      </c>
      <c r="L49" s="22">
        <v>1</v>
      </c>
      <c r="M49" s="37" t="s">
        <v>2981</v>
      </c>
      <c r="N49" s="37"/>
    </row>
    <row r="50" spans="1:14" x14ac:dyDescent="0.3">
      <c r="A50" s="17" t="s">
        <v>1037</v>
      </c>
      <c r="B50" s="17" t="s">
        <v>1509</v>
      </c>
      <c r="C50" s="17" t="s">
        <v>1325</v>
      </c>
      <c r="D50" s="17" t="s">
        <v>1510</v>
      </c>
      <c r="E50" s="17" t="s">
        <v>817</v>
      </c>
      <c r="F50" s="17" t="s">
        <v>1511</v>
      </c>
      <c r="G50" s="18">
        <v>2</v>
      </c>
      <c r="H50" s="18">
        <v>2</v>
      </c>
      <c r="I50" s="19">
        <v>0</v>
      </c>
      <c r="J50" s="20">
        <v>0</v>
      </c>
      <c r="K50" s="21">
        <v>0</v>
      </c>
      <c r="L50" s="22">
        <v>1</v>
      </c>
      <c r="M50" s="37" t="s">
        <v>2981</v>
      </c>
      <c r="N50" s="37"/>
    </row>
    <row r="51" spans="1:14" x14ac:dyDescent="0.3">
      <c r="A51" s="17" t="s">
        <v>1512</v>
      </c>
      <c r="B51" s="17" t="s">
        <v>1513</v>
      </c>
      <c r="C51" s="17" t="s">
        <v>1481</v>
      </c>
      <c r="D51" s="17" t="s">
        <v>1361</v>
      </c>
      <c r="E51" s="17" t="s">
        <v>1315</v>
      </c>
      <c r="F51" s="17" t="s">
        <v>1514</v>
      </c>
      <c r="G51" s="18">
        <v>2</v>
      </c>
      <c r="H51" s="18">
        <v>8</v>
      </c>
      <c r="I51" s="19">
        <v>0.5</v>
      </c>
      <c r="J51" s="20">
        <v>0.5</v>
      </c>
      <c r="K51" s="21">
        <v>0</v>
      </c>
      <c r="L51" s="22">
        <v>0</v>
      </c>
      <c r="M51" s="37" t="s">
        <v>2980</v>
      </c>
      <c r="N51" s="37"/>
    </row>
    <row r="52" spans="1:14" x14ac:dyDescent="0.3">
      <c r="A52" s="17" t="s">
        <v>1515</v>
      </c>
      <c r="B52" s="17" t="s">
        <v>1516</v>
      </c>
      <c r="C52" s="17" t="s">
        <v>1517</v>
      </c>
      <c r="D52" s="17" t="s">
        <v>1518</v>
      </c>
      <c r="E52" s="17" t="s">
        <v>903</v>
      </c>
      <c r="F52" s="17" t="s">
        <v>1519</v>
      </c>
      <c r="G52" s="18">
        <v>2</v>
      </c>
      <c r="H52" s="18">
        <v>2</v>
      </c>
      <c r="I52" s="19">
        <v>0</v>
      </c>
      <c r="J52" s="20">
        <v>1</v>
      </c>
      <c r="K52" s="21">
        <v>0</v>
      </c>
      <c r="L52" s="22">
        <v>0</v>
      </c>
      <c r="M52" s="37" t="s">
        <v>2982</v>
      </c>
      <c r="N52" s="37"/>
    </row>
    <row r="53" spans="1:14" x14ac:dyDescent="0.3">
      <c r="A53" s="17" t="s">
        <v>1520</v>
      </c>
      <c r="B53" s="17" t="s">
        <v>1521</v>
      </c>
      <c r="C53" s="17" t="s">
        <v>1522</v>
      </c>
      <c r="D53" s="17" t="s">
        <v>1523</v>
      </c>
      <c r="E53" s="17" t="s">
        <v>1321</v>
      </c>
      <c r="F53" s="17" t="s">
        <v>1524</v>
      </c>
      <c r="G53" s="18">
        <v>2</v>
      </c>
      <c r="H53" s="18">
        <v>62</v>
      </c>
      <c r="I53" s="19">
        <v>1</v>
      </c>
      <c r="J53" s="20">
        <v>0</v>
      </c>
      <c r="K53" s="21">
        <v>0</v>
      </c>
      <c r="L53" s="22">
        <v>0</v>
      </c>
      <c r="M53" s="37" t="s">
        <v>2982</v>
      </c>
      <c r="N53" s="37"/>
    </row>
    <row r="54" spans="1:14" x14ac:dyDescent="0.3">
      <c r="A54" s="17" t="s">
        <v>1525</v>
      </c>
      <c r="B54" s="17" t="s">
        <v>1526</v>
      </c>
      <c r="C54" s="17" t="s">
        <v>1527</v>
      </c>
      <c r="D54" s="17" t="s">
        <v>1528</v>
      </c>
      <c r="E54" s="17" t="s">
        <v>1152</v>
      </c>
      <c r="F54" s="17" t="s">
        <v>1529</v>
      </c>
      <c r="G54" s="18">
        <v>2</v>
      </c>
      <c r="H54" s="18">
        <v>18</v>
      </c>
      <c r="I54" s="19">
        <v>0</v>
      </c>
      <c r="J54" s="20">
        <v>1</v>
      </c>
      <c r="K54" s="21">
        <v>0</v>
      </c>
      <c r="L54" s="22">
        <v>0</v>
      </c>
      <c r="M54" s="37" t="s">
        <v>2984</v>
      </c>
      <c r="N54" s="37"/>
    </row>
    <row r="55" spans="1:14" x14ac:dyDescent="0.3">
      <c r="A55" s="17" t="s">
        <v>1530</v>
      </c>
      <c r="B55" s="17" t="s">
        <v>1531</v>
      </c>
      <c r="C55" s="17" t="s">
        <v>1532</v>
      </c>
      <c r="D55" s="17" t="s">
        <v>1320</v>
      </c>
      <c r="E55" s="17" t="s">
        <v>774</v>
      </c>
      <c r="F55" s="17" t="s">
        <v>1533</v>
      </c>
      <c r="G55" s="18">
        <v>2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37" t="s">
        <v>2984</v>
      </c>
      <c r="N55" s="37"/>
    </row>
    <row r="56" spans="1:14" x14ac:dyDescent="0.3">
      <c r="A56" s="17" t="s">
        <v>821</v>
      </c>
      <c r="B56" s="17" t="s">
        <v>1534</v>
      </c>
      <c r="C56" s="17" t="s">
        <v>1325</v>
      </c>
      <c r="D56" s="17" t="s">
        <v>1510</v>
      </c>
      <c r="E56" s="17" t="s">
        <v>823</v>
      </c>
      <c r="F56" s="17" t="s">
        <v>1535</v>
      </c>
      <c r="G56" s="18">
        <v>2</v>
      </c>
      <c r="H56" s="18">
        <v>2</v>
      </c>
      <c r="I56" s="19">
        <v>0</v>
      </c>
      <c r="J56" s="20">
        <v>0</v>
      </c>
      <c r="K56" s="21">
        <v>0</v>
      </c>
      <c r="L56" s="22">
        <v>1</v>
      </c>
      <c r="M56" s="37" t="s">
        <v>2983</v>
      </c>
      <c r="N56" s="37"/>
    </row>
    <row r="57" spans="1:14" x14ac:dyDescent="0.3">
      <c r="A57" s="17" t="s">
        <v>894</v>
      </c>
      <c r="B57" s="17" t="s">
        <v>1536</v>
      </c>
      <c r="C57" s="17" t="s">
        <v>1537</v>
      </c>
      <c r="D57" s="17" t="s">
        <v>1538</v>
      </c>
      <c r="E57" s="17" t="s">
        <v>817</v>
      </c>
      <c r="F57" s="17" t="s">
        <v>1539</v>
      </c>
      <c r="G57" s="18">
        <v>2</v>
      </c>
      <c r="H57" s="18">
        <v>3</v>
      </c>
      <c r="I57" s="19">
        <v>0</v>
      </c>
      <c r="J57" s="20">
        <v>0</v>
      </c>
      <c r="K57" s="21">
        <v>0</v>
      </c>
      <c r="L57" s="22">
        <v>1</v>
      </c>
      <c r="M57" s="37" t="s">
        <v>2981</v>
      </c>
      <c r="N57" s="37"/>
    </row>
    <row r="58" spans="1:14" x14ac:dyDescent="0.3">
      <c r="A58" s="17" t="s">
        <v>1540</v>
      </c>
      <c r="B58" s="17" t="s">
        <v>1541</v>
      </c>
      <c r="C58" s="17" t="s">
        <v>1542</v>
      </c>
      <c r="D58" s="17" t="s">
        <v>1543</v>
      </c>
      <c r="E58" s="17" t="s">
        <v>740</v>
      </c>
      <c r="F58" s="17" t="s">
        <v>1544</v>
      </c>
      <c r="G58" s="18">
        <v>2</v>
      </c>
      <c r="H58" s="18">
        <v>4</v>
      </c>
      <c r="I58" s="19">
        <v>0</v>
      </c>
      <c r="J58" s="20">
        <v>1</v>
      </c>
      <c r="K58" s="21">
        <v>0</v>
      </c>
      <c r="L58" s="22">
        <v>0</v>
      </c>
      <c r="M58" s="37" t="s">
        <v>2982</v>
      </c>
      <c r="N58" s="37"/>
    </row>
    <row r="59" spans="1:14" x14ac:dyDescent="0.3">
      <c r="A59" s="17" t="s">
        <v>995</v>
      </c>
      <c r="B59" s="17" t="s">
        <v>1545</v>
      </c>
      <c r="C59" s="17" t="s">
        <v>1325</v>
      </c>
      <c r="D59" s="17" t="s">
        <v>1546</v>
      </c>
      <c r="E59" s="17" t="s">
        <v>817</v>
      </c>
      <c r="F59" s="17" t="s">
        <v>1547</v>
      </c>
      <c r="G59" s="18">
        <v>2</v>
      </c>
      <c r="H59" s="18">
        <v>4</v>
      </c>
      <c r="I59" s="19">
        <v>0</v>
      </c>
      <c r="J59" s="20">
        <v>0</v>
      </c>
      <c r="K59" s="21">
        <v>0</v>
      </c>
      <c r="L59" s="22">
        <v>1</v>
      </c>
      <c r="M59" s="37" t="s">
        <v>2981</v>
      </c>
      <c r="N59" s="37"/>
    </row>
    <row r="60" spans="1:14" x14ac:dyDescent="0.3">
      <c r="A60" s="17" t="s">
        <v>1548</v>
      </c>
      <c r="B60" s="17" t="s">
        <v>1549</v>
      </c>
      <c r="C60" s="17" t="s">
        <v>1325</v>
      </c>
      <c r="D60" s="17" t="s">
        <v>1550</v>
      </c>
      <c r="E60" s="17" t="s">
        <v>1551</v>
      </c>
      <c r="F60" s="17" t="s">
        <v>1552</v>
      </c>
      <c r="G60" s="18">
        <v>2</v>
      </c>
      <c r="H60" s="18">
        <v>20</v>
      </c>
      <c r="I60" s="19">
        <v>0</v>
      </c>
      <c r="J60" s="20">
        <v>1</v>
      </c>
      <c r="K60" s="21">
        <v>0</v>
      </c>
      <c r="L60" s="22">
        <v>0</v>
      </c>
      <c r="M60" s="37" t="s">
        <v>2984</v>
      </c>
      <c r="N60" s="37"/>
    </row>
    <row r="61" spans="1:14" x14ac:dyDescent="0.3">
      <c r="A61" s="17" t="s">
        <v>921</v>
      </c>
      <c r="B61" s="17" t="s">
        <v>1553</v>
      </c>
      <c r="C61" s="17" t="s">
        <v>1554</v>
      </c>
      <c r="D61" s="17" t="s">
        <v>1320</v>
      </c>
      <c r="E61" s="17" t="s">
        <v>923</v>
      </c>
      <c r="F61" s="17" t="s">
        <v>1555</v>
      </c>
      <c r="G61" s="18">
        <v>2</v>
      </c>
      <c r="H61" s="18">
        <v>2</v>
      </c>
      <c r="I61" s="19">
        <v>0</v>
      </c>
      <c r="J61" s="20">
        <v>0</v>
      </c>
      <c r="K61" s="21">
        <v>0</v>
      </c>
      <c r="L61" s="22">
        <v>1</v>
      </c>
      <c r="M61" s="37" t="s">
        <v>2983</v>
      </c>
      <c r="N61" s="37"/>
    </row>
    <row r="62" spans="1:14" x14ac:dyDescent="0.3">
      <c r="A62" s="17" t="s">
        <v>991</v>
      </c>
      <c r="B62" s="17" t="s">
        <v>1556</v>
      </c>
      <c r="C62" s="17" t="s">
        <v>1325</v>
      </c>
      <c r="D62" s="17" t="s">
        <v>1557</v>
      </c>
      <c r="E62" s="17" t="s">
        <v>817</v>
      </c>
      <c r="F62" s="17" t="s">
        <v>1558</v>
      </c>
      <c r="G62" s="18">
        <v>2</v>
      </c>
      <c r="H62" s="18">
        <v>2</v>
      </c>
      <c r="I62" s="19">
        <v>0</v>
      </c>
      <c r="J62" s="20">
        <v>0</v>
      </c>
      <c r="K62" s="21">
        <v>0</v>
      </c>
      <c r="L62" s="22">
        <v>1</v>
      </c>
      <c r="M62" s="37" t="s">
        <v>2981</v>
      </c>
      <c r="N62" s="37"/>
    </row>
    <row r="63" spans="1:14" x14ac:dyDescent="0.3">
      <c r="A63" s="17" t="s">
        <v>1163</v>
      </c>
      <c r="B63" s="17" t="s">
        <v>1164</v>
      </c>
      <c r="C63" s="17" t="s">
        <v>1325</v>
      </c>
      <c r="D63" s="17" t="s">
        <v>1320</v>
      </c>
      <c r="E63" s="17" t="s">
        <v>817</v>
      </c>
      <c r="F63" s="17" t="s">
        <v>1559</v>
      </c>
      <c r="G63" s="18">
        <v>2</v>
      </c>
      <c r="H63" s="18">
        <v>4</v>
      </c>
      <c r="I63" s="19">
        <v>0</v>
      </c>
      <c r="J63" s="20">
        <v>0</v>
      </c>
      <c r="K63" s="21">
        <v>0</v>
      </c>
      <c r="L63" s="22">
        <v>1</v>
      </c>
      <c r="M63" s="37" t="s">
        <v>2981</v>
      </c>
      <c r="N63" s="37"/>
    </row>
    <row r="64" spans="1:14" x14ac:dyDescent="0.3">
      <c r="A64" s="17" t="s">
        <v>1560</v>
      </c>
      <c r="B64" s="17" t="s">
        <v>1561</v>
      </c>
      <c r="C64" s="17" t="s">
        <v>1562</v>
      </c>
      <c r="D64" s="17" t="s">
        <v>1563</v>
      </c>
      <c r="E64" s="17" t="s">
        <v>1370</v>
      </c>
      <c r="F64" s="17" t="s">
        <v>1564</v>
      </c>
      <c r="G64" s="18">
        <v>2</v>
      </c>
      <c r="H64" s="18">
        <v>12</v>
      </c>
      <c r="I64" s="19">
        <v>0.5</v>
      </c>
      <c r="J64" s="20">
        <v>0.5</v>
      </c>
      <c r="K64" s="21">
        <v>0</v>
      </c>
      <c r="L64" s="22">
        <v>0</v>
      </c>
      <c r="M64" s="37" t="s">
        <v>2982</v>
      </c>
      <c r="N64" s="37"/>
    </row>
    <row r="65" spans="1:14" x14ac:dyDescent="0.3">
      <c r="A65" s="17" t="s">
        <v>955</v>
      </c>
      <c r="B65" s="17" t="s">
        <v>956</v>
      </c>
      <c r="C65" s="17" t="s">
        <v>1565</v>
      </c>
      <c r="D65" s="17" t="s">
        <v>1331</v>
      </c>
      <c r="E65" s="17" t="s">
        <v>885</v>
      </c>
      <c r="F65" s="17" t="s">
        <v>1566</v>
      </c>
      <c r="G65" s="18">
        <v>2</v>
      </c>
      <c r="H65" s="18">
        <v>2</v>
      </c>
      <c r="I65" s="19">
        <v>0</v>
      </c>
      <c r="J65" s="20">
        <v>0</v>
      </c>
      <c r="K65" s="21">
        <v>0</v>
      </c>
      <c r="L65" s="22">
        <v>1</v>
      </c>
      <c r="M65" s="37" t="s">
        <v>2981</v>
      </c>
      <c r="N65" s="37"/>
    </row>
    <row r="66" spans="1:14" x14ac:dyDescent="0.3">
      <c r="A66" s="17" t="s">
        <v>1167</v>
      </c>
      <c r="B66" s="17" t="s">
        <v>1567</v>
      </c>
      <c r="C66" s="17" t="s">
        <v>1325</v>
      </c>
      <c r="D66" s="17" t="s">
        <v>1568</v>
      </c>
      <c r="E66" s="17" t="s">
        <v>817</v>
      </c>
      <c r="F66" s="17" t="s">
        <v>1569</v>
      </c>
      <c r="G66" s="18">
        <v>2</v>
      </c>
      <c r="H66" s="18">
        <v>3</v>
      </c>
      <c r="I66" s="19">
        <v>0</v>
      </c>
      <c r="J66" s="20">
        <v>0</v>
      </c>
      <c r="K66" s="21">
        <v>0</v>
      </c>
      <c r="L66" s="22">
        <v>1</v>
      </c>
      <c r="M66" s="37" t="s">
        <v>2981</v>
      </c>
      <c r="N66" s="37"/>
    </row>
    <row r="67" spans="1:14" x14ac:dyDescent="0.3">
      <c r="A67" s="17" t="s">
        <v>1570</v>
      </c>
      <c r="B67" s="17" t="s">
        <v>1571</v>
      </c>
      <c r="C67" s="17" t="s">
        <v>1572</v>
      </c>
      <c r="D67" s="17" t="s">
        <v>1320</v>
      </c>
      <c r="E67" s="17" t="s">
        <v>1188</v>
      </c>
      <c r="F67" s="17" t="s">
        <v>1573</v>
      </c>
      <c r="G67" s="18">
        <v>2</v>
      </c>
      <c r="H67" s="18">
        <v>2</v>
      </c>
      <c r="I67" s="19">
        <v>1</v>
      </c>
      <c r="J67" s="20">
        <v>0</v>
      </c>
      <c r="K67" s="21">
        <v>0</v>
      </c>
      <c r="L67" s="22">
        <v>0</v>
      </c>
      <c r="M67" s="37" t="s">
        <v>2982</v>
      </c>
      <c r="N67" s="37"/>
    </row>
    <row r="68" spans="1:14" x14ac:dyDescent="0.3">
      <c r="A68" s="17" t="s">
        <v>1574</v>
      </c>
      <c r="B68" s="17" t="s">
        <v>1575</v>
      </c>
      <c r="C68" s="17" t="s">
        <v>1576</v>
      </c>
      <c r="D68" s="17" t="s">
        <v>1320</v>
      </c>
      <c r="E68" s="17" t="s">
        <v>838</v>
      </c>
      <c r="F68" s="17" t="s">
        <v>1577</v>
      </c>
      <c r="G68" s="18">
        <v>1</v>
      </c>
      <c r="H68" s="18">
        <v>3</v>
      </c>
      <c r="I68" s="19">
        <v>0</v>
      </c>
      <c r="J68" s="20">
        <v>1</v>
      </c>
      <c r="K68" s="21">
        <v>0</v>
      </c>
      <c r="L68" s="22">
        <v>0</v>
      </c>
      <c r="M68" s="37" t="s">
        <v>2984</v>
      </c>
      <c r="N68" s="37"/>
    </row>
    <row r="69" spans="1:14" x14ac:dyDescent="0.3">
      <c r="A69" s="17" t="s">
        <v>1578</v>
      </c>
      <c r="B69" s="17" t="s">
        <v>1579</v>
      </c>
      <c r="C69" s="17" t="s">
        <v>1325</v>
      </c>
      <c r="D69" s="17" t="s">
        <v>1418</v>
      </c>
      <c r="E69" s="17" t="s">
        <v>1580</v>
      </c>
      <c r="F69" s="17" t="s">
        <v>1581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37" t="s">
        <v>2982</v>
      </c>
      <c r="N69" s="37"/>
    </row>
    <row r="70" spans="1:14" x14ac:dyDescent="0.3">
      <c r="A70" s="17" t="s">
        <v>1014</v>
      </c>
      <c r="B70" s="17" t="s">
        <v>1582</v>
      </c>
      <c r="C70" s="17" t="s">
        <v>1325</v>
      </c>
      <c r="D70" s="17" t="s">
        <v>1583</v>
      </c>
      <c r="E70" s="17" t="s">
        <v>817</v>
      </c>
      <c r="F70" s="17" t="s">
        <v>1584</v>
      </c>
      <c r="G70" s="18">
        <v>1</v>
      </c>
      <c r="H70" s="18">
        <v>1</v>
      </c>
      <c r="I70" s="19">
        <v>0</v>
      </c>
      <c r="J70" s="20">
        <v>0</v>
      </c>
      <c r="K70" s="21">
        <v>0</v>
      </c>
      <c r="L70" s="22">
        <v>1</v>
      </c>
      <c r="M70" s="37" t="s">
        <v>2981</v>
      </c>
      <c r="N70" s="37"/>
    </row>
    <row r="71" spans="1:14" x14ac:dyDescent="0.3">
      <c r="A71" s="17" t="s">
        <v>1280</v>
      </c>
      <c r="B71" s="17" t="s">
        <v>1281</v>
      </c>
      <c r="C71" s="17" t="s">
        <v>1585</v>
      </c>
      <c r="D71" s="17" t="s">
        <v>1320</v>
      </c>
      <c r="E71" s="17" t="s">
        <v>1282</v>
      </c>
      <c r="F71" s="17" t="s">
        <v>1586</v>
      </c>
      <c r="G71" s="18">
        <v>1</v>
      </c>
      <c r="H71" s="18">
        <v>1</v>
      </c>
      <c r="I71" s="19">
        <v>0</v>
      </c>
      <c r="J71" s="20">
        <v>0</v>
      </c>
      <c r="K71" s="21">
        <v>0</v>
      </c>
      <c r="L71" s="22">
        <v>1</v>
      </c>
      <c r="M71" s="37" t="s">
        <v>2983</v>
      </c>
      <c r="N71" s="37"/>
    </row>
    <row r="72" spans="1:14" x14ac:dyDescent="0.3">
      <c r="A72" s="17" t="s">
        <v>1587</v>
      </c>
      <c r="B72" s="17" t="s">
        <v>1588</v>
      </c>
      <c r="C72" s="17" t="s">
        <v>1481</v>
      </c>
      <c r="D72" s="17" t="s">
        <v>1482</v>
      </c>
      <c r="E72" s="17" t="s">
        <v>1315</v>
      </c>
      <c r="F72" s="17" t="s">
        <v>1589</v>
      </c>
      <c r="G72" s="18">
        <v>1</v>
      </c>
      <c r="H72" s="18">
        <v>6</v>
      </c>
      <c r="I72" s="19">
        <v>0</v>
      </c>
      <c r="J72" s="20">
        <v>1</v>
      </c>
      <c r="K72" s="21">
        <v>0</v>
      </c>
      <c r="L72" s="22">
        <v>0</v>
      </c>
      <c r="M72" s="37" t="s">
        <v>2980</v>
      </c>
      <c r="N72" s="37"/>
    </row>
    <row r="73" spans="1:14" x14ac:dyDescent="0.3">
      <c r="A73" s="17" t="s">
        <v>1144</v>
      </c>
      <c r="B73" s="17" t="s">
        <v>1590</v>
      </c>
      <c r="C73" s="17" t="s">
        <v>1591</v>
      </c>
      <c r="D73" s="17" t="s">
        <v>1320</v>
      </c>
      <c r="E73" s="17" t="s">
        <v>838</v>
      </c>
      <c r="F73" s="17" t="s">
        <v>1592</v>
      </c>
      <c r="G73" s="18">
        <v>1</v>
      </c>
      <c r="H73" s="18">
        <v>2</v>
      </c>
      <c r="I73" s="19">
        <v>0</v>
      </c>
      <c r="J73" s="20">
        <v>0</v>
      </c>
      <c r="K73" s="21">
        <v>0</v>
      </c>
      <c r="L73" s="22">
        <v>1</v>
      </c>
      <c r="M73" s="37" t="s">
        <v>2983</v>
      </c>
      <c r="N73" s="37"/>
    </row>
    <row r="74" spans="1:14" x14ac:dyDescent="0.3">
      <c r="A74" s="17" t="s">
        <v>1284</v>
      </c>
      <c r="B74" s="17" t="s">
        <v>1593</v>
      </c>
      <c r="C74" s="17" t="s">
        <v>1594</v>
      </c>
      <c r="D74" s="17" t="s">
        <v>1595</v>
      </c>
      <c r="E74" s="17" t="s">
        <v>1152</v>
      </c>
      <c r="F74" s="17" t="s">
        <v>1596</v>
      </c>
      <c r="G74" s="18">
        <v>1</v>
      </c>
      <c r="H74" s="18">
        <v>1</v>
      </c>
      <c r="I74" s="19">
        <v>0</v>
      </c>
      <c r="J74" s="20">
        <v>0</v>
      </c>
      <c r="K74" s="21">
        <v>0</v>
      </c>
      <c r="L74" s="22">
        <v>1</v>
      </c>
      <c r="M74" s="37" t="s">
        <v>2983</v>
      </c>
      <c r="N74" s="37"/>
    </row>
    <row r="75" spans="1:14" x14ac:dyDescent="0.3">
      <c r="A75" s="17" t="s">
        <v>1597</v>
      </c>
      <c r="B75" s="17" t="s">
        <v>1598</v>
      </c>
      <c r="C75" s="17" t="s">
        <v>1325</v>
      </c>
      <c r="D75" s="17" t="s">
        <v>1528</v>
      </c>
      <c r="E75" s="17" t="s">
        <v>1599</v>
      </c>
      <c r="F75" s="17" t="s">
        <v>1600</v>
      </c>
      <c r="G75" s="18">
        <v>1</v>
      </c>
      <c r="H75" s="18">
        <v>3</v>
      </c>
      <c r="I75" s="19">
        <v>0</v>
      </c>
      <c r="J75" s="20">
        <v>1</v>
      </c>
      <c r="K75" s="21">
        <v>0</v>
      </c>
      <c r="L75" s="22">
        <v>0</v>
      </c>
      <c r="M75" s="37" t="s">
        <v>2982</v>
      </c>
      <c r="N75" s="37"/>
    </row>
    <row r="76" spans="1:14" x14ac:dyDescent="0.3">
      <c r="A76" s="17" t="s">
        <v>1601</v>
      </c>
      <c r="B76" s="17" t="s">
        <v>1602</v>
      </c>
      <c r="C76" s="17" t="s">
        <v>1325</v>
      </c>
      <c r="D76" s="17" t="s">
        <v>1543</v>
      </c>
      <c r="E76" s="17" t="s">
        <v>1409</v>
      </c>
      <c r="F76" s="17" t="s">
        <v>1603</v>
      </c>
      <c r="G76" s="18">
        <v>1</v>
      </c>
      <c r="H76" s="18">
        <v>1</v>
      </c>
      <c r="I76" s="19">
        <v>0</v>
      </c>
      <c r="J76" s="20">
        <v>1</v>
      </c>
      <c r="K76" s="21">
        <v>0</v>
      </c>
      <c r="L76" s="22">
        <v>0</v>
      </c>
      <c r="M76" s="37" t="s">
        <v>2984</v>
      </c>
      <c r="N76" s="37"/>
    </row>
    <row r="77" spans="1:14" x14ac:dyDescent="0.3">
      <c r="A77" s="17" t="s">
        <v>1265</v>
      </c>
      <c r="B77" s="17" t="s">
        <v>1604</v>
      </c>
      <c r="C77" s="17" t="s">
        <v>1605</v>
      </c>
      <c r="D77" s="17" t="s">
        <v>1606</v>
      </c>
      <c r="E77" s="17" t="s">
        <v>817</v>
      </c>
      <c r="F77" s="17" t="s">
        <v>1607</v>
      </c>
      <c r="G77" s="18">
        <v>1</v>
      </c>
      <c r="H77" s="18">
        <v>5</v>
      </c>
      <c r="I77" s="19">
        <v>0</v>
      </c>
      <c r="J77" s="20">
        <v>0</v>
      </c>
      <c r="K77" s="21">
        <v>0</v>
      </c>
      <c r="L77" s="22">
        <v>1</v>
      </c>
      <c r="M77" s="37" t="s">
        <v>2981</v>
      </c>
      <c r="N77" s="37"/>
    </row>
    <row r="78" spans="1:14" x14ac:dyDescent="0.3">
      <c r="A78" s="17" t="s">
        <v>1005</v>
      </c>
      <c r="B78" s="17" t="s">
        <v>1608</v>
      </c>
      <c r="C78" s="17" t="s">
        <v>1609</v>
      </c>
      <c r="D78" s="17" t="s">
        <v>1458</v>
      </c>
      <c r="E78" s="17" t="s">
        <v>835</v>
      </c>
      <c r="F78" s="17" t="s">
        <v>1610</v>
      </c>
      <c r="G78" s="18">
        <v>1</v>
      </c>
      <c r="H78" s="18">
        <v>1</v>
      </c>
      <c r="I78" s="19">
        <v>0</v>
      </c>
      <c r="J78" s="20">
        <v>0</v>
      </c>
      <c r="K78" s="21">
        <v>0</v>
      </c>
      <c r="L78" s="22">
        <v>1</v>
      </c>
      <c r="M78" s="37" t="s">
        <v>2983</v>
      </c>
      <c r="N78" s="37"/>
    </row>
    <row r="79" spans="1:14" x14ac:dyDescent="0.3">
      <c r="A79" s="17" t="s">
        <v>1611</v>
      </c>
      <c r="B79" s="17" t="s">
        <v>1612</v>
      </c>
      <c r="C79" s="17" t="s">
        <v>1613</v>
      </c>
      <c r="D79" s="17" t="s">
        <v>1320</v>
      </c>
      <c r="E79" s="17" t="s">
        <v>1614</v>
      </c>
      <c r="F79" s="17" t="s">
        <v>1615</v>
      </c>
      <c r="G79" s="18">
        <v>1</v>
      </c>
      <c r="H79" s="18">
        <v>1</v>
      </c>
      <c r="I79" s="19">
        <v>0</v>
      </c>
      <c r="J79" s="20">
        <v>1</v>
      </c>
      <c r="K79" s="21">
        <v>0</v>
      </c>
      <c r="L79" s="22">
        <v>0</v>
      </c>
      <c r="M79" s="37" t="s">
        <v>2984</v>
      </c>
      <c r="N79" s="37"/>
    </row>
    <row r="80" spans="1:14" x14ac:dyDescent="0.3">
      <c r="A80" s="17" t="s">
        <v>1616</v>
      </c>
      <c r="B80" s="17" t="s">
        <v>1617</v>
      </c>
      <c r="C80" s="17" t="s">
        <v>1618</v>
      </c>
      <c r="D80" s="17" t="s">
        <v>1619</v>
      </c>
      <c r="E80" s="17" t="s">
        <v>1620</v>
      </c>
      <c r="F80" s="17" t="s">
        <v>1621</v>
      </c>
      <c r="G80" s="18">
        <v>1</v>
      </c>
      <c r="H80" s="18">
        <v>1</v>
      </c>
      <c r="I80" s="19">
        <v>0</v>
      </c>
      <c r="J80" s="20">
        <v>1</v>
      </c>
      <c r="K80" s="21">
        <v>0</v>
      </c>
      <c r="L80" s="22">
        <v>0</v>
      </c>
      <c r="M80" s="37" t="s">
        <v>2984</v>
      </c>
      <c r="N80" s="37"/>
    </row>
    <row r="81" spans="1:14" x14ac:dyDescent="0.3">
      <c r="A81" s="17" t="s">
        <v>847</v>
      </c>
      <c r="B81" s="17" t="s">
        <v>1622</v>
      </c>
      <c r="C81" s="17" t="s">
        <v>1623</v>
      </c>
      <c r="D81" s="17" t="s">
        <v>1320</v>
      </c>
      <c r="E81" s="17" t="s">
        <v>849</v>
      </c>
      <c r="F81" s="17" t="s">
        <v>1624</v>
      </c>
      <c r="G81" s="18">
        <v>1</v>
      </c>
      <c r="H81" s="18">
        <v>1</v>
      </c>
      <c r="I81" s="19">
        <v>0</v>
      </c>
      <c r="J81" s="20">
        <v>0</v>
      </c>
      <c r="K81" s="21">
        <v>0</v>
      </c>
      <c r="L81" s="22">
        <v>1</v>
      </c>
      <c r="M81" s="37" t="s">
        <v>2983</v>
      </c>
      <c r="N81" s="37"/>
    </row>
    <row r="82" spans="1:14" x14ac:dyDescent="0.3">
      <c r="A82" s="17" t="s">
        <v>1625</v>
      </c>
      <c r="B82" s="17" t="s">
        <v>1626</v>
      </c>
      <c r="C82" s="17" t="s">
        <v>1627</v>
      </c>
      <c r="D82" s="17" t="s">
        <v>1320</v>
      </c>
      <c r="E82" s="17" t="s">
        <v>1628</v>
      </c>
      <c r="F82" s="17" t="s">
        <v>1629</v>
      </c>
      <c r="G82" s="18">
        <v>1</v>
      </c>
      <c r="H82" s="18">
        <v>2</v>
      </c>
      <c r="I82" s="19">
        <v>0</v>
      </c>
      <c r="J82" s="20">
        <v>1</v>
      </c>
      <c r="K82" s="21">
        <v>0</v>
      </c>
      <c r="L82" s="22">
        <v>0</v>
      </c>
      <c r="M82" s="37" t="s">
        <v>2984</v>
      </c>
      <c r="N82" s="37"/>
    </row>
    <row r="83" spans="1:14" x14ac:dyDescent="0.3">
      <c r="A83" s="17" t="s">
        <v>1630</v>
      </c>
      <c r="B83" s="17" t="s">
        <v>1631</v>
      </c>
      <c r="C83" s="17" t="s">
        <v>1632</v>
      </c>
      <c r="D83" s="17" t="s">
        <v>1341</v>
      </c>
      <c r="E83" s="17" t="s">
        <v>1633</v>
      </c>
      <c r="F83" s="17" t="s">
        <v>1634</v>
      </c>
      <c r="G83" s="18">
        <v>1</v>
      </c>
      <c r="H83" s="18">
        <v>2</v>
      </c>
      <c r="I83" s="19">
        <v>1</v>
      </c>
      <c r="J83" s="20">
        <v>0</v>
      </c>
      <c r="K83" s="21">
        <v>0</v>
      </c>
      <c r="L83" s="22">
        <v>0</v>
      </c>
      <c r="M83" s="37" t="s">
        <v>2982</v>
      </c>
      <c r="N83" s="37"/>
    </row>
    <row r="84" spans="1:14" x14ac:dyDescent="0.3">
      <c r="A84" s="17" t="s">
        <v>1635</v>
      </c>
      <c r="B84" s="17" t="s">
        <v>1636</v>
      </c>
      <c r="C84" s="17" t="s">
        <v>1637</v>
      </c>
      <c r="D84" s="17" t="s">
        <v>1320</v>
      </c>
      <c r="E84" s="17" t="s">
        <v>1638</v>
      </c>
      <c r="F84" s="17" t="s">
        <v>1639</v>
      </c>
      <c r="G84" s="18">
        <v>1</v>
      </c>
      <c r="H84" s="18">
        <v>11</v>
      </c>
      <c r="I84" s="19">
        <v>0</v>
      </c>
      <c r="J84" s="20">
        <v>1</v>
      </c>
      <c r="K84" s="21">
        <v>0</v>
      </c>
      <c r="L84" s="22">
        <v>0</v>
      </c>
      <c r="M84" s="37" t="s">
        <v>2982</v>
      </c>
      <c r="N84" s="37"/>
    </row>
    <row r="85" spans="1:14" x14ac:dyDescent="0.3">
      <c r="A85" s="17" t="s">
        <v>1640</v>
      </c>
      <c r="B85" s="17" t="s">
        <v>1641</v>
      </c>
      <c r="C85" s="17" t="s">
        <v>1642</v>
      </c>
      <c r="D85" s="17" t="s">
        <v>1320</v>
      </c>
      <c r="E85" s="17" t="s">
        <v>774</v>
      </c>
      <c r="F85" s="17" t="s">
        <v>1643</v>
      </c>
      <c r="G85" s="18">
        <v>1</v>
      </c>
      <c r="H85" s="18">
        <v>2</v>
      </c>
      <c r="I85" s="19">
        <v>1</v>
      </c>
      <c r="J85" s="20">
        <v>0</v>
      </c>
      <c r="K85" s="21">
        <v>0</v>
      </c>
      <c r="L85" s="22">
        <v>0</v>
      </c>
      <c r="M85" s="37" t="s">
        <v>2982</v>
      </c>
      <c r="N85" s="37"/>
    </row>
    <row r="86" spans="1:14" x14ac:dyDescent="0.3">
      <c r="A86" s="17" t="s">
        <v>1644</v>
      </c>
      <c r="B86" s="17" t="s">
        <v>1645</v>
      </c>
      <c r="C86" s="17" t="s">
        <v>1646</v>
      </c>
      <c r="D86" s="17" t="s">
        <v>1647</v>
      </c>
      <c r="E86" s="17" t="s">
        <v>1648</v>
      </c>
      <c r="F86" s="17" t="s">
        <v>1649</v>
      </c>
      <c r="G86" s="18">
        <v>1</v>
      </c>
      <c r="H86" s="18">
        <v>1</v>
      </c>
      <c r="I86" s="19">
        <v>0</v>
      </c>
      <c r="J86" s="20">
        <v>1</v>
      </c>
      <c r="K86" s="21">
        <v>0</v>
      </c>
      <c r="L86" s="22">
        <v>0</v>
      </c>
      <c r="M86" s="37" t="s">
        <v>2982</v>
      </c>
      <c r="N86" s="37"/>
    </row>
    <row r="87" spans="1:14" x14ac:dyDescent="0.3">
      <c r="A87" s="17" t="s">
        <v>1650</v>
      </c>
      <c r="B87" s="17" t="s">
        <v>1651</v>
      </c>
      <c r="C87" s="17" t="s">
        <v>1652</v>
      </c>
      <c r="D87" s="17" t="s">
        <v>1320</v>
      </c>
      <c r="E87" s="17" t="s">
        <v>631</v>
      </c>
      <c r="F87" s="17" t="s">
        <v>1653</v>
      </c>
      <c r="G87" s="18">
        <v>1</v>
      </c>
      <c r="H87" s="18">
        <v>6</v>
      </c>
      <c r="I87" s="19">
        <v>0</v>
      </c>
      <c r="J87" s="20">
        <v>1</v>
      </c>
      <c r="K87" s="21">
        <v>0</v>
      </c>
      <c r="L87" s="22">
        <v>0</v>
      </c>
      <c r="M87" s="37" t="s">
        <v>2984</v>
      </c>
      <c r="N87" s="37"/>
    </row>
    <row r="88" spans="1:14" x14ac:dyDescent="0.3">
      <c r="A88" s="17" t="s">
        <v>1654</v>
      </c>
      <c r="B88" s="17" t="s">
        <v>1655</v>
      </c>
      <c r="C88" s="17" t="s">
        <v>1656</v>
      </c>
      <c r="D88" s="17" t="s">
        <v>1528</v>
      </c>
      <c r="E88" s="17" t="s">
        <v>1152</v>
      </c>
      <c r="F88" s="17" t="s">
        <v>1657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37" t="s">
        <v>2982</v>
      </c>
      <c r="N88" s="37"/>
    </row>
    <row r="89" spans="1:14" x14ac:dyDescent="0.3">
      <c r="A89" s="17" t="s">
        <v>1658</v>
      </c>
      <c r="B89" s="17" t="s">
        <v>1659</v>
      </c>
      <c r="C89" s="17" t="s">
        <v>1660</v>
      </c>
      <c r="D89" s="17" t="s">
        <v>1647</v>
      </c>
      <c r="E89" s="17" t="s">
        <v>1648</v>
      </c>
      <c r="F89" s="17" t="s">
        <v>1661</v>
      </c>
      <c r="G89" s="18">
        <v>1</v>
      </c>
      <c r="H89" s="18">
        <v>3</v>
      </c>
      <c r="I89" s="19">
        <v>1</v>
      </c>
      <c r="J89" s="20">
        <v>0</v>
      </c>
      <c r="K89" s="21">
        <v>0</v>
      </c>
      <c r="L89" s="22">
        <v>0</v>
      </c>
      <c r="M89" s="37" t="s">
        <v>2984</v>
      </c>
      <c r="N89" s="37"/>
    </row>
    <row r="90" spans="1:14" x14ac:dyDescent="0.3">
      <c r="A90" s="17" t="s">
        <v>901</v>
      </c>
      <c r="B90" s="17" t="s">
        <v>1516</v>
      </c>
      <c r="C90" s="17" t="s">
        <v>1662</v>
      </c>
      <c r="D90" s="17" t="s">
        <v>1518</v>
      </c>
      <c r="E90" s="17" t="s">
        <v>903</v>
      </c>
      <c r="F90" s="17" t="s">
        <v>1663</v>
      </c>
      <c r="G90" s="18">
        <v>1</v>
      </c>
      <c r="H90" s="18">
        <v>1</v>
      </c>
      <c r="I90" s="19">
        <v>0</v>
      </c>
      <c r="J90" s="20">
        <v>0</v>
      </c>
      <c r="K90" s="21">
        <v>0</v>
      </c>
      <c r="L90" s="22">
        <v>1</v>
      </c>
      <c r="M90" s="37" t="s">
        <v>2983</v>
      </c>
      <c r="N90" s="37"/>
    </row>
    <row r="91" spans="1:14" x14ac:dyDescent="0.3">
      <c r="A91" s="17" t="s">
        <v>1664</v>
      </c>
      <c r="B91" s="17" t="s">
        <v>1665</v>
      </c>
      <c r="C91" s="17" t="s">
        <v>1666</v>
      </c>
      <c r="D91" s="17" t="s">
        <v>1543</v>
      </c>
      <c r="E91" s="17" t="s">
        <v>1667</v>
      </c>
      <c r="F91" s="17" t="s">
        <v>1668</v>
      </c>
      <c r="G91" s="18">
        <v>1</v>
      </c>
      <c r="H91" s="18">
        <v>1</v>
      </c>
      <c r="I91" s="19">
        <v>1</v>
      </c>
      <c r="J91" s="20">
        <v>0</v>
      </c>
      <c r="K91" s="21">
        <v>0</v>
      </c>
      <c r="L91" s="22">
        <v>0</v>
      </c>
      <c r="M91" s="37" t="s">
        <v>2982</v>
      </c>
      <c r="N91" s="37"/>
    </row>
    <row r="92" spans="1:14" x14ac:dyDescent="0.3">
      <c r="A92" s="17" t="s">
        <v>617</v>
      </c>
      <c r="B92" s="17" t="s">
        <v>1669</v>
      </c>
      <c r="C92" s="17" t="s">
        <v>1670</v>
      </c>
      <c r="D92" s="17" t="s">
        <v>1320</v>
      </c>
      <c r="E92" s="17" t="s">
        <v>620</v>
      </c>
      <c r="F92" s="17" t="s">
        <v>1671</v>
      </c>
      <c r="G92" s="18">
        <v>1</v>
      </c>
      <c r="H92" s="18">
        <v>2</v>
      </c>
      <c r="I92" s="19">
        <v>0</v>
      </c>
      <c r="J92" s="20">
        <v>0</v>
      </c>
      <c r="K92" s="21">
        <v>1</v>
      </c>
      <c r="L92" s="22">
        <v>0</v>
      </c>
      <c r="M92" s="37" t="s">
        <v>2983</v>
      </c>
      <c r="N92" s="37"/>
    </row>
    <row r="93" spans="1:14" x14ac:dyDescent="0.3">
      <c r="A93" s="17" t="s">
        <v>1672</v>
      </c>
      <c r="B93" s="17" t="s">
        <v>1673</v>
      </c>
      <c r="C93" s="17" t="s">
        <v>1674</v>
      </c>
      <c r="D93" s="17" t="s">
        <v>1320</v>
      </c>
      <c r="E93" s="17" t="s">
        <v>1675</v>
      </c>
      <c r="F93" s="17" t="s">
        <v>1676</v>
      </c>
      <c r="G93" s="18">
        <v>1</v>
      </c>
      <c r="H93" s="18">
        <v>1</v>
      </c>
      <c r="I93" s="19">
        <v>0</v>
      </c>
      <c r="J93" s="20">
        <v>1</v>
      </c>
      <c r="K93" s="21">
        <v>0</v>
      </c>
      <c r="L93" s="22">
        <v>0</v>
      </c>
      <c r="M93" s="37" t="s">
        <v>2984</v>
      </c>
      <c r="N93" s="37"/>
    </row>
    <row r="94" spans="1:14" x14ac:dyDescent="0.3">
      <c r="A94" s="17" t="s">
        <v>1677</v>
      </c>
      <c r="B94" s="17" t="s">
        <v>1678</v>
      </c>
      <c r="C94" s="17" t="s">
        <v>1369</v>
      </c>
      <c r="D94" s="17" t="s">
        <v>1679</v>
      </c>
      <c r="E94" s="17" t="s">
        <v>1315</v>
      </c>
      <c r="F94" s="17" t="s">
        <v>1371</v>
      </c>
      <c r="G94" s="18">
        <v>1</v>
      </c>
      <c r="H94" s="18">
        <v>10</v>
      </c>
      <c r="I94" s="19">
        <v>1</v>
      </c>
      <c r="J94" s="20">
        <v>0</v>
      </c>
      <c r="K94" s="21">
        <v>0</v>
      </c>
      <c r="L94" s="22">
        <v>0</v>
      </c>
      <c r="M94" s="37" t="s">
        <v>2980</v>
      </c>
      <c r="N94" s="37"/>
    </row>
    <row r="95" spans="1:14" x14ac:dyDescent="0.3">
      <c r="A95" s="17" t="s">
        <v>1680</v>
      </c>
      <c r="B95" s="17" t="s">
        <v>1681</v>
      </c>
      <c r="C95" s="17" t="s">
        <v>1360</v>
      </c>
      <c r="D95" s="17" t="s">
        <v>1341</v>
      </c>
      <c r="E95" s="17" t="s">
        <v>1342</v>
      </c>
      <c r="F95" s="17" t="s">
        <v>1378</v>
      </c>
      <c r="G95" s="18">
        <v>1</v>
      </c>
      <c r="H95" s="18">
        <v>1</v>
      </c>
      <c r="I95" s="19">
        <v>1</v>
      </c>
      <c r="J95" s="20">
        <v>0</v>
      </c>
      <c r="K95" s="21">
        <v>0</v>
      </c>
      <c r="L95" s="22">
        <v>0</v>
      </c>
      <c r="M95" s="37" t="s">
        <v>2980</v>
      </c>
      <c r="N95" s="37"/>
    </row>
    <row r="96" spans="1:14" x14ac:dyDescent="0.3">
      <c r="A96" s="17" t="s">
        <v>707</v>
      </c>
      <c r="B96" s="17" t="s">
        <v>708</v>
      </c>
      <c r="C96" s="17" t="s">
        <v>1682</v>
      </c>
      <c r="D96" s="17" t="s">
        <v>1320</v>
      </c>
      <c r="E96" s="17" t="s">
        <v>709</v>
      </c>
      <c r="F96" s="17" t="s">
        <v>1683</v>
      </c>
      <c r="G96" s="18">
        <v>1</v>
      </c>
      <c r="H96" s="18">
        <v>1</v>
      </c>
      <c r="I96" s="19">
        <v>0</v>
      </c>
      <c r="J96" s="20">
        <v>0</v>
      </c>
      <c r="K96" s="21">
        <v>1</v>
      </c>
      <c r="L96" s="22">
        <v>0</v>
      </c>
      <c r="M96" s="37" t="s">
        <v>2983</v>
      </c>
      <c r="N96" s="37"/>
    </row>
    <row r="97" spans="1:14" x14ac:dyDescent="0.3">
      <c r="A97" s="17" t="s">
        <v>1684</v>
      </c>
      <c r="B97" s="17" t="s">
        <v>1685</v>
      </c>
      <c r="C97" s="17" t="s">
        <v>1686</v>
      </c>
      <c r="D97" s="17" t="s">
        <v>1341</v>
      </c>
      <c r="E97" s="17" t="s">
        <v>1342</v>
      </c>
      <c r="F97" s="17" t="s">
        <v>1687</v>
      </c>
      <c r="G97" s="18">
        <v>1</v>
      </c>
      <c r="H97" s="18">
        <v>4</v>
      </c>
      <c r="I97" s="19">
        <v>1</v>
      </c>
      <c r="J97" s="20">
        <v>0</v>
      </c>
      <c r="K97" s="21">
        <v>0</v>
      </c>
      <c r="L97" s="22">
        <v>0</v>
      </c>
      <c r="M97" s="37" t="s">
        <v>2980</v>
      </c>
      <c r="N97" s="37"/>
    </row>
    <row r="98" spans="1:14" x14ac:dyDescent="0.3">
      <c r="A98" s="17" t="s">
        <v>928</v>
      </c>
      <c r="B98" s="17" t="s">
        <v>1688</v>
      </c>
      <c r="C98" s="17" t="s">
        <v>1637</v>
      </c>
      <c r="D98" s="17" t="s">
        <v>1320</v>
      </c>
      <c r="E98" s="17" t="s">
        <v>817</v>
      </c>
      <c r="F98" s="17" t="s">
        <v>1689</v>
      </c>
      <c r="G98" s="18">
        <v>1</v>
      </c>
      <c r="H98" s="18">
        <v>3</v>
      </c>
      <c r="I98" s="19">
        <v>0</v>
      </c>
      <c r="J98" s="20">
        <v>0</v>
      </c>
      <c r="K98" s="21">
        <v>0</v>
      </c>
      <c r="L98" s="22">
        <v>1</v>
      </c>
      <c r="M98" s="37" t="s">
        <v>2981</v>
      </c>
      <c r="N98" s="37"/>
    </row>
    <row r="99" spans="1:14" x14ac:dyDescent="0.3">
      <c r="A99" s="17" t="s">
        <v>1690</v>
      </c>
      <c r="B99" s="17" t="s">
        <v>1691</v>
      </c>
      <c r="C99" s="17" t="s">
        <v>1692</v>
      </c>
      <c r="D99" s="17" t="s">
        <v>1320</v>
      </c>
      <c r="E99" s="17" t="s">
        <v>1693</v>
      </c>
      <c r="F99" s="17" t="s">
        <v>1694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37" t="s">
        <v>2984</v>
      </c>
      <c r="N99" s="37"/>
    </row>
    <row r="100" spans="1:14" x14ac:dyDescent="0.3">
      <c r="A100" s="17" t="s">
        <v>681</v>
      </c>
      <c r="B100" s="17" t="s">
        <v>1695</v>
      </c>
      <c r="C100" s="17" t="s">
        <v>1696</v>
      </c>
      <c r="D100" s="17" t="s">
        <v>1697</v>
      </c>
      <c r="E100" s="17" t="s">
        <v>683</v>
      </c>
      <c r="F100" s="17" t="s">
        <v>1698</v>
      </c>
      <c r="G100" s="18">
        <v>1</v>
      </c>
      <c r="H100" s="18">
        <v>2</v>
      </c>
      <c r="I100" s="19">
        <v>0</v>
      </c>
      <c r="J100" s="20">
        <v>0</v>
      </c>
      <c r="K100" s="21">
        <v>1</v>
      </c>
      <c r="L100" s="22">
        <v>0</v>
      </c>
      <c r="M100" s="37" t="s">
        <v>2983</v>
      </c>
      <c r="N100" s="37"/>
    </row>
    <row r="101" spans="1:14" x14ac:dyDescent="0.3">
      <c r="A101" s="17" t="s">
        <v>1699</v>
      </c>
      <c r="B101" s="17" t="s">
        <v>1588</v>
      </c>
      <c r="C101" s="17" t="s">
        <v>1360</v>
      </c>
      <c r="D101" s="17" t="s">
        <v>1482</v>
      </c>
      <c r="E101" s="17" t="s">
        <v>1315</v>
      </c>
      <c r="F101" s="17" t="s">
        <v>1700</v>
      </c>
      <c r="G101" s="18">
        <v>1</v>
      </c>
      <c r="H101" s="18">
        <v>10</v>
      </c>
      <c r="I101" s="19">
        <v>1</v>
      </c>
      <c r="J101" s="20">
        <v>0</v>
      </c>
      <c r="K101" s="21">
        <v>0</v>
      </c>
      <c r="L101" s="22">
        <v>0</v>
      </c>
      <c r="M101" s="37" t="s">
        <v>2980</v>
      </c>
      <c r="N101" s="37"/>
    </row>
    <row r="102" spans="1:14" x14ac:dyDescent="0.3">
      <c r="A102" s="17" t="s">
        <v>815</v>
      </c>
      <c r="B102" s="17" t="s">
        <v>1701</v>
      </c>
      <c r="C102" s="17" t="s">
        <v>1325</v>
      </c>
      <c r="D102" s="17" t="s">
        <v>1320</v>
      </c>
      <c r="E102" s="17" t="s">
        <v>817</v>
      </c>
      <c r="F102" s="17" t="s">
        <v>1702</v>
      </c>
      <c r="G102" s="18">
        <v>1</v>
      </c>
      <c r="H102" s="18">
        <v>4</v>
      </c>
      <c r="I102" s="19">
        <v>0</v>
      </c>
      <c r="J102" s="20">
        <v>0</v>
      </c>
      <c r="K102" s="21">
        <v>0</v>
      </c>
      <c r="L102" s="22">
        <v>1</v>
      </c>
      <c r="M102" s="37" t="s">
        <v>2981</v>
      </c>
      <c r="N102" s="37"/>
    </row>
    <row r="103" spans="1:14" x14ac:dyDescent="0.3">
      <c r="A103" s="17" t="s">
        <v>1703</v>
      </c>
      <c r="B103" s="17" t="s">
        <v>1704</v>
      </c>
      <c r="C103" s="17" t="s">
        <v>1627</v>
      </c>
      <c r="D103" s="17" t="s">
        <v>1320</v>
      </c>
      <c r="E103" s="17" t="s">
        <v>1628</v>
      </c>
      <c r="F103" s="17" t="s">
        <v>1705</v>
      </c>
      <c r="G103" s="18">
        <v>1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37" t="s">
        <v>2984</v>
      </c>
      <c r="N103" s="37"/>
    </row>
    <row r="104" spans="1:14" x14ac:dyDescent="0.3">
      <c r="A104" s="17" t="s">
        <v>638</v>
      </c>
      <c r="B104" s="17" t="s">
        <v>1706</v>
      </c>
      <c r="C104" s="17" t="s">
        <v>1707</v>
      </c>
      <c r="D104" s="17" t="s">
        <v>1708</v>
      </c>
      <c r="E104" s="17" t="s">
        <v>623</v>
      </c>
      <c r="F104" s="17" t="s">
        <v>1709</v>
      </c>
      <c r="G104" s="18">
        <v>1</v>
      </c>
      <c r="H104" s="18">
        <v>2</v>
      </c>
      <c r="I104" s="19">
        <v>0</v>
      </c>
      <c r="J104" s="20">
        <v>0</v>
      </c>
      <c r="K104" s="21">
        <v>1</v>
      </c>
      <c r="L104" s="22">
        <v>0</v>
      </c>
      <c r="M104" s="37" t="s">
        <v>2983</v>
      </c>
      <c r="N104" s="37"/>
    </row>
    <row r="105" spans="1:14" x14ac:dyDescent="0.3">
      <c r="A105" s="17" t="s">
        <v>984</v>
      </c>
      <c r="B105" s="17" t="s">
        <v>1710</v>
      </c>
      <c r="C105" s="17" t="s">
        <v>1711</v>
      </c>
      <c r="D105" s="17" t="s">
        <v>1320</v>
      </c>
      <c r="E105" s="17" t="s">
        <v>986</v>
      </c>
      <c r="F105" s="17" t="s">
        <v>1712</v>
      </c>
      <c r="G105" s="18">
        <v>1</v>
      </c>
      <c r="H105" s="18">
        <v>1</v>
      </c>
      <c r="I105" s="19">
        <v>0</v>
      </c>
      <c r="J105" s="20">
        <v>0</v>
      </c>
      <c r="K105" s="21">
        <v>0</v>
      </c>
      <c r="L105" s="22">
        <v>1</v>
      </c>
      <c r="M105" s="37" t="s">
        <v>2983</v>
      </c>
      <c r="N105" s="37"/>
    </row>
    <row r="106" spans="1:14" x14ac:dyDescent="0.3">
      <c r="A106" s="17" t="s">
        <v>869</v>
      </c>
      <c r="B106" s="17" t="s">
        <v>1713</v>
      </c>
      <c r="C106" s="17" t="s">
        <v>1325</v>
      </c>
      <c r="D106" s="17" t="s">
        <v>1320</v>
      </c>
      <c r="E106" s="17" t="s">
        <v>871</v>
      </c>
      <c r="F106" s="17" t="s">
        <v>1714</v>
      </c>
      <c r="G106" s="18">
        <v>1</v>
      </c>
      <c r="H106" s="18">
        <v>1</v>
      </c>
      <c r="I106" s="19">
        <v>0</v>
      </c>
      <c r="J106" s="20">
        <v>0</v>
      </c>
      <c r="K106" s="21">
        <v>0</v>
      </c>
      <c r="L106" s="22">
        <v>1</v>
      </c>
      <c r="M106" s="37" t="s">
        <v>2983</v>
      </c>
      <c r="N106" s="37"/>
    </row>
    <row r="107" spans="1:14" x14ac:dyDescent="0.3">
      <c r="A107" s="17" t="s">
        <v>744</v>
      </c>
      <c r="B107" s="17" t="s">
        <v>1715</v>
      </c>
      <c r="C107" s="17" t="s">
        <v>1716</v>
      </c>
      <c r="D107" s="17" t="s">
        <v>1320</v>
      </c>
      <c r="E107" s="17" t="s">
        <v>746</v>
      </c>
      <c r="F107" s="17" t="s">
        <v>1717</v>
      </c>
      <c r="G107" s="18">
        <v>1</v>
      </c>
      <c r="H107" s="18">
        <v>2</v>
      </c>
      <c r="I107" s="19">
        <v>0</v>
      </c>
      <c r="J107" s="20">
        <v>0</v>
      </c>
      <c r="K107" s="21">
        <v>1</v>
      </c>
      <c r="L107" s="22">
        <v>0</v>
      </c>
      <c r="M107" s="37" t="s">
        <v>2983</v>
      </c>
      <c r="N107" s="37"/>
    </row>
    <row r="108" spans="1:14" x14ac:dyDescent="0.3">
      <c r="A108" s="17" t="s">
        <v>1718</v>
      </c>
      <c r="B108" s="17" t="s">
        <v>1719</v>
      </c>
      <c r="C108" s="17" t="s">
        <v>1720</v>
      </c>
      <c r="D108" s="17" t="s">
        <v>1721</v>
      </c>
      <c r="E108" s="17" t="s">
        <v>1722</v>
      </c>
      <c r="F108" s="17" t="s">
        <v>1723</v>
      </c>
      <c r="G108" s="18">
        <v>1</v>
      </c>
      <c r="H108" s="18">
        <v>2</v>
      </c>
      <c r="I108" s="19">
        <v>0</v>
      </c>
      <c r="J108" s="20">
        <v>1</v>
      </c>
      <c r="K108" s="21">
        <v>0</v>
      </c>
      <c r="L108" s="22">
        <v>0</v>
      </c>
      <c r="M108" s="37" t="s">
        <v>2982</v>
      </c>
      <c r="N108" s="37"/>
    </row>
    <row r="109" spans="1:14" x14ac:dyDescent="0.3">
      <c r="A109" s="17" t="s">
        <v>1724</v>
      </c>
      <c r="B109" s="17" t="s">
        <v>1725</v>
      </c>
      <c r="C109" s="17" t="s">
        <v>1726</v>
      </c>
      <c r="D109" s="17" t="s">
        <v>1320</v>
      </c>
      <c r="E109" s="17" t="s">
        <v>631</v>
      </c>
      <c r="F109" s="17" t="s">
        <v>1727</v>
      </c>
      <c r="G109" s="18">
        <v>1</v>
      </c>
      <c r="H109" s="18">
        <v>1</v>
      </c>
      <c r="I109" s="19">
        <v>0</v>
      </c>
      <c r="J109" s="20">
        <v>1</v>
      </c>
      <c r="K109" s="21">
        <v>0</v>
      </c>
      <c r="L109" s="22">
        <v>0</v>
      </c>
      <c r="M109" s="37" t="s">
        <v>2984</v>
      </c>
      <c r="N109" s="37"/>
    </row>
    <row r="110" spans="1:14" x14ac:dyDescent="0.3">
      <c r="A110" s="17" t="s">
        <v>1728</v>
      </c>
      <c r="B110" s="17" t="s">
        <v>1729</v>
      </c>
      <c r="C110" s="17" t="s">
        <v>1730</v>
      </c>
      <c r="D110" s="17" t="s">
        <v>1320</v>
      </c>
      <c r="E110" s="17" t="s">
        <v>838</v>
      </c>
      <c r="F110" s="17" t="s">
        <v>1731</v>
      </c>
      <c r="G110" s="18">
        <v>1</v>
      </c>
      <c r="H110" s="18">
        <v>1</v>
      </c>
      <c r="I110" s="19">
        <v>0</v>
      </c>
      <c r="J110" s="20">
        <v>1</v>
      </c>
      <c r="K110" s="21">
        <v>0</v>
      </c>
      <c r="L110" s="22">
        <v>0</v>
      </c>
      <c r="M110" s="37" t="s">
        <v>2984</v>
      </c>
      <c r="N110" s="37"/>
    </row>
    <row r="111" spans="1:14" x14ac:dyDescent="0.3">
      <c r="A111" s="17" t="s">
        <v>1262</v>
      </c>
      <c r="B111" s="17" t="s">
        <v>1732</v>
      </c>
      <c r="C111" s="17" t="s">
        <v>1325</v>
      </c>
      <c r="D111" s="17" t="s">
        <v>1733</v>
      </c>
      <c r="E111" s="17" t="s">
        <v>817</v>
      </c>
      <c r="F111" s="17" t="s">
        <v>1734</v>
      </c>
      <c r="G111" s="18">
        <v>1</v>
      </c>
      <c r="H111" s="18">
        <v>2</v>
      </c>
      <c r="I111" s="19">
        <v>0</v>
      </c>
      <c r="J111" s="20">
        <v>0</v>
      </c>
      <c r="K111" s="21">
        <v>0</v>
      </c>
      <c r="L111" s="22">
        <v>1</v>
      </c>
      <c r="M111" s="37" t="s">
        <v>2981</v>
      </c>
      <c r="N111" s="37"/>
    </row>
    <row r="112" spans="1:14" x14ac:dyDescent="0.3">
      <c r="A112" s="17" t="s">
        <v>1169</v>
      </c>
      <c r="B112" s="17" t="s">
        <v>1735</v>
      </c>
      <c r="C112" s="17" t="s">
        <v>1736</v>
      </c>
      <c r="D112" s="17" t="s">
        <v>1423</v>
      </c>
      <c r="E112" s="17" t="s">
        <v>1171</v>
      </c>
      <c r="F112" s="17" t="s">
        <v>1737</v>
      </c>
      <c r="G112" s="18">
        <v>1</v>
      </c>
      <c r="H112" s="18">
        <v>1</v>
      </c>
      <c r="I112" s="19">
        <v>0</v>
      </c>
      <c r="J112" s="20">
        <v>0</v>
      </c>
      <c r="K112" s="21">
        <v>0</v>
      </c>
      <c r="L112" s="22">
        <v>1</v>
      </c>
      <c r="M112" s="37" t="s">
        <v>2983</v>
      </c>
      <c r="N112" s="37"/>
    </row>
    <row r="113" spans="1:14" x14ac:dyDescent="0.3">
      <c r="A113" s="17" t="s">
        <v>1738</v>
      </c>
      <c r="B113" s="17" t="s">
        <v>1739</v>
      </c>
      <c r="C113" s="17" t="s">
        <v>1325</v>
      </c>
      <c r="D113" s="17" t="s">
        <v>1740</v>
      </c>
      <c r="E113" s="17" t="s">
        <v>1741</v>
      </c>
      <c r="F113" s="17" t="s">
        <v>1742</v>
      </c>
      <c r="G113" s="18">
        <v>1</v>
      </c>
      <c r="H113" s="18">
        <v>2</v>
      </c>
      <c r="I113" s="19">
        <v>1</v>
      </c>
      <c r="J113" s="20">
        <v>0</v>
      </c>
      <c r="K113" s="21">
        <v>0</v>
      </c>
      <c r="L113" s="22">
        <v>0</v>
      </c>
      <c r="M113" s="37" t="s">
        <v>2982</v>
      </c>
      <c r="N113" s="37"/>
    </row>
    <row r="114" spans="1:14" x14ac:dyDescent="0.3">
      <c r="A114" s="17" t="s">
        <v>1743</v>
      </c>
      <c r="B114" s="17" t="s">
        <v>1744</v>
      </c>
      <c r="C114" s="17" t="s">
        <v>1745</v>
      </c>
      <c r="D114" s="17" t="s">
        <v>1423</v>
      </c>
      <c r="E114" s="17" t="s">
        <v>1746</v>
      </c>
      <c r="F114" s="17" t="s">
        <v>1747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37" t="s">
        <v>2982</v>
      </c>
      <c r="N114" s="37"/>
    </row>
    <row r="115" spans="1:14" x14ac:dyDescent="0.3">
      <c r="A115" s="17" t="s">
        <v>1748</v>
      </c>
      <c r="B115" s="17" t="s">
        <v>1749</v>
      </c>
      <c r="C115" s="17" t="s">
        <v>1750</v>
      </c>
      <c r="D115" s="17" t="s">
        <v>1341</v>
      </c>
      <c r="E115" s="17" t="s">
        <v>1342</v>
      </c>
      <c r="F115" s="17" t="s">
        <v>1751</v>
      </c>
      <c r="G115" s="18">
        <v>1</v>
      </c>
      <c r="H115" s="18">
        <v>1</v>
      </c>
      <c r="I115" s="19">
        <v>1</v>
      </c>
      <c r="J115" s="20">
        <v>0</v>
      </c>
      <c r="K115" s="21">
        <v>0</v>
      </c>
      <c r="L115" s="22">
        <v>0</v>
      </c>
      <c r="M115" s="37" t="s">
        <v>2980</v>
      </c>
      <c r="N115" s="37"/>
    </row>
    <row r="116" spans="1:14" x14ac:dyDescent="0.3">
      <c r="A116" s="17" t="s">
        <v>1752</v>
      </c>
      <c r="B116" s="17" t="s">
        <v>1753</v>
      </c>
      <c r="C116" s="17" t="s">
        <v>1754</v>
      </c>
      <c r="D116" s="17" t="s">
        <v>1320</v>
      </c>
      <c r="E116" s="17" t="s">
        <v>1755</v>
      </c>
      <c r="F116" s="17" t="s">
        <v>1756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37" t="s">
        <v>2982</v>
      </c>
      <c r="N116" s="37"/>
    </row>
    <row r="117" spans="1:14" x14ac:dyDescent="0.3">
      <c r="A117" s="17" t="s">
        <v>1757</v>
      </c>
      <c r="B117" s="17" t="s">
        <v>1758</v>
      </c>
      <c r="C117" s="17" t="s">
        <v>1759</v>
      </c>
      <c r="D117" s="17" t="s">
        <v>1543</v>
      </c>
      <c r="E117" s="17" t="s">
        <v>1760</v>
      </c>
      <c r="F117" s="17" t="s">
        <v>1761</v>
      </c>
      <c r="G117" s="18">
        <v>1</v>
      </c>
      <c r="H117" s="18">
        <v>1</v>
      </c>
      <c r="I117" s="19">
        <v>0</v>
      </c>
      <c r="J117" s="20">
        <v>1</v>
      </c>
      <c r="K117" s="21">
        <v>0</v>
      </c>
      <c r="L117" s="22">
        <v>0</v>
      </c>
      <c r="M117" s="37" t="s">
        <v>2984</v>
      </c>
      <c r="N117" s="37"/>
    </row>
    <row r="118" spans="1:14" x14ac:dyDescent="0.3">
      <c r="A118" s="17" t="s">
        <v>1762</v>
      </c>
      <c r="B118" s="17" t="s">
        <v>1763</v>
      </c>
      <c r="C118" s="17" t="s">
        <v>1481</v>
      </c>
      <c r="D118" s="17" t="s">
        <v>1341</v>
      </c>
      <c r="E118" s="17" t="s">
        <v>1342</v>
      </c>
      <c r="F118" s="17" t="s">
        <v>1764</v>
      </c>
      <c r="G118" s="18">
        <v>1</v>
      </c>
      <c r="H118" s="18">
        <v>1</v>
      </c>
      <c r="I118" s="19">
        <v>1</v>
      </c>
      <c r="J118" s="20">
        <v>0</v>
      </c>
      <c r="K118" s="21">
        <v>0</v>
      </c>
      <c r="L118" s="22">
        <v>0</v>
      </c>
      <c r="M118" s="37" t="s">
        <v>2980</v>
      </c>
      <c r="N118" s="37"/>
    </row>
    <row r="119" spans="1:14" x14ac:dyDescent="0.3">
      <c r="A119" s="17" t="s">
        <v>1765</v>
      </c>
      <c r="B119" s="17" t="s">
        <v>1766</v>
      </c>
      <c r="C119" s="17" t="s">
        <v>1767</v>
      </c>
      <c r="D119" s="17" t="s">
        <v>1320</v>
      </c>
      <c r="E119" s="17" t="s">
        <v>838</v>
      </c>
      <c r="F119" s="17" t="s">
        <v>1768</v>
      </c>
      <c r="G119" s="18">
        <v>1</v>
      </c>
      <c r="H119" s="18">
        <v>5</v>
      </c>
      <c r="I119" s="19">
        <v>1</v>
      </c>
      <c r="J119" s="20">
        <v>0</v>
      </c>
      <c r="K119" s="21">
        <v>0</v>
      </c>
      <c r="L119" s="22">
        <v>0</v>
      </c>
      <c r="M119" s="37" t="s">
        <v>2984</v>
      </c>
      <c r="N119" s="37"/>
    </row>
    <row r="120" spans="1:14" x14ac:dyDescent="0.3">
      <c r="A120" s="17" t="s">
        <v>1769</v>
      </c>
      <c r="B120" s="17" t="s">
        <v>1770</v>
      </c>
      <c r="C120" s="17" t="s">
        <v>1771</v>
      </c>
      <c r="D120" s="17" t="s">
        <v>1772</v>
      </c>
      <c r="E120" s="17" t="s">
        <v>1760</v>
      </c>
      <c r="F120" s="17" t="s">
        <v>1773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37" t="s">
        <v>2982</v>
      </c>
      <c r="N120" s="37"/>
    </row>
    <row r="121" spans="1:14" x14ac:dyDescent="0.3">
      <c r="A121" s="17" t="s">
        <v>668</v>
      </c>
      <c r="B121" s="17" t="s">
        <v>1774</v>
      </c>
      <c r="C121" s="17" t="s">
        <v>1775</v>
      </c>
      <c r="D121" s="17" t="s">
        <v>1776</v>
      </c>
      <c r="E121" s="17" t="s">
        <v>667</v>
      </c>
      <c r="F121" s="17" t="s">
        <v>1777</v>
      </c>
      <c r="G121" s="18">
        <v>1</v>
      </c>
      <c r="H121" s="18">
        <v>1</v>
      </c>
      <c r="I121" s="19">
        <v>0</v>
      </c>
      <c r="J121" s="20">
        <v>0</v>
      </c>
      <c r="K121" s="21">
        <v>1</v>
      </c>
      <c r="L121" s="22">
        <v>0</v>
      </c>
      <c r="M121" s="37" t="s">
        <v>2983</v>
      </c>
      <c r="N121" s="37"/>
    </row>
    <row r="122" spans="1:14" x14ac:dyDescent="0.3">
      <c r="A122" s="17" t="s">
        <v>1290</v>
      </c>
      <c r="B122" s="17" t="s">
        <v>1778</v>
      </c>
      <c r="C122" s="17" t="s">
        <v>1779</v>
      </c>
      <c r="D122" s="17" t="s">
        <v>1320</v>
      </c>
      <c r="E122" s="17" t="s">
        <v>1292</v>
      </c>
      <c r="F122" s="17" t="s">
        <v>1780</v>
      </c>
      <c r="G122" s="18">
        <v>1</v>
      </c>
      <c r="H122" s="18">
        <v>1</v>
      </c>
      <c r="I122" s="19">
        <v>0</v>
      </c>
      <c r="J122" s="20">
        <v>0</v>
      </c>
      <c r="K122" s="21">
        <v>0</v>
      </c>
      <c r="L122" s="22">
        <v>1</v>
      </c>
      <c r="M122" s="37" t="s">
        <v>2983</v>
      </c>
      <c r="N122" s="37"/>
    </row>
    <row r="123" spans="1:14" x14ac:dyDescent="0.3">
      <c r="A123" s="17" t="s">
        <v>1124</v>
      </c>
      <c r="B123" s="17" t="s">
        <v>1781</v>
      </c>
      <c r="C123" s="17" t="s">
        <v>1325</v>
      </c>
      <c r="D123" s="17" t="s">
        <v>1782</v>
      </c>
      <c r="E123" s="17" t="s">
        <v>1112</v>
      </c>
      <c r="F123" s="17" t="s">
        <v>1783</v>
      </c>
      <c r="G123" s="18">
        <v>1</v>
      </c>
      <c r="H123" s="18">
        <v>10</v>
      </c>
      <c r="I123" s="19">
        <v>0</v>
      </c>
      <c r="J123" s="20">
        <v>0</v>
      </c>
      <c r="K123" s="21">
        <v>0</v>
      </c>
      <c r="L123" s="22">
        <v>1</v>
      </c>
      <c r="M123" s="37" t="s">
        <v>2981</v>
      </c>
      <c r="N123" s="37"/>
    </row>
    <row r="124" spans="1:14" x14ac:dyDescent="0.3">
      <c r="A124" s="17" t="s">
        <v>1060</v>
      </c>
      <c r="B124" s="17" t="s">
        <v>1784</v>
      </c>
      <c r="C124" s="17" t="s">
        <v>1785</v>
      </c>
      <c r="D124" s="17" t="s">
        <v>1786</v>
      </c>
      <c r="E124" s="17" t="s">
        <v>817</v>
      </c>
      <c r="F124" s="17" t="s">
        <v>1787</v>
      </c>
      <c r="G124" s="18">
        <v>1</v>
      </c>
      <c r="H124" s="18">
        <v>1</v>
      </c>
      <c r="I124" s="19">
        <v>0</v>
      </c>
      <c r="J124" s="20">
        <v>0</v>
      </c>
      <c r="K124" s="21">
        <v>0</v>
      </c>
      <c r="L124" s="22">
        <v>1</v>
      </c>
      <c r="M124" s="37" t="s">
        <v>2981</v>
      </c>
      <c r="N124" s="37"/>
    </row>
    <row r="125" spans="1:14" x14ac:dyDescent="0.3">
      <c r="A125" s="17" t="s">
        <v>851</v>
      </c>
      <c r="B125" s="17" t="s">
        <v>1788</v>
      </c>
      <c r="C125" s="17" t="s">
        <v>1325</v>
      </c>
      <c r="D125" s="17" t="s">
        <v>1320</v>
      </c>
      <c r="E125" s="17" t="s">
        <v>849</v>
      </c>
      <c r="F125" s="17" t="s">
        <v>1789</v>
      </c>
      <c r="G125" s="18">
        <v>1</v>
      </c>
      <c r="H125" s="18">
        <v>1</v>
      </c>
      <c r="I125" s="19">
        <v>0</v>
      </c>
      <c r="J125" s="20">
        <v>0</v>
      </c>
      <c r="K125" s="21">
        <v>0</v>
      </c>
      <c r="L125" s="22">
        <v>1</v>
      </c>
      <c r="M125" s="37" t="s">
        <v>2983</v>
      </c>
      <c r="N125" s="37"/>
    </row>
    <row r="126" spans="1:14" x14ac:dyDescent="0.3">
      <c r="A126" s="17" t="s">
        <v>1790</v>
      </c>
      <c r="B126" s="17" t="s">
        <v>1791</v>
      </c>
      <c r="C126" s="17" t="s">
        <v>1792</v>
      </c>
      <c r="D126" s="17" t="s">
        <v>1550</v>
      </c>
      <c r="E126" s="17" t="s">
        <v>1793</v>
      </c>
      <c r="F126" s="17" t="s">
        <v>1794</v>
      </c>
      <c r="G126" s="18">
        <v>1</v>
      </c>
      <c r="H126" s="18">
        <v>4</v>
      </c>
      <c r="I126" s="19">
        <v>0</v>
      </c>
      <c r="J126" s="20">
        <v>1</v>
      </c>
      <c r="K126" s="21">
        <v>0</v>
      </c>
      <c r="L126" s="22">
        <v>0</v>
      </c>
      <c r="M126" s="37" t="s">
        <v>2982</v>
      </c>
      <c r="N126" s="37"/>
    </row>
    <row r="127" spans="1:14" x14ac:dyDescent="0.3">
      <c r="A127" s="17" t="s">
        <v>1159</v>
      </c>
      <c r="B127" s="17" t="s">
        <v>1795</v>
      </c>
      <c r="C127" s="17" t="s">
        <v>1796</v>
      </c>
      <c r="D127" s="17" t="s">
        <v>1320</v>
      </c>
      <c r="E127" s="17" t="s">
        <v>1161</v>
      </c>
      <c r="F127" s="17" t="s">
        <v>1797</v>
      </c>
      <c r="G127" s="18">
        <v>1</v>
      </c>
      <c r="H127" s="18">
        <v>2</v>
      </c>
      <c r="I127" s="19">
        <v>0</v>
      </c>
      <c r="J127" s="20">
        <v>0</v>
      </c>
      <c r="K127" s="21">
        <v>0</v>
      </c>
      <c r="L127" s="22">
        <v>1</v>
      </c>
      <c r="M127" s="37" t="s">
        <v>2983</v>
      </c>
      <c r="N127" s="37"/>
    </row>
    <row r="128" spans="1:14" x14ac:dyDescent="0.3">
      <c r="A128" s="17" t="s">
        <v>1798</v>
      </c>
      <c r="B128" s="17" t="s">
        <v>1799</v>
      </c>
      <c r="C128" s="17" t="s">
        <v>1696</v>
      </c>
      <c r="D128" s="17" t="s">
        <v>1800</v>
      </c>
      <c r="E128" s="17" t="s">
        <v>653</v>
      </c>
      <c r="F128" s="17" t="s">
        <v>1801</v>
      </c>
      <c r="G128" s="18">
        <v>1</v>
      </c>
      <c r="H128" s="18">
        <v>1</v>
      </c>
      <c r="I128" s="19">
        <v>1</v>
      </c>
      <c r="J128" s="20">
        <v>0</v>
      </c>
      <c r="K128" s="21">
        <v>0</v>
      </c>
      <c r="L128" s="22">
        <v>0</v>
      </c>
      <c r="M128" s="37" t="s">
        <v>2982</v>
      </c>
      <c r="N128" s="37"/>
    </row>
    <row r="129" spans="1:14" x14ac:dyDescent="0.3">
      <c r="A129" s="17" t="s">
        <v>827</v>
      </c>
      <c r="B129" s="17" t="s">
        <v>1802</v>
      </c>
      <c r="C129" s="17" t="s">
        <v>1803</v>
      </c>
      <c r="D129" s="17" t="s">
        <v>1320</v>
      </c>
      <c r="E129" s="17" t="s">
        <v>829</v>
      </c>
      <c r="F129" s="17" t="s">
        <v>1804</v>
      </c>
      <c r="G129" s="18">
        <v>1</v>
      </c>
      <c r="H129" s="18">
        <v>1</v>
      </c>
      <c r="I129" s="19">
        <v>0</v>
      </c>
      <c r="J129" s="20">
        <v>0</v>
      </c>
      <c r="K129" s="21">
        <v>0</v>
      </c>
      <c r="L129" s="22">
        <v>1</v>
      </c>
      <c r="M129" s="37" t="s">
        <v>2983</v>
      </c>
      <c r="N129" s="37"/>
    </row>
    <row r="130" spans="1:14" x14ac:dyDescent="0.3">
      <c r="A130" s="17" t="s">
        <v>1805</v>
      </c>
      <c r="B130" s="17" t="s">
        <v>1806</v>
      </c>
      <c r="C130" s="17" t="s">
        <v>1325</v>
      </c>
      <c r="D130" s="17" t="s">
        <v>1807</v>
      </c>
      <c r="E130" s="17" t="s">
        <v>923</v>
      </c>
      <c r="F130" s="17" t="s">
        <v>1808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37" t="s">
        <v>2982</v>
      </c>
      <c r="N130" s="37"/>
    </row>
    <row r="131" spans="1:14" x14ac:dyDescent="0.3">
      <c r="A131" s="17" t="s">
        <v>1809</v>
      </c>
      <c r="B131" s="17" t="s">
        <v>1810</v>
      </c>
      <c r="C131" s="17" t="s">
        <v>1811</v>
      </c>
      <c r="D131" s="17" t="s">
        <v>1550</v>
      </c>
      <c r="E131" s="17" t="s">
        <v>1551</v>
      </c>
      <c r="F131" s="17" t="s">
        <v>1812</v>
      </c>
      <c r="G131" s="18">
        <v>1</v>
      </c>
      <c r="H131" s="18">
        <v>5</v>
      </c>
      <c r="I131" s="19">
        <v>0</v>
      </c>
      <c r="J131" s="20">
        <v>1</v>
      </c>
      <c r="K131" s="21">
        <v>0</v>
      </c>
      <c r="L131" s="22">
        <v>0</v>
      </c>
      <c r="M131" s="37" t="s">
        <v>2984</v>
      </c>
      <c r="N131" s="37"/>
    </row>
    <row r="132" spans="1:14" x14ac:dyDescent="0.3">
      <c r="A132" s="17" t="s">
        <v>810</v>
      </c>
      <c r="B132" s="17" t="s">
        <v>1813</v>
      </c>
      <c r="C132" s="17" t="s">
        <v>1814</v>
      </c>
      <c r="D132" s="17" t="s">
        <v>1320</v>
      </c>
      <c r="E132" s="17" t="s">
        <v>813</v>
      </c>
      <c r="F132" s="17" t="s">
        <v>1815</v>
      </c>
      <c r="G132" s="18">
        <v>1</v>
      </c>
      <c r="H132" s="18">
        <v>2</v>
      </c>
      <c r="I132" s="19">
        <v>0</v>
      </c>
      <c r="J132" s="20">
        <v>0</v>
      </c>
      <c r="K132" s="21">
        <v>0</v>
      </c>
      <c r="L132" s="22">
        <v>1</v>
      </c>
      <c r="M132" s="37" t="s">
        <v>2983</v>
      </c>
      <c r="N132" s="37"/>
    </row>
    <row r="133" spans="1:14" x14ac:dyDescent="0.3">
      <c r="A133" s="17" t="s">
        <v>1816</v>
      </c>
      <c r="B133" s="17" t="s">
        <v>1817</v>
      </c>
      <c r="C133" s="17" t="s">
        <v>1325</v>
      </c>
      <c r="D133" s="17" t="s">
        <v>1341</v>
      </c>
      <c r="E133" s="17" t="s">
        <v>1818</v>
      </c>
      <c r="F133" s="17" t="s">
        <v>1819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37" t="s">
        <v>2982</v>
      </c>
      <c r="N133" s="37"/>
    </row>
    <row r="134" spans="1:14" x14ac:dyDescent="0.3">
      <c r="A134" s="17" t="s">
        <v>642</v>
      </c>
      <c r="B134" s="17" t="s">
        <v>1820</v>
      </c>
      <c r="C134" s="17" t="s">
        <v>1821</v>
      </c>
      <c r="D134" s="17" t="s">
        <v>1528</v>
      </c>
      <c r="E134" s="17" t="s">
        <v>644</v>
      </c>
      <c r="F134" s="17" t="s">
        <v>1822</v>
      </c>
      <c r="G134" s="18">
        <v>1</v>
      </c>
      <c r="H134" s="18">
        <v>3</v>
      </c>
      <c r="I134" s="19">
        <v>0</v>
      </c>
      <c r="J134" s="20">
        <v>0</v>
      </c>
      <c r="K134" s="21">
        <v>1</v>
      </c>
      <c r="L134" s="22">
        <v>0</v>
      </c>
      <c r="M134" s="37" t="s">
        <v>2983</v>
      </c>
      <c r="N134" s="37"/>
    </row>
    <row r="135" spans="1:14" x14ac:dyDescent="0.3">
      <c r="A135" s="17" t="s">
        <v>725</v>
      </c>
      <c r="B135" s="17" t="s">
        <v>1823</v>
      </c>
      <c r="C135" s="17" t="s">
        <v>1824</v>
      </c>
      <c r="D135" s="17" t="s">
        <v>1320</v>
      </c>
      <c r="E135" s="17" t="s">
        <v>727</v>
      </c>
      <c r="F135" s="17" t="s">
        <v>1825</v>
      </c>
      <c r="G135" s="18">
        <v>1</v>
      </c>
      <c r="H135" s="18">
        <v>1</v>
      </c>
      <c r="I135" s="19">
        <v>0</v>
      </c>
      <c r="J135" s="20">
        <v>0</v>
      </c>
      <c r="K135" s="21">
        <v>1</v>
      </c>
      <c r="L135" s="22">
        <v>0</v>
      </c>
      <c r="M135" s="37" t="s">
        <v>2983</v>
      </c>
      <c r="N135" s="37"/>
    </row>
    <row r="136" spans="1:14" x14ac:dyDescent="0.3">
      <c r="A136" s="17" t="s">
        <v>1008</v>
      </c>
      <c r="B136" s="17" t="s">
        <v>1826</v>
      </c>
      <c r="C136" s="17" t="s">
        <v>1827</v>
      </c>
      <c r="D136" s="17" t="s">
        <v>1828</v>
      </c>
      <c r="E136" s="17" t="s">
        <v>817</v>
      </c>
      <c r="F136" s="17" t="s">
        <v>1829</v>
      </c>
      <c r="G136" s="18">
        <v>1</v>
      </c>
      <c r="H136" s="18">
        <v>1</v>
      </c>
      <c r="I136" s="19">
        <v>0</v>
      </c>
      <c r="J136" s="20">
        <v>0</v>
      </c>
      <c r="K136" s="21">
        <v>0</v>
      </c>
      <c r="L136" s="22">
        <v>1</v>
      </c>
      <c r="M136" s="37" t="s">
        <v>2981</v>
      </c>
      <c r="N136" s="37"/>
    </row>
    <row r="137" spans="1:14" x14ac:dyDescent="0.3">
      <c r="A137" s="17" t="s">
        <v>1830</v>
      </c>
      <c r="B137" s="17" t="s">
        <v>1831</v>
      </c>
      <c r="C137" s="17" t="s">
        <v>1656</v>
      </c>
      <c r="D137" s="17" t="s">
        <v>1807</v>
      </c>
      <c r="E137" s="17" t="s">
        <v>1832</v>
      </c>
      <c r="F137" s="17" t="s">
        <v>1833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37" t="s">
        <v>2982</v>
      </c>
      <c r="N137" s="37"/>
    </row>
    <row r="138" spans="1:14" x14ac:dyDescent="0.3">
      <c r="A138" s="17" t="s">
        <v>1834</v>
      </c>
      <c r="B138" s="17" t="s">
        <v>1835</v>
      </c>
      <c r="C138" s="17" t="s">
        <v>1836</v>
      </c>
      <c r="D138" s="17" t="s">
        <v>1404</v>
      </c>
      <c r="E138" s="17" t="s">
        <v>1746</v>
      </c>
      <c r="F138" s="17" t="s">
        <v>1837</v>
      </c>
      <c r="G138" s="18">
        <v>1</v>
      </c>
      <c r="H138" s="18">
        <v>1</v>
      </c>
      <c r="I138" s="19">
        <v>0</v>
      </c>
      <c r="J138" s="20">
        <v>1</v>
      </c>
      <c r="K138" s="21">
        <v>0</v>
      </c>
      <c r="L138" s="22">
        <v>0</v>
      </c>
      <c r="M138" s="37" t="s">
        <v>2984</v>
      </c>
      <c r="N138" s="37"/>
    </row>
    <row r="139" spans="1:14" x14ac:dyDescent="0.3">
      <c r="A139" s="17" t="s">
        <v>1838</v>
      </c>
      <c r="B139" s="17" t="s">
        <v>1839</v>
      </c>
      <c r="C139" s="17" t="s">
        <v>1840</v>
      </c>
      <c r="D139" s="17" t="s">
        <v>1841</v>
      </c>
      <c r="E139" s="17" t="s">
        <v>1842</v>
      </c>
      <c r="F139" s="17" t="s">
        <v>1843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37" t="s">
        <v>2984</v>
      </c>
      <c r="N139" s="37"/>
    </row>
    <row r="140" spans="1:14" x14ac:dyDescent="0.3">
      <c r="A140" s="17" t="s">
        <v>1844</v>
      </c>
      <c r="B140" s="17" t="s">
        <v>1845</v>
      </c>
      <c r="C140" s="17" t="s">
        <v>1325</v>
      </c>
      <c r="D140" s="17" t="s">
        <v>1320</v>
      </c>
      <c r="E140" s="17" t="s">
        <v>867</v>
      </c>
      <c r="F140" s="17" t="s">
        <v>1846</v>
      </c>
      <c r="G140" s="18">
        <v>1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37" t="s">
        <v>2984</v>
      </c>
      <c r="N140" s="37"/>
    </row>
    <row r="141" spans="1:14" x14ac:dyDescent="0.3">
      <c r="A141" s="17" t="s">
        <v>624</v>
      </c>
      <c r="B141" s="17" t="s">
        <v>1847</v>
      </c>
      <c r="C141" s="17" t="s">
        <v>1848</v>
      </c>
      <c r="D141" s="17" t="s">
        <v>1595</v>
      </c>
      <c r="E141" s="17" t="s">
        <v>626</v>
      </c>
      <c r="F141" s="17" t="s">
        <v>1849</v>
      </c>
      <c r="G141" s="18">
        <v>1</v>
      </c>
      <c r="H141" s="18">
        <v>7</v>
      </c>
      <c r="I141" s="19">
        <v>0</v>
      </c>
      <c r="J141" s="20">
        <v>0</v>
      </c>
      <c r="K141" s="21">
        <v>1</v>
      </c>
      <c r="L141" s="22">
        <v>0</v>
      </c>
      <c r="M141" s="37" t="s">
        <v>2983</v>
      </c>
      <c r="N141" s="37"/>
    </row>
    <row r="142" spans="1:14" x14ac:dyDescent="0.3">
      <c r="A142" s="17" t="s">
        <v>1850</v>
      </c>
      <c r="B142" s="17" t="s">
        <v>1851</v>
      </c>
      <c r="C142" s="17" t="s">
        <v>1852</v>
      </c>
      <c r="D142" s="17" t="s">
        <v>1320</v>
      </c>
      <c r="E142" s="17" t="s">
        <v>784</v>
      </c>
      <c r="F142" s="17" t="s">
        <v>1853</v>
      </c>
      <c r="G142" s="18">
        <v>1</v>
      </c>
      <c r="H142" s="18">
        <v>2</v>
      </c>
      <c r="I142" s="19">
        <v>0</v>
      </c>
      <c r="J142" s="20">
        <v>1</v>
      </c>
      <c r="K142" s="21">
        <v>0</v>
      </c>
      <c r="L142" s="22">
        <v>0</v>
      </c>
      <c r="M142" s="37" t="s">
        <v>2984</v>
      </c>
      <c r="N142" s="37"/>
    </row>
    <row r="143" spans="1:14" x14ac:dyDescent="0.3">
      <c r="A143" s="17" t="s">
        <v>1854</v>
      </c>
      <c r="B143" s="17" t="s">
        <v>1855</v>
      </c>
      <c r="C143" s="17" t="s">
        <v>1856</v>
      </c>
      <c r="D143" s="17" t="s">
        <v>1857</v>
      </c>
      <c r="E143" s="17" t="s">
        <v>1858</v>
      </c>
      <c r="F143" s="17" t="s">
        <v>1859</v>
      </c>
      <c r="G143" s="18">
        <v>1</v>
      </c>
      <c r="H143" s="18">
        <v>1</v>
      </c>
      <c r="I143" s="19">
        <v>0</v>
      </c>
      <c r="J143" s="20">
        <v>1</v>
      </c>
      <c r="K143" s="21">
        <v>0</v>
      </c>
      <c r="L143" s="22">
        <v>0</v>
      </c>
      <c r="M143" s="37" t="s">
        <v>2982</v>
      </c>
      <c r="N143" s="37"/>
    </row>
    <row r="144" spans="1:14" x14ac:dyDescent="0.3">
      <c r="A144" s="17" t="s">
        <v>1296</v>
      </c>
      <c r="B144" s="17" t="s">
        <v>1860</v>
      </c>
      <c r="C144" s="17" t="s">
        <v>1325</v>
      </c>
      <c r="D144" s="17" t="s">
        <v>1320</v>
      </c>
      <c r="E144" s="17" t="s">
        <v>838</v>
      </c>
      <c r="F144" s="17" t="s">
        <v>1861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37" t="s">
        <v>2983</v>
      </c>
      <c r="N144" s="37"/>
    </row>
    <row r="145" spans="1:14" x14ac:dyDescent="0.3">
      <c r="A145" s="17" t="s">
        <v>1862</v>
      </c>
      <c r="B145" s="17" t="s">
        <v>1863</v>
      </c>
      <c r="C145" s="17" t="s">
        <v>1864</v>
      </c>
      <c r="D145" s="17" t="s">
        <v>1473</v>
      </c>
      <c r="E145" s="17" t="s">
        <v>838</v>
      </c>
      <c r="F145" s="17" t="s">
        <v>1865</v>
      </c>
      <c r="G145" s="18">
        <v>1</v>
      </c>
      <c r="H145" s="18">
        <v>2</v>
      </c>
      <c r="I145" s="19">
        <v>0</v>
      </c>
      <c r="J145" s="20">
        <v>1</v>
      </c>
      <c r="K145" s="21">
        <v>0</v>
      </c>
      <c r="L145" s="22">
        <v>0</v>
      </c>
      <c r="M145" s="37" t="s">
        <v>2984</v>
      </c>
      <c r="N145" s="37"/>
    </row>
    <row r="146" spans="1:14" x14ac:dyDescent="0.3">
      <c r="A146" s="17" t="s">
        <v>1866</v>
      </c>
      <c r="B146" s="17" t="s">
        <v>1867</v>
      </c>
      <c r="C146" s="17" t="s">
        <v>1696</v>
      </c>
      <c r="D146" s="17" t="s">
        <v>1320</v>
      </c>
      <c r="E146" s="17" t="s">
        <v>1868</v>
      </c>
      <c r="F146" s="17" t="s">
        <v>1869</v>
      </c>
      <c r="G146" s="18">
        <v>1</v>
      </c>
      <c r="H146" s="18">
        <v>6</v>
      </c>
      <c r="I146" s="19">
        <v>0</v>
      </c>
      <c r="J146" s="20">
        <v>1</v>
      </c>
      <c r="K146" s="21">
        <v>0</v>
      </c>
      <c r="L146" s="22">
        <v>0</v>
      </c>
      <c r="M146" s="37" t="s">
        <v>2984</v>
      </c>
      <c r="N146" s="37"/>
    </row>
    <row r="147" spans="1:14" x14ac:dyDescent="0.3">
      <c r="A147" s="17" t="s">
        <v>1870</v>
      </c>
      <c r="B147" s="17" t="s">
        <v>1871</v>
      </c>
      <c r="C147" s="17" t="s">
        <v>1872</v>
      </c>
      <c r="D147" s="17" t="s">
        <v>1543</v>
      </c>
      <c r="E147" s="17" t="s">
        <v>1873</v>
      </c>
      <c r="F147" s="17" t="s">
        <v>1870</v>
      </c>
      <c r="G147" s="18">
        <v>1</v>
      </c>
      <c r="H147" s="18">
        <v>1</v>
      </c>
      <c r="I147" s="19">
        <v>0</v>
      </c>
      <c r="J147" s="20">
        <v>1</v>
      </c>
      <c r="K147" s="21">
        <v>0</v>
      </c>
      <c r="L147" s="22">
        <v>0</v>
      </c>
      <c r="M147" s="37" t="s">
        <v>2984</v>
      </c>
      <c r="N147" s="37"/>
    </row>
    <row r="148" spans="1:14" x14ac:dyDescent="0.3">
      <c r="A148" s="17" t="s">
        <v>1874</v>
      </c>
      <c r="B148" s="17" t="s">
        <v>1875</v>
      </c>
      <c r="C148" s="17" t="s">
        <v>1876</v>
      </c>
      <c r="D148" s="17" t="s">
        <v>1320</v>
      </c>
      <c r="E148" s="17" t="s">
        <v>1877</v>
      </c>
      <c r="F148" s="17" t="s">
        <v>1874</v>
      </c>
      <c r="G148" s="18">
        <v>1</v>
      </c>
      <c r="H148" s="18">
        <v>10</v>
      </c>
      <c r="I148" s="19">
        <v>1</v>
      </c>
      <c r="J148" s="20">
        <v>0</v>
      </c>
      <c r="K148" s="21">
        <v>0</v>
      </c>
      <c r="L148" s="22">
        <v>0</v>
      </c>
      <c r="M148" s="37" t="s">
        <v>2982</v>
      </c>
      <c r="N148" s="37"/>
    </row>
    <row r="149" spans="1:14" x14ac:dyDescent="0.3">
      <c r="A149" s="17" t="s">
        <v>1878</v>
      </c>
      <c r="B149" s="17" t="s">
        <v>1879</v>
      </c>
      <c r="C149" s="17" t="s">
        <v>1880</v>
      </c>
      <c r="D149" s="17" t="s">
        <v>1320</v>
      </c>
      <c r="E149" s="17" t="s">
        <v>1746</v>
      </c>
      <c r="F149" s="17" t="s">
        <v>1881</v>
      </c>
      <c r="G149" s="18">
        <v>1</v>
      </c>
      <c r="H149" s="18">
        <v>12</v>
      </c>
      <c r="I149" s="19">
        <v>0</v>
      </c>
      <c r="J149" s="20">
        <v>1</v>
      </c>
      <c r="K149" s="21">
        <v>0</v>
      </c>
      <c r="L149" s="22">
        <v>0</v>
      </c>
      <c r="M149" s="37" t="s">
        <v>2984</v>
      </c>
      <c r="N149" s="37"/>
    </row>
    <row r="150" spans="1:14" x14ac:dyDescent="0.3">
      <c r="A150" s="17" t="s">
        <v>1882</v>
      </c>
      <c r="B150" s="17" t="s">
        <v>1883</v>
      </c>
      <c r="C150" s="17" t="s">
        <v>1325</v>
      </c>
      <c r="D150" s="17" t="s">
        <v>1884</v>
      </c>
      <c r="E150" s="17" t="s">
        <v>1741</v>
      </c>
      <c r="F150" s="17" t="s">
        <v>1885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37" t="s">
        <v>2982</v>
      </c>
      <c r="N150" s="37"/>
    </row>
    <row r="151" spans="1:14" x14ac:dyDescent="0.3">
      <c r="A151" s="17" t="s">
        <v>1886</v>
      </c>
      <c r="B151" s="17" t="s">
        <v>1887</v>
      </c>
      <c r="C151" s="17" t="s">
        <v>1888</v>
      </c>
      <c r="D151" s="17" t="s">
        <v>1320</v>
      </c>
      <c r="E151" s="17" t="s">
        <v>1842</v>
      </c>
      <c r="F151" s="17" t="s">
        <v>1889</v>
      </c>
      <c r="G151" s="18">
        <v>1</v>
      </c>
      <c r="H151" s="18">
        <v>2</v>
      </c>
      <c r="I151" s="19">
        <v>0</v>
      </c>
      <c r="J151" s="20">
        <v>1</v>
      </c>
      <c r="K151" s="21">
        <v>0</v>
      </c>
      <c r="L151" s="22">
        <v>0</v>
      </c>
      <c r="M151" s="37" t="s">
        <v>2984</v>
      </c>
      <c r="N151" s="37"/>
    </row>
    <row r="152" spans="1:14" x14ac:dyDescent="0.3">
      <c r="A152" s="17" t="s">
        <v>1114</v>
      </c>
      <c r="B152" s="17" t="s">
        <v>1115</v>
      </c>
      <c r="C152" s="17" t="s">
        <v>1890</v>
      </c>
      <c r="D152" s="17" t="s">
        <v>1828</v>
      </c>
      <c r="E152" s="17" t="s">
        <v>1112</v>
      </c>
      <c r="F152" s="17" t="s">
        <v>1891</v>
      </c>
      <c r="G152" s="18">
        <v>1</v>
      </c>
      <c r="H152" s="18">
        <v>10</v>
      </c>
      <c r="I152" s="19">
        <v>0</v>
      </c>
      <c r="J152" s="20">
        <v>0</v>
      </c>
      <c r="K152" s="21">
        <v>0</v>
      </c>
      <c r="L152" s="22">
        <v>1</v>
      </c>
      <c r="M152" s="37" t="s">
        <v>2981</v>
      </c>
      <c r="N152" s="37"/>
    </row>
    <row r="153" spans="1:14" x14ac:dyDescent="0.3">
      <c r="A153" s="17" t="s">
        <v>1892</v>
      </c>
      <c r="B153" s="17" t="s">
        <v>1893</v>
      </c>
      <c r="C153" s="17" t="s">
        <v>1894</v>
      </c>
      <c r="D153" s="17" t="s">
        <v>1331</v>
      </c>
      <c r="E153" s="17" t="s">
        <v>1620</v>
      </c>
      <c r="F153" s="17" t="s">
        <v>1895</v>
      </c>
      <c r="G153" s="18">
        <v>1</v>
      </c>
      <c r="H153" s="18">
        <v>1</v>
      </c>
      <c r="I153" s="19">
        <v>0</v>
      </c>
      <c r="J153" s="20">
        <v>1</v>
      </c>
      <c r="K153" s="21">
        <v>0</v>
      </c>
      <c r="L153" s="22">
        <v>0</v>
      </c>
      <c r="M153" s="37" t="s">
        <v>2982</v>
      </c>
      <c r="N153" s="37"/>
    </row>
    <row r="154" spans="1:14" x14ac:dyDescent="0.3">
      <c r="A154" s="17" t="s">
        <v>1120</v>
      </c>
      <c r="B154" s="17" t="s">
        <v>1896</v>
      </c>
      <c r="C154" s="17" t="s">
        <v>1325</v>
      </c>
      <c r="D154" s="17" t="s">
        <v>1897</v>
      </c>
      <c r="E154" s="17" t="s">
        <v>1112</v>
      </c>
      <c r="F154" s="17" t="s">
        <v>1898</v>
      </c>
      <c r="G154" s="18">
        <v>1</v>
      </c>
      <c r="H154" s="18">
        <v>10</v>
      </c>
      <c r="I154" s="19">
        <v>0</v>
      </c>
      <c r="J154" s="20">
        <v>0</v>
      </c>
      <c r="K154" s="21">
        <v>0</v>
      </c>
      <c r="L154" s="22">
        <v>1</v>
      </c>
      <c r="M154" s="37" t="s">
        <v>2981</v>
      </c>
      <c r="N154" s="37"/>
    </row>
    <row r="155" spans="1:14" x14ac:dyDescent="0.3">
      <c r="A155" s="17" t="s">
        <v>1899</v>
      </c>
      <c r="B155" s="17" t="s">
        <v>1900</v>
      </c>
      <c r="C155" s="17" t="s">
        <v>1901</v>
      </c>
      <c r="D155" s="17" t="s">
        <v>1320</v>
      </c>
      <c r="E155" s="17" t="s">
        <v>1414</v>
      </c>
      <c r="F155" s="17" t="s">
        <v>1902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7" t="s">
        <v>2984</v>
      </c>
      <c r="N155" s="37"/>
    </row>
    <row r="156" spans="1:14" x14ac:dyDescent="0.3">
      <c r="A156" s="17" t="s">
        <v>1903</v>
      </c>
      <c r="B156" s="17" t="s">
        <v>1904</v>
      </c>
      <c r="C156" s="17" t="s">
        <v>1905</v>
      </c>
      <c r="D156" s="17" t="s">
        <v>1906</v>
      </c>
      <c r="E156" s="17" t="s">
        <v>1633</v>
      </c>
      <c r="F156" s="17" t="s">
        <v>1907</v>
      </c>
      <c r="G156" s="18">
        <v>1</v>
      </c>
      <c r="H156" s="18">
        <v>2</v>
      </c>
      <c r="I156" s="19">
        <v>0</v>
      </c>
      <c r="J156" s="20">
        <v>1</v>
      </c>
      <c r="K156" s="21">
        <v>0</v>
      </c>
      <c r="L156" s="22">
        <v>0</v>
      </c>
      <c r="M156" s="37" t="s">
        <v>2982</v>
      </c>
      <c r="N156" s="37"/>
    </row>
    <row r="157" spans="1:14" x14ac:dyDescent="0.3">
      <c r="A157" s="17" t="s">
        <v>1081</v>
      </c>
      <c r="B157" s="17" t="s">
        <v>1908</v>
      </c>
      <c r="C157" s="17" t="s">
        <v>1325</v>
      </c>
      <c r="D157" s="17" t="s">
        <v>1909</v>
      </c>
      <c r="E157" s="17" t="s">
        <v>817</v>
      </c>
      <c r="F157" s="17" t="s">
        <v>1910</v>
      </c>
      <c r="G157" s="18">
        <v>1</v>
      </c>
      <c r="H157" s="18">
        <v>2</v>
      </c>
      <c r="I157" s="19">
        <v>0</v>
      </c>
      <c r="J157" s="20">
        <v>0</v>
      </c>
      <c r="K157" s="21">
        <v>0</v>
      </c>
      <c r="L157" s="22">
        <v>1</v>
      </c>
      <c r="M157" s="37" t="s">
        <v>2981</v>
      </c>
      <c r="N157" s="37"/>
    </row>
    <row r="158" spans="1:14" x14ac:dyDescent="0.3">
      <c r="A158" s="17" t="s">
        <v>889</v>
      </c>
      <c r="B158" s="17" t="s">
        <v>1911</v>
      </c>
      <c r="C158" s="17" t="s">
        <v>1325</v>
      </c>
      <c r="D158" s="17" t="s">
        <v>1446</v>
      </c>
      <c r="E158" s="17" t="s">
        <v>817</v>
      </c>
      <c r="F158" s="17" t="s">
        <v>1912</v>
      </c>
      <c r="G158" s="18">
        <v>1</v>
      </c>
      <c r="H158" s="18">
        <v>3</v>
      </c>
      <c r="I158" s="19">
        <v>0</v>
      </c>
      <c r="J158" s="20">
        <v>0</v>
      </c>
      <c r="K158" s="21">
        <v>0</v>
      </c>
      <c r="L158" s="22">
        <v>1</v>
      </c>
      <c r="M158" s="37" t="s">
        <v>2981</v>
      </c>
      <c r="N158" s="37"/>
    </row>
    <row r="159" spans="1:14" x14ac:dyDescent="0.3">
      <c r="A159" s="17" t="s">
        <v>1913</v>
      </c>
      <c r="B159" s="17" t="s">
        <v>1914</v>
      </c>
      <c r="C159" s="17" t="s">
        <v>1915</v>
      </c>
      <c r="D159" s="17" t="s">
        <v>1916</v>
      </c>
      <c r="E159" s="17" t="s">
        <v>1917</v>
      </c>
      <c r="F159" s="17" t="s">
        <v>1918</v>
      </c>
      <c r="G159" s="18">
        <v>1</v>
      </c>
      <c r="H159" s="18">
        <v>2</v>
      </c>
      <c r="I159" s="19">
        <v>0</v>
      </c>
      <c r="J159" s="20">
        <v>1</v>
      </c>
      <c r="K159" s="21">
        <v>0</v>
      </c>
      <c r="L159" s="22">
        <v>0</v>
      </c>
      <c r="M159" s="37" t="s">
        <v>2984</v>
      </c>
      <c r="N159" s="37"/>
    </row>
    <row r="160" spans="1:14" x14ac:dyDescent="0.3">
      <c r="A160" s="17" t="s">
        <v>800</v>
      </c>
      <c r="B160" s="17" t="s">
        <v>1919</v>
      </c>
      <c r="C160" s="17" t="s">
        <v>1920</v>
      </c>
      <c r="D160" s="17" t="s">
        <v>1595</v>
      </c>
      <c r="E160" s="17" t="s">
        <v>803</v>
      </c>
      <c r="F160" s="17" t="s">
        <v>1921</v>
      </c>
      <c r="G160" s="18">
        <v>1</v>
      </c>
      <c r="H160" s="18">
        <v>1</v>
      </c>
      <c r="I160" s="19">
        <v>0</v>
      </c>
      <c r="J160" s="20">
        <v>0</v>
      </c>
      <c r="K160" s="21">
        <v>1</v>
      </c>
      <c r="L160" s="22">
        <v>0</v>
      </c>
      <c r="M160" s="37" t="s">
        <v>2983</v>
      </c>
      <c r="N160" s="37"/>
    </row>
    <row r="161" spans="1:14" x14ac:dyDescent="0.3">
      <c r="A161" s="17" t="s">
        <v>896</v>
      </c>
      <c r="B161" s="17" t="s">
        <v>1922</v>
      </c>
      <c r="C161" s="17" t="s">
        <v>1325</v>
      </c>
      <c r="D161" s="17" t="s">
        <v>1418</v>
      </c>
      <c r="E161" s="17" t="s">
        <v>817</v>
      </c>
      <c r="F161" s="17" t="s">
        <v>1923</v>
      </c>
      <c r="G161" s="18">
        <v>1</v>
      </c>
      <c r="H161" s="18">
        <v>6</v>
      </c>
      <c r="I161" s="19">
        <v>0</v>
      </c>
      <c r="J161" s="20">
        <v>0</v>
      </c>
      <c r="K161" s="21">
        <v>0</v>
      </c>
      <c r="L161" s="22">
        <v>1</v>
      </c>
      <c r="M161" s="37" t="s">
        <v>2981</v>
      </c>
      <c r="N161" s="37"/>
    </row>
    <row r="162" spans="1:14" x14ac:dyDescent="0.3">
      <c r="A162" s="17" t="s">
        <v>1924</v>
      </c>
      <c r="B162" s="17" t="s">
        <v>1925</v>
      </c>
      <c r="C162" s="17" t="s">
        <v>1926</v>
      </c>
      <c r="D162" s="17" t="s">
        <v>1927</v>
      </c>
      <c r="E162" s="17" t="s">
        <v>1928</v>
      </c>
      <c r="F162" s="17" t="s">
        <v>1929</v>
      </c>
      <c r="G162" s="18">
        <v>1</v>
      </c>
      <c r="H162" s="18">
        <v>5</v>
      </c>
      <c r="I162" s="19">
        <v>1</v>
      </c>
      <c r="J162" s="20">
        <v>0</v>
      </c>
      <c r="K162" s="21">
        <v>0</v>
      </c>
      <c r="L162" s="22">
        <v>0</v>
      </c>
      <c r="M162" s="37" t="s">
        <v>2982</v>
      </c>
      <c r="N162" s="37"/>
    </row>
    <row r="163" spans="1:14" x14ac:dyDescent="0.3">
      <c r="A163" s="17" t="s">
        <v>1128</v>
      </c>
      <c r="B163" s="17" t="s">
        <v>1930</v>
      </c>
      <c r="C163" s="17" t="s">
        <v>1325</v>
      </c>
      <c r="D163" s="17" t="s">
        <v>1828</v>
      </c>
      <c r="E163" s="17" t="s">
        <v>1112</v>
      </c>
      <c r="F163" s="17" t="s">
        <v>1931</v>
      </c>
      <c r="G163" s="18">
        <v>1</v>
      </c>
      <c r="H163" s="18">
        <v>10</v>
      </c>
      <c r="I163" s="19">
        <v>0</v>
      </c>
      <c r="J163" s="20">
        <v>0</v>
      </c>
      <c r="K163" s="21">
        <v>0</v>
      </c>
      <c r="L163" s="22">
        <v>1</v>
      </c>
      <c r="M163" s="37" t="s">
        <v>2981</v>
      </c>
      <c r="N163" s="37"/>
    </row>
    <row r="164" spans="1:14" x14ac:dyDescent="0.3">
      <c r="A164" s="17" t="s">
        <v>1186</v>
      </c>
      <c r="B164" s="17" t="s">
        <v>1932</v>
      </c>
      <c r="C164" s="17" t="s">
        <v>1933</v>
      </c>
      <c r="D164" s="17" t="s">
        <v>1934</v>
      </c>
      <c r="E164" s="17" t="s">
        <v>1188</v>
      </c>
      <c r="F164" s="17" t="s">
        <v>1935</v>
      </c>
      <c r="G164" s="18">
        <v>1</v>
      </c>
      <c r="H164" s="18">
        <v>1</v>
      </c>
      <c r="I164" s="19">
        <v>0</v>
      </c>
      <c r="J164" s="20">
        <v>0</v>
      </c>
      <c r="K164" s="21">
        <v>0</v>
      </c>
      <c r="L164" s="22">
        <v>1</v>
      </c>
      <c r="M164" s="37" t="s">
        <v>2983</v>
      </c>
      <c r="N164" s="37"/>
    </row>
    <row r="165" spans="1:14" x14ac:dyDescent="0.3">
      <c r="A165" s="17" t="s">
        <v>1936</v>
      </c>
      <c r="B165" s="17" t="s">
        <v>1937</v>
      </c>
      <c r="C165" s="17" t="s">
        <v>1938</v>
      </c>
      <c r="D165" s="17" t="s">
        <v>1320</v>
      </c>
      <c r="E165" s="17" t="s">
        <v>767</v>
      </c>
      <c r="F165" s="17" t="s">
        <v>1939</v>
      </c>
      <c r="G165" s="18">
        <v>1</v>
      </c>
      <c r="H165" s="18">
        <v>1</v>
      </c>
      <c r="I165" s="19">
        <v>0</v>
      </c>
      <c r="J165" s="20">
        <v>1</v>
      </c>
      <c r="K165" s="21">
        <v>0</v>
      </c>
      <c r="L165" s="22">
        <v>0</v>
      </c>
      <c r="M165" s="37" t="s">
        <v>2982</v>
      </c>
      <c r="N165" s="37"/>
    </row>
    <row r="166" spans="1:14" x14ac:dyDescent="0.3">
      <c r="A166" s="17" t="s">
        <v>1940</v>
      </c>
      <c r="B166" s="17" t="s">
        <v>1941</v>
      </c>
      <c r="C166" s="17" t="s">
        <v>1942</v>
      </c>
      <c r="D166" s="17" t="s">
        <v>1776</v>
      </c>
      <c r="E166" s="17" t="s">
        <v>667</v>
      </c>
      <c r="F166" s="17" t="s">
        <v>1943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7" t="s">
        <v>2982</v>
      </c>
      <c r="N166" s="37"/>
    </row>
    <row r="167" spans="1:14" x14ac:dyDescent="0.3">
      <c r="A167" s="17" t="s">
        <v>963</v>
      </c>
      <c r="B167" s="17" t="s">
        <v>1944</v>
      </c>
      <c r="C167" s="17" t="s">
        <v>1325</v>
      </c>
      <c r="D167" s="17" t="s">
        <v>1945</v>
      </c>
      <c r="E167" s="17" t="s">
        <v>965</v>
      </c>
      <c r="F167" s="17" t="s">
        <v>1946</v>
      </c>
      <c r="G167" s="18">
        <v>1</v>
      </c>
      <c r="H167" s="18">
        <v>1</v>
      </c>
      <c r="I167" s="19">
        <v>0</v>
      </c>
      <c r="J167" s="20">
        <v>0</v>
      </c>
      <c r="K167" s="21">
        <v>0</v>
      </c>
      <c r="L167" s="22">
        <v>1</v>
      </c>
      <c r="M167" s="37" t="s">
        <v>2981</v>
      </c>
      <c r="N167" s="37"/>
    </row>
    <row r="168" spans="1:14" x14ac:dyDescent="0.3">
      <c r="A168" s="17" t="s">
        <v>1947</v>
      </c>
      <c r="B168" s="17" t="s">
        <v>1948</v>
      </c>
      <c r="C168" s="17" t="s">
        <v>1949</v>
      </c>
      <c r="D168" s="17" t="s">
        <v>1320</v>
      </c>
      <c r="E168" s="17" t="s">
        <v>951</v>
      </c>
      <c r="F168" s="17" t="s">
        <v>1950</v>
      </c>
      <c r="G168" s="18">
        <v>1</v>
      </c>
      <c r="H168" s="18">
        <v>5</v>
      </c>
      <c r="I168" s="19">
        <v>1</v>
      </c>
      <c r="J168" s="20">
        <v>0</v>
      </c>
      <c r="K168" s="21">
        <v>0</v>
      </c>
      <c r="L168" s="22">
        <v>0</v>
      </c>
      <c r="M168" s="37" t="s">
        <v>2984</v>
      </c>
      <c r="N168" s="37"/>
    </row>
    <row r="169" spans="1:14" x14ac:dyDescent="0.3">
      <c r="A169" s="17" t="s">
        <v>791</v>
      </c>
      <c r="B169" s="17" t="s">
        <v>792</v>
      </c>
      <c r="C169" s="17" t="s">
        <v>1951</v>
      </c>
      <c r="D169" s="17" t="s">
        <v>1423</v>
      </c>
      <c r="E169" s="17" t="s">
        <v>793</v>
      </c>
      <c r="F169" s="17" t="s">
        <v>1952</v>
      </c>
      <c r="G169" s="18">
        <v>1</v>
      </c>
      <c r="H169" s="18">
        <v>1</v>
      </c>
      <c r="I169" s="19">
        <v>0</v>
      </c>
      <c r="J169" s="20">
        <v>0</v>
      </c>
      <c r="K169" s="21">
        <v>1</v>
      </c>
      <c r="L169" s="22">
        <v>0</v>
      </c>
      <c r="M169" s="37" t="s">
        <v>2983</v>
      </c>
      <c r="N169" s="37"/>
    </row>
    <row r="170" spans="1:14" x14ac:dyDescent="0.3">
      <c r="A170" s="17" t="s">
        <v>1953</v>
      </c>
      <c r="B170" s="17" t="s">
        <v>1954</v>
      </c>
      <c r="C170" s="17" t="s">
        <v>1955</v>
      </c>
      <c r="D170" s="17" t="s">
        <v>1956</v>
      </c>
      <c r="E170" s="17" t="s">
        <v>1957</v>
      </c>
      <c r="F170" s="17" t="s">
        <v>1958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7" t="s">
        <v>2988</v>
      </c>
      <c r="N170" s="37"/>
    </row>
    <row r="171" spans="1:14" x14ac:dyDescent="0.3">
      <c r="A171" s="17" t="s">
        <v>1959</v>
      </c>
      <c r="B171" s="17" t="s">
        <v>1960</v>
      </c>
      <c r="C171" s="17" t="s">
        <v>1481</v>
      </c>
      <c r="D171" s="17" t="s">
        <v>1961</v>
      </c>
      <c r="E171" s="17" t="s">
        <v>1928</v>
      </c>
      <c r="F171" s="17" t="s">
        <v>1962</v>
      </c>
      <c r="G171" s="18">
        <v>1</v>
      </c>
      <c r="H171" s="18">
        <v>2</v>
      </c>
      <c r="I171" s="19">
        <v>1</v>
      </c>
      <c r="J171" s="20">
        <v>0</v>
      </c>
      <c r="K171" s="21">
        <v>0</v>
      </c>
      <c r="L171" s="22">
        <v>0</v>
      </c>
      <c r="M171" s="37" t="s">
        <v>2982</v>
      </c>
      <c r="N171" s="37"/>
    </row>
    <row r="172" spans="1:14" x14ac:dyDescent="0.3">
      <c r="A172" s="17" t="s">
        <v>1963</v>
      </c>
      <c r="B172" s="17" t="s">
        <v>1964</v>
      </c>
      <c r="C172" s="17" t="s">
        <v>1965</v>
      </c>
      <c r="D172" s="17" t="s">
        <v>1320</v>
      </c>
      <c r="E172" s="17" t="s">
        <v>1966</v>
      </c>
      <c r="F172" s="17" t="s">
        <v>1967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37" t="s">
        <v>2984</v>
      </c>
      <c r="N172" s="37"/>
    </row>
    <row r="173" spans="1:14" x14ac:dyDescent="0.3">
      <c r="A173" s="17" t="s">
        <v>731</v>
      </c>
      <c r="B173" s="17" t="s">
        <v>1968</v>
      </c>
      <c r="C173" s="17" t="s">
        <v>1325</v>
      </c>
      <c r="D173" s="17" t="s">
        <v>1320</v>
      </c>
      <c r="E173" s="17" t="s">
        <v>733</v>
      </c>
      <c r="F173" s="17" t="s">
        <v>1969</v>
      </c>
      <c r="G173" s="18">
        <v>1</v>
      </c>
      <c r="H173" s="18">
        <v>1</v>
      </c>
      <c r="I173" s="19">
        <v>0</v>
      </c>
      <c r="J173" s="20">
        <v>0</v>
      </c>
      <c r="K173" s="21">
        <v>1</v>
      </c>
      <c r="L173" s="22">
        <v>0</v>
      </c>
      <c r="M173" s="37" t="s">
        <v>2983</v>
      </c>
      <c r="N173" s="37"/>
    </row>
    <row r="174" spans="1:14" x14ac:dyDescent="0.3">
      <c r="A174" s="17" t="s">
        <v>1970</v>
      </c>
      <c r="B174" s="17" t="s">
        <v>1971</v>
      </c>
      <c r="C174" s="17" t="s">
        <v>1325</v>
      </c>
      <c r="D174" s="17" t="s">
        <v>1320</v>
      </c>
      <c r="E174" s="17" t="s">
        <v>1972</v>
      </c>
      <c r="F174" s="17" t="s">
        <v>1973</v>
      </c>
      <c r="G174" s="18">
        <v>1</v>
      </c>
      <c r="H174" s="18">
        <v>1</v>
      </c>
      <c r="I174" s="19">
        <v>1</v>
      </c>
      <c r="J174" s="20">
        <v>0</v>
      </c>
      <c r="K174" s="21">
        <v>0</v>
      </c>
      <c r="L174" s="22">
        <v>0</v>
      </c>
      <c r="M174" s="37" t="s">
        <v>2982</v>
      </c>
      <c r="N174" s="37"/>
    </row>
    <row r="175" spans="1:14" x14ac:dyDescent="0.3">
      <c r="A175" s="17" t="s">
        <v>701</v>
      </c>
      <c r="B175" s="17" t="s">
        <v>1974</v>
      </c>
      <c r="C175" s="17" t="s">
        <v>1325</v>
      </c>
      <c r="D175" s="17" t="s">
        <v>1975</v>
      </c>
      <c r="E175" s="17" t="s">
        <v>660</v>
      </c>
      <c r="F175" s="17" t="s">
        <v>1976</v>
      </c>
      <c r="G175" s="18">
        <v>1</v>
      </c>
      <c r="H175" s="18">
        <v>1</v>
      </c>
      <c r="I175" s="19">
        <v>0</v>
      </c>
      <c r="J175" s="20">
        <v>0</v>
      </c>
      <c r="K175" s="21">
        <v>1</v>
      </c>
      <c r="L175" s="22">
        <v>0</v>
      </c>
      <c r="M175" s="37" t="s">
        <v>2983</v>
      </c>
      <c r="N175" s="37"/>
    </row>
    <row r="176" spans="1:14" x14ac:dyDescent="0.3">
      <c r="A176" s="17" t="s">
        <v>786</v>
      </c>
      <c r="B176" s="17" t="s">
        <v>1977</v>
      </c>
      <c r="C176" s="17" t="s">
        <v>1978</v>
      </c>
      <c r="D176" s="17" t="s">
        <v>1320</v>
      </c>
      <c r="E176" s="17" t="s">
        <v>788</v>
      </c>
      <c r="F176" s="17" t="s">
        <v>1979</v>
      </c>
      <c r="G176" s="18">
        <v>1</v>
      </c>
      <c r="H176" s="18">
        <v>2</v>
      </c>
      <c r="I176" s="19">
        <v>0</v>
      </c>
      <c r="J176" s="20">
        <v>0</v>
      </c>
      <c r="K176" s="21">
        <v>1</v>
      </c>
      <c r="L176" s="22">
        <v>0</v>
      </c>
      <c r="M176" s="37" t="s">
        <v>2983</v>
      </c>
      <c r="N176" s="37"/>
    </row>
    <row r="177" spans="1:14" x14ac:dyDescent="0.3">
      <c r="A177" s="17" t="s">
        <v>1980</v>
      </c>
      <c r="B177" s="17" t="s">
        <v>1981</v>
      </c>
      <c r="C177" s="17" t="s">
        <v>1325</v>
      </c>
      <c r="D177" s="17" t="s">
        <v>1982</v>
      </c>
      <c r="E177" s="17" t="s">
        <v>1983</v>
      </c>
      <c r="F177" s="17" t="s">
        <v>1984</v>
      </c>
      <c r="G177" s="18">
        <v>1</v>
      </c>
      <c r="H177" s="18">
        <v>6</v>
      </c>
      <c r="I177" s="19">
        <v>0</v>
      </c>
      <c r="J177" s="20">
        <v>1</v>
      </c>
      <c r="K177" s="21">
        <v>0</v>
      </c>
      <c r="L177" s="22">
        <v>0</v>
      </c>
      <c r="M177" s="37" t="s">
        <v>2984</v>
      </c>
      <c r="N177" s="37"/>
    </row>
    <row r="178" spans="1:14" x14ac:dyDescent="0.3">
      <c r="A178" s="17" t="s">
        <v>1985</v>
      </c>
      <c r="B178" s="17" t="s">
        <v>1986</v>
      </c>
      <c r="C178" s="17" t="s">
        <v>1987</v>
      </c>
      <c r="D178" s="17" t="s">
        <v>1320</v>
      </c>
      <c r="E178" s="17" t="s">
        <v>653</v>
      </c>
      <c r="F178" s="17" t="s">
        <v>1988</v>
      </c>
      <c r="G178" s="18">
        <v>1</v>
      </c>
      <c r="H178" s="18">
        <v>2</v>
      </c>
      <c r="I178" s="19">
        <v>0</v>
      </c>
      <c r="J178" s="20">
        <v>1</v>
      </c>
      <c r="K178" s="21">
        <v>0</v>
      </c>
      <c r="L178" s="22">
        <v>0</v>
      </c>
      <c r="M178" s="37" t="s">
        <v>2982</v>
      </c>
      <c r="N178" s="37"/>
    </row>
    <row r="179" spans="1:14" x14ac:dyDescent="0.3">
      <c r="A179" s="17" t="s">
        <v>1273</v>
      </c>
      <c r="B179" s="17" t="s">
        <v>1989</v>
      </c>
      <c r="C179" s="17" t="s">
        <v>1990</v>
      </c>
      <c r="D179" s="17" t="s">
        <v>1991</v>
      </c>
      <c r="E179" s="17" t="s">
        <v>1275</v>
      </c>
      <c r="F179" s="17" t="s">
        <v>1992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37" t="s">
        <v>2983</v>
      </c>
      <c r="N179" s="37"/>
    </row>
    <row r="180" spans="1:14" x14ac:dyDescent="0.3">
      <c r="A180" s="17" t="s">
        <v>764</v>
      </c>
      <c r="B180" s="17" t="s">
        <v>1993</v>
      </c>
      <c r="C180" s="17" t="s">
        <v>1994</v>
      </c>
      <c r="D180" s="17" t="s">
        <v>1320</v>
      </c>
      <c r="E180" s="17" t="s">
        <v>767</v>
      </c>
      <c r="F180" s="17" t="s">
        <v>1995</v>
      </c>
      <c r="G180" s="18">
        <v>1</v>
      </c>
      <c r="H180" s="18">
        <v>1</v>
      </c>
      <c r="I180" s="19">
        <v>0</v>
      </c>
      <c r="J180" s="20">
        <v>0</v>
      </c>
      <c r="K180" s="21">
        <v>1</v>
      </c>
      <c r="L180" s="22">
        <v>0</v>
      </c>
      <c r="M180" s="37" t="s">
        <v>2983</v>
      </c>
      <c r="N180" s="37"/>
    </row>
    <row r="181" spans="1:14" x14ac:dyDescent="0.3">
      <c r="A181" s="17" t="s">
        <v>836</v>
      </c>
      <c r="B181" s="17" t="s">
        <v>1996</v>
      </c>
      <c r="C181" s="17" t="s">
        <v>1997</v>
      </c>
      <c r="D181" s="17" t="s">
        <v>1320</v>
      </c>
      <c r="E181" s="17" t="s">
        <v>838</v>
      </c>
      <c r="F181" s="17" t="s">
        <v>1998</v>
      </c>
      <c r="G181" s="18">
        <v>1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37" t="s">
        <v>2983</v>
      </c>
      <c r="N181" s="37"/>
    </row>
    <row r="182" spans="1:14" x14ac:dyDescent="0.3">
      <c r="A182" s="17" t="s">
        <v>1999</v>
      </c>
      <c r="B182" s="17" t="s">
        <v>2000</v>
      </c>
      <c r="C182" s="17" t="s">
        <v>2001</v>
      </c>
      <c r="D182" s="17" t="s">
        <v>1320</v>
      </c>
      <c r="E182" s="17" t="s">
        <v>774</v>
      </c>
      <c r="F182" s="17" t="s">
        <v>2002</v>
      </c>
      <c r="G182" s="18">
        <v>1</v>
      </c>
      <c r="H182" s="18">
        <v>5</v>
      </c>
      <c r="I182" s="19">
        <v>0</v>
      </c>
      <c r="J182" s="20">
        <v>1</v>
      </c>
      <c r="K182" s="21">
        <v>0</v>
      </c>
      <c r="L182" s="22">
        <v>0</v>
      </c>
      <c r="M182" s="37" t="s">
        <v>2982</v>
      </c>
      <c r="N182" s="37"/>
    </row>
    <row r="183" spans="1:14" x14ac:dyDescent="0.3">
      <c r="A183" s="17" t="s">
        <v>2003</v>
      </c>
      <c r="B183" s="17" t="s">
        <v>2004</v>
      </c>
      <c r="C183" s="17" t="s">
        <v>2005</v>
      </c>
      <c r="D183" s="17" t="s">
        <v>2006</v>
      </c>
      <c r="E183" s="17" t="s">
        <v>2007</v>
      </c>
      <c r="F183" s="17" t="s">
        <v>2008</v>
      </c>
      <c r="G183" s="18">
        <v>1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37" t="s">
        <v>2982</v>
      </c>
      <c r="N183" s="37"/>
    </row>
    <row r="184" spans="1:14" x14ac:dyDescent="0.3">
      <c r="A184" s="17" t="s">
        <v>2009</v>
      </c>
      <c r="B184" s="17" t="s">
        <v>1626</v>
      </c>
      <c r="C184" s="17" t="s">
        <v>2010</v>
      </c>
      <c r="D184" s="17" t="s">
        <v>1320</v>
      </c>
      <c r="E184" s="17" t="s">
        <v>1628</v>
      </c>
      <c r="F184" s="17" t="s">
        <v>2011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37" t="s">
        <v>2984</v>
      </c>
      <c r="N184" s="37"/>
    </row>
    <row r="185" spans="1:14" x14ac:dyDescent="0.3">
      <c r="A185" s="17" t="s">
        <v>2012</v>
      </c>
      <c r="B185" s="17" t="s">
        <v>2013</v>
      </c>
      <c r="C185" s="17" t="s">
        <v>1325</v>
      </c>
      <c r="D185" s="17" t="s">
        <v>2014</v>
      </c>
      <c r="E185" s="17" t="s">
        <v>2015</v>
      </c>
      <c r="F185" s="17" t="s">
        <v>2016</v>
      </c>
      <c r="G185" s="18">
        <v>1</v>
      </c>
      <c r="H185" s="18">
        <v>3</v>
      </c>
      <c r="I185" s="19">
        <v>0</v>
      </c>
      <c r="J185" s="20">
        <v>1</v>
      </c>
      <c r="K185" s="21">
        <v>0</v>
      </c>
      <c r="L185" s="22">
        <v>0</v>
      </c>
      <c r="M185" s="37" t="s">
        <v>2982</v>
      </c>
      <c r="N185" s="37"/>
    </row>
    <row r="186" spans="1:14" x14ac:dyDescent="0.3">
      <c r="A186" s="17" t="s">
        <v>2017</v>
      </c>
      <c r="B186" s="17" t="s">
        <v>2018</v>
      </c>
      <c r="C186" s="17" t="s">
        <v>2019</v>
      </c>
      <c r="D186" s="17" t="s">
        <v>1320</v>
      </c>
      <c r="E186" s="17" t="s">
        <v>774</v>
      </c>
      <c r="F186" s="17" t="s">
        <v>2020</v>
      </c>
      <c r="G186" s="18">
        <v>1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37" t="s">
        <v>2984</v>
      </c>
      <c r="N186" s="37"/>
    </row>
    <row r="187" spans="1:14" x14ac:dyDescent="0.3">
      <c r="A187" s="17" t="s">
        <v>2021</v>
      </c>
      <c r="B187" s="17" t="s">
        <v>2022</v>
      </c>
      <c r="C187" s="17" t="s">
        <v>2023</v>
      </c>
      <c r="D187" s="17" t="s">
        <v>1320</v>
      </c>
      <c r="E187" s="17" t="s">
        <v>2024</v>
      </c>
      <c r="F187" s="17" t="s">
        <v>2025</v>
      </c>
      <c r="G187" s="18">
        <v>1</v>
      </c>
      <c r="H187" s="18">
        <v>12</v>
      </c>
      <c r="I187" s="19">
        <v>0</v>
      </c>
      <c r="J187" s="20">
        <v>1</v>
      </c>
      <c r="K187" s="21">
        <v>0</v>
      </c>
      <c r="L187" s="22">
        <v>0</v>
      </c>
      <c r="M187" s="37" t="s">
        <v>2984</v>
      </c>
      <c r="N187" s="37"/>
    </row>
    <row r="188" spans="1:14" x14ac:dyDescent="0.3">
      <c r="A188" s="17" t="s">
        <v>1136</v>
      </c>
      <c r="B188" s="17" t="s">
        <v>1137</v>
      </c>
      <c r="C188" s="17" t="s">
        <v>2026</v>
      </c>
      <c r="D188" s="17" t="s">
        <v>1320</v>
      </c>
      <c r="E188" s="17" t="s">
        <v>1138</v>
      </c>
      <c r="F188" s="17" t="s">
        <v>2027</v>
      </c>
      <c r="G188" s="18">
        <v>1</v>
      </c>
      <c r="H188" s="18">
        <v>2</v>
      </c>
      <c r="I188" s="19">
        <v>0</v>
      </c>
      <c r="J188" s="20">
        <v>0</v>
      </c>
      <c r="K188" s="21">
        <v>0</v>
      </c>
      <c r="L188" s="22">
        <v>1</v>
      </c>
      <c r="M188" s="37" t="s">
        <v>2983</v>
      </c>
      <c r="N188" s="37"/>
    </row>
    <row r="189" spans="1:14" x14ac:dyDescent="0.3">
      <c r="A189" s="17" t="s">
        <v>2028</v>
      </c>
      <c r="B189" s="17" t="s">
        <v>2029</v>
      </c>
      <c r="C189" s="17" t="s">
        <v>1325</v>
      </c>
      <c r="D189" s="17" t="s">
        <v>2030</v>
      </c>
      <c r="E189" s="17" t="s">
        <v>774</v>
      </c>
      <c r="F189" s="17" t="s">
        <v>2031</v>
      </c>
      <c r="G189" s="18">
        <v>1</v>
      </c>
      <c r="H189" s="18">
        <v>10</v>
      </c>
      <c r="I189" s="19">
        <v>0</v>
      </c>
      <c r="J189" s="20">
        <v>1</v>
      </c>
      <c r="K189" s="21">
        <v>0</v>
      </c>
      <c r="L189" s="22">
        <v>0</v>
      </c>
      <c r="M189" s="37" t="s">
        <v>2982</v>
      </c>
      <c r="N189" s="37"/>
    </row>
    <row r="190" spans="1:14" x14ac:dyDescent="0.3">
      <c r="A190" s="17" t="s">
        <v>2032</v>
      </c>
      <c r="B190" s="17" t="s">
        <v>2033</v>
      </c>
      <c r="C190" s="17" t="s">
        <v>2034</v>
      </c>
      <c r="D190" s="17" t="s">
        <v>1320</v>
      </c>
      <c r="E190" s="17" t="s">
        <v>838</v>
      </c>
      <c r="F190" s="17" t="s">
        <v>2035</v>
      </c>
      <c r="G190" s="18">
        <v>1</v>
      </c>
      <c r="H190" s="18">
        <v>2</v>
      </c>
      <c r="I190" s="19">
        <v>0</v>
      </c>
      <c r="J190" s="20">
        <v>1</v>
      </c>
      <c r="K190" s="21">
        <v>0</v>
      </c>
      <c r="L190" s="22">
        <v>0</v>
      </c>
      <c r="M190" s="37" t="s">
        <v>2984</v>
      </c>
      <c r="N190" s="37"/>
    </row>
    <row r="191" spans="1:14" x14ac:dyDescent="0.3">
      <c r="A191" s="17" t="s">
        <v>2036</v>
      </c>
      <c r="B191" s="17" t="s">
        <v>2037</v>
      </c>
      <c r="C191" s="17" t="s">
        <v>2038</v>
      </c>
      <c r="D191" s="17" t="s">
        <v>1916</v>
      </c>
      <c r="E191" s="17" t="s">
        <v>2039</v>
      </c>
      <c r="F191" s="17" t="s">
        <v>2040</v>
      </c>
      <c r="G191" s="18">
        <v>1</v>
      </c>
      <c r="H191" s="18">
        <v>1</v>
      </c>
      <c r="I191" s="19">
        <v>0</v>
      </c>
      <c r="J191" s="20">
        <v>1</v>
      </c>
      <c r="K191" s="21">
        <v>0</v>
      </c>
      <c r="L191" s="22">
        <v>0</v>
      </c>
      <c r="M191" s="37" t="s">
        <v>2984</v>
      </c>
      <c r="N191" s="37"/>
    </row>
    <row r="192" spans="1:14" x14ac:dyDescent="0.3">
      <c r="A192" s="17" t="s">
        <v>621</v>
      </c>
      <c r="B192" s="17" t="s">
        <v>2041</v>
      </c>
      <c r="C192" s="17" t="s">
        <v>2042</v>
      </c>
      <c r="D192" s="17" t="s">
        <v>2043</v>
      </c>
      <c r="E192" s="17" t="s">
        <v>623</v>
      </c>
      <c r="F192" s="17" t="s">
        <v>2044</v>
      </c>
      <c r="G192" s="18">
        <v>1</v>
      </c>
      <c r="H192" s="18">
        <v>1</v>
      </c>
      <c r="I192" s="19">
        <v>0</v>
      </c>
      <c r="J192" s="20">
        <v>0</v>
      </c>
      <c r="K192" s="21">
        <v>1</v>
      </c>
      <c r="L192" s="22">
        <v>0</v>
      </c>
      <c r="M192" s="37" t="s">
        <v>2983</v>
      </c>
      <c r="N192" s="37"/>
    </row>
    <row r="193" spans="1:14" x14ac:dyDescent="0.3">
      <c r="A193" s="17" t="s">
        <v>1150</v>
      </c>
      <c r="B193" s="17" t="s">
        <v>2045</v>
      </c>
      <c r="C193" s="17" t="s">
        <v>2046</v>
      </c>
      <c r="D193" s="17" t="s">
        <v>1320</v>
      </c>
      <c r="E193" s="17" t="s">
        <v>1152</v>
      </c>
      <c r="F193" s="17" t="s">
        <v>2047</v>
      </c>
      <c r="G193" s="18">
        <v>1</v>
      </c>
      <c r="H193" s="18">
        <v>2</v>
      </c>
      <c r="I193" s="19">
        <v>0</v>
      </c>
      <c r="J193" s="20">
        <v>0</v>
      </c>
      <c r="K193" s="21">
        <v>0</v>
      </c>
      <c r="L193" s="22">
        <v>1</v>
      </c>
      <c r="M193" s="37" t="s">
        <v>2983</v>
      </c>
      <c r="N193" s="37"/>
    </row>
    <row r="194" spans="1:14" x14ac:dyDescent="0.3">
      <c r="A194" s="17" t="s">
        <v>1102</v>
      </c>
      <c r="B194" s="17" t="s">
        <v>1103</v>
      </c>
      <c r="C194" s="17" t="s">
        <v>2048</v>
      </c>
      <c r="D194" s="17" t="s">
        <v>1510</v>
      </c>
      <c r="E194" s="17" t="s">
        <v>817</v>
      </c>
      <c r="F194" s="17" t="s">
        <v>2049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37" t="s">
        <v>2981</v>
      </c>
      <c r="N194" s="37"/>
    </row>
    <row r="195" spans="1:14" x14ac:dyDescent="0.3">
      <c r="A195" s="17" t="s">
        <v>2050</v>
      </c>
      <c r="B195" s="17" t="s">
        <v>2051</v>
      </c>
      <c r="C195" s="17" t="s">
        <v>1325</v>
      </c>
      <c r="D195" s="17" t="s">
        <v>1320</v>
      </c>
      <c r="E195" s="17" t="s">
        <v>644</v>
      </c>
      <c r="F195" s="17" t="s">
        <v>2052</v>
      </c>
      <c r="G195" s="18">
        <v>1</v>
      </c>
      <c r="H195" s="18">
        <v>50</v>
      </c>
      <c r="I195" s="19">
        <v>0</v>
      </c>
      <c r="J195" s="20">
        <v>1</v>
      </c>
      <c r="K195" s="21">
        <v>0</v>
      </c>
      <c r="L195" s="22">
        <v>0</v>
      </c>
      <c r="M195" s="37" t="s">
        <v>2980</v>
      </c>
      <c r="N195" s="37"/>
    </row>
    <row r="196" spans="1:14" x14ac:dyDescent="0.3">
      <c r="A196" s="17" t="s">
        <v>2053</v>
      </c>
      <c r="B196" s="17" t="s">
        <v>2054</v>
      </c>
      <c r="C196" s="17" t="s">
        <v>1325</v>
      </c>
      <c r="D196" s="17" t="s">
        <v>1320</v>
      </c>
      <c r="E196" s="17" t="s">
        <v>2055</v>
      </c>
      <c r="F196" s="17" t="s">
        <v>2056</v>
      </c>
      <c r="G196" s="18">
        <v>1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37" t="s">
        <v>2982</v>
      </c>
      <c r="N196" s="37"/>
    </row>
    <row r="197" spans="1:14" x14ac:dyDescent="0.3">
      <c r="A197" s="17" t="s">
        <v>830</v>
      </c>
      <c r="B197" s="17" t="s">
        <v>2057</v>
      </c>
      <c r="C197" s="17" t="s">
        <v>2058</v>
      </c>
      <c r="D197" s="17" t="s">
        <v>1320</v>
      </c>
      <c r="E197" s="17" t="s">
        <v>829</v>
      </c>
      <c r="F197" s="17" t="s">
        <v>2059</v>
      </c>
      <c r="G197" s="18">
        <v>1</v>
      </c>
      <c r="H197" s="18">
        <v>1</v>
      </c>
      <c r="I197" s="19">
        <v>0</v>
      </c>
      <c r="J197" s="20">
        <v>0</v>
      </c>
      <c r="K197" s="21">
        <v>0</v>
      </c>
      <c r="L197" s="22">
        <v>1</v>
      </c>
      <c r="M197" s="37" t="s">
        <v>2983</v>
      </c>
      <c r="N197" s="37"/>
    </row>
    <row r="198" spans="1:14" x14ac:dyDescent="0.3">
      <c r="A198" s="17" t="s">
        <v>1195</v>
      </c>
      <c r="B198" s="17" t="s">
        <v>1196</v>
      </c>
      <c r="C198" s="17" t="s">
        <v>2060</v>
      </c>
      <c r="D198" s="17" t="s">
        <v>1991</v>
      </c>
      <c r="E198" s="17" t="s">
        <v>817</v>
      </c>
      <c r="F198" s="17" t="s">
        <v>2061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37" t="s">
        <v>2981</v>
      </c>
      <c r="N198" s="37"/>
    </row>
    <row r="199" spans="1:14" x14ac:dyDescent="0.3">
      <c r="A199" s="17" t="s">
        <v>2062</v>
      </c>
      <c r="B199" s="17" t="s">
        <v>2063</v>
      </c>
      <c r="C199" s="17" t="s">
        <v>1325</v>
      </c>
      <c r="D199" s="17" t="s">
        <v>1884</v>
      </c>
      <c r="E199" s="17" t="s">
        <v>2064</v>
      </c>
      <c r="F199" s="17" t="s">
        <v>2065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37" t="s">
        <v>2982</v>
      </c>
      <c r="N199" s="37"/>
    </row>
    <row r="200" spans="1:14" x14ac:dyDescent="0.3">
      <c r="A200" s="17" t="s">
        <v>1287</v>
      </c>
      <c r="B200" s="17" t="s">
        <v>2066</v>
      </c>
      <c r="C200" s="17" t="s">
        <v>1325</v>
      </c>
      <c r="D200" s="17" t="s">
        <v>1320</v>
      </c>
      <c r="E200" s="17" t="s">
        <v>1289</v>
      </c>
      <c r="F200" s="17" t="s">
        <v>2067</v>
      </c>
      <c r="G200" s="18">
        <v>1</v>
      </c>
      <c r="H200" s="18">
        <v>1</v>
      </c>
      <c r="I200" s="19">
        <v>0</v>
      </c>
      <c r="J200" s="20">
        <v>0</v>
      </c>
      <c r="K200" s="21">
        <v>0</v>
      </c>
      <c r="L200" s="22">
        <v>1</v>
      </c>
      <c r="M200" s="37" t="s">
        <v>2983</v>
      </c>
      <c r="N200" s="37"/>
    </row>
    <row r="201" spans="1:14" x14ac:dyDescent="0.3">
      <c r="A201" s="17" t="s">
        <v>596</v>
      </c>
      <c r="B201" s="17" t="s">
        <v>2068</v>
      </c>
      <c r="C201" s="17" t="s">
        <v>1325</v>
      </c>
      <c r="D201" s="17" t="s">
        <v>2069</v>
      </c>
      <c r="E201" s="17" t="s">
        <v>599</v>
      </c>
      <c r="F201" s="17" t="s">
        <v>2070</v>
      </c>
      <c r="G201" s="18">
        <v>1</v>
      </c>
      <c r="H201" s="18">
        <v>4</v>
      </c>
      <c r="I201" s="19">
        <v>0</v>
      </c>
      <c r="J201" s="20">
        <v>0</v>
      </c>
      <c r="K201" s="21">
        <v>1</v>
      </c>
      <c r="L201" s="22">
        <v>0</v>
      </c>
      <c r="M201" s="37" t="s">
        <v>2983</v>
      </c>
      <c r="N201" s="37"/>
    </row>
    <row r="202" spans="1:14" x14ac:dyDescent="0.3">
      <c r="A202" s="17" t="s">
        <v>2071</v>
      </c>
      <c r="B202" s="17" t="s">
        <v>2072</v>
      </c>
      <c r="C202" s="17" t="s">
        <v>2073</v>
      </c>
      <c r="D202" s="17" t="s">
        <v>1528</v>
      </c>
      <c r="E202" s="17" t="s">
        <v>644</v>
      </c>
      <c r="F202" s="17" t="s">
        <v>2074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37" t="s">
        <v>2984</v>
      </c>
      <c r="N202" s="37"/>
    </row>
    <row r="203" spans="1:14" x14ac:dyDescent="0.3">
      <c r="A203" s="17" t="s">
        <v>1260</v>
      </c>
      <c r="B203" s="17" t="s">
        <v>2075</v>
      </c>
      <c r="C203" s="17" t="s">
        <v>1637</v>
      </c>
      <c r="D203" s="17" t="s">
        <v>1320</v>
      </c>
      <c r="E203" s="17" t="s">
        <v>817</v>
      </c>
      <c r="F203" s="17" t="s">
        <v>2076</v>
      </c>
      <c r="G203" s="18">
        <v>1</v>
      </c>
      <c r="H203" s="18">
        <v>1</v>
      </c>
      <c r="I203" s="19">
        <v>0</v>
      </c>
      <c r="J203" s="20">
        <v>0</v>
      </c>
      <c r="K203" s="21">
        <v>0</v>
      </c>
      <c r="L203" s="22">
        <v>1</v>
      </c>
      <c r="M203" s="37" t="s">
        <v>2981</v>
      </c>
      <c r="N203" s="37"/>
    </row>
    <row r="204" spans="1:14" x14ac:dyDescent="0.3">
      <c r="A204" s="17" t="s">
        <v>1212</v>
      </c>
      <c r="B204" s="17" t="s">
        <v>2077</v>
      </c>
      <c r="C204" s="17" t="s">
        <v>2078</v>
      </c>
      <c r="D204" s="17" t="s">
        <v>1320</v>
      </c>
      <c r="E204" s="17" t="s">
        <v>817</v>
      </c>
      <c r="F204" s="17" t="s">
        <v>2079</v>
      </c>
      <c r="G204" s="18">
        <v>1</v>
      </c>
      <c r="H204" s="18">
        <v>6</v>
      </c>
      <c r="I204" s="19">
        <v>0</v>
      </c>
      <c r="J204" s="20">
        <v>0</v>
      </c>
      <c r="K204" s="21">
        <v>0</v>
      </c>
      <c r="L204" s="22">
        <v>1</v>
      </c>
      <c r="M204" s="37" t="s">
        <v>2981</v>
      </c>
      <c r="N204" s="37"/>
    </row>
    <row r="205" spans="1:14" x14ac:dyDescent="0.3">
      <c r="A205" s="17" t="s">
        <v>1126</v>
      </c>
      <c r="B205" s="17" t="s">
        <v>2080</v>
      </c>
      <c r="C205" s="17" t="s">
        <v>2081</v>
      </c>
      <c r="D205" s="17" t="s">
        <v>1828</v>
      </c>
      <c r="E205" s="17" t="s">
        <v>1112</v>
      </c>
      <c r="F205" s="17" t="s">
        <v>2082</v>
      </c>
      <c r="G205" s="18">
        <v>1</v>
      </c>
      <c r="H205" s="18">
        <v>10</v>
      </c>
      <c r="I205" s="19">
        <v>0</v>
      </c>
      <c r="J205" s="20">
        <v>0</v>
      </c>
      <c r="K205" s="21">
        <v>0</v>
      </c>
      <c r="L205" s="22">
        <v>1</v>
      </c>
      <c r="M205" s="37" t="s">
        <v>2981</v>
      </c>
      <c r="N205" s="37"/>
    </row>
    <row r="206" spans="1:14" x14ac:dyDescent="0.3">
      <c r="A206" s="17" t="s">
        <v>2083</v>
      </c>
      <c r="B206" s="17" t="s">
        <v>2084</v>
      </c>
      <c r="C206" s="17" t="s">
        <v>2085</v>
      </c>
      <c r="D206" s="17" t="s">
        <v>2086</v>
      </c>
      <c r="E206" s="17" t="s">
        <v>1152</v>
      </c>
      <c r="F206" s="17" t="s">
        <v>2087</v>
      </c>
      <c r="G206" s="18">
        <v>1</v>
      </c>
      <c r="H206" s="18">
        <v>2</v>
      </c>
      <c r="I206" s="19">
        <v>0</v>
      </c>
      <c r="J206" s="20">
        <v>1</v>
      </c>
      <c r="K206" s="21">
        <v>0</v>
      </c>
      <c r="L206" s="22">
        <v>0</v>
      </c>
      <c r="M206" s="37" t="s">
        <v>2984</v>
      </c>
      <c r="N206" s="37"/>
    </row>
    <row r="207" spans="1:14" x14ac:dyDescent="0.3">
      <c r="A207" s="17" t="s">
        <v>2088</v>
      </c>
      <c r="B207" s="17" t="s">
        <v>1626</v>
      </c>
      <c r="C207" s="17" t="s">
        <v>2089</v>
      </c>
      <c r="D207" s="17" t="s">
        <v>1320</v>
      </c>
      <c r="E207" s="17" t="s">
        <v>1628</v>
      </c>
      <c r="F207" s="17" t="s">
        <v>2090</v>
      </c>
      <c r="G207" s="18">
        <v>1</v>
      </c>
      <c r="H207" s="18">
        <v>2</v>
      </c>
      <c r="I207" s="19">
        <v>0</v>
      </c>
      <c r="J207" s="20">
        <v>1</v>
      </c>
      <c r="K207" s="21">
        <v>0</v>
      </c>
      <c r="L207" s="22">
        <v>0</v>
      </c>
      <c r="M207" s="37" t="s">
        <v>2984</v>
      </c>
      <c r="N207" s="37"/>
    </row>
    <row r="208" spans="1:14" x14ac:dyDescent="0.3">
      <c r="A208" s="17" t="s">
        <v>2091</v>
      </c>
      <c r="B208" s="17" t="s">
        <v>2092</v>
      </c>
      <c r="C208" s="17" t="s">
        <v>2093</v>
      </c>
      <c r="D208" s="17" t="s">
        <v>1543</v>
      </c>
      <c r="E208" s="17" t="s">
        <v>718</v>
      </c>
      <c r="F208" s="17" t="s">
        <v>2094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37" t="s">
        <v>2982</v>
      </c>
      <c r="N208" s="37"/>
    </row>
    <row r="209" spans="1:14" x14ac:dyDescent="0.3">
      <c r="A209" s="17" t="s">
        <v>2095</v>
      </c>
      <c r="B209" s="17" t="s">
        <v>2096</v>
      </c>
      <c r="C209" s="17" t="s">
        <v>1360</v>
      </c>
      <c r="D209" s="17" t="s">
        <v>1341</v>
      </c>
      <c r="E209" s="17" t="s">
        <v>1370</v>
      </c>
      <c r="F209" s="17" t="s">
        <v>2097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37" t="s">
        <v>2982</v>
      </c>
      <c r="N209" s="37"/>
    </row>
    <row r="210" spans="1:14" x14ac:dyDescent="0.3">
      <c r="A210" s="17" t="s">
        <v>2098</v>
      </c>
      <c r="B210" s="17" t="s">
        <v>1377</v>
      </c>
      <c r="C210" s="17" t="s">
        <v>1360</v>
      </c>
      <c r="D210" s="17" t="s">
        <v>1482</v>
      </c>
      <c r="E210" s="17" t="s">
        <v>1315</v>
      </c>
      <c r="F210" s="17" t="s">
        <v>2099</v>
      </c>
      <c r="G210" s="18">
        <v>1</v>
      </c>
      <c r="H210" s="18">
        <v>6</v>
      </c>
      <c r="I210" s="19">
        <v>0</v>
      </c>
      <c r="J210" s="20">
        <v>1</v>
      </c>
      <c r="K210" s="21">
        <v>0</v>
      </c>
      <c r="L210" s="22">
        <v>0</v>
      </c>
      <c r="M210" s="37" t="s">
        <v>2980</v>
      </c>
      <c r="N210" s="37"/>
    </row>
    <row r="211" spans="1:14" x14ac:dyDescent="0.3">
      <c r="A211" s="17" t="s">
        <v>2100</v>
      </c>
      <c r="B211" s="17" t="s">
        <v>2101</v>
      </c>
      <c r="C211" s="17" t="s">
        <v>1340</v>
      </c>
      <c r="D211" s="17" t="s">
        <v>2102</v>
      </c>
      <c r="E211" s="17" t="s">
        <v>2103</v>
      </c>
      <c r="F211" s="17" t="s">
        <v>2104</v>
      </c>
      <c r="G211" s="18">
        <v>1</v>
      </c>
      <c r="H211" s="18">
        <v>6</v>
      </c>
      <c r="I211" s="19">
        <v>0</v>
      </c>
      <c r="J211" s="20">
        <v>1</v>
      </c>
      <c r="K211" s="21">
        <v>0</v>
      </c>
      <c r="L211" s="22">
        <v>0</v>
      </c>
      <c r="M211" s="37" t="s">
        <v>2982</v>
      </c>
      <c r="N211" s="37"/>
    </row>
    <row r="212" spans="1:14" x14ac:dyDescent="0.3">
      <c r="A212" s="17" t="s">
        <v>2105</v>
      </c>
      <c r="B212" s="17" t="s">
        <v>2106</v>
      </c>
      <c r="C212" s="17" t="s">
        <v>2107</v>
      </c>
      <c r="D212" s="17" t="s">
        <v>1458</v>
      </c>
      <c r="E212" s="17" t="s">
        <v>2108</v>
      </c>
      <c r="F212" s="17" t="s">
        <v>2109</v>
      </c>
      <c r="G212" s="18">
        <v>1</v>
      </c>
      <c r="H212" s="18">
        <v>8</v>
      </c>
      <c r="I212" s="19">
        <v>0</v>
      </c>
      <c r="J212" s="20">
        <v>1</v>
      </c>
      <c r="K212" s="21">
        <v>0</v>
      </c>
      <c r="L212" s="22">
        <v>0</v>
      </c>
      <c r="M212" s="37" t="s">
        <v>2982</v>
      </c>
      <c r="N212" s="37"/>
    </row>
    <row r="213" spans="1:14" x14ac:dyDescent="0.3">
      <c r="A213" s="17" t="s">
        <v>2110</v>
      </c>
      <c r="B213" s="17" t="s">
        <v>2111</v>
      </c>
      <c r="C213" s="17" t="s">
        <v>2112</v>
      </c>
      <c r="D213" s="17" t="s">
        <v>2113</v>
      </c>
      <c r="E213" s="17" t="s">
        <v>2024</v>
      </c>
      <c r="F213" s="17" t="s">
        <v>2114</v>
      </c>
      <c r="G213" s="18">
        <v>1</v>
      </c>
      <c r="H213" s="18">
        <v>4</v>
      </c>
      <c r="I213" s="19">
        <v>0</v>
      </c>
      <c r="J213" s="20">
        <v>1</v>
      </c>
      <c r="K213" s="21">
        <v>0</v>
      </c>
      <c r="L213" s="22">
        <v>0</v>
      </c>
      <c r="M213" s="37" t="s">
        <v>2982</v>
      </c>
      <c r="N213" s="37"/>
    </row>
    <row r="214" spans="1:14" x14ac:dyDescent="0.3">
      <c r="A214" s="17" t="s">
        <v>2115</v>
      </c>
      <c r="B214" s="17" t="s">
        <v>2116</v>
      </c>
      <c r="C214" s="17" t="s">
        <v>2117</v>
      </c>
      <c r="D214" s="17" t="s">
        <v>1320</v>
      </c>
      <c r="E214" s="17" t="s">
        <v>838</v>
      </c>
      <c r="F214" s="17" t="s">
        <v>2118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37" t="s">
        <v>2985</v>
      </c>
      <c r="N214" s="37"/>
    </row>
    <row r="215" spans="1:14" x14ac:dyDescent="0.3">
      <c r="A215" s="17" t="s">
        <v>2119</v>
      </c>
      <c r="B215" s="17" t="s">
        <v>649</v>
      </c>
      <c r="C215" s="17" t="s">
        <v>2120</v>
      </c>
      <c r="D215" s="17" t="s">
        <v>1543</v>
      </c>
      <c r="E215" s="17" t="s">
        <v>650</v>
      </c>
      <c r="F215" s="17" t="s">
        <v>2121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37" t="s">
        <v>2982</v>
      </c>
      <c r="N215" s="37"/>
    </row>
    <row r="216" spans="1:14" x14ac:dyDescent="0.3">
      <c r="A216" s="17" t="s">
        <v>2122</v>
      </c>
      <c r="B216" s="17" t="s">
        <v>2123</v>
      </c>
      <c r="C216" s="17" t="s">
        <v>2124</v>
      </c>
      <c r="D216" s="17" t="s">
        <v>1606</v>
      </c>
      <c r="E216" s="17" t="s">
        <v>2125</v>
      </c>
      <c r="F216" s="17" t="s">
        <v>2126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37" t="s">
        <v>2982</v>
      </c>
      <c r="N216" s="37"/>
    </row>
    <row r="217" spans="1:14" x14ac:dyDescent="0.3">
      <c r="A217" s="17" t="s">
        <v>2127</v>
      </c>
      <c r="B217" s="17" t="s">
        <v>2128</v>
      </c>
      <c r="C217" s="17" t="s">
        <v>2129</v>
      </c>
      <c r="D217" s="17" t="s">
        <v>1320</v>
      </c>
      <c r="E217" s="17" t="s">
        <v>838</v>
      </c>
      <c r="F217" s="17" t="s">
        <v>2130</v>
      </c>
      <c r="G217" s="18">
        <v>1</v>
      </c>
      <c r="H217" s="18">
        <v>1</v>
      </c>
      <c r="I217" s="19">
        <v>0</v>
      </c>
      <c r="J217" s="20">
        <v>1</v>
      </c>
      <c r="K217" s="21">
        <v>0</v>
      </c>
      <c r="L217" s="22">
        <v>0</v>
      </c>
      <c r="M217" s="37" t="s">
        <v>2984</v>
      </c>
      <c r="N217" s="37"/>
    </row>
    <row r="218" spans="1:14" x14ac:dyDescent="0.3">
      <c r="A218" s="17" t="s">
        <v>2131</v>
      </c>
      <c r="B218" s="17" t="s">
        <v>2132</v>
      </c>
      <c r="C218" s="17" t="s">
        <v>2133</v>
      </c>
      <c r="D218" s="17" t="s">
        <v>2134</v>
      </c>
      <c r="E218" s="17" t="s">
        <v>2135</v>
      </c>
      <c r="F218" s="17" t="s">
        <v>2136</v>
      </c>
      <c r="G218" s="18">
        <v>1</v>
      </c>
      <c r="H218" s="18">
        <v>1</v>
      </c>
      <c r="I218" s="19">
        <v>0</v>
      </c>
      <c r="J218" s="20">
        <v>1</v>
      </c>
      <c r="K218" s="21">
        <v>0</v>
      </c>
      <c r="L218" s="22">
        <v>0</v>
      </c>
      <c r="M218" s="37" t="s">
        <v>2984</v>
      </c>
      <c r="N218" s="37"/>
    </row>
    <row r="219" spans="1:14" x14ac:dyDescent="0.3">
      <c r="A219" s="17" t="s">
        <v>2137</v>
      </c>
      <c r="B219" s="17" t="s">
        <v>2138</v>
      </c>
      <c r="C219" s="17" t="s">
        <v>2139</v>
      </c>
      <c r="D219" s="17" t="s">
        <v>2140</v>
      </c>
      <c r="E219" s="17" t="s">
        <v>2141</v>
      </c>
      <c r="F219" s="17" t="s">
        <v>2142</v>
      </c>
      <c r="G219" s="18">
        <v>1</v>
      </c>
      <c r="H219" s="18">
        <v>1</v>
      </c>
      <c r="I219" s="19">
        <v>1</v>
      </c>
      <c r="J219" s="20">
        <v>0</v>
      </c>
      <c r="K219" s="21">
        <v>0</v>
      </c>
      <c r="L219" s="22">
        <v>0</v>
      </c>
      <c r="M219" s="37" t="s">
        <v>2984</v>
      </c>
      <c r="N219" s="37"/>
    </row>
    <row r="220" spans="1:14" x14ac:dyDescent="0.3">
      <c r="A220" s="17" t="s">
        <v>1073</v>
      </c>
      <c r="B220" s="17" t="s">
        <v>2143</v>
      </c>
      <c r="C220" s="17" t="s">
        <v>2144</v>
      </c>
      <c r="D220" s="17" t="s">
        <v>1320</v>
      </c>
      <c r="E220" s="17" t="s">
        <v>1075</v>
      </c>
      <c r="F220" s="17" t="s">
        <v>2145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37" t="s">
        <v>2983</v>
      </c>
      <c r="N220" s="37"/>
    </row>
    <row r="221" spans="1:14" x14ac:dyDescent="0.3">
      <c r="A221" s="17" t="s">
        <v>969</v>
      </c>
      <c r="B221" s="17" t="s">
        <v>1729</v>
      </c>
      <c r="C221" s="17" t="s">
        <v>2146</v>
      </c>
      <c r="D221" s="17" t="s">
        <v>1320</v>
      </c>
      <c r="E221" s="17" t="s">
        <v>838</v>
      </c>
      <c r="F221" s="17" t="s">
        <v>2147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37" t="s">
        <v>2983</v>
      </c>
      <c r="N221" s="37"/>
    </row>
    <row r="222" spans="1:14" x14ac:dyDescent="0.3">
      <c r="A222" s="17" t="s">
        <v>843</v>
      </c>
      <c r="B222" s="17" t="s">
        <v>2148</v>
      </c>
      <c r="C222" s="17" t="s">
        <v>2149</v>
      </c>
      <c r="D222" s="17" t="s">
        <v>1320</v>
      </c>
      <c r="E222" s="17" t="s">
        <v>838</v>
      </c>
      <c r="F222" s="17" t="s">
        <v>2150</v>
      </c>
      <c r="G222" s="18">
        <v>1</v>
      </c>
      <c r="H222" s="18">
        <v>2</v>
      </c>
      <c r="I222" s="19">
        <v>0</v>
      </c>
      <c r="J222" s="20">
        <v>0</v>
      </c>
      <c r="K222" s="21">
        <v>0</v>
      </c>
      <c r="L222" s="22">
        <v>1</v>
      </c>
      <c r="M222" s="37" t="s">
        <v>2983</v>
      </c>
      <c r="N222" s="37"/>
    </row>
    <row r="223" spans="1:14" x14ac:dyDescent="0.3">
      <c r="A223" s="17" t="s">
        <v>2151</v>
      </c>
      <c r="B223" s="17" t="s">
        <v>2152</v>
      </c>
      <c r="C223" s="17" t="s">
        <v>2153</v>
      </c>
      <c r="D223" s="17" t="s">
        <v>2154</v>
      </c>
      <c r="E223" s="17" t="s">
        <v>2155</v>
      </c>
      <c r="F223" s="17" t="s">
        <v>2156</v>
      </c>
      <c r="G223" s="18">
        <v>1</v>
      </c>
      <c r="H223" s="18">
        <v>4</v>
      </c>
      <c r="I223" s="19">
        <v>0</v>
      </c>
      <c r="J223" s="20">
        <v>1</v>
      </c>
      <c r="K223" s="21">
        <v>0</v>
      </c>
      <c r="L223" s="22">
        <v>0</v>
      </c>
      <c r="M223" s="37" t="s">
        <v>2982</v>
      </c>
      <c r="N223" s="37"/>
    </row>
    <row r="224" spans="1:14" x14ac:dyDescent="0.3">
      <c r="A224" s="17" t="s">
        <v>1197</v>
      </c>
      <c r="B224" s="17" t="s">
        <v>2157</v>
      </c>
      <c r="C224" s="17" t="s">
        <v>2158</v>
      </c>
      <c r="D224" s="17" t="s">
        <v>1320</v>
      </c>
      <c r="E224" s="17" t="s">
        <v>774</v>
      </c>
      <c r="F224" s="17" t="s">
        <v>2159</v>
      </c>
      <c r="G224" s="18">
        <v>1</v>
      </c>
      <c r="H224" s="18">
        <v>1</v>
      </c>
      <c r="I224" s="19">
        <v>0</v>
      </c>
      <c r="J224" s="20">
        <v>0</v>
      </c>
      <c r="K224" s="21">
        <v>0</v>
      </c>
      <c r="L224" s="22">
        <v>1</v>
      </c>
      <c r="M224" s="37" t="s">
        <v>2983</v>
      </c>
      <c r="N224" s="37"/>
    </row>
    <row r="225" spans="1:14" x14ac:dyDescent="0.3">
      <c r="A225" s="17" t="s">
        <v>872</v>
      </c>
      <c r="B225" s="17" t="s">
        <v>873</v>
      </c>
      <c r="C225" s="17" t="s">
        <v>2160</v>
      </c>
      <c r="D225" s="17" t="s">
        <v>1320</v>
      </c>
      <c r="E225" s="17" t="s">
        <v>874</v>
      </c>
      <c r="F225" s="17" t="s">
        <v>2161</v>
      </c>
      <c r="G225" s="18">
        <v>1</v>
      </c>
      <c r="H225" s="18">
        <v>1</v>
      </c>
      <c r="I225" s="19">
        <v>0</v>
      </c>
      <c r="J225" s="20">
        <v>0</v>
      </c>
      <c r="K225" s="21">
        <v>0</v>
      </c>
      <c r="L225" s="22">
        <v>1</v>
      </c>
      <c r="M225" s="37" t="s">
        <v>2983</v>
      </c>
      <c r="N225" s="37"/>
    </row>
    <row r="226" spans="1:14" x14ac:dyDescent="0.3">
      <c r="A226" s="17" t="s">
        <v>2162</v>
      </c>
      <c r="B226" s="17" t="s">
        <v>2163</v>
      </c>
      <c r="C226" s="17" t="s">
        <v>2164</v>
      </c>
      <c r="D226" s="17" t="s">
        <v>1341</v>
      </c>
      <c r="E226" s="17" t="s">
        <v>1342</v>
      </c>
      <c r="F226" s="17" t="s">
        <v>1362</v>
      </c>
      <c r="G226" s="18">
        <v>1</v>
      </c>
      <c r="H226" s="18">
        <v>1</v>
      </c>
      <c r="I226" s="19">
        <v>1</v>
      </c>
      <c r="J226" s="20">
        <v>0</v>
      </c>
      <c r="K226" s="21">
        <v>0</v>
      </c>
      <c r="L226" s="22">
        <v>0</v>
      </c>
      <c r="M226" s="37" t="s">
        <v>2980</v>
      </c>
      <c r="N226" s="37"/>
    </row>
    <row r="227" spans="1:14" x14ac:dyDescent="0.3">
      <c r="A227" s="17" t="s">
        <v>2165</v>
      </c>
      <c r="B227" s="17" t="s">
        <v>2166</v>
      </c>
      <c r="C227" s="17" t="s">
        <v>1325</v>
      </c>
      <c r="D227" s="17" t="s">
        <v>1510</v>
      </c>
      <c r="E227" s="17" t="s">
        <v>2167</v>
      </c>
      <c r="F227" s="17" t="s">
        <v>2168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37" t="s">
        <v>2982</v>
      </c>
      <c r="N227" s="37"/>
    </row>
    <row r="228" spans="1:14" x14ac:dyDescent="0.3">
      <c r="A228" s="17" t="s">
        <v>695</v>
      </c>
      <c r="B228" s="17" t="s">
        <v>2169</v>
      </c>
      <c r="C228" s="17" t="s">
        <v>2170</v>
      </c>
      <c r="D228" s="17" t="s">
        <v>2171</v>
      </c>
      <c r="E228" s="17" t="s">
        <v>697</v>
      </c>
      <c r="F228" s="17" t="s">
        <v>2172</v>
      </c>
      <c r="G228" s="18">
        <v>1</v>
      </c>
      <c r="H228" s="18">
        <v>1</v>
      </c>
      <c r="I228" s="19">
        <v>0</v>
      </c>
      <c r="J228" s="20">
        <v>0</v>
      </c>
      <c r="K228" s="21">
        <v>1</v>
      </c>
      <c r="L228" s="22">
        <v>0</v>
      </c>
      <c r="M228" s="37" t="s">
        <v>2984</v>
      </c>
      <c r="N228" s="37"/>
    </row>
    <row r="229" spans="1:14" x14ac:dyDescent="0.3">
      <c r="A229" s="17" t="s">
        <v>2173</v>
      </c>
      <c r="B229" s="17" t="s">
        <v>2174</v>
      </c>
      <c r="C229" s="17" t="s">
        <v>2175</v>
      </c>
      <c r="D229" s="17" t="s">
        <v>2176</v>
      </c>
      <c r="E229" s="17" t="s">
        <v>2177</v>
      </c>
      <c r="F229" s="17" t="s">
        <v>2178</v>
      </c>
      <c r="G229" s="18">
        <v>1</v>
      </c>
      <c r="H229" s="18">
        <v>1</v>
      </c>
      <c r="I229" s="19">
        <v>1</v>
      </c>
      <c r="J229" s="20">
        <v>0</v>
      </c>
      <c r="K229" s="21">
        <v>0</v>
      </c>
      <c r="L229" s="22">
        <v>0</v>
      </c>
      <c r="M229" s="37" t="s">
        <v>2985</v>
      </c>
      <c r="N229" s="37"/>
    </row>
    <row r="230" spans="1:14" x14ac:dyDescent="0.3">
      <c r="A230" s="17" t="s">
        <v>2179</v>
      </c>
      <c r="B230" s="17" t="s">
        <v>2180</v>
      </c>
      <c r="C230" s="17" t="s">
        <v>2181</v>
      </c>
      <c r="D230" s="17" t="s">
        <v>2182</v>
      </c>
      <c r="E230" s="17" t="s">
        <v>2183</v>
      </c>
      <c r="F230" s="17" t="s">
        <v>2184</v>
      </c>
      <c r="G230" s="18">
        <v>1</v>
      </c>
      <c r="H230" s="18">
        <v>4</v>
      </c>
      <c r="I230" s="19">
        <v>0</v>
      </c>
      <c r="J230" s="20">
        <v>1</v>
      </c>
      <c r="K230" s="21">
        <v>0</v>
      </c>
      <c r="L230" s="22">
        <v>0</v>
      </c>
      <c r="M230" s="37" t="s">
        <v>2982</v>
      </c>
      <c r="N230" s="37"/>
    </row>
    <row r="231" spans="1:14" x14ac:dyDescent="0.3">
      <c r="A231" s="17" t="s">
        <v>1173</v>
      </c>
      <c r="B231" s="17" t="s">
        <v>2185</v>
      </c>
      <c r="C231" s="17" t="s">
        <v>1325</v>
      </c>
      <c r="D231" s="17" t="s">
        <v>2186</v>
      </c>
      <c r="E231" s="17" t="s">
        <v>817</v>
      </c>
      <c r="F231" s="17" t="s">
        <v>2187</v>
      </c>
      <c r="G231" s="18">
        <v>1</v>
      </c>
      <c r="H231" s="18">
        <v>1</v>
      </c>
      <c r="I231" s="19">
        <v>0</v>
      </c>
      <c r="J231" s="20">
        <v>0</v>
      </c>
      <c r="K231" s="21">
        <v>0</v>
      </c>
      <c r="L231" s="22">
        <v>1</v>
      </c>
      <c r="M231" s="37" t="s">
        <v>2981</v>
      </c>
      <c r="N231" s="37"/>
    </row>
    <row r="232" spans="1:14" x14ac:dyDescent="0.3">
      <c r="A232" s="17" t="s">
        <v>2188</v>
      </c>
      <c r="B232" s="17" t="s">
        <v>2189</v>
      </c>
      <c r="C232" s="17" t="s">
        <v>2190</v>
      </c>
      <c r="D232" s="17" t="s">
        <v>1543</v>
      </c>
      <c r="E232" s="17" t="s">
        <v>2191</v>
      </c>
      <c r="F232" s="17" t="s">
        <v>2192</v>
      </c>
      <c r="G232" s="18">
        <v>1</v>
      </c>
      <c r="H232" s="18">
        <v>1</v>
      </c>
      <c r="I232" s="19">
        <v>1</v>
      </c>
      <c r="J232" s="20">
        <v>0</v>
      </c>
      <c r="K232" s="21">
        <v>0</v>
      </c>
      <c r="L232" s="22">
        <v>0</v>
      </c>
      <c r="M232" s="37" t="s">
        <v>2985</v>
      </c>
      <c r="N232" s="37"/>
    </row>
    <row r="233" spans="1:14" x14ac:dyDescent="0.3">
      <c r="A233" s="17" t="s">
        <v>2193</v>
      </c>
      <c r="B233" s="17" t="s">
        <v>2194</v>
      </c>
      <c r="C233" s="17" t="s">
        <v>2195</v>
      </c>
      <c r="D233" s="17" t="s">
        <v>1510</v>
      </c>
      <c r="E233" s="17" t="s">
        <v>653</v>
      </c>
      <c r="F233" s="17" t="s">
        <v>2196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37" t="s">
        <v>2982</v>
      </c>
      <c r="N233" s="37"/>
    </row>
    <row r="234" spans="1:14" x14ac:dyDescent="0.3">
      <c r="A234" s="17" t="s">
        <v>2197</v>
      </c>
      <c r="B234" s="17" t="s">
        <v>1541</v>
      </c>
      <c r="C234" s="17" t="s">
        <v>2198</v>
      </c>
      <c r="D234" s="17" t="s">
        <v>1543</v>
      </c>
      <c r="E234" s="17" t="s">
        <v>740</v>
      </c>
      <c r="F234" s="17" t="s">
        <v>2199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37" t="s">
        <v>2984</v>
      </c>
      <c r="N234" s="37"/>
    </row>
    <row r="235" spans="1:14" x14ac:dyDescent="0.3">
      <c r="A235" s="17" t="s">
        <v>2200</v>
      </c>
      <c r="B235" s="17" t="s">
        <v>2201</v>
      </c>
      <c r="C235" s="17" t="s">
        <v>1325</v>
      </c>
      <c r="D235" s="17" t="s">
        <v>1320</v>
      </c>
      <c r="E235" s="17" t="s">
        <v>838</v>
      </c>
      <c r="F235" s="17" t="s">
        <v>2202</v>
      </c>
      <c r="G235" s="18">
        <v>1</v>
      </c>
      <c r="H235" s="18">
        <v>1</v>
      </c>
      <c r="I235" s="19">
        <v>0</v>
      </c>
      <c r="J235" s="20">
        <v>1</v>
      </c>
      <c r="K235" s="21">
        <v>0</v>
      </c>
      <c r="L235" s="22">
        <v>0</v>
      </c>
      <c r="M235" s="37" t="s">
        <v>2984</v>
      </c>
      <c r="N235" s="37"/>
    </row>
    <row r="236" spans="1:14" x14ac:dyDescent="0.3">
      <c r="A236" s="17" t="s">
        <v>1241</v>
      </c>
      <c r="B236" s="17" t="s">
        <v>2203</v>
      </c>
      <c r="C236" s="17" t="s">
        <v>2204</v>
      </c>
      <c r="D236" s="17" t="s">
        <v>1320</v>
      </c>
      <c r="E236" s="17" t="s">
        <v>838</v>
      </c>
      <c r="F236" s="17" t="s">
        <v>2205</v>
      </c>
      <c r="G236" s="18">
        <v>1</v>
      </c>
      <c r="H236" s="18">
        <v>2</v>
      </c>
      <c r="I236" s="19">
        <v>0</v>
      </c>
      <c r="J236" s="20">
        <v>0</v>
      </c>
      <c r="K236" s="21">
        <v>0</v>
      </c>
      <c r="L236" s="22">
        <v>1</v>
      </c>
      <c r="M236" s="37" t="s">
        <v>2983</v>
      </c>
      <c r="N236" s="37"/>
    </row>
    <row r="237" spans="1:14" x14ac:dyDescent="0.3">
      <c r="A237" s="17" t="s">
        <v>2206</v>
      </c>
      <c r="B237" s="17" t="s">
        <v>2207</v>
      </c>
      <c r="C237" s="17" t="s">
        <v>2208</v>
      </c>
      <c r="D237" s="17" t="s">
        <v>2209</v>
      </c>
      <c r="E237" s="17" t="s">
        <v>2135</v>
      </c>
      <c r="F237" s="17" t="s">
        <v>2210</v>
      </c>
      <c r="G237" s="18">
        <v>1</v>
      </c>
      <c r="H237" s="18">
        <v>1</v>
      </c>
      <c r="I237" s="19">
        <v>1</v>
      </c>
      <c r="J237" s="20">
        <v>0</v>
      </c>
      <c r="K237" s="21">
        <v>0</v>
      </c>
      <c r="L237" s="22">
        <v>0</v>
      </c>
      <c r="M237" s="37" t="s">
        <v>2984</v>
      </c>
      <c r="N237" s="37"/>
    </row>
    <row r="238" spans="1:14" x14ac:dyDescent="0.3">
      <c r="A238" s="17" t="s">
        <v>1270</v>
      </c>
      <c r="B238" s="17" t="s">
        <v>2211</v>
      </c>
      <c r="C238" s="17" t="s">
        <v>1325</v>
      </c>
      <c r="D238" s="17" t="s">
        <v>1857</v>
      </c>
      <c r="E238" s="17" t="s">
        <v>817</v>
      </c>
      <c r="F238" s="17" t="s">
        <v>2212</v>
      </c>
      <c r="G238" s="18">
        <v>1</v>
      </c>
      <c r="H238" s="18">
        <v>3</v>
      </c>
      <c r="I238" s="19">
        <v>0</v>
      </c>
      <c r="J238" s="20">
        <v>0</v>
      </c>
      <c r="K238" s="21">
        <v>0</v>
      </c>
      <c r="L238" s="22">
        <v>1</v>
      </c>
      <c r="M238" s="37" t="s">
        <v>2981</v>
      </c>
      <c r="N238" s="37"/>
    </row>
    <row r="239" spans="1:14" x14ac:dyDescent="0.3">
      <c r="A239" s="17" t="s">
        <v>2213</v>
      </c>
      <c r="B239" s="17" t="s">
        <v>2214</v>
      </c>
      <c r="C239" s="17" t="s">
        <v>2215</v>
      </c>
      <c r="D239" s="17" t="s">
        <v>1528</v>
      </c>
      <c r="E239" s="17" t="s">
        <v>2216</v>
      </c>
      <c r="F239" s="17" t="s">
        <v>2217</v>
      </c>
      <c r="G239" s="18">
        <v>1</v>
      </c>
      <c r="H239" s="18">
        <v>1</v>
      </c>
      <c r="I239" s="19">
        <v>0</v>
      </c>
      <c r="J239" s="20">
        <v>1</v>
      </c>
      <c r="K239" s="21">
        <v>0</v>
      </c>
      <c r="L239" s="22">
        <v>0</v>
      </c>
      <c r="M239" s="37" t="s">
        <v>2982</v>
      </c>
      <c r="N239" s="37"/>
    </row>
    <row r="240" spans="1:14" x14ac:dyDescent="0.3">
      <c r="A240" s="17" t="s">
        <v>2218</v>
      </c>
      <c r="B240" s="17" t="s">
        <v>2219</v>
      </c>
      <c r="C240" s="17" t="s">
        <v>2220</v>
      </c>
      <c r="D240" s="17" t="s">
        <v>1320</v>
      </c>
      <c r="E240" s="17" t="s">
        <v>2221</v>
      </c>
      <c r="F240" s="17" t="s">
        <v>2222</v>
      </c>
      <c r="G240" s="18">
        <v>1</v>
      </c>
      <c r="H240" s="18">
        <v>2</v>
      </c>
      <c r="I240" s="19">
        <v>0</v>
      </c>
      <c r="J240" s="20">
        <v>1</v>
      </c>
      <c r="K240" s="21">
        <v>0</v>
      </c>
      <c r="L240" s="22">
        <v>0</v>
      </c>
      <c r="M240" s="37" t="s">
        <v>2984</v>
      </c>
      <c r="N240" s="37"/>
    </row>
    <row r="241" spans="1:14" x14ac:dyDescent="0.3">
      <c r="A241" s="17" t="s">
        <v>1179</v>
      </c>
      <c r="B241" s="17" t="s">
        <v>2223</v>
      </c>
      <c r="C241" s="17" t="s">
        <v>1325</v>
      </c>
      <c r="D241" s="17" t="s">
        <v>1647</v>
      </c>
      <c r="E241" s="17" t="s">
        <v>1181</v>
      </c>
      <c r="F241" s="17" t="s">
        <v>2224</v>
      </c>
      <c r="G241" s="18">
        <v>1</v>
      </c>
      <c r="H241" s="18">
        <v>2</v>
      </c>
      <c r="I241" s="19">
        <v>0</v>
      </c>
      <c r="J241" s="20">
        <v>0</v>
      </c>
      <c r="K241" s="21">
        <v>0</v>
      </c>
      <c r="L241" s="22">
        <v>1</v>
      </c>
      <c r="M241" s="37" t="s">
        <v>2983</v>
      </c>
      <c r="N241" s="37"/>
    </row>
    <row r="242" spans="1:14" x14ac:dyDescent="0.3">
      <c r="A242" s="17" t="s">
        <v>2225</v>
      </c>
      <c r="B242" s="17" t="s">
        <v>2226</v>
      </c>
      <c r="C242" s="17" t="s">
        <v>2227</v>
      </c>
      <c r="D242" s="17" t="s">
        <v>2228</v>
      </c>
      <c r="E242" s="17" t="s">
        <v>2229</v>
      </c>
      <c r="F242" s="17" t="s">
        <v>2230</v>
      </c>
      <c r="G242" s="18">
        <v>1</v>
      </c>
      <c r="H242" s="18">
        <v>20</v>
      </c>
      <c r="I242" s="19">
        <v>1</v>
      </c>
      <c r="J242" s="20">
        <v>0</v>
      </c>
      <c r="K242" s="21">
        <v>0</v>
      </c>
      <c r="L242" s="22">
        <v>0</v>
      </c>
      <c r="M242" s="37" t="s">
        <v>2982</v>
      </c>
      <c r="N242" s="37"/>
    </row>
    <row r="243" spans="1:14" x14ac:dyDescent="0.3">
      <c r="A243" s="17" t="s">
        <v>2231</v>
      </c>
      <c r="B243" s="17" t="s">
        <v>2232</v>
      </c>
      <c r="C243" s="17" t="s">
        <v>2233</v>
      </c>
      <c r="D243" s="17" t="s">
        <v>1510</v>
      </c>
      <c r="E243" s="17" t="s">
        <v>803</v>
      </c>
      <c r="F243" s="17" t="s">
        <v>2234</v>
      </c>
      <c r="G243" s="18">
        <v>1</v>
      </c>
      <c r="H243" s="18">
        <v>3</v>
      </c>
      <c r="I243" s="19">
        <v>0</v>
      </c>
      <c r="J243" s="20">
        <v>1</v>
      </c>
      <c r="K243" s="21">
        <v>0</v>
      </c>
      <c r="L243" s="22">
        <v>0</v>
      </c>
      <c r="M243" s="37" t="s">
        <v>2982</v>
      </c>
      <c r="N243" s="37"/>
    </row>
    <row r="244" spans="1:14" x14ac:dyDescent="0.3">
      <c r="A244" s="17" t="s">
        <v>2235</v>
      </c>
      <c r="B244" s="17" t="s">
        <v>2236</v>
      </c>
      <c r="C244" s="17" t="s">
        <v>2237</v>
      </c>
      <c r="D244" s="17" t="s">
        <v>2238</v>
      </c>
      <c r="E244" s="17" t="s">
        <v>1917</v>
      </c>
      <c r="F244" s="17" t="s">
        <v>2239</v>
      </c>
      <c r="G244" s="18">
        <v>1</v>
      </c>
      <c r="H244" s="18">
        <v>1</v>
      </c>
      <c r="I244" s="19">
        <v>1</v>
      </c>
      <c r="J244" s="20">
        <v>0</v>
      </c>
      <c r="K244" s="21">
        <v>0</v>
      </c>
      <c r="L244" s="22">
        <v>0</v>
      </c>
      <c r="M244" s="37" t="s">
        <v>2982</v>
      </c>
      <c r="N244" s="37"/>
    </row>
    <row r="245" spans="1:14" x14ac:dyDescent="0.3">
      <c r="A245" s="17" t="s">
        <v>2240</v>
      </c>
      <c r="B245" s="17" t="s">
        <v>2241</v>
      </c>
      <c r="C245" s="17" t="s">
        <v>2242</v>
      </c>
      <c r="D245" s="17" t="s">
        <v>1320</v>
      </c>
      <c r="E245" s="17" t="s">
        <v>2243</v>
      </c>
      <c r="F245" s="17" t="s">
        <v>2244</v>
      </c>
      <c r="G245" s="18">
        <v>1</v>
      </c>
      <c r="H245" s="18">
        <v>10</v>
      </c>
      <c r="I245" s="19">
        <v>0</v>
      </c>
      <c r="J245" s="20">
        <v>1</v>
      </c>
      <c r="K245" s="21">
        <v>0</v>
      </c>
      <c r="L245" s="22">
        <v>0</v>
      </c>
      <c r="M245" s="37" t="s">
        <v>2982</v>
      </c>
      <c r="N245" s="37"/>
    </row>
    <row r="246" spans="1:14" x14ac:dyDescent="0.3">
      <c r="A246" s="17" t="s">
        <v>1214</v>
      </c>
      <c r="B246" s="17" t="s">
        <v>2245</v>
      </c>
      <c r="C246" s="17" t="s">
        <v>1325</v>
      </c>
      <c r="D246" s="17" t="s">
        <v>2186</v>
      </c>
      <c r="E246" s="17" t="s">
        <v>817</v>
      </c>
      <c r="F246" s="17" t="s">
        <v>2246</v>
      </c>
      <c r="G246" s="18">
        <v>1</v>
      </c>
      <c r="H246" s="18">
        <v>4</v>
      </c>
      <c r="I246" s="19">
        <v>0</v>
      </c>
      <c r="J246" s="20">
        <v>0</v>
      </c>
      <c r="K246" s="21">
        <v>0</v>
      </c>
      <c r="L246" s="22">
        <v>1</v>
      </c>
      <c r="M246" s="37" t="s">
        <v>2981</v>
      </c>
      <c r="N246" s="37"/>
    </row>
    <row r="247" spans="1:14" x14ac:dyDescent="0.3">
      <c r="A247" s="17" t="s">
        <v>946</v>
      </c>
      <c r="B247" s="17" t="s">
        <v>2247</v>
      </c>
      <c r="C247" s="17" t="s">
        <v>2248</v>
      </c>
      <c r="D247" s="17" t="s">
        <v>1510</v>
      </c>
      <c r="E247" s="17" t="s">
        <v>817</v>
      </c>
      <c r="F247" s="17" t="s">
        <v>2249</v>
      </c>
      <c r="G247" s="18">
        <v>1</v>
      </c>
      <c r="H247" s="18">
        <v>1</v>
      </c>
      <c r="I247" s="19">
        <v>0</v>
      </c>
      <c r="J247" s="20">
        <v>0</v>
      </c>
      <c r="K247" s="21">
        <v>0</v>
      </c>
      <c r="L247" s="22">
        <v>1</v>
      </c>
      <c r="M247" s="37" t="s">
        <v>2981</v>
      </c>
      <c r="N247" s="37"/>
    </row>
    <row r="248" spans="1:14" x14ac:dyDescent="0.3">
      <c r="A248" s="17" t="s">
        <v>687</v>
      </c>
      <c r="B248" s="17" t="s">
        <v>2250</v>
      </c>
      <c r="C248" s="17" t="s">
        <v>1325</v>
      </c>
      <c r="D248" s="17" t="s">
        <v>2251</v>
      </c>
      <c r="E248" s="17" t="s">
        <v>690</v>
      </c>
      <c r="F248" s="17" t="s">
        <v>2252</v>
      </c>
      <c r="G248" s="18">
        <v>1</v>
      </c>
      <c r="H248" s="18">
        <v>1</v>
      </c>
      <c r="I248" s="19">
        <v>0</v>
      </c>
      <c r="J248" s="20">
        <v>0</v>
      </c>
      <c r="K248" s="21">
        <v>1</v>
      </c>
      <c r="L248" s="22">
        <v>0</v>
      </c>
      <c r="M248" s="37" t="s">
        <v>2983</v>
      </c>
      <c r="N248" s="37"/>
    </row>
    <row r="249" spans="1:14" x14ac:dyDescent="0.3">
      <c r="A249" s="17" t="s">
        <v>796</v>
      </c>
      <c r="B249" s="17" t="s">
        <v>2253</v>
      </c>
      <c r="C249" s="17" t="s">
        <v>2254</v>
      </c>
      <c r="D249" s="17" t="s">
        <v>1320</v>
      </c>
      <c r="E249" s="17" t="s">
        <v>767</v>
      </c>
      <c r="F249" s="17" t="s">
        <v>2255</v>
      </c>
      <c r="G249" s="18">
        <v>1</v>
      </c>
      <c r="H249" s="18">
        <v>1</v>
      </c>
      <c r="I249" s="19">
        <v>0</v>
      </c>
      <c r="J249" s="20">
        <v>0</v>
      </c>
      <c r="K249" s="21">
        <v>1</v>
      </c>
      <c r="L249" s="22">
        <v>0</v>
      </c>
      <c r="M249" s="37" t="s">
        <v>2983</v>
      </c>
      <c r="N249" s="37"/>
    </row>
    <row r="250" spans="1:14" x14ac:dyDescent="0.3">
      <c r="A250" s="17" t="s">
        <v>750</v>
      </c>
      <c r="B250" s="17" t="s">
        <v>2256</v>
      </c>
      <c r="C250" s="17" t="s">
        <v>2257</v>
      </c>
      <c r="D250" s="17" t="s">
        <v>2258</v>
      </c>
      <c r="E250" s="17" t="s">
        <v>753</v>
      </c>
      <c r="F250" s="17" t="s">
        <v>2259</v>
      </c>
      <c r="G250" s="18">
        <v>1</v>
      </c>
      <c r="H250" s="18">
        <v>2</v>
      </c>
      <c r="I250" s="19">
        <v>0</v>
      </c>
      <c r="J250" s="20">
        <v>0</v>
      </c>
      <c r="K250" s="21">
        <v>1</v>
      </c>
      <c r="L250" s="22">
        <v>0</v>
      </c>
      <c r="M250" s="37" t="s">
        <v>2983</v>
      </c>
      <c r="N250" s="37"/>
    </row>
    <row r="251" spans="1:14" x14ac:dyDescent="0.3">
      <c r="A251" s="17" t="s">
        <v>2260</v>
      </c>
      <c r="B251" s="17" t="s">
        <v>2261</v>
      </c>
      <c r="C251" s="17" t="s">
        <v>1696</v>
      </c>
      <c r="D251" s="17" t="s">
        <v>1320</v>
      </c>
      <c r="E251" s="17" t="s">
        <v>2262</v>
      </c>
      <c r="F251" s="17" t="s">
        <v>2263</v>
      </c>
      <c r="G251" s="18">
        <v>1</v>
      </c>
      <c r="H251" s="18">
        <v>4</v>
      </c>
      <c r="I251" s="19">
        <v>0</v>
      </c>
      <c r="J251" s="20">
        <v>1</v>
      </c>
      <c r="K251" s="21">
        <v>0</v>
      </c>
      <c r="L251" s="22">
        <v>0</v>
      </c>
      <c r="M251" s="37" t="s">
        <v>2984</v>
      </c>
      <c r="N251" s="37"/>
    </row>
    <row r="252" spans="1:14" x14ac:dyDescent="0.3">
      <c r="A252" s="17" t="s">
        <v>2264</v>
      </c>
      <c r="B252" s="17" t="s">
        <v>2265</v>
      </c>
      <c r="C252" s="17" t="s">
        <v>2266</v>
      </c>
      <c r="D252" s="17" t="s">
        <v>1510</v>
      </c>
      <c r="E252" s="17" t="s">
        <v>644</v>
      </c>
      <c r="F252" s="17" t="s">
        <v>2267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37" t="s">
        <v>2980</v>
      </c>
      <c r="N252" s="37"/>
    </row>
    <row r="253" spans="1:14" x14ac:dyDescent="0.3">
      <c r="A253" s="17" t="s">
        <v>1221</v>
      </c>
      <c r="B253" s="17" t="s">
        <v>2268</v>
      </c>
      <c r="C253" s="17" t="s">
        <v>1325</v>
      </c>
      <c r="D253" s="17" t="s">
        <v>1975</v>
      </c>
      <c r="E253" s="17" t="s">
        <v>817</v>
      </c>
      <c r="F253" s="17" t="s">
        <v>2269</v>
      </c>
      <c r="G253" s="18">
        <v>1</v>
      </c>
      <c r="H253" s="18">
        <v>2</v>
      </c>
      <c r="I253" s="19">
        <v>0</v>
      </c>
      <c r="J253" s="20">
        <v>0</v>
      </c>
      <c r="K253" s="21">
        <v>0</v>
      </c>
      <c r="L253" s="22">
        <v>1</v>
      </c>
      <c r="M253" s="37" t="s">
        <v>2981</v>
      </c>
      <c r="N253" s="37"/>
    </row>
    <row r="254" spans="1:14" x14ac:dyDescent="0.3">
      <c r="A254" s="17" t="s">
        <v>878</v>
      </c>
      <c r="B254" s="17" t="s">
        <v>879</v>
      </c>
      <c r="C254" s="17" t="s">
        <v>1325</v>
      </c>
      <c r="D254" s="17" t="s">
        <v>1320</v>
      </c>
      <c r="E254" s="17" t="s">
        <v>817</v>
      </c>
      <c r="F254" s="17" t="s">
        <v>2270</v>
      </c>
      <c r="G254" s="18">
        <v>1</v>
      </c>
      <c r="H254" s="18">
        <v>2</v>
      </c>
      <c r="I254" s="19">
        <v>0</v>
      </c>
      <c r="J254" s="20">
        <v>0</v>
      </c>
      <c r="K254" s="21">
        <v>0</v>
      </c>
      <c r="L254" s="22">
        <v>1</v>
      </c>
      <c r="M254" s="37" t="s">
        <v>2981</v>
      </c>
      <c r="N254" s="37"/>
    </row>
    <row r="255" spans="1:14" x14ac:dyDescent="0.3">
      <c r="A255" s="17" t="s">
        <v>2271</v>
      </c>
      <c r="B255" s="17" t="s">
        <v>2272</v>
      </c>
      <c r="C255" s="17" t="s">
        <v>2190</v>
      </c>
      <c r="D255" s="17" t="s">
        <v>2273</v>
      </c>
      <c r="E255" s="17" t="s">
        <v>1315</v>
      </c>
      <c r="F255" s="17" t="s">
        <v>2274</v>
      </c>
      <c r="G255" s="18">
        <v>1</v>
      </c>
      <c r="H255" s="18">
        <v>2</v>
      </c>
      <c r="I255" s="19">
        <v>1</v>
      </c>
      <c r="J255" s="20">
        <v>0</v>
      </c>
      <c r="K255" s="21">
        <v>0</v>
      </c>
      <c r="L255" s="22">
        <v>0</v>
      </c>
      <c r="M255" s="37" t="s">
        <v>2980</v>
      </c>
      <c r="N255" s="37"/>
    </row>
    <row r="256" spans="1:14" x14ac:dyDescent="0.3">
      <c r="A256" s="17" t="s">
        <v>2275</v>
      </c>
      <c r="B256" s="17" t="s">
        <v>2276</v>
      </c>
      <c r="C256" s="17" t="s">
        <v>2277</v>
      </c>
      <c r="D256" s="17" t="s">
        <v>2278</v>
      </c>
      <c r="E256" s="17" t="s">
        <v>1441</v>
      </c>
      <c r="F256" s="17" t="s">
        <v>2279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37" t="s">
        <v>2984</v>
      </c>
      <c r="N256" s="37"/>
    </row>
    <row r="257" spans="1:14" x14ac:dyDescent="0.3">
      <c r="A257" s="17" t="s">
        <v>2280</v>
      </c>
      <c r="B257" s="17" t="s">
        <v>2281</v>
      </c>
      <c r="C257" s="17" t="s">
        <v>2282</v>
      </c>
      <c r="D257" s="17" t="s">
        <v>2209</v>
      </c>
      <c r="E257" s="17" t="s">
        <v>2283</v>
      </c>
      <c r="F257" s="17" t="s">
        <v>2284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37" t="s">
        <v>2982</v>
      </c>
      <c r="N257" s="37"/>
    </row>
    <row r="258" spans="1:14" x14ac:dyDescent="0.3">
      <c r="A258" s="17" t="s">
        <v>842</v>
      </c>
      <c r="B258" s="17" t="s">
        <v>2148</v>
      </c>
      <c r="C258" s="17" t="s">
        <v>2149</v>
      </c>
      <c r="D258" s="17" t="s">
        <v>1320</v>
      </c>
      <c r="E258" s="17" t="s">
        <v>838</v>
      </c>
      <c r="F258" s="17" t="s">
        <v>2285</v>
      </c>
      <c r="G258" s="18">
        <v>1</v>
      </c>
      <c r="H258" s="18">
        <v>2</v>
      </c>
      <c r="I258" s="19">
        <v>0</v>
      </c>
      <c r="J258" s="20">
        <v>0</v>
      </c>
      <c r="K258" s="21">
        <v>0</v>
      </c>
      <c r="L258" s="22">
        <v>1</v>
      </c>
      <c r="M258" s="37" t="s">
        <v>2983</v>
      </c>
      <c r="N258" s="37"/>
    </row>
    <row r="259" spans="1:14" x14ac:dyDescent="0.3">
      <c r="A259" s="17" t="s">
        <v>2286</v>
      </c>
      <c r="B259" s="17" t="s">
        <v>2287</v>
      </c>
      <c r="C259" s="17" t="s">
        <v>2288</v>
      </c>
      <c r="D259" s="17" t="s">
        <v>2209</v>
      </c>
      <c r="E259" s="17" t="s">
        <v>2167</v>
      </c>
      <c r="F259" s="17" t="s">
        <v>2289</v>
      </c>
      <c r="G259" s="18">
        <v>1</v>
      </c>
      <c r="H259" s="18">
        <v>1</v>
      </c>
      <c r="I259" s="19">
        <v>0</v>
      </c>
      <c r="J259" s="20">
        <v>1</v>
      </c>
      <c r="K259" s="21">
        <v>0</v>
      </c>
      <c r="L259" s="22">
        <v>0</v>
      </c>
      <c r="M259" s="37" t="s">
        <v>2984</v>
      </c>
      <c r="N259" s="37"/>
    </row>
    <row r="260" spans="1:14" x14ac:dyDescent="0.3">
      <c r="A260" s="17" t="s">
        <v>1257</v>
      </c>
      <c r="B260" s="17" t="s">
        <v>1258</v>
      </c>
      <c r="C260" s="17" t="s">
        <v>2290</v>
      </c>
      <c r="D260" s="17" t="s">
        <v>1320</v>
      </c>
      <c r="E260" s="17" t="s">
        <v>721</v>
      </c>
      <c r="F260" s="17" t="s">
        <v>2291</v>
      </c>
      <c r="G260" s="18">
        <v>1</v>
      </c>
      <c r="H260" s="18">
        <v>2</v>
      </c>
      <c r="I260" s="19">
        <v>0</v>
      </c>
      <c r="J260" s="20">
        <v>0</v>
      </c>
      <c r="K260" s="21">
        <v>0</v>
      </c>
      <c r="L260" s="22">
        <v>1</v>
      </c>
      <c r="M260" s="37" t="s">
        <v>2983</v>
      </c>
      <c r="N260" s="37"/>
    </row>
    <row r="261" spans="1:14" x14ac:dyDescent="0.3">
      <c r="A261" s="17" t="s">
        <v>1077</v>
      </c>
      <c r="B261" s="17" t="s">
        <v>2292</v>
      </c>
      <c r="C261" s="17" t="s">
        <v>2293</v>
      </c>
      <c r="D261" s="17" t="s">
        <v>2258</v>
      </c>
      <c r="E261" s="17" t="s">
        <v>817</v>
      </c>
      <c r="F261" s="17" t="s">
        <v>2294</v>
      </c>
      <c r="G261" s="18">
        <v>1</v>
      </c>
      <c r="H261" s="18">
        <v>1</v>
      </c>
      <c r="I261" s="19">
        <v>0</v>
      </c>
      <c r="J261" s="20">
        <v>0</v>
      </c>
      <c r="K261" s="21">
        <v>0</v>
      </c>
      <c r="L261" s="22">
        <v>1</v>
      </c>
      <c r="M261" s="37" t="s">
        <v>2981</v>
      </c>
      <c r="N261" s="37"/>
    </row>
    <row r="262" spans="1:14" x14ac:dyDescent="0.3">
      <c r="A262" s="17" t="s">
        <v>2295</v>
      </c>
      <c r="B262" s="17" t="s">
        <v>2296</v>
      </c>
      <c r="C262" s="17" t="s">
        <v>2297</v>
      </c>
      <c r="D262" s="17" t="s">
        <v>1320</v>
      </c>
      <c r="E262" s="17" t="s">
        <v>631</v>
      </c>
      <c r="F262" s="17" t="s">
        <v>2298</v>
      </c>
      <c r="G262" s="18">
        <v>1</v>
      </c>
      <c r="H262" s="18">
        <v>24</v>
      </c>
      <c r="I262" s="19">
        <v>0</v>
      </c>
      <c r="J262" s="20">
        <v>1</v>
      </c>
      <c r="K262" s="21">
        <v>0</v>
      </c>
      <c r="L262" s="22">
        <v>0</v>
      </c>
      <c r="M262" s="37" t="s">
        <v>2982</v>
      </c>
      <c r="N262" s="37"/>
    </row>
    <row r="263" spans="1:14" x14ac:dyDescent="0.3">
      <c r="A263" s="17" t="s">
        <v>2299</v>
      </c>
      <c r="B263" s="17" t="s">
        <v>2300</v>
      </c>
      <c r="C263" s="17" t="s">
        <v>2301</v>
      </c>
      <c r="D263" s="17" t="s">
        <v>1320</v>
      </c>
      <c r="E263" s="17" t="s">
        <v>1414</v>
      </c>
      <c r="F263" s="17" t="s">
        <v>2302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37" t="s">
        <v>2983</v>
      </c>
      <c r="N263" s="37"/>
    </row>
    <row r="264" spans="1:14" x14ac:dyDescent="0.3">
      <c r="A264" s="17" t="s">
        <v>1225</v>
      </c>
      <c r="B264" s="17" t="s">
        <v>1226</v>
      </c>
      <c r="C264" s="17" t="s">
        <v>1325</v>
      </c>
      <c r="D264" s="17" t="s">
        <v>1975</v>
      </c>
      <c r="E264" s="17" t="s">
        <v>817</v>
      </c>
      <c r="F264" s="17" t="s">
        <v>2303</v>
      </c>
      <c r="G264" s="18">
        <v>1</v>
      </c>
      <c r="H264" s="18">
        <v>1</v>
      </c>
      <c r="I264" s="19">
        <v>0</v>
      </c>
      <c r="J264" s="20">
        <v>0</v>
      </c>
      <c r="K264" s="21">
        <v>0</v>
      </c>
      <c r="L264" s="22">
        <v>1</v>
      </c>
      <c r="M264" s="37" t="s">
        <v>2981</v>
      </c>
      <c r="N264" s="37"/>
    </row>
    <row r="265" spans="1:14" x14ac:dyDescent="0.3">
      <c r="A265" s="17" t="s">
        <v>2304</v>
      </c>
      <c r="B265" s="17" t="s">
        <v>2305</v>
      </c>
      <c r="C265" s="17" t="s">
        <v>2306</v>
      </c>
      <c r="D265" s="17" t="s">
        <v>2209</v>
      </c>
      <c r="E265" s="17" t="s">
        <v>653</v>
      </c>
      <c r="F265" s="17" t="s">
        <v>2307</v>
      </c>
      <c r="G265" s="18">
        <v>1</v>
      </c>
      <c r="H265" s="18">
        <v>2</v>
      </c>
      <c r="I265" s="19">
        <v>1</v>
      </c>
      <c r="J265" s="20">
        <v>0</v>
      </c>
      <c r="K265" s="21">
        <v>0</v>
      </c>
      <c r="L265" s="22">
        <v>0</v>
      </c>
      <c r="M265" s="37" t="s">
        <v>2982</v>
      </c>
      <c r="N265" s="37"/>
    </row>
    <row r="266" spans="1:14" x14ac:dyDescent="0.3">
      <c r="A266" s="17" t="s">
        <v>2308</v>
      </c>
      <c r="B266" s="17" t="s">
        <v>2309</v>
      </c>
      <c r="C266" s="17" t="s">
        <v>1325</v>
      </c>
      <c r="D266" s="17" t="s">
        <v>2102</v>
      </c>
      <c r="E266" s="17" t="s">
        <v>867</v>
      </c>
      <c r="F266" s="17" t="s">
        <v>2310</v>
      </c>
      <c r="G266" s="18">
        <v>1</v>
      </c>
      <c r="H266" s="18">
        <v>1</v>
      </c>
      <c r="I266" s="19">
        <v>0</v>
      </c>
      <c r="J266" s="20">
        <v>1</v>
      </c>
      <c r="K266" s="21">
        <v>0</v>
      </c>
      <c r="L266" s="22">
        <v>0</v>
      </c>
      <c r="M266" s="37" t="s">
        <v>2984</v>
      </c>
      <c r="N266" s="37"/>
    </row>
    <row r="267" spans="1:14" x14ac:dyDescent="0.3">
      <c r="A267" s="17" t="s">
        <v>664</v>
      </c>
      <c r="B267" s="17" t="s">
        <v>1774</v>
      </c>
      <c r="C267" s="17" t="s">
        <v>1942</v>
      </c>
      <c r="D267" s="17" t="s">
        <v>1776</v>
      </c>
      <c r="E267" s="17" t="s">
        <v>667</v>
      </c>
      <c r="F267" s="17" t="s">
        <v>2311</v>
      </c>
      <c r="G267" s="18">
        <v>1</v>
      </c>
      <c r="H267" s="18">
        <v>1</v>
      </c>
      <c r="I267" s="19">
        <v>0</v>
      </c>
      <c r="J267" s="20">
        <v>0</v>
      </c>
      <c r="K267" s="21">
        <v>1</v>
      </c>
      <c r="L267" s="22">
        <v>0</v>
      </c>
      <c r="M267" s="37" t="s">
        <v>2983</v>
      </c>
      <c r="N267" s="37"/>
    </row>
    <row r="268" spans="1:14" x14ac:dyDescent="0.3">
      <c r="A268" s="17" t="s">
        <v>1021</v>
      </c>
      <c r="B268" s="17" t="s">
        <v>2312</v>
      </c>
      <c r="C268" s="17" t="s">
        <v>1325</v>
      </c>
      <c r="D268" s="17" t="s">
        <v>1320</v>
      </c>
      <c r="E268" s="17" t="s">
        <v>817</v>
      </c>
      <c r="F268" s="17" t="s">
        <v>2313</v>
      </c>
      <c r="G268" s="18">
        <v>1</v>
      </c>
      <c r="H268" s="18">
        <v>1</v>
      </c>
      <c r="I268" s="19">
        <v>0</v>
      </c>
      <c r="J268" s="20">
        <v>0</v>
      </c>
      <c r="K268" s="21">
        <v>0</v>
      </c>
      <c r="L268" s="22">
        <v>1</v>
      </c>
      <c r="M268" s="37" t="s">
        <v>2981</v>
      </c>
      <c r="N268" s="37"/>
    </row>
    <row r="269" spans="1:14" x14ac:dyDescent="0.3">
      <c r="A269" s="17" t="s">
        <v>1065</v>
      </c>
      <c r="B269" s="17" t="s">
        <v>2314</v>
      </c>
      <c r="C269" s="17" t="s">
        <v>2315</v>
      </c>
      <c r="D269" s="17" t="s">
        <v>2316</v>
      </c>
      <c r="E269" s="17" t="s">
        <v>838</v>
      </c>
      <c r="F269" s="17" t="s">
        <v>2317</v>
      </c>
      <c r="G269" s="18">
        <v>1</v>
      </c>
      <c r="H269" s="18">
        <v>2</v>
      </c>
      <c r="I269" s="19">
        <v>0</v>
      </c>
      <c r="J269" s="20">
        <v>0</v>
      </c>
      <c r="K269" s="21">
        <v>0</v>
      </c>
      <c r="L269" s="22">
        <v>1</v>
      </c>
      <c r="M269" s="37" t="s">
        <v>2983</v>
      </c>
      <c r="N269" s="37"/>
    </row>
    <row r="270" spans="1:14" x14ac:dyDescent="0.3">
      <c r="A270" s="17" t="s">
        <v>2318</v>
      </c>
      <c r="B270" s="17" t="s">
        <v>2319</v>
      </c>
      <c r="C270" s="17" t="s">
        <v>2320</v>
      </c>
      <c r="D270" s="17" t="s">
        <v>1331</v>
      </c>
      <c r="E270" s="17" t="s">
        <v>2167</v>
      </c>
      <c r="F270" s="17" t="s">
        <v>2321</v>
      </c>
      <c r="G270" s="18">
        <v>1</v>
      </c>
      <c r="H270" s="18">
        <v>1</v>
      </c>
      <c r="I270" s="19">
        <v>0</v>
      </c>
      <c r="J270" s="20">
        <v>1</v>
      </c>
      <c r="K270" s="21">
        <v>0</v>
      </c>
      <c r="L270" s="22">
        <v>0</v>
      </c>
      <c r="M270" s="37" t="s">
        <v>2984</v>
      </c>
      <c r="N270" s="37"/>
    </row>
    <row r="271" spans="1:14" x14ac:dyDescent="0.3">
      <c r="A271" s="17" t="s">
        <v>1223</v>
      </c>
      <c r="B271" s="17" t="s">
        <v>2322</v>
      </c>
      <c r="C271" s="17" t="s">
        <v>1325</v>
      </c>
      <c r="D271" s="17" t="s">
        <v>1975</v>
      </c>
      <c r="E271" s="17" t="s">
        <v>817</v>
      </c>
      <c r="F271" s="17" t="s">
        <v>2323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37" t="s">
        <v>2981</v>
      </c>
      <c r="N271" s="37"/>
    </row>
    <row r="272" spans="1:14" x14ac:dyDescent="0.3">
      <c r="A272" s="17" t="s">
        <v>2324</v>
      </c>
      <c r="B272" s="17" t="s">
        <v>1948</v>
      </c>
      <c r="C272" s="17" t="s">
        <v>2325</v>
      </c>
      <c r="D272" s="17" t="s">
        <v>1320</v>
      </c>
      <c r="E272" s="17" t="s">
        <v>951</v>
      </c>
      <c r="F272" s="17" t="s">
        <v>2326</v>
      </c>
      <c r="G272" s="18">
        <v>1</v>
      </c>
      <c r="H272" s="18">
        <v>5</v>
      </c>
      <c r="I272" s="19">
        <v>1</v>
      </c>
      <c r="J272" s="20">
        <v>0</v>
      </c>
      <c r="K272" s="21">
        <v>0</v>
      </c>
      <c r="L272" s="22">
        <v>0</v>
      </c>
      <c r="M272" s="37" t="s">
        <v>2984</v>
      </c>
      <c r="N272" s="37"/>
    </row>
    <row r="273" spans="1:14" x14ac:dyDescent="0.3">
      <c r="A273" s="17" t="s">
        <v>2327</v>
      </c>
      <c r="B273" s="17" t="s">
        <v>2328</v>
      </c>
      <c r="C273" s="17" t="s">
        <v>2329</v>
      </c>
      <c r="D273" s="17" t="s">
        <v>1320</v>
      </c>
      <c r="E273" s="17" t="s">
        <v>2330</v>
      </c>
      <c r="F273" s="17" t="s">
        <v>2331</v>
      </c>
      <c r="G273" s="18">
        <v>1</v>
      </c>
      <c r="H273" s="18">
        <v>60</v>
      </c>
      <c r="I273" s="19">
        <v>0</v>
      </c>
      <c r="J273" s="20">
        <v>1</v>
      </c>
      <c r="K273" s="21">
        <v>0</v>
      </c>
      <c r="L273" s="22">
        <v>0</v>
      </c>
      <c r="M273" s="37" t="s">
        <v>2984</v>
      </c>
      <c r="N273" s="37"/>
    </row>
    <row r="274" spans="1:14" x14ac:dyDescent="0.3">
      <c r="A274" s="17" t="s">
        <v>833</v>
      </c>
      <c r="B274" s="17" t="s">
        <v>2332</v>
      </c>
      <c r="C274" s="17" t="s">
        <v>1325</v>
      </c>
      <c r="D274" s="17" t="s">
        <v>1320</v>
      </c>
      <c r="E274" s="17" t="s">
        <v>835</v>
      </c>
      <c r="F274" s="17" t="s">
        <v>2333</v>
      </c>
      <c r="G274" s="18">
        <v>1</v>
      </c>
      <c r="H274" s="18">
        <v>2</v>
      </c>
      <c r="I274" s="19">
        <v>0</v>
      </c>
      <c r="J274" s="20">
        <v>0</v>
      </c>
      <c r="K274" s="21">
        <v>0</v>
      </c>
      <c r="L274" s="22">
        <v>1</v>
      </c>
      <c r="M274" s="37" t="s">
        <v>2983</v>
      </c>
      <c r="N274" s="37"/>
    </row>
    <row r="275" spans="1:14" x14ac:dyDescent="0.3">
      <c r="A275" s="17" t="s">
        <v>2334</v>
      </c>
      <c r="B275" s="17" t="s">
        <v>2335</v>
      </c>
      <c r="C275" s="17" t="s">
        <v>1325</v>
      </c>
      <c r="D275" s="17" t="s">
        <v>2336</v>
      </c>
      <c r="E275" s="17" t="s">
        <v>1138</v>
      </c>
      <c r="F275" s="17" t="s">
        <v>2337</v>
      </c>
      <c r="G275" s="18">
        <v>1</v>
      </c>
      <c r="H275" s="18">
        <v>1</v>
      </c>
      <c r="I275" s="19">
        <v>0</v>
      </c>
      <c r="J275" s="20">
        <v>1</v>
      </c>
      <c r="K275" s="21">
        <v>0</v>
      </c>
      <c r="L275" s="22">
        <v>0</v>
      </c>
      <c r="M275" s="37" t="s">
        <v>2984</v>
      </c>
      <c r="N275" s="37"/>
    </row>
    <row r="276" spans="1:14" x14ac:dyDescent="0.3">
      <c r="A276" s="17" t="s">
        <v>2338</v>
      </c>
      <c r="B276" s="17" t="s">
        <v>2339</v>
      </c>
      <c r="C276" s="17" t="s">
        <v>2340</v>
      </c>
      <c r="D276" s="17" t="s">
        <v>1320</v>
      </c>
      <c r="E276" s="17" t="s">
        <v>838</v>
      </c>
      <c r="F276" s="17" t="s">
        <v>2341</v>
      </c>
      <c r="G276" s="18">
        <v>1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37" t="s">
        <v>2982</v>
      </c>
      <c r="N276" s="37"/>
    </row>
    <row r="277" spans="1:14" x14ac:dyDescent="0.3">
      <c r="A277" s="17" t="s">
        <v>2342</v>
      </c>
      <c r="B277" s="17" t="s">
        <v>2343</v>
      </c>
      <c r="C277" s="17" t="s">
        <v>2344</v>
      </c>
      <c r="D277" s="17" t="s">
        <v>2345</v>
      </c>
      <c r="E277" s="17" t="s">
        <v>838</v>
      </c>
      <c r="F277" s="17" t="s">
        <v>2346</v>
      </c>
      <c r="G277" s="18">
        <v>1</v>
      </c>
      <c r="H277" s="18">
        <v>1</v>
      </c>
      <c r="I277" s="19">
        <v>0</v>
      </c>
      <c r="J277" s="20">
        <v>1</v>
      </c>
      <c r="K277" s="21">
        <v>0</v>
      </c>
      <c r="L277" s="22">
        <v>0</v>
      </c>
      <c r="M277" s="37" t="s">
        <v>2982</v>
      </c>
      <c r="N277" s="37"/>
    </row>
    <row r="278" spans="1:14" x14ac:dyDescent="0.3">
      <c r="A278" s="17" t="s">
        <v>2347</v>
      </c>
      <c r="B278" s="17" t="s">
        <v>2348</v>
      </c>
      <c r="C278" s="17" t="s">
        <v>2349</v>
      </c>
      <c r="D278" s="17" t="s">
        <v>1341</v>
      </c>
      <c r="E278" s="17" t="s">
        <v>1414</v>
      </c>
      <c r="F278" s="17" t="s">
        <v>2350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37" t="s">
        <v>2984</v>
      </c>
      <c r="N278" s="37"/>
    </row>
    <row r="279" spans="1:14" x14ac:dyDescent="0.3">
      <c r="A279" s="17" t="s">
        <v>974</v>
      </c>
      <c r="B279" s="17" t="s">
        <v>2351</v>
      </c>
      <c r="C279" s="17" t="s">
        <v>1325</v>
      </c>
      <c r="D279" s="17" t="s">
        <v>1320</v>
      </c>
      <c r="E279" s="17" t="s">
        <v>644</v>
      </c>
      <c r="F279" s="17" t="s">
        <v>2352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37" t="s">
        <v>2983</v>
      </c>
      <c r="N279" s="37"/>
    </row>
    <row r="280" spans="1:14" x14ac:dyDescent="0.3">
      <c r="A280" s="17" t="s">
        <v>2353</v>
      </c>
      <c r="B280" s="17" t="s">
        <v>2354</v>
      </c>
      <c r="C280" s="17" t="s">
        <v>2355</v>
      </c>
      <c r="D280" s="17" t="s">
        <v>1320</v>
      </c>
      <c r="E280" s="17" t="s">
        <v>631</v>
      </c>
      <c r="F280" s="17" t="s">
        <v>2356</v>
      </c>
      <c r="G280" s="18">
        <v>1</v>
      </c>
      <c r="H280" s="18">
        <v>50</v>
      </c>
      <c r="I280" s="19">
        <v>0</v>
      </c>
      <c r="J280" s="20">
        <v>1</v>
      </c>
      <c r="K280" s="21">
        <v>0</v>
      </c>
      <c r="L280" s="22">
        <v>0</v>
      </c>
      <c r="M280" s="37" t="s">
        <v>2982</v>
      </c>
      <c r="N280" s="37"/>
    </row>
    <row r="281" spans="1:14" x14ac:dyDescent="0.3">
      <c r="A281" s="17" t="s">
        <v>2357</v>
      </c>
      <c r="B281" s="17" t="s">
        <v>2358</v>
      </c>
      <c r="C281" s="17" t="s">
        <v>2359</v>
      </c>
      <c r="D281" s="17" t="s">
        <v>2209</v>
      </c>
      <c r="E281" s="17" t="s">
        <v>653</v>
      </c>
      <c r="F281" s="17" t="s">
        <v>2360</v>
      </c>
      <c r="G281" s="18">
        <v>1</v>
      </c>
      <c r="H281" s="18">
        <v>6</v>
      </c>
      <c r="I281" s="19">
        <v>1</v>
      </c>
      <c r="J281" s="20">
        <v>0</v>
      </c>
      <c r="K281" s="21">
        <v>0</v>
      </c>
      <c r="L281" s="22">
        <v>0</v>
      </c>
      <c r="M281" s="37" t="s">
        <v>2982</v>
      </c>
      <c r="N281" s="37"/>
    </row>
    <row r="282" spans="1:14" x14ac:dyDescent="0.3">
      <c r="A282" s="17" t="s">
        <v>892</v>
      </c>
      <c r="B282" s="17" t="s">
        <v>2361</v>
      </c>
      <c r="C282" s="17" t="s">
        <v>1325</v>
      </c>
      <c r="D282" s="17" t="s">
        <v>1446</v>
      </c>
      <c r="E282" s="17" t="s">
        <v>817</v>
      </c>
      <c r="F282" s="17" t="s">
        <v>2362</v>
      </c>
      <c r="G282" s="18">
        <v>1</v>
      </c>
      <c r="H282" s="18">
        <v>3</v>
      </c>
      <c r="I282" s="19">
        <v>0</v>
      </c>
      <c r="J282" s="20">
        <v>0</v>
      </c>
      <c r="K282" s="21">
        <v>0</v>
      </c>
      <c r="L282" s="22">
        <v>1</v>
      </c>
      <c r="M282" s="37" t="s">
        <v>2981</v>
      </c>
      <c r="N282" s="37"/>
    </row>
    <row r="283" spans="1:14" x14ac:dyDescent="0.3">
      <c r="A283" s="17" t="s">
        <v>2363</v>
      </c>
      <c r="B283" s="17" t="s">
        <v>2364</v>
      </c>
      <c r="C283" s="17" t="s">
        <v>2365</v>
      </c>
      <c r="D283" s="17" t="s">
        <v>1975</v>
      </c>
      <c r="E283" s="17" t="s">
        <v>2366</v>
      </c>
      <c r="F283" s="17" t="s">
        <v>2367</v>
      </c>
      <c r="G283" s="18">
        <v>1</v>
      </c>
      <c r="H283" s="18">
        <v>5</v>
      </c>
      <c r="I283" s="19">
        <v>0</v>
      </c>
      <c r="J283" s="20">
        <v>1</v>
      </c>
      <c r="K283" s="21">
        <v>0</v>
      </c>
      <c r="L283" s="22">
        <v>0</v>
      </c>
      <c r="M283" s="37" t="s">
        <v>2984</v>
      </c>
      <c r="N283" s="37"/>
    </row>
    <row r="284" spans="1:14" x14ac:dyDescent="0.3">
      <c r="A284" s="17" t="s">
        <v>2368</v>
      </c>
      <c r="B284" s="17" t="s">
        <v>2369</v>
      </c>
      <c r="C284" s="17" t="s">
        <v>2370</v>
      </c>
      <c r="D284" s="17" t="s">
        <v>1341</v>
      </c>
      <c r="E284" s="17" t="s">
        <v>2167</v>
      </c>
      <c r="F284" s="17" t="s">
        <v>2371</v>
      </c>
      <c r="G284" s="18">
        <v>1</v>
      </c>
      <c r="H284" s="18">
        <v>6</v>
      </c>
      <c r="I284" s="19">
        <v>0</v>
      </c>
      <c r="J284" s="20">
        <v>1</v>
      </c>
      <c r="K284" s="21">
        <v>0</v>
      </c>
      <c r="L284" s="22">
        <v>0</v>
      </c>
      <c r="M284" s="37" t="s">
        <v>2984</v>
      </c>
      <c r="N284" s="37"/>
    </row>
    <row r="285" spans="1:14" x14ac:dyDescent="0.3">
      <c r="A285" s="17" t="s">
        <v>2372</v>
      </c>
      <c r="B285" s="17" t="s">
        <v>2373</v>
      </c>
      <c r="C285" s="17" t="s">
        <v>2374</v>
      </c>
      <c r="D285" s="17" t="s">
        <v>2375</v>
      </c>
      <c r="E285" s="17" t="s">
        <v>1315</v>
      </c>
      <c r="F285" s="17" t="s">
        <v>2376</v>
      </c>
      <c r="G285" s="18">
        <v>1</v>
      </c>
      <c r="H285" s="18">
        <v>1</v>
      </c>
      <c r="I285" s="19">
        <v>1</v>
      </c>
      <c r="J285" s="20">
        <v>0</v>
      </c>
      <c r="K285" s="21">
        <v>0</v>
      </c>
      <c r="L285" s="22">
        <v>0</v>
      </c>
      <c r="M285" s="37" t="s">
        <v>2980</v>
      </c>
      <c r="N285" s="37"/>
    </row>
    <row r="286" spans="1:14" x14ac:dyDescent="0.3">
      <c r="A286" s="17" t="s">
        <v>2377</v>
      </c>
      <c r="B286" s="17" t="s">
        <v>2378</v>
      </c>
      <c r="C286" s="17" t="s">
        <v>2379</v>
      </c>
      <c r="D286" s="17" t="s">
        <v>1388</v>
      </c>
      <c r="E286" s="17" t="s">
        <v>1414</v>
      </c>
      <c r="F286" s="17" t="s">
        <v>2380</v>
      </c>
      <c r="G286" s="18">
        <v>1</v>
      </c>
      <c r="H286" s="18">
        <v>5</v>
      </c>
      <c r="I286" s="19">
        <v>0</v>
      </c>
      <c r="J286" s="20">
        <v>1</v>
      </c>
      <c r="K286" s="21">
        <v>0</v>
      </c>
      <c r="L286" s="22">
        <v>0</v>
      </c>
      <c r="M286" s="37" t="s">
        <v>2982</v>
      </c>
      <c r="N286" s="37"/>
    </row>
    <row r="287" spans="1:14" x14ac:dyDescent="0.3">
      <c r="A287" s="17" t="s">
        <v>1200</v>
      </c>
      <c r="B287" s="17" t="s">
        <v>2381</v>
      </c>
      <c r="C287" s="17" t="s">
        <v>1325</v>
      </c>
      <c r="D287" s="17" t="s">
        <v>2186</v>
      </c>
      <c r="E287" s="17" t="s">
        <v>817</v>
      </c>
      <c r="F287" s="17" t="s">
        <v>2382</v>
      </c>
      <c r="G287" s="18">
        <v>1</v>
      </c>
      <c r="H287" s="18">
        <v>2</v>
      </c>
      <c r="I287" s="19">
        <v>0</v>
      </c>
      <c r="J287" s="20">
        <v>0</v>
      </c>
      <c r="K287" s="21">
        <v>0</v>
      </c>
      <c r="L287" s="22">
        <v>1</v>
      </c>
      <c r="M287" s="37" t="s">
        <v>2981</v>
      </c>
      <c r="N287" s="37"/>
    </row>
    <row r="288" spans="1:14" x14ac:dyDescent="0.3">
      <c r="A288" s="17" t="s">
        <v>2383</v>
      </c>
      <c r="B288" s="17" t="s">
        <v>2384</v>
      </c>
      <c r="C288" s="17" t="s">
        <v>2385</v>
      </c>
      <c r="D288" s="17" t="s">
        <v>2386</v>
      </c>
      <c r="E288" s="17" t="s">
        <v>2387</v>
      </c>
      <c r="F288" s="17" t="s">
        <v>2388</v>
      </c>
      <c r="G288" s="18">
        <v>1</v>
      </c>
      <c r="H288" s="18">
        <v>1</v>
      </c>
      <c r="I288" s="19">
        <v>1</v>
      </c>
      <c r="J288" s="20">
        <v>0</v>
      </c>
      <c r="K288" s="21">
        <v>0</v>
      </c>
      <c r="L288" s="22">
        <v>0</v>
      </c>
      <c r="M288" s="37" t="s">
        <v>2982</v>
      </c>
      <c r="N288" s="37"/>
    </row>
    <row r="289" spans="1:14" x14ac:dyDescent="0.3">
      <c r="A289" s="17" t="s">
        <v>2389</v>
      </c>
      <c r="B289" s="17" t="s">
        <v>2390</v>
      </c>
      <c r="C289" s="17" t="s">
        <v>1325</v>
      </c>
      <c r="D289" s="17" t="s">
        <v>1320</v>
      </c>
      <c r="E289" s="17" t="s">
        <v>2391</v>
      </c>
      <c r="F289" s="17" t="s">
        <v>2392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37" t="s">
        <v>2984</v>
      </c>
      <c r="N289" s="37"/>
    </row>
    <row r="290" spans="1:14" x14ac:dyDescent="0.3">
      <c r="A290" s="17" t="s">
        <v>2393</v>
      </c>
      <c r="B290" s="17" t="s">
        <v>2394</v>
      </c>
      <c r="C290" s="17" t="s">
        <v>2395</v>
      </c>
      <c r="D290" s="17" t="s">
        <v>1320</v>
      </c>
      <c r="E290" s="17" t="s">
        <v>829</v>
      </c>
      <c r="F290" s="17" t="s">
        <v>2396</v>
      </c>
      <c r="G290" s="18">
        <v>1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37" t="s">
        <v>2984</v>
      </c>
      <c r="N290" s="37"/>
    </row>
    <row r="291" spans="1:14" x14ac:dyDescent="0.3">
      <c r="A291" s="17" t="s">
        <v>603</v>
      </c>
      <c r="B291" s="17" t="s">
        <v>2397</v>
      </c>
      <c r="C291" s="17" t="s">
        <v>2398</v>
      </c>
      <c r="D291" s="17" t="s">
        <v>2399</v>
      </c>
      <c r="E291" s="17" t="s">
        <v>606</v>
      </c>
      <c r="F291" s="17" t="s">
        <v>2400</v>
      </c>
      <c r="G291" s="18">
        <v>1</v>
      </c>
      <c r="H291" s="18">
        <v>4</v>
      </c>
      <c r="I291" s="19">
        <v>0</v>
      </c>
      <c r="J291" s="20">
        <v>0</v>
      </c>
      <c r="K291" s="21">
        <v>1</v>
      </c>
      <c r="L291" s="22">
        <v>0</v>
      </c>
      <c r="M291" s="37" t="s">
        <v>2983</v>
      </c>
      <c r="N291" s="37"/>
    </row>
    <row r="292" spans="1:14" x14ac:dyDescent="0.3">
      <c r="A292" s="17" t="s">
        <v>2401</v>
      </c>
      <c r="B292" s="17" t="s">
        <v>2402</v>
      </c>
      <c r="C292" s="17" t="s">
        <v>1325</v>
      </c>
      <c r="D292" s="17" t="s">
        <v>2403</v>
      </c>
      <c r="E292" s="17" t="s">
        <v>2404</v>
      </c>
      <c r="F292" s="17" t="s">
        <v>2405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37" t="s">
        <v>2982</v>
      </c>
      <c r="N292" s="37"/>
    </row>
    <row r="293" spans="1:14" x14ac:dyDescent="0.3">
      <c r="A293" s="17" t="s">
        <v>2406</v>
      </c>
      <c r="B293" s="17" t="s">
        <v>2407</v>
      </c>
      <c r="C293" s="17" t="s">
        <v>2408</v>
      </c>
      <c r="D293" s="17" t="s">
        <v>2409</v>
      </c>
      <c r="E293" s="17" t="s">
        <v>1917</v>
      </c>
      <c r="F293" s="17" t="s">
        <v>2410</v>
      </c>
      <c r="G293" s="18">
        <v>1</v>
      </c>
      <c r="H293" s="18">
        <v>1</v>
      </c>
      <c r="I293" s="19">
        <v>0</v>
      </c>
      <c r="J293" s="20">
        <v>1</v>
      </c>
      <c r="K293" s="21">
        <v>0</v>
      </c>
      <c r="L293" s="22">
        <v>0</v>
      </c>
      <c r="M293" s="37" t="s">
        <v>2984</v>
      </c>
      <c r="N293" s="37"/>
    </row>
    <row r="294" spans="1:14" x14ac:dyDescent="0.3">
      <c r="A294" s="17" t="s">
        <v>1116</v>
      </c>
      <c r="B294" s="17" t="s">
        <v>2411</v>
      </c>
      <c r="C294" s="17" t="s">
        <v>1325</v>
      </c>
      <c r="D294" s="17" t="s">
        <v>1782</v>
      </c>
      <c r="E294" s="17" t="s">
        <v>1112</v>
      </c>
      <c r="F294" s="17" t="s">
        <v>2412</v>
      </c>
      <c r="G294" s="18">
        <v>1</v>
      </c>
      <c r="H294" s="18">
        <v>10</v>
      </c>
      <c r="I294" s="19">
        <v>0</v>
      </c>
      <c r="J294" s="20">
        <v>0</v>
      </c>
      <c r="K294" s="21">
        <v>0</v>
      </c>
      <c r="L294" s="22">
        <v>1</v>
      </c>
      <c r="M294" s="37" t="s">
        <v>2981</v>
      </c>
      <c r="N294" s="37"/>
    </row>
    <row r="295" spans="1:14" x14ac:dyDescent="0.3">
      <c r="A295" s="17" t="s">
        <v>2413</v>
      </c>
      <c r="B295" s="17" t="s">
        <v>2414</v>
      </c>
      <c r="C295" s="17" t="s">
        <v>2215</v>
      </c>
      <c r="D295" s="17" t="s">
        <v>2415</v>
      </c>
      <c r="E295" s="17" t="s">
        <v>2216</v>
      </c>
      <c r="F295" s="17" t="s">
        <v>2416</v>
      </c>
      <c r="G295" s="18">
        <v>1</v>
      </c>
      <c r="H295" s="18">
        <v>15</v>
      </c>
      <c r="I295" s="19">
        <v>0</v>
      </c>
      <c r="J295" s="20">
        <v>1</v>
      </c>
      <c r="K295" s="21">
        <v>0</v>
      </c>
      <c r="L295" s="22">
        <v>0</v>
      </c>
      <c r="M295" s="37" t="s">
        <v>2982</v>
      </c>
      <c r="N295" s="37"/>
    </row>
    <row r="296" spans="1:14" x14ac:dyDescent="0.3">
      <c r="A296" s="17" t="s">
        <v>2417</v>
      </c>
      <c r="B296" s="17" t="s">
        <v>2418</v>
      </c>
      <c r="C296" s="17" t="s">
        <v>1325</v>
      </c>
      <c r="D296" s="17" t="s">
        <v>2419</v>
      </c>
      <c r="E296" s="17" t="s">
        <v>2420</v>
      </c>
      <c r="F296" s="17" t="s">
        <v>2421</v>
      </c>
      <c r="G296" s="18">
        <v>1</v>
      </c>
      <c r="H296" s="18">
        <v>1</v>
      </c>
      <c r="I296" s="19">
        <v>0</v>
      </c>
      <c r="J296" s="20">
        <v>1</v>
      </c>
      <c r="K296" s="21">
        <v>0</v>
      </c>
      <c r="L296" s="22">
        <v>0</v>
      </c>
      <c r="M296" s="37" t="s">
        <v>2984</v>
      </c>
      <c r="N296" s="37"/>
    </row>
    <row r="297" spans="1:14" x14ac:dyDescent="0.3">
      <c r="A297" s="17" t="s">
        <v>2422</v>
      </c>
      <c r="B297" s="17" t="s">
        <v>2423</v>
      </c>
      <c r="C297" s="17" t="s">
        <v>2424</v>
      </c>
      <c r="D297" s="17" t="s">
        <v>1543</v>
      </c>
      <c r="E297" s="17" t="s">
        <v>1760</v>
      </c>
      <c r="F297" s="17" t="s">
        <v>2425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37" t="s">
        <v>2982</v>
      </c>
      <c r="N297" s="37"/>
    </row>
    <row r="298" spans="1:14" x14ac:dyDescent="0.3">
      <c r="A298" s="17" t="s">
        <v>1033</v>
      </c>
      <c r="B298" s="17" t="s">
        <v>1034</v>
      </c>
      <c r="C298" s="17" t="s">
        <v>2426</v>
      </c>
      <c r="D298" s="17" t="s">
        <v>1500</v>
      </c>
      <c r="E298" s="17" t="s">
        <v>861</v>
      </c>
      <c r="F298" s="17" t="s">
        <v>2427</v>
      </c>
      <c r="G298" s="18">
        <v>1</v>
      </c>
      <c r="H298" s="18">
        <v>1</v>
      </c>
      <c r="I298" s="19">
        <v>0</v>
      </c>
      <c r="J298" s="20">
        <v>0</v>
      </c>
      <c r="K298" s="21">
        <v>0</v>
      </c>
      <c r="L298" s="22">
        <v>1</v>
      </c>
      <c r="M298" s="37" t="s">
        <v>2983</v>
      </c>
      <c r="N298" s="37"/>
    </row>
    <row r="299" spans="1:14" x14ac:dyDescent="0.3">
      <c r="A299" s="17" t="s">
        <v>2428</v>
      </c>
      <c r="B299" s="17" t="s">
        <v>2429</v>
      </c>
      <c r="C299" s="17" t="s">
        <v>2430</v>
      </c>
      <c r="D299" s="17" t="s">
        <v>2431</v>
      </c>
      <c r="E299" s="17" t="s">
        <v>1928</v>
      </c>
      <c r="F299" s="17" t="s">
        <v>2432</v>
      </c>
      <c r="G299" s="18">
        <v>1</v>
      </c>
      <c r="H299" s="18">
        <v>16</v>
      </c>
      <c r="I299" s="19">
        <v>1</v>
      </c>
      <c r="J299" s="20">
        <v>0</v>
      </c>
      <c r="K299" s="21">
        <v>0</v>
      </c>
      <c r="L299" s="22">
        <v>0</v>
      </c>
      <c r="M299" s="37" t="s">
        <v>2982</v>
      </c>
      <c r="N299" s="37"/>
    </row>
    <row r="300" spans="1:14" x14ac:dyDescent="0.3">
      <c r="A300" s="17" t="s">
        <v>2433</v>
      </c>
      <c r="B300" s="17" t="s">
        <v>2434</v>
      </c>
      <c r="C300" s="17" t="s">
        <v>2435</v>
      </c>
      <c r="D300" s="17" t="s">
        <v>1550</v>
      </c>
      <c r="E300" s="17" t="s">
        <v>2436</v>
      </c>
      <c r="F300" s="17" t="s">
        <v>2437</v>
      </c>
      <c r="G300" s="18">
        <v>1</v>
      </c>
      <c r="H300" s="18">
        <v>4</v>
      </c>
      <c r="I300" s="19">
        <v>0</v>
      </c>
      <c r="J300" s="20">
        <v>1</v>
      </c>
      <c r="K300" s="21">
        <v>0</v>
      </c>
      <c r="L300" s="22">
        <v>0</v>
      </c>
      <c r="M300" s="37" t="s">
        <v>2984</v>
      </c>
      <c r="N300" s="37"/>
    </row>
    <row r="301" spans="1:14" x14ac:dyDescent="0.3">
      <c r="A301" s="17" t="s">
        <v>1249</v>
      </c>
      <c r="B301" s="17" t="s">
        <v>2438</v>
      </c>
      <c r="C301" s="17" t="s">
        <v>1325</v>
      </c>
      <c r="D301" s="17" t="s">
        <v>2439</v>
      </c>
      <c r="E301" s="17" t="s">
        <v>1152</v>
      </c>
      <c r="F301" s="17" t="s">
        <v>2440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37" t="s">
        <v>2983</v>
      </c>
      <c r="N301" s="37"/>
    </row>
    <row r="302" spans="1:14" x14ac:dyDescent="0.3">
      <c r="A302" s="17" t="s">
        <v>2441</v>
      </c>
      <c r="B302" s="17" t="s">
        <v>2442</v>
      </c>
      <c r="C302" s="17" t="s">
        <v>2443</v>
      </c>
      <c r="D302" s="17" t="s">
        <v>2444</v>
      </c>
      <c r="E302" s="17" t="s">
        <v>2024</v>
      </c>
      <c r="F302" s="17" t="s">
        <v>2445</v>
      </c>
      <c r="G302" s="18">
        <v>1</v>
      </c>
      <c r="H302" s="18">
        <v>12</v>
      </c>
      <c r="I302" s="19">
        <v>0</v>
      </c>
      <c r="J302" s="20">
        <v>1</v>
      </c>
      <c r="K302" s="21">
        <v>0</v>
      </c>
      <c r="L302" s="22">
        <v>0</v>
      </c>
      <c r="M302" s="37" t="s">
        <v>2982</v>
      </c>
      <c r="N302" s="37"/>
    </row>
    <row r="303" spans="1:14" x14ac:dyDescent="0.3">
      <c r="A303" s="17" t="s">
        <v>2446</v>
      </c>
      <c r="B303" s="17" t="s">
        <v>2447</v>
      </c>
      <c r="C303" s="17" t="s">
        <v>2448</v>
      </c>
      <c r="D303" s="17" t="s">
        <v>1388</v>
      </c>
      <c r="E303" s="17" t="s">
        <v>774</v>
      </c>
      <c r="F303" s="17" t="s">
        <v>2449</v>
      </c>
      <c r="G303" s="18">
        <v>1</v>
      </c>
      <c r="H303" s="18">
        <v>2</v>
      </c>
      <c r="I303" s="19">
        <v>0</v>
      </c>
      <c r="J303" s="20">
        <v>1</v>
      </c>
      <c r="K303" s="21">
        <v>0</v>
      </c>
      <c r="L303" s="22">
        <v>0</v>
      </c>
      <c r="M303" s="37" t="s">
        <v>2982</v>
      </c>
      <c r="N303" s="37"/>
    </row>
    <row r="304" spans="1:14" x14ac:dyDescent="0.3">
      <c r="A304" s="17" t="s">
        <v>648</v>
      </c>
      <c r="B304" s="17" t="s">
        <v>649</v>
      </c>
      <c r="C304" s="17" t="s">
        <v>2450</v>
      </c>
      <c r="D304" s="17" t="s">
        <v>2451</v>
      </c>
      <c r="E304" s="17" t="s">
        <v>650</v>
      </c>
      <c r="F304" s="17" t="s">
        <v>2452</v>
      </c>
      <c r="G304" s="18">
        <v>1</v>
      </c>
      <c r="H304" s="18">
        <v>1</v>
      </c>
      <c r="I304" s="19">
        <v>0</v>
      </c>
      <c r="J304" s="20">
        <v>0</v>
      </c>
      <c r="K304" s="21">
        <v>1</v>
      </c>
      <c r="L304" s="22">
        <v>0</v>
      </c>
      <c r="M304" s="37" t="s">
        <v>2983</v>
      </c>
      <c r="N304" s="37"/>
    </row>
    <row r="305" spans="1:14" x14ac:dyDescent="0.3">
      <c r="A305" s="17" t="s">
        <v>2453</v>
      </c>
      <c r="B305" s="17" t="s">
        <v>2454</v>
      </c>
      <c r="C305" s="17" t="s">
        <v>2455</v>
      </c>
      <c r="D305" s="17" t="s">
        <v>2456</v>
      </c>
      <c r="E305" s="17" t="s">
        <v>2457</v>
      </c>
      <c r="F305" s="17" t="s">
        <v>2458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37" t="s">
        <v>2982</v>
      </c>
      <c r="N305" s="37"/>
    </row>
    <row r="306" spans="1:14" x14ac:dyDescent="0.3">
      <c r="A306" s="17" t="s">
        <v>1011</v>
      </c>
      <c r="B306" s="17" t="s">
        <v>1012</v>
      </c>
      <c r="C306" s="17" t="s">
        <v>2459</v>
      </c>
      <c r="D306" s="17" t="s">
        <v>1647</v>
      </c>
      <c r="E306" s="17" t="s">
        <v>1013</v>
      </c>
      <c r="F306" s="17" t="s">
        <v>2460</v>
      </c>
      <c r="G306" s="18">
        <v>1</v>
      </c>
      <c r="H306" s="18">
        <v>1</v>
      </c>
      <c r="I306" s="19">
        <v>0</v>
      </c>
      <c r="J306" s="20">
        <v>0</v>
      </c>
      <c r="K306" s="21">
        <v>0</v>
      </c>
      <c r="L306" s="22">
        <v>1</v>
      </c>
      <c r="M306" s="37" t="s">
        <v>2983</v>
      </c>
      <c r="N306" s="37"/>
    </row>
    <row r="307" spans="1:14" x14ac:dyDescent="0.3">
      <c r="A307" s="17" t="s">
        <v>2461</v>
      </c>
      <c r="B307" s="17" t="s">
        <v>2462</v>
      </c>
      <c r="C307" s="17" t="s">
        <v>1355</v>
      </c>
      <c r="D307" s="17" t="s">
        <v>1341</v>
      </c>
      <c r="E307" s="17" t="s">
        <v>1342</v>
      </c>
      <c r="F307" s="17" t="s">
        <v>1357</v>
      </c>
      <c r="G307" s="18">
        <v>1</v>
      </c>
      <c r="H307" s="18">
        <v>1</v>
      </c>
      <c r="I307" s="19">
        <v>1</v>
      </c>
      <c r="J307" s="20">
        <v>0</v>
      </c>
      <c r="K307" s="21">
        <v>0</v>
      </c>
      <c r="L307" s="22">
        <v>0</v>
      </c>
      <c r="M307" s="37" t="s">
        <v>2980</v>
      </c>
      <c r="N307" s="37"/>
    </row>
    <row r="308" spans="1:14" x14ac:dyDescent="0.3">
      <c r="A308" s="17" t="s">
        <v>779</v>
      </c>
      <c r="B308" s="17" t="s">
        <v>2463</v>
      </c>
      <c r="C308" s="17" t="s">
        <v>2464</v>
      </c>
      <c r="D308" s="17" t="s">
        <v>1320</v>
      </c>
      <c r="E308" s="17" t="s">
        <v>781</v>
      </c>
      <c r="F308" s="17" t="s">
        <v>2465</v>
      </c>
      <c r="G308" s="18">
        <v>1</v>
      </c>
      <c r="H308" s="18">
        <v>1</v>
      </c>
      <c r="I308" s="19">
        <v>0</v>
      </c>
      <c r="J308" s="20">
        <v>0</v>
      </c>
      <c r="K308" s="21">
        <v>1</v>
      </c>
      <c r="L308" s="22">
        <v>0</v>
      </c>
      <c r="M308" s="37" t="s">
        <v>2983</v>
      </c>
      <c r="N308" s="37"/>
    </row>
    <row r="309" spans="1:14" x14ac:dyDescent="0.3">
      <c r="A309" s="17" t="s">
        <v>2466</v>
      </c>
      <c r="B309" s="17" t="s">
        <v>2467</v>
      </c>
      <c r="C309" s="17" t="s">
        <v>1686</v>
      </c>
      <c r="D309" s="17" t="s">
        <v>2468</v>
      </c>
      <c r="E309" s="17" t="s">
        <v>1468</v>
      </c>
      <c r="F309" s="17" t="s">
        <v>2469</v>
      </c>
      <c r="G309" s="18">
        <v>1</v>
      </c>
      <c r="H309" s="18">
        <v>3</v>
      </c>
      <c r="I309" s="19">
        <v>1</v>
      </c>
      <c r="J309" s="20">
        <v>0</v>
      </c>
      <c r="K309" s="21">
        <v>0</v>
      </c>
      <c r="L309" s="22">
        <v>0</v>
      </c>
      <c r="M309" s="37" t="s">
        <v>2982</v>
      </c>
      <c r="N309" s="37"/>
    </row>
    <row r="310" spans="1:14" x14ac:dyDescent="0.3">
      <c r="A310" s="17" t="s">
        <v>2470</v>
      </c>
      <c r="B310" s="17" t="s">
        <v>2471</v>
      </c>
      <c r="C310" s="17" t="s">
        <v>2472</v>
      </c>
      <c r="D310" s="17" t="s">
        <v>1647</v>
      </c>
      <c r="E310" s="17" t="s">
        <v>1648</v>
      </c>
      <c r="F310" s="17" t="s">
        <v>2473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37" t="s">
        <v>2982</v>
      </c>
      <c r="N310" s="37"/>
    </row>
    <row r="311" spans="1:14" x14ac:dyDescent="0.3">
      <c r="A311" s="17" t="s">
        <v>1118</v>
      </c>
      <c r="B311" s="17" t="s">
        <v>2474</v>
      </c>
      <c r="C311" s="17" t="s">
        <v>1325</v>
      </c>
      <c r="D311" s="17" t="s">
        <v>2475</v>
      </c>
      <c r="E311" s="17" t="s">
        <v>1112</v>
      </c>
      <c r="F311" s="17" t="s">
        <v>2476</v>
      </c>
      <c r="G311" s="18">
        <v>1</v>
      </c>
      <c r="H311" s="18">
        <v>10</v>
      </c>
      <c r="I311" s="19">
        <v>0</v>
      </c>
      <c r="J311" s="20">
        <v>0</v>
      </c>
      <c r="K311" s="21">
        <v>0</v>
      </c>
      <c r="L311" s="22">
        <v>1</v>
      </c>
      <c r="M311" s="37" t="s">
        <v>2981</v>
      </c>
      <c r="N311" s="37"/>
    </row>
    <row r="312" spans="1:14" x14ac:dyDescent="0.3">
      <c r="A312" s="17" t="s">
        <v>2477</v>
      </c>
      <c r="B312" s="17" t="s">
        <v>2478</v>
      </c>
      <c r="C312" s="17" t="s">
        <v>2479</v>
      </c>
      <c r="D312" s="17" t="s">
        <v>1320</v>
      </c>
      <c r="E312" s="17" t="s">
        <v>838</v>
      </c>
      <c r="F312" s="17" t="s">
        <v>2480</v>
      </c>
      <c r="G312" s="18">
        <v>1</v>
      </c>
      <c r="H312" s="18">
        <v>10</v>
      </c>
      <c r="I312" s="19">
        <v>1</v>
      </c>
      <c r="J312" s="20">
        <v>0</v>
      </c>
      <c r="K312" s="21">
        <v>0</v>
      </c>
      <c r="L312" s="22">
        <v>0</v>
      </c>
      <c r="M312" s="37" t="s">
        <v>2984</v>
      </c>
      <c r="N312" s="37"/>
    </row>
    <row r="313" spans="1:14" x14ac:dyDescent="0.3">
      <c r="A313" s="17" t="s">
        <v>840</v>
      </c>
      <c r="B313" s="17" t="s">
        <v>2148</v>
      </c>
      <c r="C313" s="17" t="s">
        <v>2149</v>
      </c>
      <c r="D313" s="17" t="s">
        <v>1320</v>
      </c>
      <c r="E313" s="17" t="s">
        <v>838</v>
      </c>
      <c r="F313" s="17" t="s">
        <v>2481</v>
      </c>
      <c r="G313" s="18">
        <v>1</v>
      </c>
      <c r="H313" s="18">
        <v>2</v>
      </c>
      <c r="I313" s="19">
        <v>0</v>
      </c>
      <c r="J313" s="20">
        <v>0</v>
      </c>
      <c r="K313" s="21">
        <v>0</v>
      </c>
      <c r="L313" s="22">
        <v>1</v>
      </c>
      <c r="M313" s="37" t="s">
        <v>2983</v>
      </c>
      <c r="N313" s="37"/>
    </row>
    <row r="314" spans="1:14" x14ac:dyDescent="0.3">
      <c r="A314" s="17" t="s">
        <v>2482</v>
      </c>
      <c r="B314" s="17" t="s">
        <v>2483</v>
      </c>
      <c r="C314" s="17" t="s">
        <v>2484</v>
      </c>
      <c r="D314" s="17" t="s">
        <v>1320</v>
      </c>
      <c r="E314" s="17" t="s">
        <v>1868</v>
      </c>
      <c r="F314" s="17" t="s">
        <v>2485</v>
      </c>
      <c r="G314" s="18">
        <v>1</v>
      </c>
      <c r="H314" s="18">
        <v>5</v>
      </c>
      <c r="I314" s="19">
        <v>0</v>
      </c>
      <c r="J314" s="20">
        <v>1</v>
      </c>
      <c r="K314" s="21">
        <v>0</v>
      </c>
      <c r="L314" s="22">
        <v>0</v>
      </c>
      <c r="M314" s="37" t="s">
        <v>2984</v>
      </c>
      <c r="N314" s="37"/>
    </row>
    <row r="315" spans="1:14" x14ac:dyDescent="0.3">
      <c r="A315" s="17" t="s">
        <v>2486</v>
      </c>
      <c r="B315" s="17" t="s">
        <v>2487</v>
      </c>
      <c r="C315" s="17" t="s">
        <v>2488</v>
      </c>
      <c r="D315" s="17" t="s">
        <v>2182</v>
      </c>
      <c r="E315" s="17" t="s">
        <v>653</v>
      </c>
      <c r="F315" s="17" t="s">
        <v>2489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37" t="s">
        <v>2984</v>
      </c>
      <c r="N315" s="37"/>
    </row>
    <row r="316" spans="1:14" x14ac:dyDescent="0.3">
      <c r="A316" s="17" t="s">
        <v>865</v>
      </c>
      <c r="B316" s="17" t="s">
        <v>2490</v>
      </c>
      <c r="C316" s="17" t="s">
        <v>2491</v>
      </c>
      <c r="D316" s="17" t="s">
        <v>1320</v>
      </c>
      <c r="E316" s="17" t="s">
        <v>867</v>
      </c>
      <c r="F316" s="17" t="s">
        <v>2492</v>
      </c>
      <c r="G316" s="18">
        <v>1</v>
      </c>
      <c r="H316" s="18">
        <v>1</v>
      </c>
      <c r="I316" s="19">
        <v>0</v>
      </c>
      <c r="J316" s="20">
        <v>0</v>
      </c>
      <c r="K316" s="21">
        <v>0</v>
      </c>
      <c r="L316" s="22">
        <v>1</v>
      </c>
      <c r="M316" s="37" t="s">
        <v>2983</v>
      </c>
      <c r="N316" s="37"/>
    </row>
    <row r="317" spans="1:14" x14ac:dyDescent="0.3">
      <c r="A317" s="17" t="s">
        <v>1267</v>
      </c>
      <c r="B317" s="17" t="s">
        <v>2493</v>
      </c>
      <c r="C317" s="17" t="s">
        <v>2494</v>
      </c>
      <c r="D317" s="17" t="s">
        <v>2495</v>
      </c>
      <c r="E317" s="17" t="s">
        <v>817</v>
      </c>
      <c r="F317" s="17" t="s">
        <v>2496</v>
      </c>
      <c r="G317" s="18">
        <v>1</v>
      </c>
      <c r="H317" s="18">
        <v>6</v>
      </c>
      <c r="I317" s="19">
        <v>0</v>
      </c>
      <c r="J317" s="20">
        <v>0</v>
      </c>
      <c r="K317" s="21">
        <v>0</v>
      </c>
      <c r="L317" s="22">
        <v>1</v>
      </c>
      <c r="M317" s="37" t="s">
        <v>2981</v>
      </c>
      <c r="N317" s="37"/>
    </row>
    <row r="318" spans="1:14" x14ac:dyDescent="0.3">
      <c r="A318" s="17" t="s">
        <v>2497</v>
      </c>
      <c r="B318" s="17" t="s">
        <v>2498</v>
      </c>
      <c r="C318" s="17" t="s">
        <v>2499</v>
      </c>
      <c r="D318" s="17" t="s">
        <v>1697</v>
      </c>
      <c r="E318" s="17" t="s">
        <v>2500</v>
      </c>
      <c r="F318" s="17" t="s">
        <v>2501</v>
      </c>
      <c r="G318" s="18">
        <v>1</v>
      </c>
      <c r="H318" s="18">
        <v>2</v>
      </c>
      <c r="I318" s="19">
        <v>0</v>
      </c>
      <c r="J318" s="20">
        <v>1</v>
      </c>
      <c r="K318" s="21">
        <v>0</v>
      </c>
      <c r="L318" s="22">
        <v>0</v>
      </c>
      <c r="M318" s="37" t="s">
        <v>2984</v>
      </c>
      <c r="N318" s="37"/>
    </row>
    <row r="319" spans="1:14" x14ac:dyDescent="0.3">
      <c r="A319" s="17" t="s">
        <v>2502</v>
      </c>
      <c r="B319" s="17" t="s">
        <v>2503</v>
      </c>
      <c r="C319" s="17" t="s">
        <v>1325</v>
      </c>
      <c r="D319" s="17" t="s">
        <v>2504</v>
      </c>
      <c r="E319" s="17" t="s">
        <v>1760</v>
      </c>
      <c r="F319" s="17" t="s">
        <v>2505</v>
      </c>
      <c r="G319" s="18">
        <v>1</v>
      </c>
      <c r="H319" s="18">
        <v>6</v>
      </c>
      <c r="I319" s="19">
        <v>0</v>
      </c>
      <c r="J319" s="20">
        <v>1</v>
      </c>
      <c r="K319" s="21">
        <v>0</v>
      </c>
      <c r="L319" s="22">
        <v>0</v>
      </c>
      <c r="M319" s="37" t="s">
        <v>2982</v>
      </c>
      <c r="N319" s="37"/>
    </row>
    <row r="320" spans="1:14" x14ac:dyDescent="0.3">
      <c r="A320" s="17" t="s">
        <v>1252</v>
      </c>
      <c r="B320" s="17" t="s">
        <v>2506</v>
      </c>
      <c r="C320" s="17" t="s">
        <v>1325</v>
      </c>
      <c r="D320" s="17" t="s">
        <v>2186</v>
      </c>
      <c r="E320" s="17" t="s">
        <v>817</v>
      </c>
      <c r="F320" s="17" t="s">
        <v>2507</v>
      </c>
      <c r="G320" s="18">
        <v>1</v>
      </c>
      <c r="H320" s="18">
        <v>12</v>
      </c>
      <c r="I320" s="19">
        <v>0</v>
      </c>
      <c r="J320" s="20">
        <v>0</v>
      </c>
      <c r="K320" s="21">
        <v>0</v>
      </c>
      <c r="L320" s="22">
        <v>1</v>
      </c>
      <c r="M320" s="37" t="s">
        <v>2981</v>
      </c>
      <c r="N320" s="37"/>
    </row>
    <row r="321" spans="1:14" x14ac:dyDescent="0.3">
      <c r="A321" s="17" t="s">
        <v>2508</v>
      </c>
      <c r="B321" s="17" t="s">
        <v>2509</v>
      </c>
      <c r="C321" s="17" t="s">
        <v>1686</v>
      </c>
      <c r="D321" s="17" t="s">
        <v>1341</v>
      </c>
      <c r="E321" s="17" t="s">
        <v>1342</v>
      </c>
      <c r="F321" s="17" t="s">
        <v>2510</v>
      </c>
      <c r="G321" s="18">
        <v>1</v>
      </c>
      <c r="H321" s="18">
        <v>1</v>
      </c>
      <c r="I321" s="19">
        <v>1</v>
      </c>
      <c r="J321" s="20">
        <v>0</v>
      </c>
      <c r="K321" s="21">
        <v>0</v>
      </c>
      <c r="L321" s="22">
        <v>0</v>
      </c>
      <c r="M321" s="37" t="s">
        <v>2980</v>
      </c>
      <c r="N321" s="37"/>
    </row>
    <row r="322" spans="1:14" x14ac:dyDescent="0.3">
      <c r="A322" s="17" t="s">
        <v>2511</v>
      </c>
      <c r="B322" s="17" t="s">
        <v>2512</v>
      </c>
      <c r="C322" s="17" t="s">
        <v>1325</v>
      </c>
      <c r="D322" s="17" t="s">
        <v>2451</v>
      </c>
      <c r="E322" s="17" t="s">
        <v>650</v>
      </c>
      <c r="F322" s="17" t="s">
        <v>2513</v>
      </c>
      <c r="G322" s="18">
        <v>1</v>
      </c>
      <c r="H322" s="18">
        <v>1</v>
      </c>
      <c r="I322" s="19">
        <v>0</v>
      </c>
      <c r="J322" s="20">
        <v>1</v>
      </c>
      <c r="K322" s="21">
        <v>0</v>
      </c>
      <c r="L322" s="22">
        <v>0</v>
      </c>
      <c r="M322" s="37" t="s">
        <v>2984</v>
      </c>
      <c r="N322" s="37"/>
    </row>
    <row r="323" spans="1:14" x14ac:dyDescent="0.3">
      <c r="A323" s="17" t="s">
        <v>2514</v>
      </c>
      <c r="B323" s="17" t="s">
        <v>2515</v>
      </c>
      <c r="C323" s="17" t="s">
        <v>2144</v>
      </c>
      <c r="D323" s="17" t="s">
        <v>1786</v>
      </c>
      <c r="E323" s="17" t="s">
        <v>2516</v>
      </c>
      <c r="F323" s="17" t="s">
        <v>2514</v>
      </c>
      <c r="G323" s="18">
        <v>1</v>
      </c>
      <c r="H323" s="18">
        <v>2</v>
      </c>
      <c r="I323" s="19">
        <v>0</v>
      </c>
      <c r="J323" s="20">
        <v>1</v>
      </c>
      <c r="K323" s="21">
        <v>0</v>
      </c>
      <c r="L323" s="22">
        <v>0</v>
      </c>
      <c r="M323" s="37" t="s">
        <v>2982</v>
      </c>
      <c r="N323" s="37"/>
    </row>
    <row r="324" spans="1:14" x14ac:dyDescent="0.3">
      <c r="A324" s="17" t="s">
        <v>949</v>
      </c>
      <c r="B324" s="17" t="s">
        <v>2517</v>
      </c>
      <c r="C324" s="17" t="s">
        <v>2518</v>
      </c>
      <c r="D324" s="17" t="s">
        <v>1320</v>
      </c>
      <c r="E324" s="17" t="s">
        <v>951</v>
      </c>
      <c r="F324" s="17" t="s">
        <v>2519</v>
      </c>
      <c r="G324" s="18">
        <v>1</v>
      </c>
      <c r="H324" s="18">
        <v>5</v>
      </c>
      <c r="I324" s="19">
        <v>0</v>
      </c>
      <c r="J324" s="20">
        <v>0</v>
      </c>
      <c r="K324" s="21">
        <v>0</v>
      </c>
      <c r="L324" s="22">
        <v>1</v>
      </c>
      <c r="M324" s="37" t="s">
        <v>2983</v>
      </c>
      <c r="N324" s="37"/>
    </row>
    <row r="325" spans="1:14" x14ac:dyDescent="0.3">
      <c r="A325" s="17" t="s">
        <v>957</v>
      </c>
      <c r="B325" s="17" t="s">
        <v>2520</v>
      </c>
      <c r="C325" s="17" t="s">
        <v>1325</v>
      </c>
      <c r="D325" s="17" t="s">
        <v>1320</v>
      </c>
      <c r="E325" s="17" t="s">
        <v>690</v>
      </c>
      <c r="F325" s="17" t="s">
        <v>2521</v>
      </c>
      <c r="G325" s="18">
        <v>1</v>
      </c>
      <c r="H325" s="18">
        <v>2</v>
      </c>
      <c r="I325" s="19">
        <v>0</v>
      </c>
      <c r="J325" s="20">
        <v>0</v>
      </c>
      <c r="K325" s="21">
        <v>0</v>
      </c>
      <c r="L325" s="22">
        <v>1</v>
      </c>
      <c r="M325" s="37" t="s">
        <v>2983</v>
      </c>
      <c r="N325" s="37"/>
    </row>
    <row r="326" spans="1:14" x14ac:dyDescent="0.3">
      <c r="A326" s="17" t="s">
        <v>2522</v>
      </c>
      <c r="B326" s="17" t="s">
        <v>2523</v>
      </c>
      <c r="C326" s="17" t="s">
        <v>2524</v>
      </c>
      <c r="D326" s="17" t="s">
        <v>1423</v>
      </c>
      <c r="E326" s="17" t="s">
        <v>2525</v>
      </c>
      <c r="F326" s="17" t="s">
        <v>2526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37" t="s">
        <v>2982</v>
      </c>
      <c r="N326" s="37"/>
    </row>
    <row r="327" spans="1:14" x14ac:dyDescent="0.3">
      <c r="A327" s="17" t="s">
        <v>610</v>
      </c>
      <c r="B327" s="17" t="s">
        <v>611</v>
      </c>
      <c r="C327" s="17" t="s">
        <v>1325</v>
      </c>
      <c r="D327" s="17" t="s">
        <v>1320</v>
      </c>
      <c r="E327" s="17" t="s">
        <v>613</v>
      </c>
      <c r="F327" s="17" t="s">
        <v>2527</v>
      </c>
      <c r="G327" s="18">
        <v>1</v>
      </c>
      <c r="H327" s="18">
        <v>1</v>
      </c>
      <c r="I327" s="19">
        <v>0</v>
      </c>
      <c r="J327" s="20">
        <v>0</v>
      </c>
      <c r="K327" s="21">
        <v>1</v>
      </c>
      <c r="L327" s="22">
        <v>0</v>
      </c>
      <c r="M327" s="37" t="s">
        <v>2983</v>
      </c>
      <c r="N327" s="37"/>
    </row>
    <row r="328" spans="1:14" x14ac:dyDescent="0.3">
      <c r="A328" s="17" t="s">
        <v>646</v>
      </c>
      <c r="B328" s="17" t="s">
        <v>2528</v>
      </c>
      <c r="C328" s="17" t="s">
        <v>1325</v>
      </c>
      <c r="D328" s="17" t="s">
        <v>2529</v>
      </c>
      <c r="E328" s="17" t="s">
        <v>631</v>
      </c>
      <c r="F328" s="17" t="s">
        <v>2530</v>
      </c>
      <c r="G328" s="18">
        <v>1</v>
      </c>
      <c r="H328" s="18">
        <v>1</v>
      </c>
      <c r="I328" s="19">
        <v>0</v>
      </c>
      <c r="J328" s="20">
        <v>0</v>
      </c>
      <c r="K328" s="21">
        <v>1</v>
      </c>
      <c r="L328" s="22">
        <v>0</v>
      </c>
      <c r="M328" s="37" t="s">
        <v>2983</v>
      </c>
      <c r="N328" s="37"/>
    </row>
    <row r="329" spans="1:14" x14ac:dyDescent="0.3">
      <c r="A329" s="17" t="s">
        <v>2531</v>
      </c>
      <c r="B329" s="17" t="s">
        <v>2532</v>
      </c>
      <c r="C329" s="17" t="s">
        <v>1325</v>
      </c>
      <c r="D329" s="17" t="s">
        <v>2209</v>
      </c>
      <c r="E329" s="17" t="s">
        <v>2533</v>
      </c>
      <c r="F329" s="17" t="s">
        <v>2531</v>
      </c>
      <c r="G329" s="18">
        <v>1</v>
      </c>
      <c r="H329" s="18">
        <v>4</v>
      </c>
      <c r="I329" s="19">
        <v>0</v>
      </c>
      <c r="J329" s="20">
        <v>1</v>
      </c>
      <c r="K329" s="21">
        <v>0</v>
      </c>
      <c r="L329" s="22">
        <v>0</v>
      </c>
      <c r="M329" s="37" t="s">
        <v>2984</v>
      </c>
      <c r="N329" s="37"/>
    </row>
    <row r="330" spans="1:14" x14ac:dyDescent="0.3">
      <c r="A330" s="17" t="s">
        <v>2534</v>
      </c>
      <c r="B330" s="17" t="s">
        <v>2535</v>
      </c>
      <c r="C330" s="17" t="s">
        <v>2536</v>
      </c>
      <c r="D330" s="17" t="s">
        <v>1418</v>
      </c>
      <c r="E330" s="17" t="s">
        <v>653</v>
      </c>
      <c r="F330" s="17" t="s">
        <v>2537</v>
      </c>
      <c r="G330" s="18">
        <v>1</v>
      </c>
      <c r="H330" s="18">
        <v>5</v>
      </c>
      <c r="I330" s="19">
        <v>1</v>
      </c>
      <c r="J330" s="20">
        <v>0</v>
      </c>
      <c r="K330" s="21">
        <v>0</v>
      </c>
      <c r="L330" s="22">
        <v>0</v>
      </c>
      <c r="M330" s="37" t="s">
        <v>2982</v>
      </c>
      <c r="N330" s="37"/>
    </row>
    <row r="331" spans="1:14" x14ac:dyDescent="0.3">
      <c r="A331" s="17" t="s">
        <v>2538</v>
      </c>
      <c r="B331" s="17" t="s">
        <v>2539</v>
      </c>
      <c r="C331" s="17" t="s">
        <v>2540</v>
      </c>
      <c r="D331" s="17" t="s">
        <v>1341</v>
      </c>
      <c r="E331" s="17" t="s">
        <v>1818</v>
      </c>
      <c r="F331" s="17" t="s">
        <v>2541</v>
      </c>
      <c r="G331" s="18">
        <v>1</v>
      </c>
      <c r="H331" s="18">
        <v>2</v>
      </c>
      <c r="I331" s="19">
        <v>0</v>
      </c>
      <c r="J331" s="20">
        <v>1</v>
      </c>
      <c r="K331" s="21">
        <v>0</v>
      </c>
      <c r="L331" s="22">
        <v>0</v>
      </c>
      <c r="M331" s="37" t="s">
        <v>2984</v>
      </c>
      <c r="N331" s="37"/>
    </row>
    <row r="332" spans="1:14" x14ac:dyDescent="0.3">
      <c r="A332" s="17" t="s">
        <v>1024</v>
      </c>
      <c r="B332" s="17" t="s">
        <v>2542</v>
      </c>
      <c r="C332" s="17" t="s">
        <v>2543</v>
      </c>
      <c r="D332" s="17" t="s">
        <v>2544</v>
      </c>
      <c r="E332" s="17" t="s">
        <v>1026</v>
      </c>
      <c r="F332" s="17" t="s">
        <v>2545</v>
      </c>
      <c r="G332" s="18">
        <v>1</v>
      </c>
      <c r="H332" s="18">
        <v>1</v>
      </c>
      <c r="I332" s="19">
        <v>0</v>
      </c>
      <c r="J332" s="20">
        <v>0</v>
      </c>
      <c r="K332" s="21">
        <v>0</v>
      </c>
      <c r="L332" s="22">
        <v>1</v>
      </c>
      <c r="M332" s="37" t="s">
        <v>2983</v>
      </c>
      <c r="N332" s="37"/>
    </row>
    <row r="333" spans="1:14" x14ac:dyDescent="0.3">
      <c r="A333" s="17" t="s">
        <v>2546</v>
      </c>
      <c r="B333" s="17" t="s">
        <v>2547</v>
      </c>
      <c r="C333" s="17" t="s">
        <v>2548</v>
      </c>
      <c r="D333" s="17" t="s">
        <v>2549</v>
      </c>
      <c r="E333" s="17" t="s">
        <v>2550</v>
      </c>
      <c r="F333" s="17" t="s">
        <v>2551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37" t="s">
        <v>2982</v>
      </c>
      <c r="N333" s="37"/>
    </row>
    <row r="334" spans="1:14" x14ac:dyDescent="0.3">
      <c r="A334" s="17" t="s">
        <v>2552</v>
      </c>
      <c r="B334" s="17" t="s">
        <v>2553</v>
      </c>
      <c r="C334" s="17" t="s">
        <v>2554</v>
      </c>
      <c r="D334" s="17" t="s">
        <v>1543</v>
      </c>
      <c r="E334" s="17" t="s">
        <v>740</v>
      </c>
      <c r="F334" s="17" t="s">
        <v>2555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37" t="s">
        <v>2984</v>
      </c>
      <c r="N334" s="37"/>
    </row>
    <row r="335" spans="1:14" x14ac:dyDescent="0.3">
      <c r="A335" s="17" t="s">
        <v>2556</v>
      </c>
      <c r="B335" s="17" t="s">
        <v>2557</v>
      </c>
      <c r="C335" s="17" t="s">
        <v>2558</v>
      </c>
      <c r="D335" s="17" t="s">
        <v>1543</v>
      </c>
      <c r="E335" s="17" t="s">
        <v>718</v>
      </c>
      <c r="F335" s="17" t="s">
        <v>2559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37" t="s">
        <v>2984</v>
      </c>
      <c r="N335" s="37"/>
    </row>
    <row r="336" spans="1:14" x14ac:dyDescent="0.3">
      <c r="A336" s="17" t="s">
        <v>2560</v>
      </c>
      <c r="B336" s="17" t="s">
        <v>2561</v>
      </c>
      <c r="C336" s="17" t="s">
        <v>2562</v>
      </c>
      <c r="D336" s="17" t="s">
        <v>2563</v>
      </c>
      <c r="E336" s="17" t="s">
        <v>2564</v>
      </c>
      <c r="F336" s="17" t="s">
        <v>2565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37" t="s">
        <v>2982</v>
      </c>
      <c r="N336" s="37"/>
    </row>
    <row r="337" spans="1:14" x14ac:dyDescent="0.3">
      <c r="A337" s="17" t="s">
        <v>1068</v>
      </c>
      <c r="B337" s="17" t="s">
        <v>2566</v>
      </c>
      <c r="C337" s="17" t="s">
        <v>2204</v>
      </c>
      <c r="D337" s="17" t="s">
        <v>1320</v>
      </c>
      <c r="E337" s="17" t="s">
        <v>838</v>
      </c>
      <c r="F337" s="17" t="s">
        <v>2567</v>
      </c>
      <c r="G337" s="18">
        <v>1</v>
      </c>
      <c r="H337" s="18">
        <v>2</v>
      </c>
      <c r="I337" s="19">
        <v>0</v>
      </c>
      <c r="J337" s="20">
        <v>0</v>
      </c>
      <c r="K337" s="21">
        <v>0</v>
      </c>
      <c r="L337" s="22">
        <v>1</v>
      </c>
      <c r="M337" s="37" t="s">
        <v>2983</v>
      </c>
      <c r="N337" s="37"/>
    </row>
    <row r="338" spans="1:14" x14ac:dyDescent="0.3">
      <c r="A338" s="17" t="s">
        <v>2568</v>
      </c>
      <c r="B338" s="17" t="s">
        <v>2569</v>
      </c>
      <c r="C338" s="17" t="s">
        <v>2570</v>
      </c>
      <c r="D338" s="17" t="s">
        <v>1543</v>
      </c>
      <c r="E338" s="17" t="s">
        <v>740</v>
      </c>
      <c r="F338" s="17" t="s">
        <v>2571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37" t="s">
        <v>2982</v>
      </c>
      <c r="N338" s="37"/>
    </row>
    <row r="339" spans="1:14" x14ac:dyDescent="0.3">
      <c r="A339" s="17" t="s">
        <v>1003</v>
      </c>
      <c r="B339" s="17" t="s">
        <v>2572</v>
      </c>
      <c r="C339" s="17" t="s">
        <v>2573</v>
      </c>
      <c r="D339" s="17" t="s">
        <v>1320</v>
      </c>
      <c r="E339" s="17" t="s">
        <v>813</v>
      </c>
      <c r="F339" s="17" t="s">
        <v>2574</v>
      </c>
      <c r="G339" s="18">
        <v>1</v>
      </c>
      <c r="H339" s="18">
        <v>4</v>
      </c>
      <c r="I339" s="19">
        <v>0</v>
      </c>
      <c r="J339" s="20">
        <v>0</v>
      </c>
      <c r="K339" s="21">
        <v>0</v>
      </c>
      <c r="L339" s="22">
        <v>1</v>
      </c>
      <c r="M339" s="37" t="s">
        <v>2983</v>
      </c>
      <c r="N339" s="37"/>
    </row>
    <row r="340" spans="1:14" x14ac:dyDescent="0.3">
      <c r="A340" s="17" t="s">
        <v>1277</v>
      </c>
      <c r="B340" s="17" t="s">
        <v>2575</v>
      </c>
      <c r="C340" s="17" t="s">
        <v>1637</v>
      </c>
      <c r="D340" s="17" t="s">
        <v>1320</v>
      </c>
      <c r="E340" s="17" t="s">
        <v>817</v>
      </c>
      <c r="F340" s="17" t="s">
        <v>2576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37" t="s">
        <v>2981</v>
      </c>
      <c r="N340" s="37"/>
    </row>
    <row r="341" spans="1:14" x14ac:dyDescent="0.3">
      <c r="A341" s="17" t="s">
        <v>1055</v>
      </c>
      <c r="B341" s="17" t="s">
        <v>2577</v>
      </c>
      <c r="C341" s="17" t="s">
        <v>1325</v>
      </c>
      <c r="D341" s="17" t="s">
        <v>2578</v>
      </c>
      <c r="E341" s="17" t="s">
        <v>1057</v>
      </c>
      <c r="F341" s="17" t="s">
        <v>2579</v>
      </c>
      <c r="G341" s="18">
        <v>1</v>
      </c>
      <c r="H341" s="18">
        <v>1</v>
      </c>
      <c r="I341" s="19">
        <v>0</v>
      </c>
      <c r="J341" s="20">
        <v>0</v>
      </c>
      <c r="K341" s="21">
        <v>0</v>
      </c>
      <c r="L341" s="22">
        <v>1</v>
      </c>
      <c r="M341" s="37" t="s">
        <v>2983</v>
      </c>
      <c r="N341" s="37"/>
    </row>
    <row r="342" spans="1:14" x14ac:dyDescent="0.3">
      <c r="A342" s="17" t="s">
        <v>2580</v>
      </c>
      <c r="B342" s="17" t="s">
        <v>2581</v>
      </c>
      <c r="C342" s="17" t="s">
        <v>2582</v>
      </c>
      <c r="D342" s="17" t="s">
        <v>2209</v>
      </c>
      <c r="E342" s="17" t="s">
        <v>1599</v>
      </c>
      <c r="F342" s="17" t="s">
        <v>2583</v>
      </c>
      <c r="G342" s="18">
        <v>1</v>
      </c>
      <c r="H342" s="18">
        <v>3</v>
      </c>
      <c r="I342" s="19">
        <v>0</v>
      </c>
      <c r="J342" s="20">
        <v>1</v>
      </c>
      <c r="K342" s="21">
        <v>0</v>
      </c>
      <c r="L342" s="22">
        <v>0</v>
      </c>
      <c r="M342" s="37" t="s">
        <v>2984</v>
      </c>
      <c r="N342" s="37"/>
    </row>
    <row r="343" spans="1:14" x14ac:dyDescent="0.3">
      <c r="A343" s="17" t="s">
        <v>2584</v>
      </c>
      <c r="B343" s="17" t="s">
        <v>2585</v>
      </c>
      <c r="C343" s="17" t="s">
        <v>2586</v>
      </c>
      <c r="D343" s="17" t="s">
        <v>1320</v>
      </c>
      <c r="E343" s="17" t="s">
        <v>653</v>
      </c>
      <c r="F343" s="17" t="s">
        <v>2587</v>
      </c>
      <c r="G343" s="18">
        <v>1</v>
      </c>
      <c r="H343" s="18">
        <v>20</v>
      </c>
      <c r="I343" s="19">
        <v>0</v>
      </c>
      <c r="J343" s="20">
        <v>1</v>
      </c>
      <c r="K343" s="21">
        <v>0</v>
      </c>
      <c r="L343" s="22">
        <v>0</v>
      </c>
      <c r="M343" s="37" t="s">
        <v>2984</v>
      </c>
      <c r="N343" s="37"/>
    </row>
    <row r="344" spans="1:14" x14ac:dyDescent="0.3">
      <c r="A344" s="17" t="s">
        <v>2588</v>
      </c>
      <c r="B344" s="17" t="s">
        <v>1626</v>
      </c>
      <c r="C344" s="17" t="s">
        <v>1990</v>
      </c>
      <c r="D344" s="17" t="s">
        <v>1320</v>
      </c>
      <c r="E344" s="17" t="s">
        <v>1628</v>
      </c>
      <c r="F344" s="17" t="s">
        <v>2589</v>
      </c>
      <c r="G344" s="18">
        <v>1</v>
      </c>
      <c r="H344" s="18">
        <v>2</v>
      </c>
      <c r="I344" s="19">
        <v>0</v>
      </c>
      <c r="J344" s="20">
        <v>1</v>
      </c>
      <c r="K344" s="21">
        <v>0</v>
      </c>
      <c r="L344" s="22">
        <v>0</v>
      </c>
      <c r="M344" s="37" t="s">
        <v>2984</v>
      </c>
      <c r="N344" s="37"/>
    </row>
    <row r="345" spans="1:14" x14ac:dyDescent="0.3">
      <c r="A345" s="17" t="s">
        <v>1079</v>
      </c>
      <c r="B345" s="17" t="s">
        <v>2590</v>
      </c>
      <c r="C345" s="17" t="s">
        <v>1325</v>
      </c>
      <c r="D345" s="17" t="s">
        <v>2591</v>
      </c>
      <c r="E345" s="17" t="s">
        <v>817</v>
      </c>
      <c r="F345" s="17" t="s">
        <v>2592</v>
      </c>
      <c r="G345" s="18">
        <v>1</v>
      </c>
      <c r="H345" s="18">
        <v>1</v>
      </c>
      <c r="I345" s="19">
        <v>0</v>
      </c>
      <c r="J345" s="20">
        <v>0</v>
      </c>
      <c r="K345" s="21">
        <v>0</v>
      </c>
      <c r="L345" s="22">
        <v>1</v>
      </c>
      <c r="M345" s="37" t="s">
        <v>2981</v>
      </c>
      <c r="N345" s="37"/>
    </row>
    <row r="346" spans="1:14" x14ac:dyDescent="0.3">
      <c r="A346" s="17" t="s">
        <v>2593</v>
      </c>
      <c r="B346" s="17" t="s">
        <v>2594</v>
      </c>
      <c r="C346" s="17" t="s">
        <v>2595</v>
      </c>
      <c r="D346" s="17" t="s">
        <v>2596</v>
      </c>
      <c r="E346" s="17" t="s">
        <v>2597</v>
      </c>
      <c r="F346" s="17" t="s">
        <v>2598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37" t="s">
        <v>2982</v>
      </c>
      <c r="N346" s="37"/>
    </row>
    <row r="347" spans="1:14" x14ac:dyDescent="0.3">
      <c r="A347" s="17" t="s">
        <v>880</v>
      </c>
      <c r="B347" s="17" t="s">
        <v>2599</v>
      </c>
      <c r="C347" s="17" t="s">
        <v>1325</v>
      </c>
      <c r="D347" s="17" t="s">
        <v>2186</v>
      </c>
      <c r="E347" s="17" t="s">
        <v>817</v>
      </c>
      <c r="F347" s="17" t="s">
        <v>2600</v>
      </c>
      <c r="G347" s="18">
        <v>1</v>
      </c>
      <c r="H347" s="18">
        <v>1</v>
      </c>
      <c r="I347" s="19">
        <v>0</v>
      </c>
      <c r="J347" s="20">
        <v>0</v>
      </c>
      <c r="K347" s="21">
        <v>0</v>
      </c>
      <c r="L347" s="22">
        <v>1</v>
      </c>
      <c r="M347" s="37" t="s">
        <v>2981</v>
      </c>
      <c r="N347" s="37"/>
    </row>
    <row r="348" spans="1:14" x14ac:dyDescent="0.3">
      <c r="A348" s="17" t="s">
        <v>651</v>
      </c>
      <c r="B348" s="17" t="s">
        <v>652</v>
      </c>
      <c r="C348" s="17" t="s">
        <v>2601</v>
      </c>
      <c r="D348" s="17" t="s">
        <v>2602</v>
      </c>
      <c r="E348" s="17" t="s">
        <v>653</v>
      </c>
      <c r="F348" s="17" t="s">
        <v>2603</v>
      </c>
      <c r="G348" s="18">
        <v>1</v>
      </c>
      <c r="H348" s="18">
        <v>1</v>
      </c>
      <c r="I348" s="19">
        <v>0</v>
      </c>
      <c r="J348" s="20">
        <v>0</v>
      </c>
      <c r="K348" s="21">
        <v>1</v>
      </c>
      <c r="L348" s="22">
        <v>0</v>
      </c>
      <c r="M348" s="37" t="s">
        <v>2983</v>
      </c>
      <c r="N348" s="37"/>
    </row>
    <row r="349" spans="1:14" x14ac:dyDescent="0.3">
      <c r="A349" s="17" t="s">
        <v>1071</v>
      </c>
      <c r="B349" s="17" t="s">
        <v>2604</v>
      </c>
      <c r="C349" s="17" t="s">
        <v>1325</v>
      </c>
      <c r="D349" s="17" t="s">
        <v>1320</v>
      </c>
      <c r="E349" s="17" t="s">
        <v>760</v>
      </c>
      <c r="F349" s="17" t="s">
        <v>2605</v>
      </c>
      <c r="G349" s="18">
        <v>1</v>
      </c>
      <c r="H349" s="18">
        <v>1</v>
      </c>
      <c r="I349" s="19">
        <v>0</v>
      </c>
      <c r="J349" s="20">
        <v>0</v>
      </c>
      <c r="K349" s="21">
        <v>0</v>
      </c>
      <c r="L349" s="22">
        <v>1</v>
      </c>
      <c r="M349" s="37" t="s">
        <v>2983</v>
      </c>
      <c r="N349" s="37"/>
    </row>
    <row r="350" spans="1:14" x14ac:dyDescent="0.3">
      <c r="A350" s="17" t="s">
        <v>2606</v>
      </c>
      <c r="B350" s="17" t="s">
        <v>2607</v>
      </c>
      <c r="C350" s="17" t="s">
        <v>2608</v>
      </c>
      <c r="D350" s="17" t="s">
        <v>1510</v>
      </c>
      <c r="E350" s="17" t="s">
        <v>1152</v>
      </c>
      <c r="F350" s="17" t="s">
        <v>2609</v>
      </c>
      <c r="G350" s="18">
        <v>1</v>
      </c>
      <c r="H350" s="18">
        <v>1</v>
      </c>
      <c r="I350" s="19">
        <v>0</v>
      </c>
      <c r="J350" s="20">
        <v>1</v>
      </c>
      <c r="K350" s="21">
        <v>0</v>
      </c>
      <c r="L350" s="22">
        <v>0</v>
      </c>
      <c r="M350" s="37" t="s">
        <v>2984</v>
      </c>
      <c r="N350" s="37"/>
    </row>
    <row r="351" spans="1:14" x14ac:dyDescent="0.3">
      <c r="A351" s="17" t="s">
        <v>1232</v>
      </c>
      <c r="B351" s="17" t="s">
        <v>2610</v>
      </c>
      <c r="C351" s="17" t="s">
        <v>1325</v>
      </c>
      <c r="D351" s="17" t="s">
        <v>1320</v>
      </c>
      <c r="E351" s="17" t="s">
        <v>817</v>
      </c>
      <c r="F351" s="17" t="s">
        <v>2611</v>
      </c>
      <c r="G351" s="18">
        <v>1</v>
      </c>
      <c r="H351" s="18">
        <v>2</v>
      </c>
      <c r="I351" s="19">
        <v>0</v>
      </c>
      <c r="J351" s="20">
        <v>0</v>
      </c>
      <c r="K351" s="21">
        <v>0</v>
      </c>
      <c r="L351" s="22">
        <v>1</v>
      </c>
      <c r="M351" s="37" t="s">
        <v>2981</v>
      </c>
      <c r="N351" s="37"/>
    </row>
    <row r="352" spans="1:14" x14ac:dyDescent="0.3">
      <c r="A352" s="17" t="s">
        <v>2612</v>
      </c>
      <c r="B352" s="17" t="s">
        <v>2613</v>
      </c>
      <c r="C352" s="17" t="s">
        <v>1696</v>
      </c>
      <c r="D352" s="17" t="s">
        <v>2614</v>
      </c>
      <c r="E352" s="17" t="s">
        <v>2167</v>
      </c>
      <c r="F352" s="17" t="s">
        <v>2615</v>
      </c>
      <c r="G352" s="18">
        <v>1</v>
      </c>
      <c r="H352" s="18">
        <v>10</v>
      </c>
      <c r="I352" s="19">
        <v>0</v>
      </c>
      <c r="J352" s="20">
        <v>1</v>
      </c>
      <c r="K352" s="21">
        <v>0</v>
      </c>
      <c r="L352" s="22">
        <v>0</v>
      </c>
      <c r="M352" s="37" t="s">
        <v>2985</v>
      </c>
      <c r="N352" s="37"/>
    </row>
    <row r="353" spans="1:14" x14ac:dyDescent="0.3">
      <c r="A353" s="17" t="s">
        <v>2616</v>
      </c>
      <c r="B353" s="17" t="s">
        <v>1412</v>
      </c>
      <c r="C353" s="17" t="s">
        <v>1413</v>
      </c>
      <c r="D353" s="17" t="s">
        <v>1543</v>
      </c>
      <c r="E353" s="17" t="s">
        <v>1414</v>
      </c>
      <c r="F353" s="17" t="s">
        <v>2617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37" t="s">
        <v>2982</v>
      </c>
      <c r="N353" s="37"/>
    </row>
    <row r="354" spans="1:14" x14ac:dyDescent="0.3">
      <c r="A354" s="17" t="s">
        <v>2618</v>
      </c>
      <c r="B354" s="17" t="s">
        <v>2619</v>
      </c>
      <c r="C354" s="17" t="s">
        <v>2620</v>
      </c>
      <c r="D354" s="17" t="s">
        <v>1320</v>
      </c>
      <c r="E354" s="17" t="s">
        <v>2621</v>
      </c>
      <c r="F354" s="17" t="s">
        <v>2622</v>
      </c>
      <c r="G354" s="18">
        <v>1</v>
      </c>
      <c r="H354" s="18">
        <v>1</v>
      </c>
      <c r="I354" s="19">
        <v>0</v>
      </c>
      <c r="J354" s="20">
        <v>1</v>
      </c>
      <c r="K354" s="21">
        <v>0</v>
      </c>
      <c r="L354" s="22">
        <v>0</v>
      </c>
      <c r="M354" s="37" t="s">
        <v>2984</v>
      </c>
      <c r="N354" s="37"/>
    </row>
    <row r="355" spans="1:14" x14ac:dyDescent="0.3">
      <c r="A355" s="17" t="s">
        <v>2623</v>
      </c>
      <c r="B355" s="17" t="s">
        <v>2624</v>
      </c>
      <c r="C355" s="17" t="s">
        <v>2625</v>
      </c>
      <c r="D355" s="17" t="s">
        <v>1510</v>
      </c>
      <c r="E355" s="17" t="s">
        <v>803</v>
      </c>
      <c r="F355" s="17" t="s">
        <v>2626</v>
      </c>
      <c r="G355" s="18">
        <v>1</v>
      </c>
      <c r="H355" s="18">
        <v>5</v>
      </c>
      <c r="I355" s="19">
        <v>0</v>
      </c>
      <c r="J355" s="20">
        <v>1</v>
      </c>
      <c r="K355" s="21">
        <v>0</v>
      </c>
      <c r="L355" s="22">
        <v>0</v>
      </c>
      <c r="M355" s="37" t="s">
        <v>2982</v>
      </c>
      <c r="N355" s="37"/>
    </row>
    <row r="356" spans="1:14" x14ac:dyDescent="0.3">
      <c r="A356" s="17" t="s">
        <v>2627</v>
      </c>
      <c r="B356" s="17" t="s">
        <v>2628</v>
      </c>
      <c r="C356" s="17" t="s">
        <v>2629</v>
      </c>
      <c r="D356" s="17" t="s">
        <v>2630</v>
      </c>
      <c r="E356" s="17" t="s">
        <v>2631</v>
      </c>
      <c r="F356" s="17" t="s">
        <v>2632</v>
      </c>
      <c r="G356" s="18">
        <v>1</v>
      </c>
      <c r="H356" s="18">
        <v>10</v>
      </c>
      <c r="I356" s="19">
        <v>0</v>
      </c>
      <c r="J356" s="20">
        <v>1</v>
      </c>
      <c r="K356" s="21">
        <v>0</v>
      </c>
      <c r="L356" s="22">
        <v>0</v>
      </c>
      <c r="M356" s="37" t="s">
        <v>2982</v>
      </c>
      <c r="N356" s="37"/>
    </row>
    <row r="357" spans="1:14" x14ac:dyDescent="0.3">
      <c r="A357" s="17" t="s">
        <v>1122</v>
      </c>
      <c r="B357" s="17" t="s">
        <v>2633</v>
      </c>
      <c r="C357" s="17" t="s">
        <v>1325</v>
      </c>
      <c r="D357" s="17" t="s">
        <v>1782</v>
      </c>
      <c r="E357" s="17" t="s">
        <v>1112</v>
      </c>
      <c r="F357" s="17" t="s">
        <v>2634</v>
      </c>
      <c r="G357" s="18">
        <v>1</v>
      </c>
      <c r="H357" s="18">
        <v>10</v>
      </c>
      <c r="I357" s="19">
        <v>0</v>
      </c>
      <c r="J357" s="20">
        <v>0</v>
      </c>
      <c r="K357" s="21">
        <v>0</v>
      </c>
      <c r="L357" s="22">
        <v>1</v>
      </c>
      <c r="M357" s="37" t="s">
        <v>2981</v>
      </c>
      <c r="N357" s="37"/>
    </row>
    <row r="358" spans="1:14" x14ac:dyDescent="0.3">
      <c r="A358" s="17" t="s">
        <v>2635</v>
      </c>
      <c r="B358" s="17" t="s">
        <v>2636</v>
      </c>
      <c r="C358" s="17" t="s">
        <v>2637</v>
      </c>
      <c r="D358" s="17" t="s">
        <v>2006</v>
      </c>
      <c r="E358" s="17" t="s">
        <v>718</v>
      </c>
      <c r="F358" s="17" t="s">
        <v>2638</v>
      </c>
      <c r="G358" s="18">
        <v>1</v>
      </c>
      <c r="H358" s="18">
        <v>1</v>
      </c>
      <c r="I358" s="19">
        <v>1</v>
      </c>
      <c r="J358" s="20">
        <v>0</v>
      </c>
      <c r="K358" s="21">
        <v>0</v>
      </c>
      <c r="L358" s="22">
        <v>0</v>
      </c>
      <c r="M358" s="37" t="s">
        <v>2984</v>
      </c>
      <c r="N358" s="37"/>
    </row>
    <row r="359" spans="1:14" x14ac:dyDescent="0.3">
      <c r="A359" s="17" t="s">
        <v>2639</v>
      </c>
      <c r="B359" s="17" t="s">
        <v>2640</v>
      </c>
      <c r="C359" s="17" t="s">
        <v>2641</v>
      </c>
      <c r="D359" s="17" t="s">
        <v>2182</v>
      </c>
      <c r="E359" s="17" t="s">
        <v>2436</v>
      </c>
      <c r="F359" s="17" t="s">
        <v>2642</v>
      </c>
      <c r="G359" s="18">
        <v>1</v>
      </c>
      <c r="H359" s="18">
        <v>1</v>
      </c>
      <c r="I359" s="19">
        <v>0</v>
      </c>
      <c r="J359" s="20">
        <v>1</v>
      </c>
      <c r="K359" s="21">
        <v>0</v>
      </c>
      <c r="L359" s="22">
        <v>0</v>
      </c>
      <c r="M359" s="37" t="s">
        <v>2982</v>
      </c>
      <c r="N359" s="37"/>
    </row>
    <row r="360" spans="1:14" x14ac:dyDescent="0.3">
      <c r="A360" s="17" t="s">
        <v>2643</v>
      </c>
      <c r="B360" s="17" t="s">
        <v>2644</v>
      </c>
      <c r="C360" s="17" t="s">
        <v>2645</v>
      </c>
      <c r="D360" s="17" t="s">
        <v>1320</v>
      </c>
      <c r="E360" s="17" t="s">
        <v>1152</v>
      </c>
      <c r="F360" s="17" t="s">
        <v>2646</v>
      </c>
      <c r="G360" s="18">
        <v>1</v>
      </c>
      <c r="H360" s="18">
        <v>1</v>
      </c>
      <c r="I360" s="19">
        <v>0</v>
      </c>
      <c r="J360" s="20">
        <v>1</v>
      </c>
      <c r="K360" s="21">
        <v>0</v>
      </c>
      <c r="L360" s="22">
        <v>0</v>
      </c>
      <c r="M360" s="37" t="s">
        <v>2984</v>
      </c>
      <c r="N360" s="37"/>
    </row>
    <row r="361" spans="1:14" x14ac:dyDescent="0.3">
      <c r="A361" s="17" t="s">
        <v>1049</v>
      </c>
      <c r="B361" s="17" t="s">
        <v>2647</v>
      </c>
      <c r="C361" s="17" t="s">
        <v>2648</v>
      </c>
      <c r="D361" s="17" t="s">
        <v>1320</v>
      </c>
      <c r="E361" s="17" t="s">
        <v>817</v>
      </c>
      <c r="F361" s="17" t="s">
        <v>2649</v>
      </c>
      <c r="G361" s="18">
        <v>1</v>
      </c>
      <c r="H361" s="18">
        <v>3</v>
      </c>
      <c r="I361" s="19">
        <v>0</v>
      </c>
      <c r="J361" s="20">
        <v>0</v>
      </c>
      <c r="K361" s="21">
        <v>0</v>
      </c>
      <c r="L361" s="22">
        <v>1</v>
      </c>
      <c r="M361" s="37" t="s">
        <v>2981</v>
      </c>
      <c r="N361" s="37"/>
    </row>
    <row r="362" spans="1:14" x14ac:dyDescent="0.3">
      <c r="A362" s="17" t="s">
        <v>933</v>
      </c>
      <c r="B362" s="17" t="s">
        <v>2650</v>
      </c>
      <c r="C362" s="17" t="s">
        <v>2651</v>
      </c>
      <c r="D362" s="17" t="s">
        <v>2316</v>
      </c>
      <c r="E362" s="17" t="s">
        <v>838</v>
      </c>
      <c r="F362" s="17" t="s">
        <v>2652</v>
      </c>
      <c r="G362" s="18">
        <v>1</v>
      </c>
      <c r="H362" s="18">
        <v>4</v>
      </c>
      <c r="I362" s="19">
        <v>0</v>
      </c>
      <c r="J362" s="20">
        <v>0</v>
      </c>
      <c r="K362" s="21">
        <v>0</v>
      </c>
      <c r="L362" s="22">
        <v>1</v>
      </c>
      <c r="M362" s="37" t="s">
        <v>2983</v>
      </c>
      <c r="N362" s="37"/>
    </row>
    <row r="363" spans="1:14" x14ac:dyDescent="0.3">
      <c r="A363" s="17" t="s">
        <v>2653</v>
      </c>
      <c r="B363" s="17" t="s">
        <v>2654</v>
      </c>
      <c r="C363" s="17" t="s">
        <v>2655</v>
      </c>
      <c r="D363" s="17" t="s">
        <v>1916</v>
      </c>
      <c r="E363" s="17" t="s">
        <v>2656</v>
      </c>
      <c r="F363" s="17" t="s">
        <v>2657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37" t="s">
        <v>2984</v>
      </c>
      <c r="N363" s="37"/>
    </row>
    <row r="364" spans="1:14" x14ac:dyDescent="0.3">
      <c r="A364" s="17" t="s">
        <v>2658</v>
      </c>
      <c r="B364" s="17" t="s">
        <v>2659</v>
      </c>
      <c r="C364" s="17" t="s">
        <v>2660</v>
      </c>
      <c r="D364" s="17" t="s">
        <v>1320</v>
      </c>
      <c r="E364" s="17" t="s">
        <v>838</v>
      </c>
      <c r="F364" s="17" t="s">
        <v>2661</v>
      </c>
      <c r="G364" s="18">
        <v>1</v>
      </c>
      <c r="H364" s="18">
        <v>2</v>
      </c>
      <c r="I364" s="19">
        <v>0</v>
      </c>
      <c r="J364" s="20">
        <v>1</v>
      </c>
      <c r="K364" s="21">
        <v>0</v>
      </c>
      <c r="L364" s="22">
        <v>0</v>
      </c>
      <c r="M364" s="37" t="s">
        <v>2984</v>
      </c>
      <c r="N364" s="37"/>
    </row>
    <row r="365" spans="1:14" x14ac:dyDescent="0.3">
      <c r="A365" s="17" t="s">
        <v>2662</v>
      </c>
      <c r="B365" s="17" t="s">
        <v>2663</v>
      </c>
      <c r="C365" s="17" t="s">
        <v>1905</v>
      </c>
      <c r="D365" s="17" t="s">
        <v>1320</v>
      </c>
      <c r="E365" s="17" t="s">
        <v>838</v>
      </c>
      <c r="F365" s="17" t="s">
        <v>2664</v>
      </c>
      <c r="G365" s="18">
        <v>1</v>
      </c>
      <c r="H365" s="18">
        <v>5</v>
      </c>
      <c r="I365" s="19">
        <v>0</v>
      </c>
      <c r="J365" s="20">
        <v>1</v>
      </c>
      <c r="K365" s="21">
        <v>0</v>
      </c>
      <c r="L365" s="22">
        <v>0</v>
      </c>
      <c r="M365" s="37" t="s">
        <v>2982</v>
      </c>
      <c r="N365" s="37"/>
    </row>
    <row r="366" spans="1:14" x14ac:dyDescent="0.3">
      <c r="A366" s="17" t="s">
        <v>2665</v>
      </c>
      <c r="B366" s="17" t="s">
        <v>2666</v>
      </c>
      <c r="C366" s="17" t="s">
        <v>2667</v>
      </c>
      <c r="D366" s="17" t="s">
        <v>1776</v>
      </c>
      <c r="E366" s="17" t="s">
        <v>1648</v>
      </c>
      <c r="F366" s="17" t="s">
        <v>2668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37" t="s">
        <v>2984</v>
      </c>
      <c r="N366" s="37"/>
    </row>
    <row r="367" spans="1:14" x14ac:dyDescent="0.3">
      <c r="A367" s="17" t="s">
        <v>2669</v>
      </c>
      <c r="B367" s="17" t="s">
        <v>2670</v>
      </c>
      <c r="C367" s="17" t="s">
        <v>2671</v>
      </c>
      <c r="D367" s="17" t="s">
        <v>1510</v>
      </c>
      <c r="E367" s="17" t="s">
        <v>653</v>
      </c>
      <c r="F367" s="17" t="s">
        <v>2672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37" t="s">
        <v>2984</v>
      </c>
      <c r="N367" s="37"/>
    </row>
    <row r="368" spans="1:14" x14ac:dyDescent="0.3">
      <c r="A368" s="17" t="s">
        <v>2673</v>
      </c>
      <c r="B368" s="17" t="s">
        <v>2674</v>
      </c>
      <c r="C368" s="17" t="s">
        <v>1325</v>
      </c>
      <c r="D368" s="17" t="s">
        <v>1320</v>
      </c>
      <c r="E368" s="17" t="s">
        <v>2221</v>
      </c>
      <c r="F368" s="17" t="s">
        <v>2675</v>
      </c>
      <c r="G368" s="18">
        <v>1</v>
      </c>
      <c r="H368" s="18">
        <v>1</v>
      </c>
      <c r="I368" s="19">
        <v>0</v>
      </c>
      <c r="J368" s="20">
        <v>1</v>
      </c>
      <c r="K368" s="21">
        <v>0</v>
      </c>
      <c r="L368" s="22">
        <v>0</v>
      </c>
      <c r="M368" s="37" t="s">
        <v>2982</v>
      </c>
      <c r="N368" s="37"/>
    </row>
    <row r="369" spans="1:14" x14ac:dyDescent="0.3">
      <c r="A369" s="17" t="s">
        <v>1131</v>
      </c>
      <c r="B369" s="17" t="s">
        <v>2676</v>
      </c>
      <c r="C369" s="17" t="s">
        <v>1413</v>
      </c>
      <c r="D369" s="17" t="s">
        <v>2677</v>
      </c>
      <c r="E369" s="17" t="s">
        <v>1112</v>
      </c>
      <c r="F369" s="17" t="s">
        <v>2678</v>
      </c>
      <c r="G369" s="18">
        <v>1</v>
      </c>
      <c r="H369" s="18">
        <v>3</v>
      </c>
      <c r="I369" s="19">
        <v>0</v>
      </c>
      <c r="J369" s="20">
        <v>0</v>
      </c>
      <c r="K369" s="21">
        <v>0</v>
      </c>
      <c r="L369" s="22">
        <v>1</v>
      </c>
      <c r="M369" s="37" t="s">
        <v>2981</v>
      </c>
      <c r="N369" s="37"/>
    </row>
    <row r="370" spans="1:14" x14ac:dyDescent="0.3">
      <c r="A370" s="17" t="s">
        <v>2679</v>
      </c>
      <c r="B370" s="17" t="s">
        <v>2680</v>
      </c>
      <c r="C370" s="17" t="s">
        <v>2681</v>
      </c>
      <c r="D370" s="17" t="s">
        <v>1800</v>
      </c>
      <c r="E370" s="17" t="s">
        <v>2682</v>
      </c>
      <c r="F370" s="17" t="s">
        <v>2683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37" t="s">
        <v>2984</v>
      </c>
      <c r="N370" s="37"/>
    </row>
    <row r="371" spans="1:14" x14ac:dyDescent="0.3">
      <c r="A371" s="17" t="s">
        <v>2684</v>
      </c>
      <c r="B371" s="17" t="s">
        <v>2685</v>
      </c>
      <c r="C371" s="17" t="s">
        <v>1325</v>
      </c>
      <c r="D371" s="17" t="s">
        <v>1807</v>
      </c>
      <c r="E371" s="17" t="s">
        <v>923</v>
      </c>
      <c r="F371" s="17" t="s">
        <v>2686</v>
      </c>
      <c r="G371" s="18">
        <v>1</v>
      </c>
      <c r="H371" s="18">
        <v>12</v>
      </c>
      <c r="I371" s="19">
        <v>0</v>
      </c>
      <c r="J371" s="20">
        <v>1</v>
      </c>
      <c r="K371" s="21">
        <v>0</v>
      </c>
      <c r="L371" s="22">
        <v>0</v>
      </c>
      <c r="M371" s="37" t="s">
        <v>2982</v>
      </c>
      <c r="N371" s="37"/>
    </row>
    <row r="372" spans="1:14" x14ac:dyDescent="0.3">
      <c r="A372" s="17" t="s">
        <v>2687</v>
      </c>
      <c r="B372" s="17" t="s">
        <v>2688</v>
      </c>
      <c r="C372" s="17" t="s">
        <v>2689</v>
      </c>
      <c r="D372" s="17" t="s">
        <v>1543</v>
      </c>
      <c r="E372" s="17" t="s">
        <v>1760</v>
      </c>
      <c r="F372" s="17" t="s">
        <v>2690</v>
      </c>
      <c r="G372" s="18">
        <v>1</v>
      </c>
      <c r="H372" s="18">
        <v>1</v>
      </c>
      <c r="I372" s="19">
        <v>0</v>
      </c>
      <c r="J372" s="20">
        <v>1</v>
      </c>
      <c r="K372" s="21">
        <v>0</v>
      </c>
      <c r="L372" s="22">
        <v>0</v>
      </c>
      <c r="M372" s="37" t="s">
        <v>2982</v>
      </c>
      <c r="N372" s="37"/>
    </row>
    <row r="373" spans="1:14" x14ac:dyDescent="0.3">
      <c r="A373" s="17" t="s">
        <v>782</v>
      </c>
      <c r="B373" s="17" t="s">
        <v>2691</v>
      </c>
      <c r="C373" s="17" t="s">
        <v>2692</v>
      </c>
      <c r="D373" s="17" t="s">
        <v>1331</v>
      </c>
      <c r="E373" s="17" t="s">
        <v>784</v>
      </c>
      <c r="F373" s="17" t="s">
        <v>2693</v>
      </c>
      <c r="G373" s="18">
        <v>1</v>
      </c>
      <c r="H373" s="18">
        <v>1</v>
      </c>
      <c r="I373" s="19">
        <v>0</v>
      </c>
      <c r="J373" s="20">
        <v>0</v>
      </c>
      <c r="K373" s="21">
        <v>1</v>
      </c>
      <c r="L373" s="22">
        <v>0</v>
      </c>
      <c r="M373" s="37" t="s">
        <v>2983</v>
      </c>
      <c r="N373" s="37"/>
    </row>
    <row r="374" spans="1:14" x14ac:dyDescent="0.3">
      <c r="A374" s="17" t="s">
        <v>2694</v>
      </c>
      <c r="B374" s="17" t="s">
        <v>2695</v>
      </c>
      <c r="C374" s="17" t="s">
        <v>2696</v>
      </c>
      <c r="D374" s="17" t="s">
        <v>2209</v>
      </c>
      <c r="E374" s="17" t="s">
        <v>2436</v>
      </c>
      <c r="F374" s="17" t="s">
        <v>2697</v>
      </c>
      <c r="G374" s="18">
        <v>1</v>
      </c>
      <c r="H374" s="18">
        <v>1</v>
      </c>
      <c r="I374" s="19">
        <v>1</v>
      </c>
      <c r="J374" s="20">
        <v>0</v>
      </c>
      <c r="K374" s="21">
        <v>0</v>
      </c>
      <c r="L374" s="22">
        <v>0</v>
      </c>
      <c r="M374" s="37" t="s">
        <v>2982</v>
      </c>
      <c r="N374" s="37"/>
    </row>
    <row r="375" spans="1:14" x14ac:dyDescent="0.3">
      <c r="A375" s="17" t="s">
        <v>1110</v>
      </c>
      <c r="B375" s="17" t="s">
        <v>2698</v>
      </c>
      <c r="C375" s="17" t="s">
        <v>1325</v>
      </c>
      <c r="D375" s="17" t="s">
        <v>1500</v>
      </c>
      <c r="E375" s="17" t="s">
        <v>1112</v>
      </c>
      <c r="F375" s="17" t="s">
        <v>2699</v>
      </c>
      <c r="G375" s="18">
        <v>1</v>
      </c>
      <c r="H375" s="18">
        <v>4</v>
      </c>
      <c r="I375" s="19">
        <v>0</v>
      </c>
      <c r="J375" s="20">
        <v>0</v>
      </c>
      <c r="K375" s="21">
        <v>0</v>
      </c>
      <c r="L375" s="22">
        <v>1</v>
      </c>
      <c r="M375" s="37" t="s">
        <v>2981</v>
      </c>
      <c r="N375" s="37"/>
    </row>
    <row r="376" spans="1:14" x14ac:dyDescent="0.3">
      <c r="A376" s="17" t="s">
        <v>2700</v>
      </c>
      <c r="B376" s="17" t="s">
        <v>2701</v>
      </c>
      <c r="C376" s="17" t="s">
        <v>2702</v>
      </c>
      <c r="D376" s="17" t="s">
        <v>1320</v>
      </c>
      <c r="E376" s="17" t="s">
        <v>867</v>
      </c>
      <c r="F376" s="17" t="s">
        <v>2703</v>
      </c>
      <c r="G376" s="18">
        <v>1</v>
      </c>
      <c r="H376" s="18">
        <v>1</v>
      </c>
      <c r="I376" s="19">
        <v>0</v>
      </c>
      <c r="J376" s="20">
        <v>1</v>
      </c>
      <c r="K376" s="21">
        <v>0</v>
      </c>
      <c r="L376" s="22">
        <v>0</v>
      </c>
      <c r="M376" s="37" t="s">
        <v>2982</v>
      </c>
      <c r="N376" s="37"/>
    </row>
    <row r="377" spans="1:14" x14ac:dyDescent="0.3">
      <c r="A377" s="17" t="s">
        <v>804</v>
      </c>
      <c r="B377" s="17" t="s">
        <v>2704</v>
      </c>
      <c r="C377" s="17" t="s">
        <v>2705</v>
      </c>
      <c r="D377" s="17" t="s">
        <v>1320</v>
      </c>
      <c r="E377" s="17" t="s">
        <v>767</v>
      </c>
      <c r="F377" s="17" t="s">
        <v>2706</v>
      </c>
      <c r="G377" s="18">
        <v>1</v>
      </c>
      <c r="H377" s="18">
        <v>1</v>
      </c>
      <c r="I377" s="19">
        <v>0</v>
      </c>
      <c r="J377" s="20">
        <v>0</v>
      </c>
      <c r="K377" s="21">
        <v>1</v>
      </c>
      <c r="L377" s="22">
        <v>0</v>
      </c>
      <c r="M377" s="37" t="s">
        <v>2983</v>
      </c>
      <c r="N377" s="37"/>
    </row>
    <row r="378" spans="1:14" x14ac:dyDescent="0.3">
      <c r="A378" s="17" t="s">
        <v>2707</v>
      </c>
      <c r="B378" s="17" t="s">
        <v>2708</v>
      </c>
      <c r="C378" s="17" t="s">
        <v>2709</v>
      </c>
      <c r="D378" s="17" t="s">
        <v>1721</v>
      </c>
      <c r="E378" s="17" t="s">
        <v>2167</v>
      </c>
      <c r="F378" s="17" t="s">
        <v>2710</v>
      </c>
      <c r="G378" s="18">
        <v>1</v>
      </c>
      <c r="H378" s="18">
        <v>1</v>
      </c>
      <c r="I378" s="19">
        <v>0</v>
      </c>
      <c r="J378" s="20">
        <v>1</v>
      </c>
      <c r="K378" s="21">
        <v>0</v>
      </c>
      <c r="L378" s="22">
        <v>0</v>
      </c>
      <c r="M378" s="37" t="s">
        <v>2982</v>
      </c>
      <c r="N378" s="37"/>
    </row>
    <row r="379" spans="1:14" x14ac:dyDescent="0.3">
      <c r="A379" s="17" t="s">
        <v>2711</v>
      </c>
      <c r="B379" s="17" t="s">
        <v>2712</v>
      </c>
      <c r="C379" s="17" t="s">
        <v>2608</v>
      </c>
      <c r="D379" s="17" t="s">
        <v>1510</v>
      </c>
      <c r="E379" s="17" t="s">
        <v>2135</v>
      </c>
      <c r="F379" s="17" t="s">
        <v>2713</v>
      </c>
      <c r="G379" s="18">
        <v>1</v>
      </c>
      <c r="H379" s="18">
        <v>1</v>
      </c>
      <c r="I379" s="19">
        <v>1</v>
      </c>
      <c r="J379" s="20">
        <v>0</v>
      </c>
      <c r="K379" s="21">
        <v>0</v>
      </c>
      <c r="L379" s="22">
        <v>0</v>
      </c>
      <c r="M379" s="37" t="s">
        <v>2984</v>
      </c>
      <c r="N379" s="37"/>
    </row>
    <row r="380" spans="1:14" x14ac:dyDescent="0.3">
      <c r="A380" s="17" t="s">
        <v>1016</v>
      </c>
      <c r="B380" s="17" t="s">
        <v>2714</v>
      </c>
      <c r="C380" s="17" t="s">
        <v>1637</v>
      </c>
      <c r="D380" s="17" t="s">
        <v>1975</v>
      </c>
      <c r="E380" s="17" t="s">
        <v>817</v>
      </c>
      <c r="F380" s="17" t="s">
        <v>2715</v>
      </c>
      <c r="G380" s="18">
        <v>1</v>
      </c>
      <c r="H380" s="18">
        <v>2</v>
      </c>
      <c r="I380" s="19">
        <v>0</v>
      </c>
      <c r="J380" s="20">
        <v>0</v>
      </c>
      <c r="K380" s="21">
        <v>0</v>
      </c>
      <c r="L380" s="22">
        <v>1</v>
      </c>
      <c r="M380" s="37" t="s">
        <v>2981</v>
      </c>
      <c r="N380" s="37"/>
    </row>
    <row r="381" spans="1:14" x14ac:dyDescent="0.3">
      <c r="A381" s="17" t="s">
        <v>2716</v>
      </c>
      <c r="B381" s="17" t="s">
        <v>2717</v>
      </c>
      <c r="C381" s="17" t="s">
        <v>2718</v>
      </c>
      <c r="D381" s="17" t="s">
        <v>2719</v>
      </c>
      <c r="E381" s="17" t="s">
        <v>2550</v>
      </c>
      <c r="F381" s="17" t="s">
        <v>2720</v>
      </c>
      <c r="G381" s="18">
        <v>1</v>
      </c>
      <c r="H381" s="18">
        <v>3</v>
      </c>
      <c r="I381" s="19">
        <v>0</v>
      </c>
      <c r="J381" s="20">
        <v>1</v>
      </c>
      <c r="K381" s="21">
        <v>0</v>
      </c>
      <c r="L381" s="22">
        <v>0</v>
      </c>
      <c r="M381" s="37" t="s">
        <v>2982</v>
      </c>
      <c r="N381" s="37"/>
    </row>
    <row r="382" spans="1:14" x14ac:dyDescent="0.3">
      <c r="A382" s="17" t="s">
        <v>909</v>
      </c>
      <c r="B382" s="17" t="s">
        <v>2721</v>
      </c>
      <c r="C382" s="17" t="s">
        <v>2722</v>
      </c>
      <c r="D382" s="17" t="s">
        <v>2723</v>
      </c>
      <c r="E382" s="17" t="s">
        <v>623</v>
      </c>
      <c r="F382" s="17" t="s">
        <v>2724</v>
      </c>
      <c r="G382" s="18">
        <v>1</v>
      </c>
      <c r="H382" s="18">
        <v>2</v>
      </c>
      <c r="I382" s="19">
        <v>0</v>
      </c>
      <c r="J382" s="20">
        <v>0</v>
      </c>
      <c r="K382" s="21">
        <v>0</v>
      </c>
      <c r="L382" s="22">
        <v>1</v>
      </c>
      <c r="M382" s="37" t="s">
        <v>2983</v>
      </c>
      <c r="N382" s="37"/>
    </row>
    <row r="383" spans="1:14" x14ac:dyDescent="0.3">
      <c r="A383" s="17" t="s">
        <v>2725</v>
      </c>
      <c r="B383" s="17" t="s">
        <v>2726</v>
      </c>
      <c r="C383" s="17" t="s">
        <v>2727</v>
      </c>
      <c r="D383" s="17" t="s">
        <v>2154</v>
      </c>
      <c r="E383" s="17" t="s">
        <v>2728</v>
      </c>
      <c r="F383" s="17" t="s">
        <v>2729</v>
      </c>
      <c r="G383" s="18">
        <v>1</v>
      </c>
      <c r="H383" s="18">
        <v>2</v>
      </c>
      <c r="I383" s="19">
        <v>1</v>
      </c>
      <c r="J383" s="20">
        <v>0</v>
      </c>
      <c r="K383" s="21">
        <v>0</v>
      </c>
      <c r="L383" s="22">
        <v>0</v>
      </c>
      <c r="M383" s="37" t="s">
        <v>2982</v>
      </c>
      <c r="N383" s="37"/>
    </row>
    <row r="384" spans="1:14" x14ac:dyDescent="0.3">
      <c r="A384" s="17" t="s">
        <v>2730</v>
      </c>
      <c r="B384" s="17" t="s">
        <v>2731</v>
      </c>
      <c r="C384" s="17" t="s">
        <v>1325</v>
      </c>
      <c r="D384" s="17" t="s">
        <v>2732</v>
      </c>
      <c r="E384" s="17" t="s">
        <v>718</v>
      </c>
      <c r="F384" s="17" t="s">
        <v>2733</v>
      </c>
      <c r="G384" s="18">
        <v>1</v>
      </c>
      <c r="H384" s="18">
        <v>1</v>
      </c>
      <c r="I384" s="19">
        <v>0</v>
      </c>
      <c r="J384" s="20">
        <v>1</v>
      </c>
      <c r="K384" s="21">
        <v>0</v>
      </c>
      <c r="L384" s="22">
        <v>0</v>
      </c>
      <c r="M384" s="37" t="s">
        <v>2984</v>
      </c>
      <c r="N384" s="37"/>
    </row>
    <row r="385" spans="1:14" x14ac:dyDescent="0.3">
      <c r="A385" s="17" t="s">
        <v>2734</v>
      </c>
      <c r="B385" s="17" t="s">
        <v>2369</v>
      </c>
      <c r="C385" s="17" t="s">
        <v>2735</v>
      </c>
      <c r="D385" s="17" t="s">
        <v>1341</v>
      </c>
      <c r="E385" s="17" t="s">
        <v>2167</v>
      </c>
      <c r="F385" s="17" t="s">
        <v>2736</v>
      </c>
      <c r="G385" s="18">
        <v>1</v>
      </c>
      <c r="H385" s="18">
        <v>6</v>
      </c>
      <c r="I385" s="19">
        <v>0</v>
      </c>
      <c r="J385" s="20">
        <v>1</v>
      </c>
      <c r="K385" s="21">
        <v>0</v>
      </c>
      <c r="L385" s="22">
        <v>0</v>
      </c>
      <c r="M385" s="37" t="s">
        <v>2984</v>
      </c>
      <c r="N385" s="37"/>
    </row>
    <row r="386" spans="1:14" x14ac:dyDescent="0.3">
      <c r="A386" s="17" t="s">
        <v>2737</v>
      </c>
      <c r="B386" s="17" t="s">
        <v>2738</v>
      </c>
      <c r="C386" s="17" t="s">
        <v>2739</v>
      </c>
      <c r="D386" s="17" t="s">
        <v>1543</v>
      </c>
      <c r="E386" s="17" t="s">
        <v>2740</v>
      </c>
      <c r="F386" s="17" t="s">
        <v>2741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37" t="s">
        <v>2982</v>
      </c>
      <c r="N386" s="37"/>
    </row>
    <row r="387" spans="1:14" x14ac:dyDescent="0.3">
      <c r="A387" s="17" t="s">
        <v>2742</v>
      </c>
      <c r="B387" s="17" t="s">
        <v>2743</v>
      </c>
      <c r="C387" s="17" t="s">
        <v>2744</v>
      </c>
      <c r="D387" s="17" t="s">
        <v>1458</v>
      </c>
      <c r="E387" s="17" t="s">
        <v>2745</v>
      </c>
      <c r="F387" s="17" t="s">
        <v>2746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37" t="s">
        <v>2982</v>
      </c>
      <c r="N387" s="37"/>
    </row>
    <row r="388" spans="1:14" x14ac:dyDescent="0.3">
      <c r="A388" s="17" t="s">
        <v>2747</v>
      </c>
      <c r="B388" s="17" t="s">
        <v>2748</v>
      </c>
      <c r="C388" s="17" t="s">
        <v>2749</v>
      </c>
      <c r="D388" s="17" t="s">
        <v>1345</v>
      </c>
      <c r="E388" s="17" t="s">
        <v>1419</v>
      </c>
      <c r="F388" s="17" t="s">
        <v>2750</v>
      </c>
      <c r="G388" s="18">
        <v>1</v>
      </c>
      <c r="H388" s="18">
        <v>2</v>
      </c>
      <c r="I388" s="19">
        <v>0</v>
      </c>
      <c r="J388" s="20">
        <v>1</v>
      </c>
      <c r="K388" s="21">
        <v>0</v>
      </c>
      <c r="L388" s="22">
        <v>0</v>
      </c>
      <c r="M388" s="37" t="s">
        <v>2982</v>
      </c>
      <c r="N388" s="37"/>
    </row>
    <row r="389" spans="1:14" x14ac:dyDescent="0.3">
      <c r="A389" s="17" t="s">
        <v>719</v>
      </c>
      <c r="B389" s="17" t="s">
        <v>2751</v>
      </c>
      <c r="C389" s="17" t="s">
        <v>2752</v>
      </c>
      <c r="D389" s="17" t="s">
        <v>2753</v>
      </c>
      <c r="E389" s="17" t="s">
        <v>721</v>
      </c>
      <c r="F389" s="17" t="s">
        <v>2754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37" t="s">
        <v>2983</v>
      </c>
      <c r="N389" s="37"/>
    </row>
    <row r="390" spans="1:14" x14ac:dyDescent="0.3">
      <c r="A390" s="17" t="s">
        <v>1043</v>
      </c>
      <c r="B390" s="17" t="s">
        <v>2755</v>
      </c>
      <c r="C390" s="17" t="s">
        <v>2756</v>
      </c>
      <c r="D390" s="17" t="s">
        <v>1733</v>
      </c>
      <c r="E390" s="17" t="s">
        <v>1045</v>
      </c>
      <c r="F390" s="17" t="s">
        <v>2757</v>
      </c>
      <c r="G390" s="18">
        <v>1</v>
      </c>
      <c r="H390" s="18">
        <v>1</v>
      </c>
      <c r="I390" s="19">
        <v>0</v>
      </c>
      <c r="J390" s="20">
        <v>0</v>
      </c>
      <c r="K390" s="21">
        <v>0</v>
      </c>
      <c r="L390" s="22">
        <v>1</v>
      </c>
      <c r="M390" s="37" t="s">
        <v>2981</v>
      </c>
      <c r="N390" s="37"/>
    </row>
    <row r="391" spans="1:14" x14ac:dyDescent="0.3">
      <c r="A391" s="17" t="s">
        <v>907</v>
      </c>
      <c r="B391" s="17" t="s">
        <v>2758</v>
      </c>
      <c r="C391" s="17" t="s">
        <v>1325</v>
      </c>
      <c r="D391" s="17" t="s">
        <v>2258</v>
      </c>
      <c r="E391" s="17" t="s">
        <v>817</v>
      </c>
      <c r="F391" s="17" t="s">
        <v>2759</v>
      </c>
      <c r="G391" s="18">
        <v>1</v>
      </c>
      <c r="H391" s="18">
        <v>1</v>
      </c>
      <c r="I391" s="19">
        <v>0</v>
      </c>
      <c r="J391" s="20">
        <v>0</v>
      </c>
      <c r="K391" s="21">
        <v>0</v>
      </c>
      <c r="L391" s="22">
        <v>1</v>
      </c>
      <c r="M391" s="37" t="s">
        <v>2981</v>
      </c>
      <c r="N391" s="37"/>
    </row>
    <row r="392" spans="1:14" x14ac:dyDescent="0.3">
      <c r="A392" s="17" t="s">
        <v>2760</v>
      </c>
      <c r="B392" s="17" t="s">
        <v>2761</v>
      </c>
      <c r="C392" s="17" t="s">
        <v>2762</v>
      </c>
      <c r="D392" s="17" t="s">
        <v>1320</v>
      </c>
      <c r="E392" s="17" t="s">
        <v>2763</v>
      </c>
      <c r="F392" s="17" t="s">
        <v>2764</v>
      </c>
      <c r="G392" s="18">
        <v>1</v>
      </c>
      <c r="H392" s="18">
        <v>3</v>
      </c>
      <c r="I392" s="19">
        <v>0</v>
      </c>
      <c r="J392" s="20">
        <v>1</v>
      </c>
      <c r="K392" s="21">
        <v>0</v>
      </c>
      <c r="L392" s="22">
        <v>0</v>
      </c>
      <c r="M392" s="37" t="s">
        <v>2984</v>
      </c>
      <c r="N392" s="37"/>
    </row>
    <row r="393" spans="1:14" x14ac:dyDescent="0.3">
      <c r="A393" s="17" t="s">
        <v>590</v>
      </c>
      <c r="B393" s="17" t="s">
        <v>591</v>
      </c>
      <c r="C393" s="17" t="s">
        <v>2765</v>
      </c>
      <c r="D393" s="17" t="s">
        <v>2006</v>
      </c>
      <c r="E393" s="17" t="s">
        <v>594</v>
      </c>
      <c r="F393" s="17" t="s">
        <v>2766</v>
      </c>
      <c r="G393" s="18">
        <v>1</v>
      </c>
      <c r="H393" s="18">
        <v>2</v>
      </c>
      <c r="I393" s="19">
        <v>0</v>
      </c>
      <c r="J393" s="20">
        <v>0</v>
      </c>
      <c r="K393" s="21">
        <v>1</v>
      </c>
      <c r="L393" s="22">
        <v>0</v>
      </c>
      <c r="M393" s="37" t="s">
        <v>2983</v>
      </c>
      <c r="N393" s="37"/>
    </row>
    <row r="394" spans="1:14" x14ac:dyDescent="0.3">
      <c r="A394" s="17" t="s">
        <v>2767</v>
      </c>
      <c r="B394" s="17" t="s">
        <v>2768</v>
      </c>
      <c r="C394" s="17" t="s">
        <v>1759</v>
      </c>
      <c r="D394" s="17" t="s">
        <v>1543</v>
      </c>
      <c r="E394" s="17" t="s">
        <v>1760</v>
      </c>
      <c r="F394" s="17" t="s">
        <v>2769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37" t="s">
        <v>2982</v>
      </c>
      <c r="N394" s="37"/>
    </row>
    <row r="395" spans="1:14" x14ac:dyDescent="0.3">
      <c r="A395" s="17" t="s">
        <v>713</v>
      </c>
      <c r="B395" s="17" t="s">
        <v>2770</v>
      </c>
      <c r="C395" s="17" t="s">
        <v>2771</v>
      </c>
      <c r="D395" s="17" t="s">
        <v>1528</v>
      </c>
      <c r="E395" s="17" t="s">
        <v>644</v>
      </c>
      <c r="F395" s="17" t="s">
        <v>2772</v>
      </c>
      <c r="G395" s="18">
        <v>1</v>
      </c>
      <c r="H395" s="18">
        <v>1</v>
      </c>
      <c r="I395" s="19">
        <v>0</v>
      </c>
      <c r="J395" s="20">
        <v>0</v>
      </c>
      <c r="K395" s="21">
        <v>1</v>
      </c>
      <c r="L395" s="22">
        <v>0</v>
      </c>
      <c r="M395" s="37" t="s">
        <v>2983</v>
      </c>
      <c r="N395" s="37"/>
    </row>
    <row r="396" spans="1:14" x14ac:dyDescent="0.3">
      <c r="A396" s="17" t="s">
        <v>1098</v>
      </c>
      <c r="B396" s="17" t="s">
        <v>2773</v>
      </c>
      <c r="C396" s="17" t="s">
        <v>1325</v>
      </c>
      <c r="D396" s="17" t="s">
        <v>1909</v>
      </c>
      <c r="E396" s="17" t="s">
        <v>817</v>
      </c>
      <c r="F396" s="17" t="s">
        <v>2774</v>
      </c>
      <c r="G396" s="18">
        <v>1</v>
      </c>
      <c r="H396" s="18">
        <v>1</v>
      </c>
      <c r="I396" s="19">
        <v>0</v>
      </c>
      <c r="J396" s="20">
        <v>0</v>
      </c>
      <c r="K396" s="21">
        <v>0</v>
      </c>
      <c r="L396" s="22">
        <v>1</v>
      </c>
      <c r="M396" s="37" t="s">
        <v>2981</v>
      </c>
      <c r="N396" s="37"/>
    </row>
    <row r="397" spans="1:14" x14ac:dyDescent="0.3">
      <c r="A397" s="17" t="s">
        <v>2775</v>
      </c>
      <c r="B397" s="17" t="s">
        <v>2776</v>
      </c>
      <c r="C397" s="17" t="s">
        <v>2215</v>
      </c>
      <c r="D397" s="17" t="s">
        <v>2563</v>
      </c>
      <c r="E397" s="17" t="s">
        <v>2216</v>
      </c>
      <c r="F397" s="17" t="s">
        <v>2777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37" t="s">
        <v>2982</v>
      </c>
      <c r="N397" s="37"/>
    </row>
    <row r="398" spans="1:14" x14ac:dyDescent="0.3">
      <c r="A398" s="17" t="s">
        <v>2778</v>
      </c>
      <c r="B398" s="17" t="s">
        <v>2779</v>
      </c>
      <c r="C398" s="17" t="s">
        <v>1325</v>
      </c>
      <c r="D398" s="17" t="s">
        <v>2780</v>
      </c>
      <c r="E398" s="17" t="s">
        <v>653</v>
      </c>
      <c r="F398" s="17" t="s">
        <v>2781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37" t="s">
        <v>2984</v>
      </c>
      <c r="N398" s="37"/>
    </row>
    <row r="399" spans="1:14" x14ac:dyDescent="0.3">
      <c r="A399" s="17" t="s">
        <v>1239</v>
      </c>
      <c r="B399" s="17" t="s">
        <v>2782</v>
      </c>
      <c r="C399" s="17" t="s">
        <v>1325</v>
      </c>
      <c r="D399" s="17" t="s">
        <v>1320</v>
      </c>
      <c r="E399" s="17" t="s">
        <v>838</v>
      </c>
      <c r="F399" s="17" t="s">
        <v>2783</v>
      </c>
      <c r="G399" s="18">
        <v>1</v>
      </c>
      <c r="H399" s="18">
        <v>4</v>
      </c>
      <c r="I399" s="19">
        <v>0</v>
      </c>
      <c r="J399" s="20">
        <v>0</v>
      </c>
      <c r="K399" s="21">
        <v>0</v>
      </c>
      <c r="L399" s="22">
        <v>1</v>
      </c>
      <c r="M399" s="37" t="s">
        <v>2983</v>
      </c>
      <c r="N399" s="37"/>
    </row>
    <row r="400" spans="1:14" x14ac:dyDescent="0.3">
      <c r="A400" s="17" t="s">
        <v>1084</v>
      </c>
      <c r="B400" s="17" t="s">
        <v>2784</v>
      </c>
      <c r="C400" s="17" t="s">
        <v>1325</v>
      </c>
      <c r="D400" s="17" t="s">
        <v>1320</v>
      </c>
      <c r="E400" s="17" t="s">
        <v>1086</v>
      </c>
      <c r="F400" s="17" t="s">
        <v>2785</v>
      </c>
      <c r="G400" s="18">
        <v>1</v>
      </c>
      <c r="H400" s="18">
        <v>1</v>
      </c>
      <c r="I400" s="19">
        <v>0</v>
      </c>
      <c r="J400" s="20">
        <v>0</v>
      </c>
      <c r="K400" s="21">
        <v>0</v>
      </c>
      <c r="L400" s="22">
        <v>1</v>
      </c>
      <c r="M400" s="37" t="s">
        <v>2983</v>
      </c>
      <c r="N400" s="37"/>
    </row>
    <row r="401" spans="1:14" x14ac:dyDescent="0.3">
      <c r="A401" s="17" t="s">
        <v>2786</v>
      </c>
      <c r="B401" s="17" t="s">
        <v>2787</v>
      </c>
      <c r="C401" s="17" t="s">
        <v>2788</v>
      </c>
      <c r="D401" s="17" t="s">
        <v>1320</v>
      </c>
      <c r="E401" s="17" t="s">
        <v>767</v>
      </c>
      <c r="F401" s="17" t="s">
        <v>2789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37" t="s">
        <v>2982</v>
      </c>
      <c r="N401" s="37"/>
    </row>
    <row r="402" spans="1:14" x14ac:dyDescent="0.3">
      <c r="A402" s="17" t="s">
        <v>2790</v>
      </c>
      <c r="B402" s="17" t="s">
        <v>2791</v>
      </c>
      <c r="C402" s="17" t="s">
        <v>2144</v>
      </c>
      <c r="D402" s="17" t="s">
        <v>2792</v>
      </c>
      <c r="E402" s="17" t="s">
        <v>1152</v>
      </c>
      <c r="F402" s="17" t="s">
        <v>2793</v>
      </c>
      <c r="G402" s="18">
        <v>1</v>
      </c>
      <c r="H402" s="18">
        <v>2</v>
      </c>
      <c r="I402" s="19">
        <v>0</v>
      </c>
      <c r="J402" s="20">
        <v>1</v>
      </c>
      <c r="K402" s="21">
        <v>0</v>
      </c>
      <c r="L402" s="22">
        <v>0</v>
      </c>
      <c r="M402" s="37" t="s">
        <v>2982</v>
      </c>
      <c r="N402" s="37"/>
    </row>
    <row r="403" spans="1:14" x14ac:dyDescent="0.3">
      <c r="A403" s="17" t="s">
        <v>1029</v>
      </c>
      <c r="B403" s="17" t="s">
        <v>2794</v>
      </c>
      <c r="C403" s="17" t="s">
        <v>2795</v>
      </c>
      <c r="D403" s="17" t="s">
        <v>1320</v>
      </c>
      <c r="E403" s="17" t="s">
        <v>1031</v>
      </c>
      <c r="F403" s="17" t="s">
        <v>2796</v>
      </c>
      <c r="G403" s="18">
        <v>1</v>
      </c>
      <c r="H403" s="18">
        <v>1</v>
      </c>
      <c r="I403" s="19">
        <v>0</v>
      </c>
      <c r="J403" s="20">
        <v>0</v>
      </c>
      <c r="K403" s="21">
        <v>0</v>
      </c>
      <c r="L403" s="22">
        <v>1</v>
      </c>
      <c r="M403" s="37" t="s">
        <v>2983</v>
      </c>
      <c r="N403" s="37"/>
    </row>
    <row r="404" spans="1:14" x14ac:dyDescent="0.3">
      <c r="A404" s="17" t="s">
        <v>2797</v>
      </c>
      <c r="B404" s="17" t="s">
        <v>2798</v>
      </c>
      <c r="C404" s="17" t="s">
        <v>2799</v>
      </c>
      <c r="D404" s="17" t="s">
        <v>2800</v>
      </c>
      <c r="E404" s="17" t="s">
        <v>1760</v>
      </c>
      <c r="F404" s="17" t="s">
        <v>2801</v>
      </c>
      <c r="G404" s="18">
        <v>1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37" t="s">
        <v>2982</v>
      </c>
      <c r="N404" s="37"/>
    </row>
    <row r="405" spans="1:14" x14ac:dyDescent="0.3">
      <c r="A405" s="17" t="s">
        <v>1018</v>
      </c>
      <c r="B405" s="17" t="s">
        <v>2802</v>
      </c>
      <c r="C405" s="17" t="s">
        <v>1325</v>
      </c>
      <c r="D405" s="17" t="s">
        <v>1320</v>
      </c>
      <c r="E405" s="17" t="s">
        <v>817</v>
      </c>
      <c r="F405" s="17" t="s">
        <v>2803</v>
      </c>
      <c r="G405" s="18">
        <v>1</v>
      </c>
      <c r="H405" s="18">
        <v>2</v>
      </c>
      <c r="I405" s="19">
        <v>0</v>
      </c>
      <c r="J405" s="20">
        <v>0</v>
      </c>
      <c r="K405" s="21">
        <v>0</v>
      </c>
      <c r="L405" s="22">
        <v>1</v>
      </c>
      <c r="M405" s="37" t="s">
        <v>2981</v>
      </c>
      <c r="N405" s="37"/>
    </row>
    <row r="406" spans="1:14" x14ac:dyDescent="0.3">
      <c r="A406" s="17" t="s">
        <v>2804</v>
      </c>
      <c r="B406" s="17" t="s">
        <v>2805</v>
      </c>
      <c r="C406" s="17" t="s">
        <v>2144</v>
      </c>
      <c r="D406" s="17" t="s">
        <v>1320</v>
      </c>
      <c r="E406" s="17" t="s">
        <v>767</v>
      </c>
      <c r="F406" s="17" t="s">
        <v>2806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37" t="s">
        <v>2984</v>
      </c>
      <c r="N406" s="37"/>
    </row>
    <row r="407" spans="1:14" x14ac:dyDescent="0.3">
      <c r="A407" s="17" t="s">
        <v>738</v>
      </c>
      <c r="B407" s="17" t="s">
        <v>739</v>
      </c>
      <c r="C407" s="17" t="s">
        <v>2807</v>
      </c>
      <c r="D407" s="17" t="s">
        <v>1543</v>
      </c>
      <c r="E407" s="17" t="s">
        <v>740</v>
      </c>
      <c r="F407" s="17" t="s">
        <v>2808</v>
      </c>
      <c r="G407" s="18">
        <v>1</v>
      </c>
      <c r="H407" s="18">
        <v>1</v>
      </c>
      <c r="I407" s="19">
        <v>0</v>
      </c>
      <c r="J407" s="20">
        <v>0</v>
      </c>
      <c r="K407" s="21">
        <v>1</v>
      </c>
      <c r="L407" s="22">
        <v>0</v>
      </c>
      <c r="M407" s="37" t="s">
        <v>2983</v>
      </c>
      <c r="N407" s="37"/>
    </row>
    <row r="408" spans="1:14" x14ac:dyDescent="0.3">
      <c r="A408" s="17" t="s">
        <v>2809</v>
      </c>
      <c r="B408" s="17" t="s">
        <v>2810</v>
      </c>
      <c r="C408" s="17" t="s">
        <v>2811</v>
      </c>
      <c r="D408" s="17" t="s">
        <v>1320</v>
      </c>
      <c r="E408" s="17" t="s">
        <v>2812</v>
      </c>
      <c r="F408" s="17" t="s">
        <v>2813</v>
      </c>
      <c r="G408" s="18">
        <v>1</v>
      </c>
      <c r="H408" s="18">
        <v>2</v>
      </c>
      <c r="I408" s="19">
        <v>0</v>
      </c>
      <c r="J408" s="20">
        <v>1</v>
      </c>
      <c r="K408" s="21">
        <v>0</v>
      </c>
      <c r="L408" s="22">
        <v>0</v>
      </c>
      <c r="M408" s="37" t="s">
        <v>2982</v>
      </c>
      <c r="N408" s="37"/>
    </row>
    <row r="409" spans="1:14" x14ac:dyDescent="0.3">
      <c r="A409" s="17" t="s">
        <v>2814</v>
      </c>
      <c r="B409" s="17" t="s">
        <v>2815</v>
      </c>
      <c r="C409" s="17" t="s">
        <v>2816</v>
      </c>
      <c r="D409" s="17" t="s">
        <v>2209</v>
      </c>
      <c r="E409" s="17" t="s">
        <v>1620</v>
      </c>
      <c r="F409" s="17" t="s">
        <v>2817</v>
      </c>
      <c r="G409" s="18">
        <v>1</v>
      </c>
      <c r="H409" s="18">
        <v>5</v>
      </c>
      <c r="I409" s="19">
        <v>1</v>
      </c>
      <c r="J409" s="20">
        <v>0</v>
      </c>
      <c r="K409" s="21">
        <v>0</v>
      </c>
      <c r="L409" s="22">
        <v>0</v>
      </c>
      <c r="M409" s="37" t="s">
        <v>2982</v>
      </c>
      <c r="N409" s="37"/>
    </row>
    <row r="410" spans="1:14" x14ac:dyDescent="0.3">
      <c r="A410" s="17" t="s">
        <v>1293</v>
      </c>
      <c r="B410" s="17" t="s">
        <v>2818</v>
      </c>
      <c r="C410" s="17" t="s">
        <v>2819</v>
      </c>
      <c r="D410" s="17" t="s">
        <v>1320</v>
      </c>
      <c r="E410" s="17" t="s">
        <v>1292</v>
      </c>
      <c r="F410" s="17" t="s">
        <v>2820</v>
      </c>
      <c r="G410" s="18">
        <v>1</v>
      </c>
      <c r="H410" s="18">
        <v>1</v>
      </c>
      <c r="I410" s="19">
        <v>0</v>
      </c>
      <c r="J410" s="20">
        <v>0</v>
      </c>
      <c r="K410" s="21">
        <v>0</v>
      </c>
      <c r="L410" s="22">
        <v>1</v>
      </c>
      <c r="M410" s="37" t="s">
        <v>2983</v>
      </c>
      <c r="N410" s="37"/>
    </row>
    <row r="411" spans="1:14" x14ac:dyDescent="0.3">
      <c r="A411" s="17" t="s">
        <v>2821</v>
      </c>
      <c r="B411" s="17" t="s">
        <v>2822</v>
      </c>
      <c r="C411" s="17" t="s">
        <v>1325</v>
      </c>
      <c r="D411" s="17" t="s">
        <v>2823</v>
      </c>
      <c r="E411" s="17" t="s">
        <v>2824</v>
      </c>
      <c r="F411" s="17" t="s">
        <v>2825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37" t="s">
        <v>2982</v>
      </c>
      <c r="N411" s="37"/>
    </row>
    <row r="412" spans="1:14" x14ac:dyDescent="0.3">
      <c r="A412" s="17" t="s">
        <v>854</v>
      </c>
      <c r="B412" s="17" t="s">
        <v>2826</v>
      </c>
      <c r="C412" s="17" t="s">
        <v>2827</v>
      </c>
      <c r="D412" s="17" t="s">
        <v>2828</v>
      </c>
      <c r="E412" s="17" t="s">
        <v>817</v>
      </c>
      <c r="F412" s="17" t="s">
        <v>2829</v>
      </c>
      <c r="G412" s="18">
        <v>1</v>
      </c>
      <c r="H412" s="18">
        <v>3</v>
      </c>
      <c r="I412" s="19">
        <v>0</v>
      </c>
      <c r="J412" s="20">
        <v>0</v>
      </c>
      <c r="K412" s="21">
        <v>0</v>
      </c>
      <c r="L412" s="22">
        <v>1</v>
      </c>
      <c r="M412" s="37" t="s">
        <v>2981</v>
      </c>
      <c r="N412" s="37"/>
    </row>
    <row r="413" spans="1:14" x14ac:dyDescent="0.3">
      <c r="A413" s="17" t="s">
        <v>2830</v>
      </c>
      <c r="B413" s="17" t="s">
        <v>2831</v>
      </c>
      <c r="C413" s="17" t="s">
        <v>2832</v>
      </c>
      <c r="D413" s="17" t="s">
        <v>1510</v>
      </c>
      <c r="E413" s="17" t="s">
        <v>803</v>
      </c>
      <c r="F413" s="17" t="s">
        <v>2833</v>
      </c>
      <c r="G413" s="18">
        <v>1</v>
      </c>
      <c r="H413" s="18">
        <v>3</v>
      </c>
      <c r="I413" s="19">
        <v>0</v>
      </c>
      <c r="J413" s="20">
        <v>1</v>
      </c>
      <c r="K413" s="21">
        <v>0</v>
      </c>
      <c r="L413" s="22">
        <v>0</v>
      </c>
      <c r="M413" s="37" t="s">
        <v>2982</v>
      </c>
      <c r="N413" s="37"/>
    </row>
    <row r="414" spans="1:14" x14ac:dyDescent="0.3">
      <c r="A414" s="17" t="s">
        <v>2834</v>
      </c>
      <c r="B414" s="17" t="s">
        <v>652</v>
      </c>
      <c r="C414" s="17" t="s">
        <v>2835</v>
      </c>
      <c r="D414" s="17" t="s">
        <v>2602</v>
      </c>
      <c r="E414" s="17" t="s">
        <v>653</v>
      </c>
      <c r="F414" s="17" t="s">
        <v>2836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37" t="s">
        <v>2984</v>
      </c>
      <c r="N414" s="37"/>
    </row>
    <row r="415" spans="1:14" x14ac:dyDescent="0.3">
      <c r="A415" s="17" t="s">
        <v>633</v>
      </c>
      <c r="B415" s="17" t="s">
        <v>634</v>
      </c>
      <c r="C415" s="17" t="s">
        <v>2837</v>
      </c>
      <c r="D415" s="17" t="s">
        <v>2563</v>
      </c>
      <c r="E415" s="17" t="s">
        <v>636</v>
      </c>
      <c r="F415" s="17" t="s">
        <v>2838</v>
      </c>
      <c r="G415" s="18">
        <v>1</v>
      </c>
      <c r="H415" s="18">
        <v>1</v>
      </c>
      <c r="I415" s="19">
        <v>0</v>
      </c>
      <c r="J415" s="20">
        <v>0</v>
      </c>
      <c r="K415" s="21">
        <v>1</v>
      </c>
      <c r="L415" s="22">
        <v>0</v>
      </c>
      <c r="M415" s="37" t="s">
        <v>2983</v>
      </c>
      <c r="N415" s="37"/>
    </row>
    <row r="416" spans="1:14" x14ac:dyDescent="0.3">
      <c r="A416" s="17" t="s">
        <v>2839</v>
      </c>
      <c r="B416" s="17" t="s">
        <v>2840</v>
      </c>
      <c r="C416" s="17" t="s">
        <v>2841</v>
      </c>
      <c r="D416" s="17" t="s">
        <v>1341</v>
      </c>
      <c r="E416" s="17" t="s">
        <v>1667</v>
      </c>
      <c r="F416" s="17" t="s">
        <v>2842</v>
      </c>
      <c r="G416" s="18">
        <v>1</v>
      </c>
      <c r="H416" s="18">
        <v>1</v>
      </c>
      <c r="I416" s="19">
        <v>0</v>
      </c>
      <c r="J416" s="20">
        <v>1</v>
      </c>
      <c r="K416" s="21">
        <v>0</v>
      </c>
      <c r="L416" s="22">
        <v>0</v>
      </c>
      <c r="M416" s="37" t="s">
        <v>2984</v>
      </c>
      <c r="N416" s="37"/>
    </row>
    <row r="417" spans="1:14" x14ac:dyDescent="0.3">
      <c r="A417" s="17" t="s">
        <v>757</v>
      </c>
      <c r="B417" s="17" t="s">
        <v>2843</v>
      </c>
      <c r="C417" s="17" t="s">
        <v>1325</v>
      </c>
      <c r="D417" s="17" t="s">
        <v>1320</v>
      </c>
      <c r="E417" s="17" t="s">
        <v>760</v>
      </c>
      <c r="F417" s="17" t="s">
        <v>2844</v>
      </c>
      <c r="G417" s="18">
        <v>1</v>
      </c>
      <c r="H417" s="18">
        <v>1</v>
      </c>
      <c r="I417" s="19">
        <v>0</v>
      </c>
      <c r="J417" s="20">
        <v>0</v>
      </c>
      <c r="K417" s="21">
        <v>1</v>
      </c>
      <c r="L417" s="22">
        <v>0</v>
      </c>
      <c r="M417" s="37" t="s">
        <v>2983</v>
      </c>
      <c r="N417" s="37"/>
    </row>
    <row r="418" spans="1:14" x14ac:dyDescent="0.3">
      <c r="A418" s="17" t="s">
        <v>657</v>
      </c>
      <c r="B418" s="17" t="s">
        <v>658</v>
      </c>
      <c r="C418" s="17" t="s">
        <v>2144</v>
      </c>
      <c r="D418" s="17" t="s">
        <v>2845</v>
      </c>
      <c r="E418" s="17" t="s">
        <v>660</v>
      </c>
      <c r="F418" s="17" t="s">
        <v>2846</v>
      </c>
      <c r="G418" s="18">
        <v>1</v>
      </c>
      <c r="H418" s="18">
        <v>1</v>
      </c>
      <c r="I418" s="19">
        <v>0</v>
      </c>
      <c r="J418" s="20">
        <v>0</v>
      </c>
      <c r="K418" s="21">
        <v>1</v>
      </c>
      <c r="L418" s="22">
        <v>0</v>
      </c>
      <c r="M418" s="37" t="s">
        <v>2983</v>
      </c>
      <c r="N418" s="37"/>
    </row>
    <row r="419" spans="1:14" x14ac:dyDescent="0.3">
      <c r="A419" s="17" t="s">
        <v>2847</v>
      </c>
      <c r="B419" s="17" t="s">
        <v>2848</v>
      </c>
      <c r="C419" s="17" t="s">
        <v>2811</v>
      </c>
      <c r="D419" s="17" t="s">
        <v>1320</v>
      </c>
      <c r="E419" s="17" t="s">
        <v>2849</v>
      </c>
      <c r="F419" s="17" t="s">
        <v>2847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37" t="s">
        <v>2982</v>
      </c>
      <c r="N419" s="37"/>
    </row>
    <row r="420" spans="1:14" x14ac:dyDescent="0.3">
      <c r="A420" s="17" t="s">
        <v>1134</v>
      </c>
      <c r="B420" s="17" t="s">
        <v>1135</v>
      </c>
      <c r="C420" s="17" t="s">
        <v>1325</v>
      </c>
      <c r="D420" s="17" t="s">
        <v>1916</v>
      </c>
      <c r="E420" s="17" t="s">
        <v>1112</v>
      </c>
      <c r="F420" s="17" t="s">
        <v>2850</v>
      </c>
      <c r="G420" s="18">
        <v>1</v>
      </c>
      <c r="H420" s="18">
        <v>4</v>
      </c>
      <c r="I420" s="19">
        <v>0</v>
      </c>
      <c r="J420" s="20">
        <v>0</v>
      </c>
      <c r="K420" s="21">
        <v>0</v>
      </c>
      <c r="L420" s="22">
        <v>1</v>
      </c>
      <c r="M420" s="37" t="s">
        <v>2981</v>
      </c>
      <c r="N420" s="37"/>
    </row>
    <row r="421" spans="1:14" x14ac:dyDescent="0.3">
      <c r="A421" s="17" t="s">
        <v>1245</v>
      </c>
      <c r="B421" s="17" t="s">
        <v>2851</v>
      </c>
      <c r="C421" s="17" t="s">
        <v>2852</v>
      </c>
      <c r="D421" s="17" t="s">
        <v>2495</v>
      </c>
      <c r="E421" s="17" t="s">
        <v>817</v>
      </c>
      <c r="F421" s="17" t="s">
        <v>2853</v>
      </c>
      <c r="G421" s="18">
        <v>1</v>
      </c>
      <c r="H421" s="18">
        <v>1</v>
      </c>
      <c r="I421" s="19">
        <v>0</v>
      </c>
      <c r="J421" s="20">
        <v>0</v>
      </c>
      <c r="K421" s="21">
        <v>0</v>
      </c>
      <c r="L421" s="22">
        <v>1</v>
      </c>
      <c r="M421" s="37" t="s">
        <v>2981</v>
      </c>
      <c r="N421" s="37"/>
    </row>
    <row r="422" spans="1:14" x14ac:dyDescent="0.3">
      <c r="A422" s="17" t="s">
        <v>2854</v>
      </c>
      <c r="B422" s="17" t="s">
        <v>2855</v>
      </c>
      <c r="C422" s="17" t="s">
        <v>2856</v>
      </c>
      <c r="D422" s="17" t="s">
        <v>1320</v>
      </c>
      <c r="E422" s="17" t="s">
        <v>2857</v>
      </c>
      <c r="F422" s="17" t="s">
        <v>2858</v>
      </c>
      <c r="G422" s="18">
        <v>1</v>
      </c>
      <c r="H422" s="18">
        <v>1</v>
      </c>
      <c r="I422" s="19">
        <v>0</v>
      </c>
      <c r="J422" s="20">
        <v>1</v>
      </c>
      <c r="K422" s="21">
        <v>0</v>
      </c>
      <c r="L422" s="22">
        <v>0</v>
      </c>
      <c r="M422" s="37" t="s">
        <v>2984</v>
      </c>
      <c r="N422" s="37"/>
    </row>
    <row r="423" spans="1:14" x14ac:dyDescent="0.3">
      <c r="A423" s="17" t="s">
        <v>2859</v>
      </c>
      <c r="B423" s="17" t="s">
        <v>2860</v>
      </c>
      <c r="C423" s="17" t="s">
        <v>2861</v>
      </c>
      <c r="D423" s="17" t="s">
        <v>1510</v>
      </c>
      <c r="E423" s="17" t="s">
        <v>2862</v>
      </c>
      <c r="F423" s="17" t="s">
        <v>2863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37" t="s">
        <v>2982</v>
      </c>
      <c r="N423" s="37"/>
    </row>
    <row r="424" spans="1:14" x14ac:dyDescent="0.3">
      <c r="A424" s="17" t="s">
        <v>2864</v>
      </c>
      <c r="B424" s="17" t="s">
        <v>2865</v>
      </c>
      <c r="C424" s="17" t="s">
        <v>2866</v>
      </c>
      <c r="D424" s="17" t="s">
        <v>1440</v>
      </c>
      <c r="E424" s="17" t="s">
        <v>1152</v>
      </c>
      <c r="F424" s="17" t="s">
        <v>2867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37" t="s">
        <v>2984</v>
      </c>
      <c r="N424" s="37"/>
    </row>
    <row r="425" spans="1:14" x14ac:dyDescent="0.3">
      <c r="A425" s="17" t="s">
        <v>2868</v>
      </c>
      <c r="B425" s="17" t="s">
        <v>2869</v>
      </c>
      <c r="C425" s="17" t="s">
        <v>2573</v>
      </c>
      <c r="D425" s="17" t="s">
        <v>1320</v>
      </c>
      <c r="E425" s="17" t="s">
        <v>1842</v>
      </c>
      <c r="F425" s="17" t="s">
        <v>2870</v>
      </c>
      <c r="G425" s="18">
        <v>1</v>
      </c>
      <c r="H425" s="18">
        <v>1</v>
      </c>
      <c r="I425" s="19">
        <v>0</v>
      </c>
      <c r="J425" s="20">
        <v>1</v>
      </c>
      <c r="K425" s="21">
        <v>0</v>
      </c>
      <c r="L425" s="22">
        <v>0</v>
      </c>
      <c r="M425" s="37" t="s">
        <v>2984</v>
      </c>
      <c r="N425" s="37"/>
    </row>
    <row r="426" spans="1:14" x14ac:dyDescent="0.3">
      <c r="A426" s="17" t="s">
        <v>2871</v>
      </c>
      <c r="B426" s="17" t="s">
        <v>2872</v>
      </c>
      <c r="C426" s="17" t="s">
        <v>2873</v>
      </c>
      <c r="D426" s="17" t="s">
        <v>1320</v>
      </c>
      <c r="E426" s="17" t="s">
        <v>767</v>
      </c>
      <c r="F426" s="17" t="s">
        <v>2874</v>
      </c>
      <c r="G426" s="18">
        <v>1</v>
      </c>
      <c r="H426" s="18">
        <v>1</v>
      </c>
      <c r="I426" s="19">
        <v>0</v>
      </c>
      <c r="J426" s="20">
        <v>1</v>
      </c>
      <c r="K426" s="21">
        <v>0</v>
      </c>
      <c r="L426" s="22">
        <v>0</v>
      </c>
      <c r="M426" s="37" t="s">
        <v>2984</v>
      </c>
      <c r="N426" s="37"/>
    </row>
    <row r="427" spans="1:14" x14ac:dyDescent="0.3">
      <c r="A427" s="17" t="s">
        <v>771</v>
      </c>
      <c r="B427" s="17" t="s">
        <v>2875</v>
      </c>
      <c r="C427" s="17" t="s">
        <v>1325</v>
      </c>
      <c r="D427" s="17" t="s">
        <v>1320</v>
      </c>
      <c r="E427" s="17" t="s">
        <v>774</v>
      </c>
      <c r="F427" s="17" t="s">
        <v>2876</v>
      </c>
      <c r="G427" s="18">
        <v>1</v>
      </c>
      <c r="H427" s="18">
        <v>1</v>
      </c>
      <c r="I427" s="19">
        <v>0</v>
      </c>
      <c r="J427" s="20">
        <v>0</v>
      </c>
      <c r="K427" s="21">
        <v>1</v>
      </c>
      <c r="L427" s="22">
        <v>0</v>
      </c>
      <c r="M427" s="37" t="s">
        <v>2983</v>
      </c>
      <c r="N427" s="37"/>
    </row>
    <row r="428" spans="1:14" x14ac:dyDescent="0.3">
      <c r="A428" s="17" t="s">
        <v>2877</v>
      </c>
      <c r="B428" s="17" t="s">
        <v>2878</v>
      </c>
      <c r="C428" s="17" t="s">
        <v>2879</v>
      </c>
      <c r="D428" s="17" t="s">
        <v>2880</v>
      </c>
      <c r="E428" s="17" t="s">
        <v>2881</v>
      </c>
      <c r="F428" s="17" t="s">
        <v>2882</v>
      </c>
      <c r="G428" s="18">
        <v>1</v>
      </c>
      <c r="H428" s="18">
        <v>1</v>
      </c>
      <c r="I428" s="19">
        <v>0</v>
      </c>
      <c r="J428" s="20">
        <v>1</v>
      </c>
      <c r="K428" s="21">
        <v>0</v>
      </c>
      <c r="L428" s="22">
        <v>0</v>
      </c>
      <c r="M428" s="37" t="s">
        <v>2984</v>
      </c>
      <c r="N428" s="37"/>
    </row>
    <row r="429" spans="1:14" x14ac:dyDescent="0.3">
      <c r="A429" s="17" t="s">
        <v>2883</v>
      </c>
      <c r="B429" s="17" t="s">
        <v>2884</v>
      </c>
      <c r="C429" s="17" t="s">
        <v>2885</v>
      </c>
      <c r="D429" s="17" t="s">
        <v>2886</v>
      </c>
      <c r="E429" s="17" t="s">
        <v>1315</v>
      </c>
      <c r="F429" s="17" t="s">
        <v>2887</v>
      </c>
      <c r="G429" s="18">
        <v>1</v>
      </c>
      <c r="H429" s="18">
        <v>2</v>
      </c>
      <c r="I429" s="19">
        <v>0</v>
      </c>
      <c r="J429" s="20">
        <v>1</v>
      </c>
      <c r="K429" s="21">
        <v>0</v>
      </c>
      <c r="L429" s="22">
        <v>0</v>
      </c>
      <c r="M429" s="37" t="s">
        <v>2980</v>
      </c>
      <c r="N429" s="37"/>
    </row>
    <row r="430" spans="1:14" x14ac:dyDescent="0.3">
      <c r="A430" s="17" t="s">
        <v>2888</v>
      </c>
      <c r="B430" s="17" t="s">
        <v>2889</v>
      </c>
      <c r="C430" s="17" t="s">
        <v>2890</v>
      </c>
      <c r="D430" s="17" t="s">
        <v>1497</v>
      </c>
      <c r="E430" s="17" t="s">
        <v>718</v>
      </c>
      <c r="F430" s="17" t="s">
        <v>2891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37" t="s">
        <v>2984</v>
      </c>
      <c r="N430" s="37"/>
    </row>
    <row r="431" spans="1:14" x14ac:dyDescent="0.3">
      <c r="A431" s="17" t="s">
        <v>2892</v>
      </c>
      <c r="B431" s="17" t="s">
        <v>2893</v>
      </c>
      <c r="C431" s="17" t="s">
        <v>2894</v>
      </c>
      <c r="D431" s="17" t="s">
        <v>1721</v>
      </c>
      <c r="E431" s="17" t="s">
        <v>653</v>
      </c>
      <c r="F431" s="17" t="s">
        <v>2895</v>
      </c>
      <c r="G431" s="18">
        <v>1</v>
      </c>
      <c r="H431" s="18">
        <v>6</v>
      </c>
      <c r="I431" s="19">
        <v>0</v>
      </c>
      <c r="J431" s="20">
        <v>1</v>
      </c>
      <c r="K431" s="21">
        <v>0</v>
      </c>
      <c r="L431" s="22">
        <v>0</v>
      </c>
      <c r="M431" s="37" t="s">
        <v>2982</v>
      </c>
      <c r="N431" s="37"/>
    </row>
    <row r="432" spans="1:14" x14ac:dyDescent="0.3">
      <c r="A432" s="17" t="s">
        <v>716</v>
      </c>
      <c r="B432" s="17" t="s">
        <v>2896</v>
      </c>
      <c r="C432" s="17" t="s">
        <v>1325</v>
      </c>
      <c r="D432" s="17" t="s">
        <v>1518</v>
      </c>
      <c r="E432" s="17" t="s">
        <v>718</v>
      </c>
      <c r="F432" s="17" t="s">
        <v>2897</v>
      </c>
      <c r="G432" s="18">
        <v>1</v>
      </c>
      <c r="H432" s="18">
        <v>1</v>
      </c>
      <c r="I432" s="19">
        <v>0</v>
      </c>
      <c r="J432" s="20">
        <v>0</v>
      </c>
      <c r="K432" s="21">
        <v>1</v>
      </c>
      <c r="L432" s="22">
        <v>0</v>
      </c>
      <c r="M432" s="37" t="s">
        <v>2983</v>
      </c>
      <c r="N432" s="37"/>
    </row>
    <row r="433" spans="1:14" x14ac:dyDescent="0.3">
      <c r="A433" s="17" t="s">
        <v>2898</v>
      </c>
      <c r="B433" s="17" t="s">
        <v>2899</v>
      </c>
      <c r="C433" s="17" t="s">
        <v>2900</v>
      </c>
      <c r="D433" s="17" t="s">
        <v>1320</v>
      </c>
      <c r="E433" s="17" t="s">
        <v>838</v>
      </c>
      <c r="F433" s="17" t="s">
        <v>2901</v>
      </c>
      <c r="G433" s="18">
        <v>1</v>
      </c>
      <c r="H433" s="18">
        <v>2</v>
      </c>
      <c r="I433" s="19">
        <v>0</v>
      </c>
      <c r="J433" s="20">
        <v>1</v>
      </c>
      <c r="K433" s="21">
        <v>0</v>
      </c>
      <c r="L433" s="22">
        <v>0</v>
      </c>
      <c r="M433" s="37" t="s">
        <v>2982</v>
      </c>
      <c r="N433" s="37"/>
    </row>
    <row r="434" spans="1:14" x14ac:dyDescent="0.3">
      <c r="A434" s="17" t="s">
        <v>2902</v>
      </c>
      <c r="B434" s="17" t="s">
        <v>2903</v>
      </c>
      <c r="C434" s="17" t="s">
        <v>2518</v>
      </c>
      <c r="D434" s="17" t="s">
        <v>1320</v>
      </c>
      <c r="E434" s="17" t="s">
        <v>1868</v>
      </c>
      <c r="F434" s="17" t="s">
        <v>2904</v>
      </c>
      <c r="G434" s="18">
        <v>1</v>
      </c>
      <c r="H434" s="18">
        <v>4</v>
      </c>
      <c r="I434" s="19">
        <v>0</v>
      </c>
      <c r="J434" s="20">
        <v>1</v>
      </c>
      <c r="K434" s="21">
        <v>0</v>
      </c>
      <c r="L434" s="22">
        <v>0</v>
      </c>
      <c r="M434" s="37" t="s">
        <v>2982</v>
      </c>
      <c r="N434" s="37"/>
    </row>
    <row r="435" spans="1:14" x14ac:dyDescent="0.3">
      <c r="A435" s="17" t="s">
        <v>1204</v>
      </c>
      <c r="B435" s="17" t="s">
        <v>2905</v>
      </c>
      <c r="C435" s="17" t="s">
        <v>1325</v>
      </c>
      <c r="D435" s="17" t="s">
        <v>1331</v>
      </c>
      <c r="E435" s="17" t="s">
        <v>1206</v>
      </c>
      <c r="F435" s="17" t="s">
        <v>2906</v>
      </c>
      <c r="G435" s="18">
        <v>1</v>
      </c>
      <c r="H435" s="18">
        <v>1</v>
      </c>
      <c r="I435" s="19">
        <v>0</v>
      </c>
      <c r="J435" s="20">
        <v>0</v>
      </c>
      <c r="K435" s="21">
        <v>0</v>
      </c>
      <c r="L435" s="22">
        <v>1</v>
      </c>
      <c r="M435" s="37" t="s">
        <v>2983</v>
      </c>
      <c r="N435" s="37"/>
    </row>
    <row r="436" spans="1:14" x14ac:dyDescent="0.3">
      <c r="A436" s="17" t="s">
        <v>2907</v>
      </c>
      <c r="B436" s="17" t="s">
        <v>2908</v>
      </c>
      <c r="C436" s="17" t="s">
        <v>1325</v>
      </c>
      <c r="D436" s="17" t="s">
        <v>1721</v>
      </c>
      <c r="E436" s="17" t="s">
        <v>774</v>
      </c>
      <c r="F436" s="17" t="s">
        <v>2909</v>
      </c>
      <c r="G436" s="18">
        <v>1</v>
      </c>
      <c r="H436" s="18">
        <v>2</v>
      </c>
      <c r="I436" s="19">
        <v>1</v>
      </c>
      <c r="J436" s="20">
        <v>0</v>
      </c>
      <c r="K436" s="21">
        <v>0</v>
      </c>
      <c r="L436" s="22">
        <v>0</v>
      </c>
      <c r="M436" s="37" t="s">
        <v>2985</v>
      </c>
      <c r="N436" s="37"/>
    </row>
    <row r="437" spans="1:14" x14ac:dyDescent="0.3">
      <c r="A437" s="17" t="s">
        <v>2910</v>
      </c>
      <c r="B437" s="17" t="s">
        <v>2911</v>
      </c>
      <c r="C437" s="17" t="s">
        <v>2912</v>
      </c>
      <c r="D437" s="17" t="s">
        <v>1487</v>
      </c>
      <c r="E437" s="17" t="s">
        <v>1928</v>
      </c>
      <c r="F437" s="17" t="s">
        <v>2913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37" t="s">
        <v>2985</v>
      </c>
      <c r="N437" s="37"/>
    </row>
    <row r="438" spans="1:14" x14ac:dyDescent="0.3">
      <c r="A438" s="17" t="s">
        <v>2914</v>
      </c>
      <c r="B438" s="17" t="s">
        <v>2915</v>
      </c>
      <c r="C438" s="17" t="s">
        <v>1562</v>
      </c>
      <c r="D438" s="17" t="s">
        <v>2916</v>
      </c>
      <c r="E438" s="17" t="s">
        <v>1370</v>
      </c>
      <c r="F438" s="17" t="s">
        <v>2917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37" t="s">
        <v>2982</v>
      </c>
      <c r="N438" s="37"/>
    </row>
    <row r="439" spans="1:14" x14ac:dyDescent="0.3">
      <c r="A439" s="17" t="s">
        <v>2918</v>
      </c>
      <c r="B439" s="17" t="s">
        <v>2919</v>
      </c>
      <c r="C439" s="17" t="s">
        <v>2204</v>
      </c>
      <c r="D439" s="17" t="s">
        <v>1320</v>
      </c>
      <c r="E439" s="17" t="s">
        <v>838</v>
      </c>
      <c r="F439" s="17" t="s">
        <v>2920</v>
      </c>
      <c r="G439" s="18">
        <v>1</v>
      </c>
      <c r="H439" s="18">
        <v>5</v>
      </c>
      <c r="I439" s="19">
        <v>1</v>
      </c>
      <c r="J439" s="20">
        <v>0</v>
      </c>
      <c r="K439" s="21">
        <v>0</v>
      </c>
      <c r="L439" s="22">
        <v>0</v>
      </c>
      <c r="M439" s="37" t="s">
        <v>2982</v>
      </c>
      <c r="N439" s="37"/>
    </row>
    <row r="440" spans="1:14" x14ac:dyDescent="0.3">
      <c r="A440" s="17" t="s">
        <v>2921</v>
      </c>
      <c r="B440" s="17" t="s">
        <v>2922</v>
      </c>
      <c r="C440" s="17" t="s">
        <v>2629</v>
      </c>
      <c r="D440" s="17" t="s">
        <v>1361</v>
      </c>
      <c r="E440" s="17" t="s">
        <v>1315</v>
      </c>
      <c r="F440" s="17" t="s">
        <v>1751</v>
      </c>
      <c r="G440" s="18">
        <v>1</v>
      </c>
      <c r="H440" s="18">
        <v>22</v>
      </c>
      <c r="I440" s="19">
        <v>1</v>
      </c>
      <c r="J440" s="20">
        <v>0</v>
      </c>
      <c r="K440" s="21">
        <v>0</v>
      </c>
      <c r="L440" s="22">
        <v>0</v>
      </c>
      <c r="M440" s="37" t="s">
        <v>2980</v>
      </c>
      <c r="N440" s="37"/>
    </row>
    <row r="441" spans="1:14" x14ac:dyDescent="0.3">
      <c r="A441" s="17" t="s">
        <v>2923</v>
      </c>
      <c r="B441" s="17" t="s">
        <v>2924</v>
      </c>
      <c r="C441" s="17" t="s">
        <v>1335</v>
      </c>
      <c r="D441" s="17" t="s">
        <v>2732</v>
      </c>
      <c r="E441" s="17" t="s">
        <v>2229</v>
      </c>
      <c r="F441" s="17" t="s">
        <v>2925</v>
      </c>
      <c r="G441" s="18">
        <v>1</v>
      </c>
      <c r="H441" s="18">
        <v>1</v>
      </c>
      <c r="I441" s="19">
        <v>0</v>
      </c>
      <c r="J441" s="20">
        <v>1</v>
      </c>
      <c r="K441" s="21">
        <v>0</v>
      </c>
      <c r="L441" s="22">
        <v>0</v>
      </c>
      <c r="M441" s="37" t="s">
        <v>2982</v>
      </c>
      <c r="N441" s="37"/>
    </row>
    <row r="442" spans="1:14" x14ac:dyDescent="0.3">
      <c r="A442" s="17" t="s">
        <v>2926</v>
      </c>
      <c r="B442" s="17" t="s">
        <v>2927</v>
      </c>
      <c r="C442" s="17" t="s">
        <v>1325</v>
      </c>
      <c r="D442" s="17" t="s">
        <v>1331</v>
      </c>
      <c r="E442" s="17" t="s">
        <v>653</v>
      </c>
      <c r="F442" s="17" t="s">
        <v>2928</v>
      </c>
      <c r="G442" s="18">
        <v>1</v>
      </c>
      <c r="H442" s="18">
        <v>1</v>
      </c>
      <c r="I442" s="19">
        <v>1</v>
      </c>
      <c r="J442" s="20">
        <v>0</v>
      </c>
      <c r="K442" s="21">
        <v>0</v>
      </c>
      <c r="L442" s="22">
        <v>0</v>
      </c>
      <c r="M442" s="37" t="s">
        <v>2982</v>
      </c>
      <c r="N442" s="37"/>
    </row>
    <row r="443" spans="1:14" x14ac:dyDescent="0.3">
      <c r="A443" s="17" t="s">
        <v>2929</v>
      </c>
      <c r="B443" s="17" t="s">
        <v>2930</v>
      </c>
      <c r="C443" s="17" t="s">
        <v>2931</v>
      </c>
      <c r="D443" s="17" t="s">
        <v>2456</v>
      </c>
      <c r="E443" s="17" t="s">
        <v>2457</v>
      </c>
      <c r="F443" s="17" t="s">
        <v>2932</v>
      </c>
      <c r="G443" s="18">
        <v>1</v>
      </c>
      <c r="H443" s="18">
        <v>2</v>
      </c>
      <c r="I443" s="19">
        <v>0</v>
      </c>
      <c r="J443" s="20">
        <v>1</v>
      </c>
      <c r="K443" s="21">
        <v>0</v>
      </c>
      <c r="L443" s="22">
        <v>0</v>
      </c>
      <c r="M443" s="37" t="s">
        <v>2982</v>
      </c>
      <c r="N443" s="37"/>
    </row>
    <row r="444" spans="1:14" x14ac:dyDescent="0.3">
      <c r="A444" s="17" t="s">
        <v>2933</v>
      </c>
      <c r="B444" s="17" t="s">
        <v>2934</v>
      </c>
      <c r="C444" s="17" t="s">
        <v>2935</v>
      </c>
      <c r="D444" s="17" t="s">
        <v>2936</v>
      </c>
      <c r="E444" s="17" t="s">
        <v>1342</v>
      </c>
      <c r="F444" s="17" t="s">
        <v>2937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37" t="s">
        <v>2984</v>
      </c>
      <c r="N444" s="37"/>
    </row>
    <row r="445" spans="1:14" x14ac:dyDescent="0.3">
      <c r="A445" s="17" t="s">
        <v>2938</v>
      </c>
      <c r="B445" s="17" t="s">
        <v>2939</v>
      </c>
      <c r="C445" s="17" t="s">
        <v>2940</v>
      </c>
      <c r="D445" s="17" t="s">
        <v>2941</v>
      </c>
      <c r="E445" s="17" t="s">
        <v>2942</v>
      </c>
      <c r="F445" s="17" t="s">
        <v>2943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37" t="s">
        <v>2984</v>
      </c>
      <c r="N445" s="37"/>
    </row>
    <row r="446" spans="1:14" x14ac:dyDescent="0.3">
      <c r="A446" s="17" t="s">
        <v>2944</v>
      </c>
      <c r="B446" s="17" t="s">
        <v>2945</v>
      </c>
      <c r="C446" s="17" t="s">
        <v>2946</v>
      </c>
      <c r="D446" s="17" t="s">
        <v>1320</v>
      </c>
      <c r="E446" s="17" t="s">
        <v>1842</v>
      </c>
      <c r="F446" s="17" t="s">
        <v>2947</v>
      </c>
      <c r="G446" s="18">
        <v>1</v>
      </c>
      <c r="H446" s="18">
        <v>1</v>
      </c>
      <c r="I446" s="19">
        <v>1</v>
      </c>
      <c r="J446" s="20">
        <v>0</v>
      </c>
      <c r="K446" s="21">
        <v>0</v>
      </c>
      <c r="L446" s="22">
        <v>0</v>
      </c>
      <c r="M446" s="37" t="s">
        <v>2982</v>
      </c>
      <c r="N446" s="37"/>
    </row>
    <row r="447" spans="1:14" x14ac:dyDescent="0.3">
      <c r="A447" s="17" t="s">
        <v>2948</v>
      </c>
      <c r="B447" s="17" t="s">
        <v>2949</v>
      </c>
      <c r="C447" s="17" t="s">
        <v>2950</v>
      </c>
      <c r="D447" s="17" t="s">
        <v>2563</v>
      </c>
      <c r="E447" s="17" t="s">
        <v>2951</v>
      </c>
      <c r="F447" s="17" t="s">
        <v>2952</v>
      </c>
      <c r="G447" s="18">
        <v>1</v>
      </c>
      <c r="H447" s="18">
        <v>1</v>
      </c>
      <c r="I447" s="19">
        <v>0</v>
      </c>
      <c r="J447" s="20">
        <v>1</v>
      </c>
      <c r="K447" s="21">
        <v>0</v>
      </c>
      <c r="L447" s="22">
        <v>0</v>
      </c>
      <c r="M447" s="37" t="s">
        <v>2982</v>
      </c>
      <c r="N447" s="37"/>
    </row>
    <row r="448" spans="1:14" x14ac:dyDescent="0.3">
      <c r="A448" s="17" t="s">
        <v>673</v>
      </c>
      <c r="B448" s="17" t="s">
        <v>2953</v>
      </c>
      <c r="C448" s="17" t="s">
        <v>1325</v>
      </c>
      <c r="D448" s="17" t="s">
        <v>1320</v>
      </c>
      <c r="E448" s="17" t="s">
        <v>676</v>
      </c>
      <c r="F448" s="17" t="s">
        <v>2954</v>
      </c>
      <c r="G448" s="18">
        <v>1</v>
      </c>
      <c r="H448" s="18">
        <v>1</v>
      </c>
      <c r="I448" s="19">
        <v>0</v>
      </c>
      <c r="J448" s="20">
        <v>0</v>
      </c>
      <c r="K448" s="21">
        <v>1</v>
      </c>
      <c r="L448" s="22">
        <v>0</v>
      </c>
      <c r="M448" s="37" t="s">
        <v>2984</v>
      </c>
      <c r="N448" s="37"/>
    </row>
    <row r="449" spans="1:14" x14ac:dyDescent="0.3">
      <c r="A449" s="17" t="s">
        <v>2955</v>
      </c>
      <c r="B449" s="17" t="s">
        <v>2956</v>
      </c>
      <c r="C449" s="17" t="s">
        <v>2957</v>
      </c>
      <c r="D449" s="17" t="s">
        <v>1320</v>
      </c>
      <c r="E449" s="17" t="s">
        <v>631</v>
      </c>
      <c r="F449" s="17" t="s">
        <v>2958</v>
      </c>
      <c r="G449" s="18">
        <v>1</v>
      </c>
      <c r="H449" s="18">
        <v>24</v>
      </c>
      <c r="I449" s="19">
        <v>0</v>
      </c>
      <c r="J449" s="20">
        <v>1</v>
      </c>
      <c r="K449" s="21">
        <v>0</v>
      </c>
      <c r="L449" s="22">
        <v>0</v>
      </c>
      <c r="M449" s="37" t="s">
        <v>2982</v>
      </c>
      <c r="N449" s="37"/>
    </row>
    <row r="450" spans="1:14" x14ac:dyDescent="0.3">
      <c r="A450" s="17" t="s">
        <v>2959</v>
      </c>
      <c r="B450" s="17" t="s">
        <v>2960</v>
      </c>
      <c r="C450" s="17" t="s">
        <v>2961</v>
      </c>
      <c r="D450" s="17" t="s">
        <v>1518</v>
      </c>
      <c r="E450" s="17" t="s">
        <v>2262</v>
      </c>
      <c r="F450" s="17" t="s">
        <v>2962</v>
      </c>
      <c r="G450" s="18">
        <v>1</v>
      </c>
      <c r="H450" s="18">
        <v>1</v>
      </c>
      <c r="I450" s="19">
        <v>0</v>
      </c>
      <c r="J450" s="20">
        <v>1</v>
      </c>
      <c r="K450" s="21">
        <v>0</v>
      </c>
      <c r="L450" s="22">
        <v>0</v>
      </c>
      <c r="M450" s="37" t="s">
        <v>2984</v>
      </c>
      <c r="N450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D7C0-12AF-4132-8DAD-78A998E6E4E2}">
  <dimension ref="A1:O21"/>
  <sheetViews>
    <sheetView showGridLines="0" tabSelected="1" workbookViewId="0">
      <selection sqref="A1:D10"/>
    </sheetView>
  </sheetViews>
  <sheetFormatPr defaultRowHeight="14.4" x14ac:dyDescent="0.3"/>
  <cols>
    <col min="1" max="1" width="24.21875" style="27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" x14ac:dyDescent="0.35">
      <c r="A1" s="68" t="s">
        <v>2996</v>
      </c>
      <c r="B1" s="68"/>
      <c r="C1" s="68"/>
      <c r="D1" s="68"/>
    </row>
    <row r="2" spans="1:14" x14ac:dyDescent="0.3">
      <c r="A2" s="55" t="s">
        <v>2992</v>
      </c>
      <c r="B2" s="55" t="s">
        <v>2991</v>
      </c>
      <c r="C2" s="55" t="s">
        <v>2990</v>
      </c>
      <c r="D2" s="55" t="s">
        <v>2989</v>
      </c>
    </row>
    <row r="3" spans="1:14" x14ac:dyDescent="0.3">
      <c r="A3" s="43" t="s">
        <v>2993</v>
      </c>
      <c r="B3" s="44" t="s">
        <v>2981</v>
      </c>
      <c r="C3" s="45">
        <v>106</v>
      </c>
      <c r="D3" s="46">
        <v>71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38"/>
      <c r="B4" s="59" t="s">
        <v>2983</v>
      </c>
      <c r="C4" s="60">
        <v>102</v>
      </c>
      <c r="D4" s="61">
        <v>97</v>
      </c>
      <c r="K4" s="27">
        <f t="shared" ref="K4:K15" si="0">IF(OR($B4="Corporate non-stock - demand too low to convert",$B4="Non-stock in the primary DC - demand too low to convert",$B4="Low impact - only 1 or 2 line impact"),1,"")</f>
        <v>1</v>
      </c>
      <c r="L4" s="27" t="str">
        <f t="shared" ref="L4:L15" si="1">IF($B4="Grand Total",2,"")</f>
        <v/>
      </c>
      <c r="M4" s="27">
        <f t="shared" ref="M4:M15" si="2">IF($K4=1,$C4,"")</f>
        <v>102</v>
      </c>
      <c r="N4" s="27" t="str">
        <f t="shared" ref="N4:N15" si="3">IF($L4=2,$C4,"")</f>
        <v/>
      </c>
    </row>
    <row r="5" spans="1:14" ht="15" thickBot="1" x14ac:dyDescent="0.35">
      <c r="A5" s="39"/>
      <c r="B5" s="40" t="s">
        <v>2985</v>
      </c>
      <c r="C5" s="41">
        <v>11</v>
      </c>
      <c r="D5" s="42">
        <v>8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50" t="s">
        <v>2994</v>
      </c>
      <c r="B6" s="62" t="s">
        <v>2984</v>
      </c>
      <c r="C6" s="63">
        <v>117</v>
      </c>
      <c r="D6" s="64">
        <v>108</v>
      </c>
      <c r="K6" s="27">
        <f t="shared" si="0"/>
        <v>1</v>
      </c>
      <c r="L6" s="27" t="str">
        <f t="shared" si="1"/>
        <v/>
      </c>
      <c r="M6" s="27">
        <f t="shared" si="2"/>
        <v>117</v>
      </c>
      <c r="N6" s="27" t="str">
        <f t="shared" si="3"/>
        <v/>
      </c>
    </row>
    <row r="7" spans="1:14" ht="15" thickBot="1" x14ac:dyDescent="0.35">
      <c r="A7" s="51"/>
      <c r="B7" s="52" t="s">
        <v>2988</v>
      </c>
      <c r="C7" s="53">
        <v>1</v>
      </c>
      <c r="D7" s="54">
        <v>1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x14ac:dyDescent="0.3">
      <c r="A8" s="57" t="s">
        <v>2995</v>
      </c>
      <c r="B8" s="65" t="s">
        <v>2982</v>
      </c>
      <c r="C8" s="66">
        <v>139</v>
      </c>
      <c r="D8" s="67">
        <v>127</v>
      </c>
      <c r="K8" s="27">
        <f t="shared" si="0"/>
        <v>1</v>
      </c>
      <c r="L8" s="27" t="str">
        <f t="shared" si="1"/>
        <v/>
      </c>
      <c r="M8" s="27">
        <f t="shared" si="2"/>
        <v>139</v>
      </c>
      <c r="N8" s="27" t="str">
        <f t="shared" si="3"/>
        <v/>
      </c>
    </row>
    <row r="9" spans="1:14" ht="15" thickBot="1" x14ac:dyDescent="0.35">
      <c r="A9" s="58"/>
      <c r="B9" s="56" t="s">
        <v>2980</v>
      </c>
      <c r="C9" s="41">
        <v>96</v>
      </c>
      <c r="D9" s="42">
        <v>36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ht="15" thickBot="1" x14ac:dyDescent="0.35">
      <c r="B10" s="47" t="s">
        <v>11</v>
      </c>
      <c r="C10" s="48">
        <v>572</v>
      </c>
      <c r="D10" s="49">
        <v>448</v>
      </c>
      <c r="K10" s="27" t="str">
        <f t="shared" si="0"/>
        <v/>
      </c>
      <c r="L10" s="27">
        <f t="shared" si="1"/>
        <v>2</v>
      </c>
      <c r="M10" s="27" t="str">
        <f t="shared" si="2"/>
        <v/>
      </c>
      <c r="N10" s="27">
        <f t="shared" si="3"/>
        <v>572</v>
      </c>
    </row>
    <row r="11" spans="1:14" x14ac:dyDescent="0.3"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358</v>
      </c>
      <c r="N20">
        <f>SUM(N1:N19)</f>
        <v>572</v>
      </c>
      <c r="O20">
        <f>M20/N20</f>
        <v>0.62587412587412583</v>
      </c>
    </row>
    <row r="21" spans="13:15" x14ac:dyDescent="0.3">
      <c r="O21" t="str">
        <f>TEXT(O20,"0.0%")</f>
        <v>62.6%</v>
      </c>
    </row>
  </sheetData>
  <mergeCells count="4">
    <mergeCell ref="A3:A5"/>
    <mergeCell ref="A6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1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4" t="s">
        <v>2963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2964</v>
      </c>
      <c r="L2" s="35"/>
    </row>
    <row r="3" spans="1:12" ht="27.45" customHeight="1" x14ac:dyDescent="0.3">
      <c r="A3" s="23" t="s">
        <v>2965</v>
      </c>
      <c r="B3" s="23" t="s">
        <v>2966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2967</v>
      </c>
    </row>
    <row r="4" spans="1:12" ht="14.4" x14ac:dyDescent="0.3">
      <c r="A4" s="36">
        <v>2018</v>
      </c>
      <c r="B4" s="25" t="s">
        <v>2968</v>
      </c>
      <c r="C4" s="26">
        <v>1769</v>
      </c>
      <c r="D4" s="26">
        <v>1563</v>
      </c>
      <c r="E4" s="24">
        <v>0.8835500282645562</v>
      </c>
      <c r="F4" s="26">
        <v>80</v>
      </c>
      <c r="G4" s="24">
        <v>0.92877331825890341</v>
      </c>
      <c r="H4" s="26">
        <v>46</v>
      </c>
      <c r="I4" s="26">
        <v>9</v>
      </c>
      <c r="J4" s="26">
        <v>71</v>
      </c>
      <c r="K4" s="24">
        <v>0.9253996447602133</v>
      </c>
      <c r="L4" s="24">
        <v>0.97141081417029218</v>
      </c>
    </row>
    <row r="5" spans="1:12" ht="14.4" x14ac:dyDescent="0.3">
      <c r="A5" s="36">
        <v>2018</v>
      </c>
      <c r="B5" s="25" t="s">
        <v>2969</v>
      </c>
      <c r="C5" s="26">
        <v>1886</v>
      </c>
      <c r="D5" s="26">
        <v>1634</v>
      </c>
      <c r="E5" s="24">
        <v>0.86638388123011667</v>
      </c>
      <c r="F5" s="26">
        <v>92</v>
      </c>
      <c r="G5" s="24">
        <v>0.91516436903499465</v>
      </c>
      <c r="H5" s="26">
        <v>65</v>
      </c>
      <c r="I5" s="26">
        <v>27</v>
      </c>
      <c r="J5" s="26">
        <v>68</v>
      </c>
      <c r="K5" s="24">
        <v>0.91233947515354563</v>
      </c>
      <c r="L5" s="24">
        <v>0.96174220129487931</v>
      </c>
    </row>
    <row r="6" spans="1:12" ht="14.4" x14ac:dyDescent="0.3">
      <c r="A6" s="36">
        <v>2018</v>
      </c>
      <c r="B6" s="25" t="s">
        <v>2970</v>
      </c>
      <c r="C6" s="26">
        <v>1568</v>
      </c>
      <c r="D6" s="26">
        <v>1396</v>
      </c>
      <c r="E6" s="24">
        <v>0.89030612244897955</v>
      </c>
      <c r="F6" s="26">
        <v>70</v>
      </c>
      <c r="G6" s="24">
        <v>0.93494897959183676</v>
      </c>
      <c r="H6" s="26">
        <v>42</v>
      </c>
      <c r="I6" s="26">
        <v>16</v>
      </c>
      <c r="J6" s="26">
        <v>44</v>
      </c>
      <c r="K6" s="24">
        <v>0.92572944297082227</v>
      </c>
      <c r="L6" s="24">
        <v>0.97079276773296241</v>
      </c>
    </row>
    <row r="7" spans="1:12" ht="14.4" x14ac:dyDescent="0.3">
      <c r="A7" s="36">
        <v>2018</v>
      </c>
      <c r="B7" s="25" t="s">
        <v>2971</v>
      </c>
      <c r="C7" s="26">
        <v>3568</v>
      </c>
      <c r="D7" s="26">
        <v>3144</v>
      </c>
      <c r="E7" s="24">
        <v>0.8811659192825112</v>
      </c>
      <c r="F7" s="26">
        <v>165</v>
      </c>
      <c r="G7" s="24">
        <v>0.92741031390134543</v>
      </c>
      <c r="H7" s="26">
        <v>105</v>
      </c>
      <c r="I7" s="26">
        <v>48</v>
      </c>
      <c r="J7" s="26">
        <v>106</v>
      </c>
      <c r="K7" s="24">
        <v>0.92091388400702978</v>
      </c>
      <c r="L7" s="24">
        <v>0.96768236380424744</v>
      </c>
    </row>
    <row r="8" spans="1:12" ht="14.4" x14ac:dyDescent="0.3">
      <c r="A8" s="36">
        <v>2018</v>
      </c>
      <c r="B8" s="25" t="s">
        <v>2972</v>
      </c>
      <c r="C8" s="26">
        <v>5272</v>
      </c>
      <c r="D8" s="26">
        <v>4583</v>
      </c>
      <c r="E8" s="24">
        <v>0.86930955993930192</v>
      </c>
      <c r="F8" s="26">
        <v>381</v>
      </c>
      <c r="G8" s="24">
        <v>0.94157814871016687</v>
      </c>
      <c r="H8" s="26">
        <v>104</v>
      </c>
      <c r="I8" s="26">
        <v>68</v>
      </c>
      <c r="J8" s="26">
        <v>136</v>
      </c>
      <c r="K8" s="24">
        <v>0.90430149960536699</v>
      </c>
      <c r="L8" s="24">
        <v>0.97781096650309363</v>
      </c>
    </row>
    <row r="9" spans="1:12" ht="14.4" x14ac:dyDescent="0.3">
      <c r="A9" s="36">
        <v>2018</v>
      </c>
      <c r="B9" s="25" t="s">
        <v>2973</v>
      </c>
      <c r="C9" s="26">
        <v>5750</v>
      </c>
      <c r="D9" s="26">
        <v>5007</v>
      </c>
      <c r="E9" s="24">
        <v>0.87078260869565216</v>
      </c>
      <c r="F9" s="26">
        <v>385</v>
      </c>
      <c r="G9" s="24">
        <v>0.93773913043478263</v>
      </c>
      <c r="H9" s="26">
        <v>174</v>
      </c>
      <c r="I9" s="26">
        <v>45</v>
      </c>
      <c r="J9" s="26">
        <v>139</v>
      </c>
      <c r="K9" s="24">
        <v>0.89956881063600436</v>
      </c>
      <c r="L9" s="24">
        <v>0.96641574985524026</v>
      </c>
    </row>
    <row r="10" spans="1:12" ht="14.4" x14ac:dyDescent="0.3">
      <c r="A10" s="36">
        <v>2018</v>
      </c>
      <c r="B10" s="25" t="s">
        <v>2974</v>
      </c>
      <c r="C10" s="26">
        <v>6890</v>
      </c>
      <c r="D10" s="26">
        <v>6016</v>
      </c>
      <c r="E10" s="24">
        <v>0.87314949201741654</v>
      </c>
      <c r="F10" s="26">
        <v>422</v>
      </c>
      <c r="G10" s="24">
        <v>0.93439767779390426</v>
      </c>
      <c r="H10" s="26">
        <v>211</v>
      </c>
      <c r="I10" s="26">
        <v>67</v>
      </c>
      <c r="J10" s="26">
        <v>174</v>
      </c>
      <c r="K10" s="24">
        <v>0.90479771394194619</v>
      </c>
      <c r="L10" s="24">
        <v>0.96611530431989723</v>
      </c>
    </row>
    <row r="11" spans="1:12" ht="14.4" x14ac:dyDescent="0.3">
      <c r="A11" s="36">
        <v>2018</v>
      </c>
      <c r="B11" s="25" t="s">
        <v>2975</v>
      </c>
      <c r="C11" s="26">
        <v>4925</v>
      </c>
      <c r="D11" s="26">
        <v>4373</v>
      </c>
      <c r="E11" s="24">
        <v>0.88791878172588834</v>
      </c>
      <c r="F11" s="26">
        <v>244</v>
      </c>
      <c r="G11" s="24">
        <v>0.93746192893401015</v>
      </c>
      <c r="H11" s="26">
        <v>136</v>
      </c>
      <c r="I11" s="26">
        <v>41</v>
      </c>
      <c r="J11" s="26">
        <v>131</v>
      </c>
      <c r="K11" s="24">
        <v>0.92005049442457387</v>
      </c>
      <c r="L11" s="24">
        <v>0.96983810157462857</v>
      </c>
    </row>
    <row r="12" spans="1:12" ht="14.4" x14ac:dyDescent="0.3">
      <c r="A12" s="36">
        <v>2018</v>
      </c>
      <c r="B12" s="25" t="s">
        <v>2976</v>
      </c>
      <c r="C12" s="26">
        <v>4572</v>
      </c>
      <c r="D12" s="26">
        <v>4024</v>
      </c>
      <c r="E12" s="24">
        <v>0.88013998250218739</v>
      </c>
      <c r="F12" s="26">
        <v>238</v>
      </c>
      <c r="G12" s="24">
        <v>0.93219597550306199</v>
      </c>
      <c r="H12" s="26">
        <v>121</v>
      </c>
      <c r="I12" s="26">
        <v>49</v>
      </c>
      <c r="J12" s="26">
        <v>140</v>
      </c>
      <c r="K12" s="24">
        <v>0.91809263061829793</v>
      </c>
      <c r="L12" s="24">
        <v>0.97080820265379975</v>
      </c>
    </row>
    <row r="13" spans="1:12" ht="14.4" x14ac:dyDescent="0.3">
      <c r="A13" s="36">
        <v>2019</v>
      </c>
      <c r="B13" s="25" t="s">
        <v>2977</v>
      </c>
      <c r="C13" s="26">
        <v>7036</v>
      </c>
      <c r="D13" s="26">
        <v>6229</v>
      </c>
      <c r="E13" s="24">
        <v>0.88530415008527574</v>
      </c>
      <c r="F13" s="26">
        <v>333</v>
      </c>
      <c r="G13" s="24">
        <v>0.93263217737350768</v>
      </c>
      <c r="H13" s="26">
        <v>187</v>
      </c>
      <c r="I13" s="26">
        <v>76</v>
      </c>
      <c r="J13" s="26">
        <v>211</v>
      </c>
      <c r="K13" s="24">
        <v>0.92295154837753746</v>
      </c>
      <c r="L13" s="24">
        <v>0.97085411471321692</v>
      </c>
    </row>
    <row r="14" spans="1:12" ht="14.4" x14ac:dyDescent="0.3">
      <c r="A14" s="36">
        <v>2019</v>
      </c>
      <c r="B14" s="25" t="s">
        <v>2978</v>
      </c>
      <c r="C14" s="26">
        <v>5567</v>
      </c>
      <c r="D14" s="26">
        <v>4938</v>
      </c>
      <c r="E14" s="24">
        <v>0.88701275372732169</v>
      </c>
      <c r="F14" s="26">
        <v>230</v>
      </c>
      <c r="G14" s="24">
        <v>0.92832764505119458</v>
      </c>
      <c r="H14" s="26">
        <v>154</v>
      </c>
      <c r="I14" s="26">
        <v>71</v>
      </c>
      <c r="J14" s="26">
        <v>174</v>
      </c>
      <c r="K14" s="24">
        <v>0.92784667418263811</v>
      </c>
      <c r="L14" s="24">
        <v>0.96975648075412413</v>
      </c>
    </row>
    <row r="15" spans="1:12" ht="14.4" x14ac:dyDescent="0.3">
      <c r="A15" s="36">
        <v>2019</v>
      </c>
      <c r="B15" s="25" t="s">
        <v>2979</v>
      </c>
      <c r="C15" s="26">
        <v>5247</v>
      </c>
      <c r="D15" s="26">
        <v>4675</v>
      </c>
      <c r="E15" s="24">
        <v>0.89098532494758909</v>
      </c>
      <c r="F15" s="26">
        <v>240</v>
      </c>
      <c r="G15" s="24">
        <v>0.93672574804650277</v>
      </c>
      <c r="H15" s="26">
        <v>132</v>
      </c>
      <c r="I15" s="26">
        <v>42</v>
      </c>
      <c r="J15" s="26">
        <v>158</v>
      </c>
      <c r="K15" s="24">
        <v>0.92629284723598171</v>
      </c>
      <c r="L15" s="24">
        <v>0.97254004576659048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2019-04-01T12:35:32Z</dcterms:created>
  <dcterms:modified xsi:type="dcterms:W3CDTF">2019-04-02T12:51:13Z</dcterms:modified>
</cp:coreProperties>
</file>