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Steward Medical\"/>
    </mc:Choice>
  </mc:AlternateContent>
  <xr:revisionPtr revIDLastSave="0" documentId="13_ncr:1_{BB398DD9-6035-4CC2-A38D-EE3583084EE7}" xr6:coauthVersionLast="36" xr6:coauthVersionMax="36" xr10:uidLastSave="{00000000-0000-0000-0000-000000000000}"/>
  <bookViews>
    <workbookView xWindow="0" yWindow="0" windowWidth="23040" windowHeight="90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Sheet1" sheetId="6" state="hidden" r:id="rId6"/>
    <sheet name="12-Month Rolling Fill Rate" sheetId="5" r:id="rId7"/>
  </sheets>
  <definedNames>
    <definedName name="_xlnm._FilterDatabase" localSheetId="3" hidden="1">'Item Detail'!$A$2:$R$602</definedName>
    <definedName name="_xlnm._FilterDatabase" localSheetId="5" hidden="1">Sheet1!$A$1:$AF$613</definedName>
  </definedNames>
  <calcPr calcId="191029"/>
  <pivotCaches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  <c r="P613" i="6" l="1"/>
  <c r="P612" i="6"/>
  <c r="P611" i="6"/>
  <c r="P610" i="6"/>
  <c r="P609" i="6"/>
  <c r="P608" i="6"/>
  <c r="P607" i="6"/>
  <c r="P606" i="6"/>
  <c r="P605" i="6"/>
  <c r="P604" i="6"/>
  <c r="P603" i="6"/>
  <c r="P602" i="6"/>
  <c r="P601" i="6"/>
  <c r="P600" i="6"/>
  <c r="P599" i="6"/>
  <c r="P598" i="6"/>
  <c r="P597" i="6"/>
  <c r="P596" i="6"/>
  <c r="P595" i="6"/>
  <c r="P594" i="6"/>
  <c r="P593" i="6"/>
  <c r="P592" i="6"/>
  <c r="P591" i="6"/>
  <c r="P590" i="6"/>
  <c r="P589" i="6"/>
  <c r="P588" i="6"/>
  <c r="P587" i="6"/>
  <c r="P586" i="6"/>
  <c r="P585" i="6"/>
  <c r="P584" i="6"/>
  <c r="P583" i="6"/>
  <c r="P582" i="6"/>
  <c r="P581" i="6"/>
  <c r="P580" i="6"/>
  <c r="P579" i="6"/>
  <c r="P578" i="6"/>
  <c r="P577" i="6"/>
  <c r="P576" i="6"/>
  <c r="P575" i="6"/>
  <c r="P574" i="6"/>
  <c r="P573" i="6"/>
  <c r="P572" i="6"/>
  <c r="P571" i="6"/>
  <c r="P570" i="6"/>
  <c r="P569" i="6"/>
  <c r="P568" i="6"/>
  <c r="P567" i="6"/>
  <c r="P566" i="6"/>
  <c r="P565" i="6"/>
  <c r="P564" i="6"/>
  <c r="P563" i="6"/>
  <c r="P562" i="6"/>
  <c r="P561" i="6"/>
  <c r="P560" i="6"/>
  <c r="P559" i="6"/>
  <c r="P558" i="6"/>
  <c r="P557" i="6"/>
  <c r="P556" i="6"/>
  <c r="P555" i="6"/>
  <c r="P554" i="6"/>
  <c r="P553" i="6"/>
  <c r="P552" i="6"/>
  <c r="P551" i="6"/>
  <c r="P550" i="6"/>
  <c r="P549" i="6"/>
  <c r="P548" i="6"/>
  <c r="P547" i="6"/>
  <c r="P546" i="6"/>
  <c r="P545" i="6"/>
  <c r="P544" i="6"/>
  <c r="P543" i="6"/>
  <c r="P542" i="6"/>
  <c r="P541" i="6"/>
  <c r="P540" i="6"/>
  <c r="P539" i="6"/>
  <c r="P538" i="6"/>
  <c r="P537" i="6"/>
  <c r="P536" i="6"/>
  <c r="P535" i="6"/>
  <c r="P534" i="6"/>
  <c r="P533" i="6"/>
  <c r="P532" i="6"/>
  <c r="P531" i="6"/>
  <c r="P530" i="6"/>
  <c r="P529" i="6"/>
  <c r="P528" i="6"/>
  <c r="P527" i="6"/>
  <c r="P526" i="6"/>
  <c r="P525" i="6"/>
  <c r="P524" i="6"/>
  <c r="P523" i="6"/>
  <c r="P522" i="6"/>
  <c r="P521" i="6"/>
  <c r="P520" i="6"/>
  <c r="P519" i="6"/>
  <c r="P518" i="6"/>
  <c r="P517" i="6"/>
  <c r="P516" i="6"/>
  <c r="P515" i="6"/>
  <c r="P514" i="6"/>
  <c r="P513" i="6"/>
  <c r="P512" i="6"/>
  <c r="P511" i="6"/>
  <c r="P510" i="6"/>
  <c r="P509" i="6"/>
  <c r="P508" i="6"/>
  <c r="P507" i="6"/>
  <c r="P506" i="6"/>
  <c r="P505" i="6"/>
  <c r="P504" i="6"/>
  <c r="P503" i="6"/>
  <c r="P502" i="6"/>
  <c r="P501" i="6"/>
  <c r="P500" i="6"/>
  <c r="P499" i="6"/>
  <c r="P498" i="6"/>
  <c r="P497" i="6"/>
  <c r="P496" i="6"/>
  <c r="P495" i="6"/>
  <c r="P494" i="6"/>
  <c r="P493" i="6"/>
  <c r="P492" i="6"/>
  <c r="P491" i="6"/>
  <c r="P490" i="6"/>
  <c r="P489" i="6"/>
  <c r="P488" i="6"/>
  <c r="P487" i="6"/>
  <c r="P486" i="6"/>
  <c r="P485" i="6"/>
  <c r="P484" i="6"/>
  <c r="P483" i="6"/>
  <c r="P482" i="6"/>
  <c r="P481" i="6"/>
  <c r="P480" i="6"/>
  <c r="P479" i="6"/>
  <c r="P478" i="6"/>
  <c r="P477" i="6"/>
  <c r="P476" i="6"/>
  <c r="P475" i="6"/>
  <c r="P474" i="6"/>
  <c r="P473" i="6"/>
  <c r="P472" i="6"/>
  <c r="P471" i="6"/>
  <c r="P470" i="6"/>
  <c r="P469" i="6"/>
  <c r="P468" i="6"/>
  <c r="P467" i="6"/>
  <c r="P466" i="6"/>
  <c r="P465" i="6"/>
  <c r="P464" i="6"/>
  <c r="P463" i="6"/>
  <c r="P462" i="6"/>
  <c r="P461" i="6"/>
  <c r="P460" i="6"/>
  <c r="P459" i="6"/>
  <c r="P458" i="6"/>
  <c r="P457" i="6"/>
  <c r="P456" i="6"/>
  <c r="P455" i="6"/>
  <c r="P454" i="6"/>
  <c r="P453" i="6"/>
  <c r="P452" i="6"/>
  <c r="P451" i="6"/>
  <c r="P450" i="6"/>
  <c r="P449" i="6"/>
  <c r="P448" i="6"/>
  <c r="P447" i="6"/>
  <c r="P446" i="6"/>
  <c r="P445" i="6"/>
  <c r="P444" i="6"/>
  <c r="P443" i="6"/>
  <c r="P442" i="6"/>
  <c r="P441" i="6"/>
  <c r="P440" i="6"/>
  <c r="P439" i="6"/>
  <c r="P438" i="6"/>
  <c r="P437" i="6"/>
  <c r="P436" i="6"/>
  <c r="P435" i="6"/>
  <c r="P434" i="6"/>
  <c r="P433" i="6"/>
  <c r="P432" i="6"/>
  <c r="P431" i="6"/>
  <c r="P430" i="6"/>
  <c r="P429" i="6"/>
  <c r="P428" i="6"/>
  <c r="P427" i="6"/>
  <c r="P426" i="6"/>
  <c r="P425" i="6"/>
  <c r="P424" i="6"/>
  <c r="P423" i="6"/>
  <c r="P422" i="6"/>
  <c r="P421" i="6"/>
  <c r="P420" i="6"/>
  <c r="P419" i="6"/>
  <c r="P418" i="6"/>
  <c r="P417" i="6"/>
  <c r="P416" i="6"/>
  <c r="P415" i="6"/>
  <c r="P414" i="6"/>
  <c r="P413" i="6"/>
  <c r="P412" i="6"/>
  <c r="P411" i="6"/>
  <c r="P410" i="6"/>
  <c r="P409" i="6"/>
  <c r="P408" i="6"/>
  <c r="P407" i="6"/>
  <c r="P406" i="6"/>
  <c r="P405" i="6"/>
  <c r="P404" i="6"/>
  <c r="P403" i="6"/>
  <c r="P402" i="6"/>
  <c r="P401" i="6"/>
  <c r="P400" i="6"/>
  <c r="P399" i="6"/>
  <c r="P398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3" i="6"/>
  <c r="P382" i="6"/>
  <c r="P381" i="6"/>
  <c r="P380" i="6"/>
  <c r="P379" i="6"/>
  <c r="P378" i="6"/>
  <c r="P377" i="6"/>
  <c r="P376" i="6"/>
  <c r="P375" i="6"/>
  <c r="P374" i="6"/>
  <c r="P373" i="6"/>
  <c r="P372" i="6"/>
  <c r="P371" i="6"/>
  <c r="P370" i="6"/>
  <c r="P369" i="6"/>
  <c r="P368" i="6"/>
  <c r="P367" i="6"/>
  <c r="P366" i="6"/>
  <c r="P365" i="6"/>
  <c r="P364" i="6"/>
  <c r="P363" i="6"/>
  <c r="P362" i="6"/>
  <c r="P361" i="6"/>
  <c r="P360" i="6"/>
  <c r="P359" i="6"/>
  <c r="P358" i="6"/>
  <c r="P357" i="6"/>
  <c r="P356" i="6"/>
  <c r="P355" i="6"/>
  <c r="P354" i="6"/>
  <c r="P353" i="6"/>
  <c r="P352" i="6"/>
  <c r="P351" i="6"/>
  <c r="P350" i="6"/>
  <c r="P349" i="6"/>
  <c r="P348" i="6"/>
  <c r="P347" i="6"/>
  <c r="P346" i="6"/>
  <c r="P345" i="6"/>
  <c r="P344" i="6"/>
  <c r="P343" i="6"/>
  <c r="P342" i="6"/>
  <c r="P341" i="6"/>
  <c r="P340" i="6"/>
  <c r="P339" i="6"/>
  <c r="P338" i="6"/>
  <c r="P337" i="6"/>
  <c r="P336" i="6"/>
  <c r="P335" i="6"/>
  <c r="P334" i="6"/>
  <c r="P333" i="6"/>
  <c r="P332" i="6"/>
  <c r="P331" i="6"/>
  <c r="P330" i="6"/>
  <c r="P329" i="6"/>
  <c r="P328" i="6"/>
  <c r="P327" i="6"/>
  <c r="P326" i="6"/>
  <c r="P325" i="6"/>
  <c r="P324" i="6"/>
  <c r="P323" i="6"/>
  <c r="P322" i="6"/>
  <c r="P321" i="6"/>
  <c r="P320" i="6"/>
  <c r="P319" i="6"/>
  <c r="P318" i="6"/>
  <c r="P317" i="6"/>
  <c r="P316" i="6"/>
  <c r="P315" i="6"/>
  <c r="P314" i="6"/>
  <c r="P313" i="6"/>
  <c r="P312" i="6"/>
  <c r="P311" i="6"/>
  <c r="P310" i="6"/>
  <c r="P309" i="6"/>
  <c r="P308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</calcChain>
</file>

<file path=xl/sharedStrings.xml><?xml version="1.0" encoding="utf-8"?>
<sst xmlns="http://schemas.openxmlformats.org/spreadsheetml/2006/main" count="20201" uniqueCount="4536">
  <si>
    <t>STEWARD MEDICAL   Ship-To Fill Rate  -  May 2019 through May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</si>
  <si>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</si>
  <si>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</si>
  <si>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</si>
  <si>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</si>
  <si>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</si>
  <si>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</si>
  <si>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</si>
  <si>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</si>
  <si>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</si>
  <si>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</si>
  <si>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</si>
  <si>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</si>
  <si>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2849745</t>
  </si>
  <si>
    <t>SMG Hawthorn Medical</t>
  </si>
  <si>
    <t>3733683</t>
  </si>
  <si>
    <t>SMG Family Medicine Murray</t>
  </si>
  <si>
    <t>3795042</t>
  </si>
  <si>
    <t>Twin Rivers Endoscopy Center</t>
  </si>
  <si>
    <t>3793330</t>
  </si>
  <si>
    <t>SMG Saint Anne's Orthopedics</t>
  </si>
  <si>
    <t>3785660</t>
  </si>
  <si>
    <t>Steward Medical Group Calder Lab</t>
  </si>
  <si>
    <t>3656548</t>
  </si>
  <si>
    <t>SMG Ctr Of Orthopedic Rehab</t>
  </si>
  <si>
    <t>3787396</t>
  </si>
  <si>
    <t>Steward Medical Group Calder MedLab</t>
  </si>
  <si>
    <t>3181727</t>
  </si>
  <si>
    <t>SMG Bridgewater Internal Medicine</t>
  </si>
  <si>
    <t>3518833</t>
  </si>
  <si>
    <t>Austintown Family Medicine</t>
  </si>
  <si>
    <t>3519543</t>
  </si>
  <si>
    <t>Orthopedic Center Of Western Pennsylvani</t>
  </si>
  <si>
    <t>3656465</t>
  </si>
  <si>
    <t>SMG Davis Orthopedics &amp; Sports Med</t>
  </si>
  <si>
    <t>3656021</t>
  </si>
  <si>
    <t>SMG Hedley Orthopaedic Institute</t>
  </si>
  <si>
    <t>2848059</t>
  </si>
  <si>
    <t>SMG Brookline Womens Health</t>
  </si>
  <si>
    <t>3656488</t>
  </si>
  <si>
    <t>SMG Rocky Mountain Womens Health Ctr</t>
  </si>
  <si>
    <t>3796290</t>
  </si>
  <si>
    <t>SMG Mesa Health &amp; Wellness Ctr</t>
  </si>
  <si>
    <t>3796501</t>
  </si>
  <si>
    <t>SMG Vivint Medical Clinic</t>
  </si>
  <si>
    <t>3796485</t>
  </si>
  <si>
    <t>SMG Merit Care</t>
  </si>
  <si>
    <t>2838175</t>
  </si>
  <si>
    <t>SMG Brighton Internal Medicine</t>
  </si>
  <si>
    <t>3790699</t>
  </si>
  <si>
    <t>SMG West Monroe Family Clinic</t>
  </si>
  <si>
    <t>3682895</t>
  </si>
  <si>
    <t>SMG Taylorsville Urgent Care Ctr</t>
  </si>
  <si>
    <t>3784837</t>
  </si>
  <si>
    <t>Steward Medical Group College St</t>
  </si>
  <si>
    <t>3379378</t>
  </si>
  <si>
    <t>Steward Division Of Urology</t>
  </si>
  <si>
    <t>2848073</t>
  </si>
  <si>
    <t>SMG Med Specialists Of Taunton</t>
  </si>
  <si>
    <t>2838177</t>
  </si>
  <si>
    <t>SMG Norwood Ob/Gyn</t>
  </si>
  <si>
    <t>3506731</t>
  </si>
  <si>
    <t>SMG Hematology Oncology Brockton</t>
  </si>
  <si>
    <t>2857298</t>
  </si>
  <si>
    <t>SMG Easton Cardiology</t>
  </si>
  <si>
    <t>2838253</t>
  </si>
  <si>
    <t>SMG-Brockton Internal Medicine</t>
  </si>
  <si>
    <t>2838229</t>
  </si>
  <si>
    <t>SMG Podiatric Surgery</t>
  </si>
  <si>
    <t>3790683</t>
  </si>
  <si>
    <t>3796303</t>
  </si>
  <si>
    <t>SMG FJM NSL Medical Clinic</t>
  </si>
  <si>
    <t>2286779</t>
  </si>
  <si>
    <t>SMG Nashoba Family Medicine</t>
  </si>
  <si>
    <t>3652068</t>
  </si>
  <si>
    <t>SMG ORMC-Complete Care</t>
  </si>
  <si>
    <t>3499939</t>
  </si>
  <si>
    <t>SMG Surgical Specialties At Pearl St</t>
  </si>
  <si>
    <t>3519556</t>
  </si>
  <si>
    <t>Baytree Medical Associates</t>
  </si>
  <si>
    <t>3518572</t>
  </si>
  <si>
    <t>North County Medical</t>
  </si>
  <si>
    <t>3682888</t>
  </si>
  <si>
    <t>SMG Mountain Point Neuro And Rehab Spec</t>
  </si>
  <si>
    <t>3519561</t>
  </si>
  <si>
    <t>Urology Specialists Of Brevard</t>
  </si>
  <si>
    <t>3519693</t>
  </si>
  <si>
    <t>Surgical Associates Of Brevard</t>
  </si>
  <si>
    <t>3519809</t>
  </si>
  <si>
    <t>Easton Area Family Medicine</t>
  </si>
  <si>
    <t>3519107</t>
  </si>
  <si>
    <t>SMG Medical Pediatrics</t>
  </si>
  <si>
    <t>3656259</t>
  </si>
  <si>
    <t>SMG PGA Surgical Specialists</t>
  </si>
  <si>
    <t>3656115</t>
  </si>
  <si>
    <t>SMG Womens Health 6th St</t>
  </si>
  <si>
    <t>2838199</t>
  </si>
  <si>
    <t>SMG-Methuen Ob/Gyn</t>
  </si>
  <si>
    <t>3519365</t>
  </si>
  <si>
    <t>SMG Medical Urology</t>
  </si>
  <si>
    <t>3656542</t>
  </si>
  <si>
    <t>SMG Assoc In Orthopedic Surgery</t>
  </si>
  <si>
    <t>3658801</t>
  </si>
  <si>
    <t>SMG South Valley Primary Care</t>
  </si>
  <si>
    <t>3656594</t>
  </si>
  <si>
    <t>SMG Western Hills Medical Clinic</t>
  </si>
  <si>
    <t>3784836</t>
  </si>
  <si>
    <t>Steward Medical Group Calder Clinic</t>
  </si>
  <si>
    <t>3796494</t>
  </si>
  <si>
    <t>SMG Onsite Care At Overstock</t>
  </si>
  <si>
    <t>3654484</t>
  </si>
  <si>
    <t>SMG Glenwood Urology Clinic</t>
  </si>
  <si>
    <t>3656108</t>
  </si>
  <si>
    <t>SMG Hedley Orthopedic Inst Tempe</t>
  </si>
  <si>
    <t>3786509</t>
  </si>
  <si>
    <t>SMG Gynecology</t>
  </si>
  <si>
    <t>3659695</t>
  </si>
  <si>
    <t>SMG Christopher Bell, DO</t>
  </si>
  <si>
    <t>3532589</t>
  </si>
  <si>
    <t>West Point Medical Group</t>
  </si>
  <si>
    <t>3656484</t>
  </si>
  <si>
    <t>SMG Comprehensive Ortho &amp; Sports Med</t>
  </si>
  <si>
    <t>3652083</t>
  </si>
  <si>
    <t>SMG ORMC Midland Loop Clnc</t>
  </si>
  <si>
    <t>3654706</t>
  </si>
  <si>
    <t>SMG Houston Heights Primary Care</t>
  </si>
  <si>
    <t>3500242</t>
  </si>
  <si>
    <t>Methuen Pediatrics</t>
  </si>
  <si>
    <t>2857291</t>
  </si>
  <si>
    <t>SMG General Surgery</t>
  </si>
  <si>
    <t>3656013</t>
  </si>
  <si>
    <t>SMG Phoenix Heart Center</t>
  </si>
  <si>
    <t>2571778</t>
  </si>
  <si>
    <t>SMG-Middleboro Int Med</t>
  </si>
  <si>
    <t>3793324</t>
  </si>
  <si>
    <t>SMG Needham Primary Care</t>
  </si>
  <si>
    <t>3519113</t>
  </si>
  <si>
    <t>SMG Medical Internal Medicine</t>
  </si>
  <si>
    <t>3518579</t>
  </si>
  <si>
    <t>Janet Anderson MD PA</t>
  </si>
  <si>
    <t>3765762</t>
  </si>
  <si>
    <t>SMG Lawrence County Pediatrics</t>
  </si>
  <si>
    <t>3682839</t>
  </si>
  <si>
    <t>Sachdev Orthopaedics</t>
  </si>
  <si>
    <t>2838247</t>
  </si>
  <si>
    <t>SMG-Weston Ob/Gyn</t>
  </si>
  <si>
    <t>3656584</t>
  </si>
  <si>
    <t>SMG Jordan Valley Neurology Assoc</t>
  </si>
  <si>
    <t>3655985</t>
  </si>
  <si>
    <t>SMG The Mollen Clinic</t>
  </si>
  <si>
    <t>3790694</t>
  </si>
  <si>
    <t>SMG Family Doctors Of NELA</t>
  </si>
  <si>
    <t>3267857</t>
  </si>
  <si>
    <t>SMG Orthopedic Surgery</t>
  </si>
  <si>
    <t>3797653</t>
  </si>
  <si>
    <t>SMG Family Medical Center Nichols</t>
  </si>
  <si>
    <t>3518600</t>
  </si>
  <si>
    <t>SMG Family Medicine Endocrinology</t>
  </si>
  <si>
    <t>3499934</t>
  </si>
  <si>
    <t>SMG Infusion Center</t>
  </si>
  <si>
    <t>3796318</t>
  </si>
  <si>
    <t>SMG Midtown Employee Clinic</t>
  </si>
  <si>
    <t>3652034</t>
  </si>
  <si>
    <t>SMG Mid-County Family Clinic</t>
  </si>
  <si>
    <t>2911257</t>
  </si>
  <si>
    <t>SMG -Compass Med Steward Surg</t>
  </si>
  <si>
    <t>2850356</t>
  </si>
  <si>
    <t>SMG Dedham Ortho</t>
  </si>
  <si>
    <t>3519829</t>
  </si>
  <si>
    <t>Blue Valley Family Practice</t>
  </si>
  <si>
    <t>2848072</t>
  </si>
  <si>
    <t>SMG Waltham OBGYN</t>
  </si>
  <si>
    <t>2838250</t>
  </si>
  <si>
    <t>3794364</t>
  </si>
  <si>
    <t>SMG Family Medical OBGYN Centers</t>
  </si>
  <si>
    <t>3796305</t>
  </si>
  <si>
    <t>SMG FJM Medical Clinic Base Camp</t>
  </si>
  <si>
    <t>2838169</t>
  </si>
  <si>
    <t>SMG Brookline Primary Care</t>
  </si>
  <si>
    <t>3515240</t>
  </si>
  <si>
    <t>SMG Hawthorn OBGYN</t>
  </si>
  <si>
    <t>3518601</t>
  </si>
  <si>
    <t>Coastal Gynecology Vero</t>
  </si>
  <si>
    <t>3652079</t>
  </si>
  <si>
    <t>SMG ORMC - West Loop Family Med</t>
  </si>
  <si>
    <t>3654483</t>
  </si>
  <si>
    <t>SMG Glenwood Foot &amp; Ankle</t>
  </si>
  <si>
    <t>3659059</t>
  </si>
  <si>
    <t>SMG Texarkana Obstetric&amp;Gynecology</t>
  </si>
  <si>
    <t>3656036</t>
  </si>
  <si>
    <t>SMG Advanced Heart And Vascular</t>
  </si>
  <si>
    <t>3744220</t>
  </si>
  <si>
    <t>SMG Family Medicine Woods Cross</t>
  </si>
  <si>
    <t>3656481</t>
  </si>
  <si>
    <t>SMG Rocky Mountain Womens Health Center</t>
  </si>
  <si>
    <t>3519570</t>
  </si>
  <si>
    <t>Brevard Cardiology Group</t>
  </si>
  <si>
    <t>2337086</t>
  </si>
  <si>
    <t>SMG Womens Hlth Of Nashoba</t>
  </si>
  <si>
    <t>2838182</t>
  </si>
  <si>
    <t>SMG Urology At Norwood Hos</t>
  </si>
  <si>
    <t>3519340</t>
  </si>
  <si>
    <t>SMG Medical Cardiology</t>
  </si>
  <si>
    <t>3784838</t>
  </si>
  <si>
    <t>Steward Medical Group Westend</t>
  </si>
  <si>
    <t>3652666</t>
  </si>
  <si>
    <t>SMG ORMC - Complete Care North</t>
  </si>
  <si>
    <t>3658721</t>
  </si>
  <si>
    <t>SMG Ortho &amp; Sports Medicine</t>
  </si>
  <si>
    <t>3656396</t>
  </si>
  <si>
    <t>SMG Arizona Institute Of Footcare Phys</t>
  </si>
  <si>
    <t>3739249</t>
  </si>
  <si>
    <t>Fischman &amp; Borgmeier, M.D., P.A.</t>
  </si>
  <si>
    <t>3519548</t>
  </si>
  <si>
    <t>Sharon Regional Physician Services Vascu</t>
  </si>
  <si>
    <t>3731419</t>
  </si>
  <si>
    <t>SMG Lawrence County Family Medicine</t>
  </si>
  <si>
    <t>2838194</t>
  </si>
  <si>
    <t>SMG Carney Womens Health Ctr</t>
  </si>
  <si>
    <t>3796492</t>
  </si>
  <si>
    <t>SMG Onsite Care At Mt Point Medical</t>
  </si>
  <si>
    <t>2911817</t>
  </si>
  <si>
    <t>SMG - New England Cardiology</t>
  </si>
  <si>
    <t>3733049</t>
  </si>
  <si>
    <t>SMG Taunton Medical Lab</t>
  </si>
  <si>
    <t>3794138</t>
  </si>
  <si>
    <t>SMG Family Medical Center Berry</t>
  </si>
  <si>
    <t>3659051</t>
  </si>
  <si>
    <t>SMG Cardiology Specialists</t>
  </si>
  <si>
    <t>2826489</t>
  </si>
  <si>
    <t>SMG Whittier Medical Associates</t>
  </si>
  <si>
    <t>3652031</t>
  </si>
  <si>
    <t>SMG Wesley D Palmer</t>
  </si>
  <si>
    <t>3519582</t>
  </si>
  <si>
    <t>Partners In Women's Health</t>
  </si>
  <si>
    <t>3519503</t>
  </si>
  <si>
    <t>Coastal Cardiovascular Associates</t>
  </si>
  <si>
    <t>2425438</t>
  </si>
  <si>
    <t>SMG Chestnut Green Family Med</t>
  </si>
  <si>
    <t>3648882</t>
  </si>
  <si>
    <t>Easton Medical Group - Primary Care</t>
  </si>
  <si>
    <t>3656468</t>
  </si>
  <si>
    <t>SMG Legacy Point Family Med</t>
  </si>
  <si>
    <t>3762468</t>
  </si>
  <si>
    <t>SMG Redi Care Medical Ctr</t>
  </si>
  <si>
    <t>3440613</t>
  </si>
  <si>
    <t>SMG MMC OBGYN</t>
  </si>
  <si>
    <t>3658722</t>
  </si>
  <si>
    <t>SMG Dr Toronto Sports Medicine</t>
  </si>
  <si>
    <t>2058555</t>
  </si>
  <si>
    <t>SMG Groton Internal Medicine</t>
  </si>
  <si>
    <t>3796489</t>
  </si>
  <si>
    <t>SMG Onsite Clinic At Blendtec</t>
  </si>
  <si>
    <t>3652038</t>
  </si>
  <si>
    <t>SMG John Lee DO</t>
  </si>
  <si>
    <t>3796505</t>
  </si>
  <si>
    <t>SMG Wetech Wellness Center</t>
  </si>
  <si>
    <t>3808839</t>
  </si>
  <si>
    <t>SMG Southwest Family Medicine</t>
  </si>
  <si>
    <t>2838170</t>
  </si>
  <si>
    <t>SMG Primary Care Of Methuen</t>
  </si>
  <si>
    <t>3791008</t>
  </si>
  <si>
    <t>SMG Warren Physicians Group</t>
  </si>
  <si>
    <t>3796496</t>
  </si>
  <si>
    <t>SMG Onsite Clinic At RC Wiley</t>
  </si>
  <si>
    <t>3745271</t>
  </si>
  <si>
    <t>SMG Physician Office</t>
  </si>
  <si>
    <t>3519117</t>
  </si>
  <si>
    <t>SMG Medical Podiatry</t>
  </si>
  <si>
    <t>2838197</t>
  </si>
  <si>
    <t>SMG-Brockton Internal Med</t>
  </si>
  <si>
    <t>3519806</t>
  </si>
  <si>
    <t>Brighton OB GYN</t>
  </si>
  <si>
    <t>2938462</t>
  </si>
  <si>
    <t>SMG Primary Care Of Southern NH</t>
  </si>
  <si>
    <t>3654738</t>
  </si>
  <si>
    <t>SMG San Antonio Primary Care</t>
  </si>
  <si>
    <t>3656451</t>
  </si>
  <si>
    <t>SMG Davis Internal Medicine</t>
  </si>
  <si>
    <t>2115107</t>
  </si>
  <si>
    <t>SMG Nashoba Surgery</t>
  </si>
  <si>
    <t>3237510</t>
  </si>
  <si>
    <t>SMG-Dr Romie Mundy II</t>
  </si>
  <si>
    <t>3519551</t>
  </si>
  <si>
    <t>SRHS Hermitage Family Medicine</t>
  </si>
  <si>
    <t>2838166</t>
  </si>
  <si>
    <t>SMG-Medical Specialties</t>
  </si>
  <si>
    <t>3713357</t>
  </si>
  <si>
    <t>SMG Belmont Family Practice</t>
  </si>
  <si>
    <t>3519759</t>
  </si>
  <si>
    <t>Easton Medical Group Infectious Diseas</t>
  </si>
  <si>
    <t>3655646</t>
  </si>
  <si>
    <t>SMG Glenwood General Surgery</t>
  </si>
  <si>
    <t>3733051</t>
  </si>
  <si>
    <t>SMG Taunton Medical</t>
  </si>
  <si>
    <t>3656474</t>
  </si>
  <si>
    <t>SMG Salt Lake Senior Clinic</t>
  </si>
  <si>
    <t>3801105</t>
  </si>
  <si>
    <t>SMG Onsite Care Sage Clinic</t>
  </si>
  <si>
    <t>3519515</t>
  </si>
  <si>
    <t>Advanced Surgical Associates</t>
  </si>
  <si>
    <t>3784778</t>
  </si>
  <si>
    <t>SMG Waltham Medical Group</t>
  </si>
  <si>
    <t>3655195</t>
  </si>
  <si>
    <t>Steward Medical Group</t>
  </si>
  <si>
    <t>3792306</t>
  </si>
  <si>
    <t>SMG New Boston Village Primary Care</t>
  </si>
  <si>
    <t>3737686</t>
  </si>
  <si>
    <t>SMG Womens Health</t>
  </si>
  <si>
    <t>3306395</t>
  </si>
  <si>
    <t>SMG Bolton Primary Care</t>
  </si>
  <si>
    <t>3659072</t>
  </si>
  <si>
    <t>3659036</t>
  </si>
  <si>
    <t>SMG Odessa Regional Medical Center</t>
  </si>
  <si>
    <t>2475423</t>
  </si>
  <si>
    <t>SMG Primary Care Of Haverhill</t>
  </si>
  <si>
    <t>3519555</t>
  </si>
  <si>
    <t>Sharon Regional General Surgery</t>
  </si>
  <si>
    <t>3791012</t>
  </si>
  <si>
    <t>SMG Mahoning Family Medicine</t>
  </si>
  <si>
    <t>3659146</t>
  </si>
  <si>
    <t>SMG Family Medicine Specialist</t>
  </si>
  <si>
    <t>3790999</t>
  </si>
  <si>
    <t>SMG New Castle General Surgery</t>
  </si>
  <si>
    <t>3796410</t>
  </si>
  <si>
    <t>SMG OnSite Care At Davis Hosp Clinic</t>
  </si>
  <si>
    <t>3518588</t>
  </si>
  <si>
    <t>Coastal Gynecology</t>
  </si>
  <si>
    <t>3506727</t>
  </si>
  <si>
    <t>Whitman Lab</t>
  </si>
  <si>
    <t>3812512</t>
  </si>
  <si>
    <t>SMG AZ Institute Of Footcare Physicians</t>
  </si>
  <si>
    <t>3792162</t>
  </si>
  <si>
    <t>SMG Norwood Primary Care</t>
  </si>
  <si>
    <t>3656552</t>
  </si>
  <si>
    <t>SMG Copper Canyon Womens Ctr</t>
  </si>
  <si>
    <t>3519731</t>
  </si>
  <si>
    <t>Easton Internal Med Assoc North Hampton</t>
  </si>
  <si>
    <t>2678846</t>
  </si>
  <si>
    <t>SMG-Womens Hlth Taunton</t>
  </si>
  <si>
    <t>3519389</t>
  </si>
  <si>
    <t>Vero Family Medicine</t>
  </si>
  <si>
    <t>2838196</t>
  </si>
  <si>
    <t>SMG-Newton Internal Medicine</t>
  </si>
  <si>
    <t>3519498</t>
  </si>
  <si>
    <t>SMG Northside Fam Prac Northside Campus</t>
  </si>
  <si>
    <t>3655997</t>
  </si>
  <si>
    <t>SMG Mt Vista Orthopaedic Spec</t>
  </si>
  <si>
    <t>3785396</t>
  </si>
  <si>
    <t>SMG Morton Surgical</t>
  </si>
  <si>
    <t>3519563</t>
  </si>
  <si>
    <t>Sharon Reg Phys Serv Womens Health</t>
  </si>
  <si>
    <t>2850354</t>
  </si>
  <si>
    <t>SMG Brighton Primary Care</t>
  </si>
  <si>
    <t>3519565</t>
  </si>
  <si>
    <t>Viera Internal Medicine</t>
  </si>
  <si>
    <t>3656219</t>
  </si>
  <si>
    <t>SMG Multi Specialty Clinic Orthopedics</t>
  </si>
  <si>
    <t>3656110</t>
  </si>
  <si>
    <t>SMG Womens Health Tempe</t>
  </si>
  <si>
    <t>2594026</t>
  </si>
  <si>
    <t>Good Sam Spec Ste 203</t>
  </si>
  <si>
    <t>3776397</t>
  </si>
  <si>
    <t>SMG Churchill Primary Care</t>
  </si>
  <si>
    <t>3519723</t>
  </si>
  <si>
    <t>Sebastian River Primary Care</t>
  </si>
  <si>
    <t>3655990</t>
  </si>
  <si>
    <t>SMG Arizona Institute Of Footcare</t>
  </si>
  <si>
    <t>3518561</t>
  </si>
  <si>
    <t>Coastal Joint And Sports Medicine Assoc</t>
  </si>
  <si>
    <t>3794356</t>
  </si>
  <si>
    <t>SMG Family Medical Center Hoffman</t>
  </si>
  <si>
    <t>2807460</t>
  </si>
  <si>
    <t>SMG-Specialty Suite-Urology</t>
  </si>
  <si>
    <t>3743460</t>
  </si>
  <si>
    <t>SMG Robert Wetzel</t>
  </si>
  <si>
    <t>2698113</t>
  </si>
  <si>
    <t>SMG-Internal Med Hlth Assoc.</t>
  </si>
  <si>
    <t>3796490</t>
  </si>
  <si>
    <t>SMG The Clinic By Onsite Care</t>
  </si>
  <si>
    <t>2807463</t>
  </si>
  <si>
    <t>SMG Specialty Care Endocrn</t>
  </si>
  <si>
    <t>3652619</t>
  </si>
  <si>
    <t>SMG ORMC Perinatal</t>
  </si>
  <si>
    <t>2838203</t>
  </si>
  <si>
    <t>SMG Watertown Primary Care</t>
  </si>
  <si>
    <t>3794121</t>
  </si>
  <si>
    <t>SMG Scenic Mountain Med Grp Lab Xray</t>
  </si>
  <si>
    <t>1206447</t>
  </si>
  <si>
    <t>SMG New England Fam Pract</t>
  </si>
  <si>
    <t>3652660</t>
  </si>
  <si>
    <t>SMG ORMC</t>
  </si>
  <si>
    <t>3519571</t>
  </si>
  <si>
    <t>Sharon Reg Med Grp Int Med</t>
  </si>
  <si>
    <t>3656581</t>
  </si>
  <si>
    <t>SMG Jordan Valley Internal Med</t>
  </si>
  <si>
    <t>3796415</t>
  </si>
  <si>
    <t>SMG Watts Up Doc</t>
  </si>
  <si>
    <t>3784865</t>
  </si>
  <si>
    <t>Steward Medical Group Orange</t>
  </si>
  <si>
    <t>2889792</t>
  </si>
  <si>
    <t>SMG-Cardiology</t>
  </si>
  <si>
    <t>2868241</t>
  </si>
  <si>
    <t>3518538</t>
  </si>
  <si>
    <t>Boardman Canfield Internal Med</t>
  </si>
  <si>
    <t>3794129</t>
  </si>
  <si>
    <t>SMG Cornerstone Family And Sports Med</t>
  </si>
  <si>
    <t>2838235</t>
  </si>
  <si>
    <t>SMG Chestnut Green Ob/Gyn</t>
  </si>
  <si>
    <t>3656010</t>
  </si>
  <si>
    <t>SMG Mountain Vista Surgical Spec</t>
  </si>
  <si>
    <t>2838241</t>
  </si>
  <si>
    <t>SMG-Mill River Internal Med</t>
  </si>
  <si>
    <t>3652626</t>
  </si>
  <si>
    <t>SMG Permian Premier-Lynch</t>
  </si>
  <si>
    <t>3658803</t>
  </si>
  <si>
    <t>3656520</t>
  </si>
  <si>
    <t>SMG Davis Ortho Clinton</t>
  </si>
  <si>
    <t>3519109</t>
  </si>
  <si>
    <t>3652580</t>
  </si>
  <si>
    <t>SMG ORMC Unruh</t>
  </si>
  <si>
    <t>3342840</t>
  </si>
  <si>
    <t>SMG - Fall River Family Health</t>
  </si>
  <si>
    <t>3797657</t>
  </si>
  <si>
    <t>SMG Family Medical Center</t>
  </si>
  <si>
    <t>3656492</t>
  </si>
  <si>
    <t>SMG Davis Medical Group</t>
  </si>
  <si>
    <t>3730287</t>
  </si>
  <si>
    <t>SMG Highland Medical Center</t>
  </si>
  <si>
    <t>3656122</t>
  </si>
  <si>
    <t>3519736</t>
  </si>
  <si>
    <t>Easton Medical Associates</t>
  </si>
  <si>
    <t>3784630</t>
  </si>
  <si>
    <t>SMG Urgent And Family Care</t>
  </si>
  <si>
    <t>2838244</t>
  </si>
  <si>
    <t>SMG Women's Health Salem</t>
  </si>
  <si>
    <t>2311241</t>
  </si>
  <si>
    <t>SMG Lunenburg Family Practice</t>
  </si>
  <si>
    <t>3796498</t>
  </si>
  <si>
    <t>SMG Onsite Clinic At Scope</t>
  </si>
  <si>
    <t>3519753</t>
  </si>
  <si>
    <t>Sebastian River Medical Group ENT</t>
  </si>
  <si>
    <t>2859838</t>
  </si>
  <si>
    <t>SMG Gastroenterology</t>
  </si>
  <si>
    <t>3707618</t>
  </si>
  <si>
    <t>SMG Carol Strickland</t>
  </si>
  <si>
    <t>3519552</t>
  </si>
  <si>
    <t>Partners In Women's Health (2nd Location</t>
  </si>
  <si>
    <t>2838187</t>
  </si>
  <si>
    <t>SMG Internal Medicine</t>
  </si>
  <si>
    <t>3241591</t>
  </si>
  <si>
    <t>SMG-NE Cardiology Taunton</t>
  </si>
  <si>
    <t>3659698</t>
  </si>
  <si>
    <t>SMG Michael McMahon MD</t>
  </si>
  <si>
    <t>1488232</t>
  </si>
  <si>
    <t>3519750</t>
  </si>
  <si>
    <t>Easton Surgical Assoc</t>
  </si>
  <si>
    <t>2805018</t>
  </si>
  <si>
    <t>SMG Steward Cardiology</t>
  </si>
  <si>
    <t>3499889</t>
  </si>
  <si>
    <t>SMG Vascular Surgery At SEMC</t>
  </si>
  <si>
    <t>3499935</t>
  </si>
  <si>
    <t>SMG Brockton Cardiology</t>
  </si>
  <si>
    <t>3659430</t>
  </si>
  <si>
    <t>SMG Davis Hospital &amp; Med Ctr</t>
  </si>
  <si>
    <t>3795474</t>
  </si>
  <si>
    <t>SMG At Compass Medical</t>
  </si>
  <si>
    <t>3655910</t>
  </si>
  <si>
    <t>SMG Glenwood Internal Medicine &amp; Ped</t>
  </si>
  <si>
    <t>3652673</t>
  </si>
  <si>
    <t>SMG ORMC - Complete Care Urology</t>
  </si>
  <si>
    <t>3794134</t>
  </si>
  <si>
    <t>SMG Family Medical Center Podiatry</t>
  </si>
  <si>
    <t>3654743</t>
  </si>
  <si>
    <t>3766183</t>
  </si>
  <si>
    <t>SMG Primary Care Parleys Way</t>
  </si>
  <si>
    <t>3658799</t>
  </si>
  <si>
    <t>SMG Sandy Ridge Family Medicine</t>
  </si>
  <si>
    <t>3654725</t>
  </si>
  <si>
    <t>SMG Medical Associates Of Houston</t>
  </si>
  <si>
    <t>2679403</t>
  </si>
  <si>
    <t>SMG-Middleboro Family Practice</t>
  </si>
  <si>
    <t>3519762</t>
  </si>
  <si>
    <t>Ortho/Spine Vero</t>
  </si>
  <si>
    <t>3794354</t>
  </si>
  <si>
    <t>3499895</t>
  </si>
  <si>
    <t>SMG Neurosurgery</t>
  </si>
  <si>
    <t>3774934</t>
  </si>
  <si>
    <t>SMG Internal Med Mountain Point</t>
  </si>
  <si>
    <t>3646338</t>
  </si>
  <si>
    <t>SMG GI Assoc Of Brevard</t>
  </si>
  <si>
    <t>1487967</t>
  </si>
  <si>
    <t>SMG-Internal Medicine Suite 1400</t>
  </si>
  <si>
    <t>3519525</t>
  </si>
  <si>
    <t>SRMG Internal Medicine</t>
  </si>
  <si>
    <t>3519804</t>
  </si>
  <si>
    <t>Easton Pulmonary Medical Associates</t>
  </si>
  <si>
    <t>3519579</t>
  </si>
  <si>
    <t>John W Knappman Jr MD</t>
  </si>
  <si>
    <t>3812612</t>
  </si>
  <si>
    <t>SMG Desert Grove Family Med Power</t>
  </si>
  <si>
    <t>3519577</t>
  </si>
  <si>
    <t>Sharon Reg Fam Med Grp QuickMed</t>
  </si>
  <si>
    <t>3519763</t>
  </si>
  <si>
    <t>Easton Internal Med Associates</t>
  </si>
  <si>
    <t>3796314</t>
  </si>
  <si>
    <t>SMG Onsite Clinic At Futura</t>
  </si>
  <si>
    <t>3666813</t>
  </si>
  <si>
    <t>SMG Jordan Valley Gastroenterology</t>
  </si>
  <si>
    <t>3812548</t>
  </si>
  <si>
    <t>SMG Desert Grove Family Med Stapley</t>
  </si>
  <si>
    <t>2587101</t>
  </si>
  <si>
    <t>SMG Womens Health Ste 223E</t>
  </si>
  <si>
    <t>3519701</t>
  </si>
  <si>
    <t>Riverside Pulmonary And Internal Med</t>
  </si>
  <si>
    <t>3659210</t>
  </si>
  <si>
    <t>SMG PrimaCare</t>
  </si>
  <si>
    <t>3784862</t>
  </si>
  <si>
    <t>Steward Medical Group Mid County</t>
  </si>
  <si>
    <t>1488053</t>
  </si>
  <si>
    <t>SMG Randolf Internal Med</t>
  </si>
  <si>
    <t>3698190</t>
  </si>
  <si>
    <t>SMG Cortland Family Medical Ctr</t>
  </si>
  <si>
    <t>3796308</t>
  </si>
  <si>
    <t>SMG FJM Ogden Medical Clinic</t>
  </si>
  <si>
    <t>3656194</t>
  </si>
  <si>
    <t>SMG Womens Health MVMC</t>
  </si>
  <si>
    <t>2838202</t>
  </si>
  <si>
    <t>SMG-Chestnut Hill Primary Care</t>
  </si>
  <si>
    <t>3519803</t>
  </si>
  <si>
    <t>Easton Medical Group-Neurology</t>
  </si>
  <si>
    <t>3745126</t>
  </si>
  <si>
    <t>SMG Donald DeHaven</t>
  </si>
  <si>
    <t>3655873</t>
  </si>
  <si>
    <t>SMG Glenwood Family &amp; Internal Med</t>
  </si>
  <si>
    <t>3726204</t>
  </si>
  <si>
    <t>3707534</t>
  </si>
  <si>
    <t>Sharon Family Medicine SMG</t>
  </si>
  <si>
    <t>3745368</t>
  </si>
  <si>
    <t>SMG ENT @ Lunenburg</t>
  </si>
  <si>
    <t>3784861</t>
  </si>
  <si>
    <t>Steward Medical Group Lumberton</t>
  </si>
  <si>
    <t>3518585</t>
  </si>
  <si>
    <t>SMG Middlefield Family Practice</t>
  </si>
  <si>
    <t>3659349</t>
  </si>
  <si>
    <t>SMG Salt Lake Regional Med Ctr</t>
  </si>
  <si>
    <t>3812521</t>
  </si>
  <si>
    <t>SMG Desert Grove Family Med Crismon</t>
  </si>
  <si>
    <t>3519523</t>
  </si>
  <si>
    <t>Indian River Walk In Care</t>
  </si>
  <si>
    <t>3656034</t>
  </si>
  <si>
    <t>SMG Sonoran Pain Mangagement</t>
  </si>
  <si>
    <t>2838185</t>
  </si>
  <si>
    <t>SMG Primary Care</t>
  </si>
  <si>
    <t>3519363</t>
  </si>
  <si>
    <t>SMG Medical General Surgery</t>
  </si>
  <si>
    <t>3514596</t>
  </si>
  <si>
    <t>SMG Endocrinology</t>
  </si>
  <si>
    <t>3652042</t>
  </si>
  <si>
    <t>SMG Union General Hospital</t>
  </si>
  <si>
    <t>3740789</t>
  </si>
  <si>
    <t>3519694</t>
  </si>
  <si>
    <t>Heart Rhythm Associates Of Brevard</t>
  </si>
  <si>
    <t>3802521</t>
  </si>
  <si>
    <t>SMG Folsom Family Medical</t>
  </si>
  <si>
    <t>3553586</t>
  </si>
  <si>
    <t>Carney Multi Specialty Quincy</t>
  </si>
  <si>
    <t>2859848</t>
  </si>
  <si>
    <t>3794350</t>
  </si>
  <si>
    <t>2337095</t>
  </si>
  <si>
    <t>SMG Townsend Family Practice</t>
  </si>
  <si>
    <t>3526303</t>
  </si>
  <si>
    <t>Partners In Womens Health</t>
  </si>
  <si>
    <t>3674528</t>
  </si>
  <si>
    <t>SMG Neurology</t>
  </si>
  <si>
    <t>3719797</t>
  </si>
  <si>
    <t>SMG</t>
  </si>
  <si>
    <t>3519530</t>
  </si>
  <si>
    <t>Barefoot Bay Internal Medicine</t>
  </si>
  <si>
    <t>3411674</t>
  </si>
  <si>
    <t>SMG-Breast Care</t>
  </si>
  <si>
    <t>3656042</t>
  </si>
  <si>
    <t>SMG Advanced Hrt &amp; Vas Palo Verde</t>
  </si>
  <si>
    <t>3499796</t>
  </si>
  <si>
    <t>SMG Stanton Internal Medicine</t>
  </si>
  <si>
    <t>3519558</t>
  </si>
  <si>
    <t>Brevard Vascular Associates</t>
  </si>
  <si>
    <t>3526289</t>
  </si>
  <si>
    <t>Brevard Pulmonary Specialists</t>
  </si>
  <si>
    <t>3518589</t>
  </si>
  <si>
    <t>Newton Falls Family Medicine</t>
  </si>
  <si>
    <t>3499788</t>
  </si>
  <si>
    <t>SMG Weston Internal Medicine</t>
  </si>
  <si>
    <t>3715661</t>
  </si>
  <si>
    <t>SMG ENT At GSMC</t>
  </si>
  <si>
    <t>3655249</t>
  </si>
  <si>
    <t>SMG Glenwood Pulmonary Specialists</t>
  </si>
  <si>
    <t>3519566</t>
  </si>
  <si>
    <t>Sharon Cardiology Specialists</t>
  </si>
  <si>
    <t>3786514</t>
  </si>
  <si>
    <t>SMG Malabar Family Medicine</t>
  </si>
  <si>
    <t>3789284</t>
  </si>
  <si>
    <t>SMG Davis Surgical Associates</t>
  </si>
  <si>
    <t>3700907</t>
  </si>
  <si>
    <t>SMG Primary Care Of Lawrence</t>
  </si>
  <si>
    <t>3812515</t>
  </si>
  <si>
    <t>SMG Desert Grove Family Med Residency CL</t>
  </si>
  <si>
    <t>3656482</t>
  </si>
  <si>
    <t>SMG Wasatch Brain Spine Surgery</t>
  </si>
  <si>
    <t>3654620</t>
  </si>
  <si>
    <t>SMG Houston Metro Cardio Assoc</t>
  </si>
  <si>
    <t>3519768</t>
  </si>
  <si>
    <t>Sebastian River Medical Group</t>
  </si>
  <si>
    <t>3519745</t>
  </si>
  <si>
    <t>SMG Medical Gastroenterology</t>
  </si>
  <si>
    <t>3652075</t>
  </si>
  <si>
    <t>SMG ORMC Naidu</t>
  </si>
  <si>
    <t>3658893</t>
  </si>
  <si>
    <t>SMG Core Disc Replacement Center</t>
  </si>
  <si>
    <t>3519369</t>
  </si>
  <si>
    <t>SMG Medical Family Practice</t>
  </si>
  <si>
    <t>3652607</t>
  </si>
  <si>
    <t>SMG Midland Perinatal</t>
  </si>
  <si>
    <t>3499896</t>
  </si>
  <si>
    <t>SMG General Surgery SEMC</t>
  </si>
  <si>
    <t>3655215</t>
  </si>
  <si>
    <t>SMG Port Arthur Medical Clinic</t>
  </si>
  <si>
    <t>3711811</t>
  </si>
  <si>
    <t>SMG Beachside Family Practice</t>
  </si>
  <si>
    <t>3796416</t>
  </si>
  <si>
    <t>SMG Orbit Care</t>
  </si>
  <si>
    <t>3499937</t>
  </si>
  <si>
    <t>SMG Brockton Internal Medicine</t>
  </si>
  <si>
    <t>3230916</t>
  </si>
  <si>
    <t>SMG Rheumatology</t>
  </si>
  <si>
    <t>3812574</t>
  </si>
  <si>
    <t>SMG Desert Grove Family Med Desert Palm</t>
  </si>
  <si>
    <t>2848070</t>
  </si>
  <si>
    <t>SMG Travel Clinic</t>
  </si>
  <si>
    <t>3249045</t>
  </si>
  <si>
    <t>SMG Nashoba MultiSpeciality</t>
  </si>
  <si>
    <t>3793963</t>
  </si>
  <si>
    <t>Prima Care PC</t>
  </si>
  <si>
    <t>3812182</t>
  </si>
  <si>
    <t>SMG Dedham Primary Care</t>
  </si>
  <si>
    <t>3519564</t>
  </si>
  <si>
    <t>SRMG Gastroenterology</t>
  </si>
  <si>
    <t>3515235</t>
  </si>
  <si>
    <t>3791015</t>
  </si>
  <si>
    <t>SMG Trumbull Family Medicine</t>
  </si>
  <si>
    <t>3760496</t>
  </si>
  <si>
    <t>SMG Thoracic Surgery</t>
  </si>
  <si>
    <t>3659157</t>
  </si>
  <si>
    <t>SMG Mountain Point Medical Center</t>
  </si>
  <si>
    <t>2886715</t>
  </si>
  <si>
    <t>SMG Fall River Physiatry</t>
  </si>
  <si>
    <t>3659427</t>
  </si>
  <si>
    <t>SMG Jordan Valley West Campus</t>
  </si>
  <si>
    <t>3652467</t>
  </si>
  <si>
    <t>SMG ORMC - Neerukonda</t>
  </si>
  <si>
    <t>3659155</t>
  </si>
  <si>
    <t>SMG Jordan Valley Hospital</t>
  </si>
  <si>
    <t>3518578</t>
  </si>
  <si>
    <t>Girard Family Medicine</t>
  </si>
  <si>
    <t>3519778</t>
  </si>
  <si>
    <t>Sebastian River Medical Group Cardio Sur</t>
  </si>
  <si>
    <t>3788917</t>
  </si>
  <si>
    <t>SMG Endocrinology Holy Family</t>
  </si>
  <si>
    <t>3783076</t>
  </si>
  <si>
    <t>STEWARD MEDICAL   NSI Items  -  May 2019 through May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</si>
  <si>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</si>
  <si>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</si>
  <si>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</si>
  <si>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</si>
  <si>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</si>
  <si>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</si>
  <si>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</si>
  <si>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</si>
  <si>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</si>
  <si>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</si>
  <si>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</si>
  <si>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</si>
  <si>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</si>
  <si>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Whitman</t>
  </si>
  <si>
    <t>MA</t>
  </si>
  <si>
    <t xml:space="preserve">023821859   </t>
  </si>
  <si>
    <t>75697654</t>
  </si>
  <si>
    <t>SE</t>
  </si>
  <si>
    <t>1013531</t>
  </si>
  <si>
    <t>Gooseneck Lamp W/Caster Base</t>
  </si>
  <si>
    <t>04/29/2019</t>
  </si>
  <si>
    <t>XD</t>
  </si>
  <si>
    <t>BRANDT</t>
  </si>
  <si>
    <t>Brighton</t>
  </si>
  <si>
    <t xml:space="preserve">021353514   </t>
  </si>
  <si>
    <t>75767853</t>
  </si>
  <si>
    <t>1124394</t>
  </si>
  <si>
    <t>PowerLoc Max Inf Set Ysite</t>
  </si>
  <si>
    <t>04/30/2019</t>
  </si>
  <si>
    <t>BARDAC</t>
  </si>
  <si>
    <t>76585366</t>
  </si>
  <si>
    <t>1241099</t>
  </si>
  <si>
    <t>IV Prep Kit</t>
  </si>
  <si>
    <t>05/22/2019</t>
  </si>
  <si>
    <t>MEDACT</t>
  </si>
  <si>
    <t>Brockton</t>
  </si>
  <si>
    <t xml:space="preserve">023011191   </t>
  </si>
  <si>
    <t>76761333</t>
  </si>
  <si>
    <t>1285883</t>
  </si>
  <si>
    <t>Tissue Facial Economy</t>
  </si>
  <si>
    <t>05/29/2019</t>
  </si>
  <si>
    <t>GEOPAC</t>
  </si>
  <si>
    <t>New Castle</t>
  </si>
  <si>
    <t>PA</t>
  </si>
  <si>
    <t xml:space="preserve">161053207   </t>
  </si>
  <si>
    <t>75728262</t>
  </si>
  <si>
    <t>1047306</t>
  </si>
  <si>
    <t>Metzenbaum SCSS 5" Del Cvd</t>
  </si>
  <si>
    <t>MILTEX</t>
  </si>
  <si>
    <t>Watertown</t>
  </si>
  <si>
    <t xml:space="preserve">024722386   </t>
  </si>
  <si>
    <t>76728015</t>
  </si>
  <si>
    <t>1293443</t>
  </si>
  <si>
    <t>Sound Set Milex Dilator</t>
  </si>
  <si>
    <t>05/28/2019</t>
  </si>
  <si>
    <t>COOPSR</t>
  </si>
  <si>
    <t>Dartmouth</t>
  </si>
  <si>
    <t xml:space="preserve">027471242   </t>
  </si>
  <si>
    <t>75707711</t>
  </si>
  <si>
    <t>6117540</t>
  </si>
  <si>
    <t>Pack Hot-Disposable</t>
  </si>
  <si>
    <t>76228557</t>
  </si>
  <si>
    <t>05/13/2019</t>
  </si>
  <si>
    <t>1198745</t>
  </si>
  <si>
    <t>Cap Snap PE 12-13mm Tubes</t>
  </si>
  <si>
    <t>GLOSCI</t>
  </si>
  <si>
    <t>76328488</t>
  </si>
  <si>
    <t>6018149</t>
  </si>
  <si>
    <t>Paper EKG</t>
  </si>
  <si>
    <t>05/15/2019</t>
  </si>
  <si>
    <t>CARDKN</t>
  </si>
  <si>
    <t>76418668</t>
  </si>
  <si>
    <t>1210352</t>
  </si>
  <si>
    <t>Tourniquet LF Rolled LF Blue</t>
  </si>
  <si>
    <t>05/17/2019</t>
  </si>
  <si>
    <t>TRILAB</t>
  </si>
  <si>
    <t>76573088</t>
  </si>
  <si>
    <t>2779805</t>
  </si>
  <si>
    <t>Cath Kit Foley 18fr 5cc</t>
  </si>
  <si>
    <t>BARDBI</t>
  </si>
  <si>
    <t>76713321</t>
  </si>
  <si>
    <t>76781488</t>
  </si>
  <si>
    <t>9018239</t>
  </si>
  <si>
    <t>Tray Jamshidi B/m Needle</t>
  </si>
  <si>
    <t>BD</t>
  </si>
  <si>
    <t>76815670</t>
  </si>
  <si>
    <t>05/30/2019</t>
  </si>
  <si>
    <t>76826998</t>
  </si>
  <si>
    <t>1250928</t>
  </si>
  <si>
    <t>Chart Ear Nose and Throat</t>
  </si>
  <si>
    <t>ANATOM</t>
  </si>
  <si>
    <t>76859019</t>
  </si>
  <si>
    <t>1252133</t>
  </si>
  <si>
    <t>Isprp Stn Al Chloride 50%</t>
  </si>
  <si>
    <t>05/31/2019</t>
  </si>
  <si>
    <t>HELINK</t>
  </si>
  <si>
    <t>Farmerville</t>
  </si>
  <si>
    <t>LA</t>
  </si>
  <si>
    <t xml:space="preserve">712412234   </t>
  </si>
  <si>
    <t>76247840</t>
  </si>
  <si>
    <t>4997648</t>
  </si>
  <si>
    <t>Introducer ET w/Coude</t>
  </si>
  <si>
    <t>SUNMD</t>
  </si>
  <si>
    <t>2840016</t>
  </si>
  <si>
    <t>Holder Catheter Tubing</t>
  </si>
  <si>
    <t>NEOTEC</t>
  </si>
  <si>
    <t>Salem</t>
  </si>
  <si>
    <t>NH</t>
  </si>
  <si>
    <t xml:space="preserve">030792839   </t>
  </si>
  <si>
    <t>76109811</t>
  </si>
  <si>
    <t>1264222</t>
  </si>
  <si>
    <t>Bag IV Infusion 500mL</t>
  </si>
  <si>
    <t>05/08/2019</t>
  </si>
  <si>
    <t>GURUSA</t>
  </si>
  <si>
    <t xml:space="preserve">023012874   </t>
  </si>
  <si>
    <t>76829906</t>
  </si>
  <si>
    <t>1161435</t>
  </si>
  <si>
    <t>Ear Sensor LNCS TCI Adult</t>
  </si>
  <si>
    <t>MINDRY</t>
  </si>
  <si>
    <t>Houston</t>
  </si>
  <si>
    <t>TX</t>
  </si>
  <si>
    <t xml:space="preserve">770082429   </t>
  </si>
  <si>
    <t>76157615</t>
  </si>
  <si>
    <t>1171270</t>
  </si>
  <si>
    <t>Calibrated V-Lok Inflation Sys</t>
  </si>
  <si>
    <t>05/09/2019</t>
  </si>
  <si>
    <t>BAUM</t>
  </si>
  <si>
    <t>Woods Cross</t>
  </si>
  <si>
    <t>UT</t>
  </si>
  <si>
    <t xml:space="preserve">840108292   </t>
  </si>
  <si>
    <t>76739807</t>
  </si>
  <si>
    <t>1235536</t>
  </si>
  <si>
    <t>Aerochamber Pls Eq W/Mask</t>
  </si>
  <si>
    <t>CARDWH</t>
  </si>
  <si>
    <t>Easton</t>
  </si>
  <si>
    <t xml:space="preserve">180423133   </t>
  </si>
  <si>
    <t>76805300</t>
  </si>
  <si>
    <t>1203076</t>
  </si>
  <si>
    <t>Endure Clear and Soft Soap</t>
  </si>
  <si>
    <t>HUNMED</t>
  </si>
  <si>
    <t>Youngstown</t>
  </si>
  <si>
    <t>OH</t>
  </si>
  <si>
    <t xml:space="preserve">445071947   </t>
  </si>
  <si>
    <t>76762643</t>
  </si>
  <si>
    <t>1084506</t>
  </si>
  <si>
    <t>Baseline Taylor Hammer LF</t>
  </si>
  <si>
    <t>FABENT</t>
  </si>
  <si>
    <t>South Jordan</t>
  </si>
  <si>
    <t xml:space="preserve">840952416   </t>
  </si>
  <si>
    <t>76046022</t>
  </si>
  <si>
    <t>1241822</t>
  </si>
  <si>
    <t>Stethoscope Littman ClassicIII</t>
  </si>
  <si>
    <t>05/07/2019</t>
  </si>
  <si>
    <t>3MMED</t>
  </si>
  <si>
    <t>San Antonio</t>
  </si>
  <si>
    <t xml:space="preserve">782241337   </t>
  </si>
  <si>
    <t>76552020</t>
  </si>
  <si>
    <t>05/21/2019</t>
  </si>
  <si>
    <t>Boston</t>
  </si>
  <si>
    <t xml:space="preserve">021344605   </t>
  </si>
  <si>
    <t>76839581</t>
  </si>
  <si>
    <t>Salt Lake City</t>
  </si>
  <si>
    <t xml:space="preserve">841021891   </t>
  </si>
  <si>
    <t>76538737</t>
  </si>
  <si>
    <t>SO</t>
  </si>
  <si>
    <t>1165427</t>
  </si>
  <si>
    <t>Universal Block Tray</t>
  </si>
  <si>
    <t>AVAMED</t>
  </si>
  <si>
    <t>76677154</t>
  </si>
  <si>
    <t>1176530</t>
  </si>
  <si>
    <t>Rack Peg Wall f/Lead Aprons</t>
  </si>
  <si>
    <t>05/24/2019</t>
  </si>
  <si>
    <t>WOLF</t>
  </si>
  <si>
    <t>76733113</t>
  </si>
  <si>
    <t>2961092</t>
  </si>
  <si>
    <t>Snap Covers</t>
  </si>
  <si>
    <t>ADMED</t>
  </si>
  <si>
    <t>1168761</t>
  </si>
  <si>
    <t>Draw Sheet Microfiber</t>
  </si>
  <si>
    <t>CALTEX</t>
  </si>
  <si>
    <t>Taunton</t>
  </si>
  <si>
    <t xml:space="preserve">027802480   </t>
  </si>
  <si>
    <t>75832490</t>
  </si>
  <si>
    <t>1098341</t>
  </si>
  <si>
    <t>Fluid Transfer Sets</t>
  </si>
  <si>
    <t>05/01/2019</t>
  </si>
  <si>
    <t>MCGAW</t>
  </si>
  <si>
    <t>76272502</t>
  </si>
  <si>
    <t>1205831</t>
  </si>
  <si>
    <t>Standard Flag System 8"</t>
  </si>
  <si>
    <t>05/14/2019</t>
  </si>
  <si>
    <t>OMNIMD</t>
  </si>
  <si>
    <t>Hermitage</t>
  </si>
  <si>
    <t xml:space="preserve">161485209   </t>
  </si>
  <si>
    <t>75969041</t>
  </si>
  <si>
    <t>1163559</t>
  </si>
  <si>
    <t>Aquacel Surgical Cover Dressng</t>
  </si>
  <si>
    <t>05/06/2019</t>
  </si>
  <si>
    <t>BRISTL</t>
  </si>
  <si>
    <t>North Andover</t>
  </si>
  <si>
    <t xml:space="preserve">018455937   </t>
  </si>
  <si>
    <t>75803672</t>
  </si>
  <si>
    <t>1250603</t>
  </si>
  <si>
    <t>Tube Feeding G Mic</t>
  </si>
  <si>
    <t>75812039</t>
  </si>
  <si>
    <t>1253533</t>
  </si>
  <si>
    <t>Bandage Scissors</t>
  </si>
  <si>
    <t>MUESPO</t>
  </si>
  <si>
    <t>Lehi</t>
  </si>
  <si>
    <t xml:space="preserve">840434999   </t>
  </si>
  <si>
    <t>76575543</t>
  </si>
  <si>
    <t>1186362</t>
  </si>
  <si>
    <t>Brace TROM Cntr f/ Joint Surg</t>
  </si>
  <si>
    <t>SMTNEP</t>
  </si>
  <si>
    <t>Taylorsville</t>
  </si>
  <si>
    <t xml:space="preserve">841291524   </t>
  </si>
  <si>
    <t>75726685</t>
  </si>
  <si>
    <t>1171401</t>
  </si>
  <si>
    <t>Handle Gait Belt Posey Add-On</t>
  </si>
  <si>
    <t>JTPOSE</t>
  </si>
  <si>
    <t xml:space="preserve">445152331   </t>
  </si>
  <si>
    <t>76481621</t>
  </si>
  <si>
    <t>5660538</t>
  </si>
  <si>
    <t>Cuff ProBP 2400 Adult</t>
  </si>
  <si>
    <t>05/20/2019</t>
  </si>
  <si>
    <t>WELCH</t>
  </si>
  <si>
    <t>Sebastian</t>
  </si>
  <si>
    <t>FL</t>
  </si>
  <si>
    <t xml:space="preserve">329583289   </t>
  </si>
  <si>
    <t>75945214</t>
  </si>
  <si>
    <t>9533161</t>
  </si>
  <si>
    <t>Pessary Dish W/Suport</t>
  </si>
  <si>
    <t>05/03/2019</t>
  </si>
  <si>
    <t>Haverhill</t>
  </si>
  <si>
    <t xml:space="preserve">018306790   </t>
  </si>
  <si>
    <t>76249308</t>
  </si>
  <si>
    <t>1164636</t>
  </si>
  <si>
    <t>Dressing Silvercel Non-Adh</t>
  </si>
  <si>
    <t>SYSTAG</t>
  </si>
  <si>
    <t>West Jordan</t>
  </si>
  <si>
    <t xml:space="preserve">840888858   </t>
  </si>
  <si>
    <t>75762551</t>
  </si>
  <si>
    <t>3952893</t>
  </si>
  <si>
    <t>Akro Divider Bin Shelf</t>
  </si>
  <si>
    <t>AKRO</t>
  </si>
  <si>
    <t>1153903</t>
  </si>
  <si>
    <t>Storage Bin Semi-Clear</t>
  </si>
  <si>
    <t>Beaumont</t>
  </si>
  <si>
    <t xml:space="preserve">777021841   </t>
  </si>
  <si>
    <t>75931405</t>
  </si>
  <si>
    <t>3923756</t>
  </si>
  <si>
    <t>Label Stat 1-1/2"x3/8"</t>
  </si>
  <si>
    <t>FISHER</t>
  </si>
  <si>
    <t xml:space="preserve">027807396   </t>
  </si>
  <si>
    <t>76596621</t>
  </si>
  <si>
    <t>6114358</t>
  </si>
  <si>
    <t>Catheter Foley Silicone</t>
  </si>
  <si>
    <t>Rockledge</t>
  </si>
  <si>
    <t xml:space="preserve">32955       </t>
  </si>
  <si>
    <t>76657510</t>
  </si>
  <si>
    <t>Norwood</t>
  </si>
  <si>
    <t xml:space="preserve">020626607   </t>
  </si>
  <si>
    <t>76091797</t>
  </si>
  <si>
    <t>1252840</t>
  </si>
  <si>
    <t>Thyroid Sheet</t>
  </si>
  <si>
    <t>MEDLIN</t>
  </si>
  <si>
    <t>76852728</t>
  </si>
  <si>
    <t>4392798</t>
  </si>
  <si>
    <t>Syringe Catheter Tip</t>
  </si>
  <si>
    <t>STEWARD MEDICAL   Drop-Ship Items  -  May 2019 through May 2019</t>
  </si>
  <si>
    <t>76016765</t>
  </si>
  <si>
    <t>1148141</t>
  </si>
  <si>
    <t>Kleenex Naturals Face Tissue</t>
  </si>
  <si>
    <t>D</t>
  </si>
  <si>
    <t>ODEPOT</t>
  </si>
  <si>
    <t>76233746</t>
  </si>
  <si>
    <t>9026856</t>
  </si>
  <si>
    <t>Eye Wash Ophthalmic Solution</t>
  </si>
  <si>
    <t>76821316</t>
  </si>
  <si>
    <t>9062743</t>
  </si>
  <si>
    <t>DISINFECTANT LYSOL SPRAY</t>
  </si>
  <si>
    <t>Groton</t>
  </si>
  <si>
    <t xml:space="preserve">014502056   </t>
  </si>
  <si>
    <t>76382431</t>
  </si>
  <si>
    <t>9060526</t>
  </si>
  <si>
    <t>Candy Pops Dum Dum Stnd Up Bag</t>
  </si>
  <si>
    <t>05/16/2019</t>
  </si>
  <si>
    <t>West Valley City</t>
  </si>
  <si>
    <t xml:space="preserve">841202014   </t>
  </si>
  <si>
    <t>76007446</t>
  </si>
  <si>
    <t>9055261</t>
  </si>
  <si>
    <t>Cleaner Dishwsh Dawn 38oz</t>
  </si>
  <si>
    <t>Dorchester</t>
  </si>
  <si>
    <t xml:space="preserve">021245615   </t>
  </si>
  <si>
    <t>75691713</t>
  </si>
  <si>
    <t>1223395</t>
  </si>
  <si>
    <t>Cup Urine Sterile 90mL</t>
  </si>
  <si>
    <t>PHLEB</t>
  </si>
  <si>
    <t>76702932</t>
  </si>
  <si>
    <t>1171595</t>
  </si>
  <si>
    <t>Dilator Set Uterine Mini</t>
  </si>
  <si>
    <t>GYNEX</t>
  </si>
  <si>
    <t xml:space="preserve">021352907   </t>
  </si>
  <si>
    <t>75715931</t>
  </si>
  <si>
    <t>1162340</t>
  </si>
  <si>
    <t>Task Chair Fabric</t>
  </si>
  <si>
    <t>75887919</t>
  </si>
  <si>
    <t>05/02/2019</t>
  </si>
  <si>
    <t>Cortland</t>
  </si>
  <si>
    <t xml:space="preserve">444102705   </t>
  </si>
  <si>
    <t>75945581</t>
  </si>
  <si>
    <t>1065965</t>
  </si>
  <si>
    <t>Saline Refill f/Eyewash Unit</t>
  </si>
  <si>
    <t>TROY</t>
  </si>
  <si>
    <t>1133504</t>
  </si>
  <si>
    <t>Microdrop Urine Dipstick I/II</t>
  </si>
  <si>
    <t>AUDMIC</t>
  </si>
  <si>
    <t>76069320</t>
  </si>
  <si>
    <t>1291433</t>
  </si>
  <si>
    <t>BeyondCare Quality Monitor</t>
  </si>
  <si>
    <t>SYSMEX</t>
  </si>
  <si>
    <t>76148268</t>
  </si>
  <si>
    <t>1067451</t>
  </si>
  <si>
    <t>Pass-Through Cabinet Specimen</t>
  </si>
  <si>
    <t>76326437</t>
  </si>
  <si>
    <t>1214531</t>
  </si>
  <si>
    <t>Catheter Fl Lbrcth Coude 2Way</t>
  </si>
  <si>
    <t xml:space="preserve">841091636   </t>
  </si>
  <si>
    <t>76001496</t>
  </si>
  <si>
    <t>5580053</t>
  </si>
  <si>
    <t>ProQuad MMR Varivax Combo Vacc</t>
  </si>
  <si>
    <t>MERVAC</t>
  </si>
  <si>
    <t>Port Arthur</t>
  </si>
  <si>
    <t xml:space="preserve">776402013   </t>
  </si>
  <si>
    <t>75884389</t>
  </si>
  <si>
    <t>5581592</t>
  </si>
  <si>
    <t>Varivax Chickenpox All Sdv</t>
  </si>
  <si>
    <t>76280349</t>
  </si>
  <si>
    <t>1133830</t>
  </si>
  <si>
    <t>Thyroid Shield Navy Trulite</t>
  </si>
  <si>
    <t>BARRAY</t>
  </si>
  <si>
    <t>Murray</t>
  </si>
  <si>
    <t xml:space="preserve">841077362   </t>
  </si>
  <si>
    <t>75924938</t>
  </si>
  <si>
    <t>1250658</t>
  </si>
  <si>
    <t>Stand Instrument Mayo</t>
  </si>
  <si>
    <t>MEDDEP</t>
  </si>
  <si>
    <t>76271009</t>
  </si>
  <si>
    <t>Big Spring</t>
  </si>
  <si>
    <t xml:space="preserve">797204121   </t>
  </si>
  <si>
    <t>76551545</t>
  </si>
  <si>
    <t>9029209</t>
  </si>
  <si>
    <t>LYSOL SPRAY,LINEN SCENT,1</t>
  </si>
  <si>
    <t>9063523</t>
  </si>
  <si>
    <t>Clorox Concentrated Germicidal</t>
  </si>
  <si>
    <t>1117440</t>
  </si>
  <si>
    <t>Hemocue HGB Control High</t>
  </si>
  <si>
    <t>R&amp;DSYS</t>
  </si>
  <si>
    <t>1172091</t>
  </si>
  <si>
    <t>Hemocue HBC Conrol Normal</t>
  </si>
  <si>
    <t>1164904</t>
  </si>
  <si>
    <t>Urine Tubes w/Sediment Bulb</t>
  </si>
  <si>
    <t>76097313</t>
  </si>
  <si>
    <t>5590063</t>
  </si>
  <si>
    <t>Needle Prostate Biopsy ULTRA</t>
  </si>
  <si>
    <t>REMMED</t>
  </si>
  <si>
    <t>76182501</t>
  </si>
  <si>
    <t>1249956</t>
  </si>
  <si>
    <t>Logger Data Vaccinew/Vl&amp;Dspnsr</t>
  </si>
  <si>
    <t>05/10/2019</t>
  </si>
  <si>
    <t>THERMC</t>
  </si>
  <si>
    <t>76268441</t>
  </si>
  <si>
    <t>1092836</t>
  </si>
  <si>
    <t>Procedure Headlight w/o Power</t>
  </si>
  <si>
    <t>76278331</t>
  </si>
  <si>
    <t>8750086</t>
  </si>
  <si>
    <t>Clnr Surg Instr Endo Aw Plus</t>
  </si>
  <si>
    <t>RUHCOR</t>
  </si>
  <si>
    <t>1049607</t>
  </si>
  <si>
    <t>Holder f/IV Tube</t>
  </si>
  <si>
    <t>DEROYA</t>
  </si>
  <si>
    <t>75879286</t>
  </si>
  <si>
    <t>1332093</t>
  </si>
  <si>
    <t>Sapphire Ruby Syst Dilnt/Shth</t>
  </si>
  <si>
    <t>ABBLAB</t>
  </si>
  <si>
    <t>1332313</t>
  </si>
  <si>
    <t>Ruby 3200 System HGB/NOC Lyse</t>
  </si>
  <si>
    <t>1332786</t>
  </si>
  <si>
    <t>CD Ruby 3200 Systms Wbc Lyse</t>
  </si>
  <si>
    <t>75893633</t>
  </si>
  <si>
    <t>1143192</t>
  </si>
  <si>
    <t>DBI Flex Reag Dimens</t>
  </si>
  <si>
    <t>SIEMNS</t>
  </si>
  <si>
    <t>1143193</t>
  </si>
  <si>
    <t>Albumin Reagent Dimens</t>
  </si>
  <si>
    <t>1143194</t>
  </si>
  <si>
    <t>Automated LDL Reag Dimens</t>
  </si>
  <si>
    <t>1143201</t>
  </si>
  <si>
    <t>DIM Amylase Reag Dimens</t>
  </si>
  <si>
    <t>1143196</t>
  </si>
  <si>
    <t>EC02 Flex Test Dimens</t>
  </si>
  <si>
    <t>1198562</t>
  </si>
  <si>
    <t>ALPI Flex Reagent Cartridge</t>
  </si>
  <si>
    <t>1143200</t>
  </si>
  <si>
    <t>Tbi Flex Reagent Dimens</t>
  </si>
  <si>
    <t>1143205</t>
  </si>
  <si>
    <t>Bun Reagent f/Dimens</t>
  </si>
  <si>
    <t>1143207</t>
  </si>
  <si>
    <t>Calcium Reagent Dimens</t>
  </si>
  <si>
    <t>1143210</t>
  </si>
  <si>
    <t>Cholesterol Reag Dimens</t>
  </si>
  <si>
    <t>1233591</t>
  </si>
  <si>
    <t>Creatinine 2 Reagent Flex</t>
  </si>
  <si>
    <t>1143220</t>
  </si>
  <si>
    <t>C-Reactive Protein Dimens</t>
  </si>
  <si>
    <t>1146638</t>
  </si>
  <si>
    <t>Creatine Kinase Reagent</t>
  </si>
  <si>
    <t>1143222</t>
  </si>
  <si>
    <t>Glucose Flex Dimension</t>
  </si>
  <si>
    <t>1143223</t>
  </si>
  <si>
    <t>AST Reag Dimension</t>
  </si>
  <si>
    <t>1178055</t>
  </si>
  <si>
    <t>Dimen ALTI (GPT) 240 Tests</t>
  </si>
  <si>
    <t>1147548</t>
  </si>
  <si>
    <t>AHDL Flex Reagent Cartridge</t>
  </si>
  <si>
    <t>1143232</t>
  </si>
  <si>
    <t>Magnesium Dimension</t>
  </si>
  <si>
    <t>1143238</t>
  </si>
  <si>
    <t>Triglyceride Test</t>
  </si>
  <si>
    <t>1143243</t>
  </si>
  <si>
    <t>Total Protein Reag Dimens</t>
  </si>
  <si>
    <t>1143247</t>
  </si>
  <si>
    <t>Uric Acid Reag Dimens</t>
  </si>
  <si>
    <t>1143252</t>
  </si>
  <si>
    <t>IBCT Flex Reagent Dimens</t>
  </si>
  <si>
    <t>1143253</t>
  </si>
  <si>
    <t>DM Iron Reag Dimension</t>
  </si>
  <si>
    <t>1143190</t>
  </si>
  <si>
    <t>Microalbumin Reag Dimens</t>
  </si>
  <si>
    <t>1143250</t>
  </si>
  <si>
    <t>Prealbumin Reagent Dimens</t>
  </si>
  <si>
    <t>1143231</t>
  </si>
  <si>
    <t>LIPL Reagent Dimens</t>
  </si>
  <si>
    <t>1143233</t>
  </si>
  <si>
    <t>DIM PHNO Reag Dimension</t>
  </si>
  <si>
    <t>1143218</t>
  </si>
  <si>
    <t>Rev Digoxin Reag Dimens</t>
  </si>
  <si>
    <t>1143235</t>
  </si>
  <si>
    <t>Phenytoin Reagent Dimens</t>
  </si>
  <si>
    <t>1143255</t>
  </si>
  <si>
    <t>Carbamazepine Reag Dimens</t>
  </si>
  <si>
    <t>1179093</t>
  </si>
  <si>
    <t>Dimen CHK Solution</t>
  </si>
  <si>
    <t>1143209</t>
  </si>
  <si>
    <t>Urine/CFP Protein Reagent</t>
  </si>
  <si>
    <t>1143179</t>
  </si>
  <si>
    <t>C3 Flex Reagent Dimens</t>
  </si>
  <si>
    <t>1143180</t>
  </si>
  <si>
    <t>C4 Flex Reagent Dimens</t>
  </si>
  <si>
    <t>1143174</t>
  </si>
  <si>
    <t>Special Protein Calib Dim</t>
  </si>
  <si>
    <t>1143586</t>
  </si>
  <si>
    <t>RXL Probe Cleaner</t>
  </si>
  <si>
    <t>1143587</t>
  </si>
  <si>
    <t>RXL Sample Probe Cleaner</t>
  </si>
  <si>
    <t>1245643</t>
  </si>
  <si>
    <t>Dimension Nozzle Diaphragm</t>
  </si>
  <si>
    <t>76584815</t>
  </si>
  <si>
    <t>1332503</t>
  </si>
  <si>
    <t>3200 Inline Filter (6/Pk)</t>
  </si>
  <si>
    <t>1332957</t>
  </si>
  <si>
    <t>Peristaltic Pump Tubing Medium</t>
  </si>
  <si>
    <t>76796007</t>
  </si>
  <si>
    <t>1143225</t>
  </si>
  <si>
    <t>GGT Reag Dimension</t>
  </si>
  <si>
    <t>1146641</t>
  </si>
  <si>
    <t>Lactate Dehydrogenase Reagent</t>
  </si>
  <si>
    <t>1143248</t>
  </si>
  <si>
    <t>Valproic Acid Reag Dimens</t>
  </si>
  <si>
    <t>1143148</t>
  </si>
  <si>
    <t>TBI/DBI Calibrator Dimens</t>
  </si>
  <si>
    <t>1233589</t>
  </si>
  <si>
    <t>Chem I Calibrator Dimens</t>
  </si>
  <si>
    <t>1143153</t>
  </si>
  <si>
    <t>Chem II Calibrator Dimens</t>
  </si>
  <si>
    <t>1146658</t>
  </si>
  <si>
    <t>CKI/MBI Calibrator</t>
  </si>
  <si>
    <t>1147531</t>
  </si>
  <si>
    <t>AHDL Calibrator</t>
  </si>
  <si>
    <t>1143175</t>
  </si>
  <si>
    <t>LIPL Calibrator Dimension</t>
  </si>
  <si>
    <t>1143173</t>
  </si>
  <si>
    <t>Prealbumin Calib Dimensio</t>
  </si>
  <si>
    <t>1143625</t>
  </si>
  <si>
    <t>Quiklyte NA/K/Ci Sens</t>
  </si>
  <si>
    <t>1143626</t>
  </si>
  <si>
    <t>Quiklyte IND Standard A</t>
  </si>
  <si>
    <t>1143627</t>
  </si>
  <si>
    <t>Quiklyte IND Standard B</t>
  </si>
  <si>
    <t>1143276</t>
  </si>
  <si>
    <t>Salt Bridge Solution</t>
  </si>
  <si>
    <t>1143289</t>
  </si>
  <si>
    <t>Cuvette Cartridge</t>
  </si>
  <si>
    <t>1143290</t>
  </si>
  <si>
    <t>Paper XL/RXL/IND/STAR</t>
  </si>
  <si>
    <t>1143270</t>
  </si>
  <si>
    <t>Sun Cup Small</t>
  </si>
  <si>
    <t>75906482</t>
  </si>
  <si>
    <t>1211260</t>
  </si>
  <si>
    <t>Rest Phone Shoulder Skilcraft</t>
  </si>
  <si>
    <t>Port Neches</t>
  </si>
  <si>
    <t xml:space="preserve">776513926   </t>
  </si>
  <si>
    <t>76280338</t>
  </si>
  <si>
    <t>9061055</t>
  </si>
  <si>
    <t>Paper Copy 20Lb 8.5x11</t>
  </si>
  <si>
    <t xml:space="preserve">329552836   </t>
  </si>
  <si>
    <t>76510884</t>
  </si>
  <si>
    <t>1194859</t>
  </si>
  <si>
    <t>Scale Handrail Digital</t>
  </si>
  <si>
    <t>DORSCA</t>
  </si>
  <si>
    <t>76324152</t>
  </si>
  <si>
    <t>Glendale</t>
  </si>
  <si>
    <t>AZ</t>
  </si>
  <si>
    <t xml:space="preserve">853042839   </t>
  </si>
  <si>
    <t>76251907</t>
  </si>
  <si>
    <t>1230903</t>
  </si>
  <si>
    <t>Bandage Apex N/S</t>
  </si>
  <si>
    <t>6120330</t>
  </si>
  <si>
    <t>Grinder Sani</t>
  </si>
  <si>
    <t>HANDLR</t>
  </si>
  <si>
    <t>1152890</t>
  </si>
  <si>
    <t>Mckenzie D-Section Lumbar Roll</t>
  </si>
  <si>
    <t>76517381</t>
  </si>
  <si>
    <t>8910581</t>
  </si>
  <si>
    <t>Coaguchek XS Meter</t>
  </si>
  <si>
    <t>BIODYN</t>
  </si>
  <si>
    <t xml:space="preserve">797205531   </t>
  </si>
  <si>
    <t>75892880</t>
  </si>
  <si>
    <t>9052928</t>
  </si>
  <si>
    <t>Cup Hot Od 12oz</t>
  </si>
  <si>
    <t>1161871</t>
  </si>
  <si>
    <t>Lysol Neutra Air Morning Dew</t>
  </si>
  <si>
    <t>76248876</t>
  </si>
  <si>
    <t>1155367</t>
  </si>
  <si>
    <t>Lysol Neutra Air Spray 10oz</t>
  </si>
  <si>
    <t>76338074</t>
  </si>
  <si>
    <t>1278872</t>
  </si>
  <si>
    <t>Cart Mobile IQvitals Zone</t>
  </si>
  <si>
    <t>MIDMAK</t>
  </si>
  <si>
    <t>76391551</t>
  </si>
  <si>
    <t>1183239</t>
  </si>
  <si>
    <t>Tape Cast Techform Fbgls Ranbw</t>
  </si>
  <si>
    <t>ROYMED</t>
  </si>
  <si>
    <t>76472522</t>
  </si>
  <si>
    <t>1353739</t>
  </si>
  <si>
    <t>Spreader Cast Beeson</t>
  </si>
  <si>
    <t>ALIMED</t>
  </si>
  <si>
    <t>76633964</t>
  </si>
  <si>
    <t>1115591</t>
  </si>
  <si>
    <t>HemoCue Urine Microcuvette</t>
  </si>
  <si>
    <t>05/23/2019</t>
  </si>
  <si>
    <t>HEMOCU</t>
  </si>
  <si>
    <t>1115592</t>
  </si>
  <si>
    <t>HemoCue Eurotrol Controls</t>
  </si>
  <si>
    <t>Middleboro</t>
  </si>
  <si>
    <t xml:space="preserve">023461458   </t>
  </si>
  <si>
    <t>76783015</t>
  </si>
  <si>
    <t>Cottonwood Heights</t>
  </si>
  <si>
    <t xml:space="preserve">841213555   </t>
  </si>
  <si>
    <t>76838962</t>
  </si>
  <si>
    <t>1085324</t>
  </si>
  <si>
    <t>Clorox Disinfect Wipes</t>
  </si>
  <si>
    <t>Sterlington</t>
  </si>
  <si>
    <t xml:space="preserve">712803312   </t>
  </si>
  <si>
    <t>75917960</t>
  </si>
  <si>
    <t xml:space="preserve">329583296   </t>
  </si>
  <si>
    <t>76295912</t>
  </si>
  <si>
    <t>1201713</t>
  </si>
  <si>
    <t>Fetal Doppler Ii W/probe</t>
  </si>
  <si>
    <t>HUNTGR</t>
  </si>
  <si>
    <t>75933170</t>
  </si>
  <si>
    <t>1166942</t>
  </si>
  <si>
    <t>Sentry Urine Control II</t>
  </si>
  <si>
    <t>1205967</t>
  </si>
  <si>
    <t>Monofilament Sensory Test</t>
  </si>
  <si>
    <t>76636249</t>
  </si>
  <si>
    <t xml:space="preserve">180423953   </t>
  </si>
  <si>
    <t>76854982</t>
  </si>
  <si>
    <t>Melbourne</t>
  </si>
  <si>
    <t xml:space="preserve">329013127   </t>
  </si>
  <si>
    <t>75956361</t>
  </si>
  <si>
    <t>1277231</t>
  </si>
  <si>
    <t>Febreze Hawaiian Aloha</t>
  </si>
  <si>
    <t>Layton</t>
  </si>
  <si>
    <t xml:space="preserve">840417060   </t>
  </si>
  <si>
    <t>76384833</t>
  </si>
  <si>
    <t>9054957</t>
  </si>
  <si>
    <t>Tootsie Roll Midgees</t>
  </si>
  <si>
    <t>Odessa</t>
  </si>
  <si>
    <t xml:space="preserve">797615140   </t>
  </si>
  <si>
    <t>76201957</t>
  </si>
  <si>
    <t>4982546</t>
  </si>
  <si>
    <t>Botox Inj Vial non-return</t>
  </si>
  <si>
    <t>ALLERG</t>
  </si>
  <si>
    <t>Midvale</t>
  </si>
  <si>
    <t xml:space="preserve">840474867   </t>
  </si>
  <si>
    <t>76222272</t>
  </si>
  <si>
    <t>4772128</t>
  </si>
  <si>
    <t>Wrist Splint Left Ped</t>
  </si>
  <si>
    <t>76774606</t>
  </si>
  <si>
    <t>Plymouth</t>
  </si>
  <si>
    <t xml:space="preserve">84330       </t>
  </si>
  <si>
    <t>75931598</t>
  </si>
  <si>
    <t>1297742</t>
  </si>
  <si>
    <t>Crackers Saltine Zesta</t>
  </si>
  <si>
    <t>Quincy</t>
  </si>
  <si>
    <t xml:space="preserve">021694725   </t>
  </si>
  <si>
    <t>76352025</t>
  </si>
  <si>
    <t>3864902</t>
  </si>
  <si>
    <t>Autoclave Tray Kit- LARGE</t>
  </si>
  <si>
    <t>76398400</t>
  </si>
  <si>
    <t>1174308</t>
  </si>
  <si>
    <t>Monitor Fetal 2EMR w/</t>
  </si>
  <si>
    <t>1174899</t>
  </si>
  <si>
    <t>Software f/Fetal Monitor</t>
  </si>
  <si>
    <t>1174900</t>
  </si>
  <si>
    <t>Cart Vital Sign f/902300</t>
  </si>
  <si>
    <t>76571763</t>
  </si>
  <si>
    <t>3864627</t>
  </si>
  <si>
    <t>7in TRAY KIT</t>
  </si>
  <si>
    <t xml:space="preserve">027807407   </t>
  </si>
  <si>
    <t>76169496</t>
  </si>
  <si>
    <t xml:space="preserve">841024703   </t>
  </si>
  <si>
    <t>75923434</t>
  </si>
  <si>
    <t>1089284</t>
  </si>
  <si>
    <t>Fetal Monitoring Strap</t>
  </si>
  <si>
    <t>PREDYN</t>
  </si>
  <si>
    <t>1117293</t>
  </si>
  <si>
    <t>Dilator Uterine Hegar</t>
  </si>
  <si>
    <t>BRSURG</t>
  </si>
  <si>
    <t>1141318</t>
  </si>
  <si>
    <t>Dilator Uterine Hegar Dbl End</t>
  </si>
  <si>
    <t>1141319</t>
  </si>
  <si>
    <t>75691215</t>
  </si>
  <si>
    <t>1189835</t>
  </si>
  <si>
    <t>E-CHECK XS LOW XS1000i</t>
  </si>
  <si>
    <t>1189836</t>
  </si>
  <si>
    <t>E-CHECK XS NORMAL/HIGH</t>
  </si>
  <si>
    <t>1139925</t>
  </si>
  <si>
    <t>Accu-Draw Clamp f/Stndrd Table</t>
  </si>
  <si>
    <t>9388019</t>
  </si>
  <si>
    <t>Instrument Table SS 16x30</t>
  </si>
  <si>
    <t>PEDIGO</t>
  </si>
  <si>
    <t>76711841</t>
  </si>
  <si>
    <t>9022003</t>
  </si>
  <si>
    <t>WASTEBASKET,RECT,41 QT</t>
  </si>
  <si>
    <t>1299169</t>
  </si>
  <si>
    <t>Cover Disposable Flat Face Res</t>
  </si>
  <si>
    <t>OAKWRK</t>
  </si>
  <si>
    <t>76126789</t>
  </si>
  <si>
    <t>1236634</t>
  </si>
  <si>
    <t>Chair Task Office Star</t>
  </si>
  <si>
    <t xml:space="preserve">020623498   </t>
  </si>
  <si>
    <t>75771982</t>
  </si>
  <si>
    <t>7950055</t>
  </si>
  <si>
    <t>Clinitek Status + Analyzer</t>
  </si>
  <si>
    <t>AMES</t>
  </si>
  <si>
    <t xml:space="preserve">023011168   </t>
  </si>
  <si>
    <t>75987697</t>
  </si>
  <si>
    <t>1085967</t>
  </si>
  <si>
    <t>File Cab Mobile 24.5x14.25x18</t>
  </si>
  <si>
    <t xml:space="preserve">180452797   </t>
  </si>
  <si>
    <t>76759400</t>
  </si>
  <si>
    <t>9043243</t>
  </si>
  <si>
    <t>Trash Bags 13 Gallons</t>
  </si>
  <si>
    <t xml:space="preserve">840411179   </t>
  </si>
  <si>
    <t>75800974</t>
  </si>
  <si>
    <t>9537957</t>
  </si>
  <si>
    <t>Abbey Needle Holder</t>
  </si>
  <si>
    <t>76332662</t>
  </si>
  <si>
    <t>76579493</t>
  </si>
  <si>
    <t>1217007</t>
  </si>
  <si>
    <t>Battery Li Spot LXI w/CD</t>
  </si>
  <si>
    <t>Texarkana</t>
  </si>
  <si>
    <t xml:space="preserve">755015113   </t>
  </si>
  <si>
    <t>76531236</t>
  </si>
  <si>
    <t>4997552</t>
  </si>
  <si>
    <t>Lysol Citrus Sanit Wipes/110</t>
  </si>
  <si>
    <t>Waltham</t>
  </si>
  <si>
    <t xml:space="preserve">024532717   </t>
  </si>
  <si>
    <t>75794161</t>
  </si>
  <si>
    <t>1266378</t>
  </si>
  <si>
    <t>Gibson KOH Reagent 10%</t>
  </si>
  <si>
    <t>75935899</t>
  </si>
  <si>
    <t>Fall River</t>
  </si>
  <si>
    <t xml:space="preserve">027213005   </t>
  </si>
  <si>
    <t>75893981</t>
  </si>
  <si>
    <t>9040343</t>
  </si>
  <si>
    <t>Trash Bags 10 Gallons</t>
  </si>
  <si>
    <t>Sandy</t>
  </si>
  <si>
    <t xml:space="preserve">840702703   </t>
  </si>
  <si>
    <t>75743228</t>
  </si>
  <si>
    <t>1250996</t>
  </si>
  <si>
    <t>Mirena IUD System</t>
  </si>
  <si>
    <t>BAYPHA</t>
  </si>
  <si>
    <t>76385945</t>
  </si>
  <si>
    <t>75964149</t>
  </si>
  <si>
    <t>1064832</t>
  </si>
  <si>
    <t>Temp Indicator Crystaline LF</t>
  </si>
  <si>
    <t>SHARN</t>
  </si>
  <si>
    <t xml:space="preserve">755015117   </t>
  </si>
  <si>
    <t>75809339</t>
  </si>
  <si>
    <t>2771184</t>
  </si>
  <si>
    <t>IUD Tray Sterile</t>
  </si>
  <si>
    <t>MISDFK</t>
  </si>
  <si>
    <t>76148856</t>
  </si>
  <si>
    <t>1156371</t>
  </si>
  <si>
    <t>Index Med'l Chart 8-Side Tabs</t>
  </si>
  <si>
    <t xml:space="preserve">180423803   </t>
  </si>
  <si>
    <t>76737545</t>
  </si>
  <si>
    <t xml:space="preserve">180455283   </t>
  </si>
  <si>
    <t>76575782</t>
  </si>
  <si>
    <t xml:space="preserve">797651318   </t>
  </si>
  <si>
    <t>76198437</t>
  </si>
  <si>
    <t xml:space="preserve">027803201   </t>
  </si>
  <si>
    <t>75961676</t>
  </si>
  <si>
    <t>6847344</t>
  </si>
  <si>
    <t>ST AIA-Pack PSA</t>
  </si>
  <si>
    <t>TOSOH</t>
  </si>
  <si>
    <t>2878585</t>
  </si>
  <si>
    <t>B12 AIA-Pack Tests</t>
  </si>
  <si>
    <t>1195926</t>
  </si>
  <si>
    <t>Pretreat Set OH VitaminD f/AIA</t>
  </si>
  <si>
    <t>2661846</t>
  </si>
  <si>
    <t>B12 Pretreatment Set</t>
  </si>
  <si>
    <t>4239063</t>
  </si>
  <si>
    <t>AIA-Pack Substrate II</t>
  </si>
  <si>
    <t>4233102</t>
  </si>
  <si>
    <t>AIA-Pack Wash</t>
  </si>
  <si>
    <t>1195937</t>
  </si>
  <si>
    <t>Control 2 Level OH Vitamin D</t>
  </si>
  <si>
    <t>75979411</t>
  </si>
  <si>
    <t>1168552</t>
  </si>
  <si>
    <t>Water Reagent Grade ASTM Type1</t>
  </si>
  <si>
    <t>76687850</t>
  </si>
  <si>
    <t>1089389</t>
  </si>
  <si>
    <t>CDS Control Diff</t>
  </si>
  <si>
    <t>05/27/2019</t>
  </si>
  <si>
    <t>CLIDIA</t>
  </si>
  <si>
    <t>76048012</t>
  </si>
  <si>
    <t>1117046</t>
  </si>
  <si>
    <t>Hemocue HGB Control Low</t>
  </si>
  <si>
    <t>76413172</t>
  </si>
  <si>
    <t xml:space="preserve">329408299   </t>
  </si>
  <si>
    <t>76432343</t>
  </si>
  <si>
    <t>1222165</t>
  </si>
  <si>
    <t>Foot Stool Bari 4-Leg Handrail</t>
  </si>
  <si>
    <t>Mesa</t>
  </si>
  <si>
    <t xml:space="preserve">852045235   </t>
  </si>
  <si>
    <t>75974621</t>
  </si>
  <si>
    <t>9025122</t>
  </si>
  <si>
    <t>Paper Copy 20Lb White</t>
  </si>
  <si>
    <t>76674988</t>
  </si>
  <si>
    <t xml:space="preserve">161485211   </t>
  </si>
  <si>
    <t>76169196</t>
  </si>
  <si>
    <t>6477588</t>
  </si>
  <si>
    <t>Cannula Endometrl Biop Endomet</t>
  </si>
  <si>
    <t>Clinton</t>
  </si>
  <si>
    <t xml:space="preserve">840158563   </t>
  </si>
  <si>
    <t>76429148</t>
  </si>
  <si>
    <t xml:space="preserve">024524401   </t>
  </si>
  <si>
    <t>76194353</t>
  </si>
  <si>
    <t>1354327</t>
  </si>
  <si>
    <t>PT2 Starter Kit w/ Analyzer</t>
  </si>
  <si>
    <t>COAGUS</t>
  </si>
  <si>
    <t>75725755</t>
  </si>
  <si>
    <t>2996580</t>
  </si>
  <si>
    <t>EZ Clean Gait Belt LF</t>
  </si>
  <si>
    <t>Wind Gap</t>
  </si>
  <si>
    <t xml:space="preserve">180911513   </t>
  </si>
  <si>
    <t>75820749</t>
  </si>
  <si>
    <t xml:space="preserve">782113791   </t>
  </si>
  <si>
    <t>75944255</t>
  </si>
  <si>
    <t>9060896</t>
  </si>
  <si>
    <t>Trash Bags Glad Forceflex Whte</t>
  </si>
  <si>
    <t>Phoenix</t>
  </si>
  <si>
    <t xml:space="preserve">850164744   </t>
  </si>
  <si>
    <t>76284362</t>
  </si>
  <si>
    <t>1189659</t>
  </si>
  <si>
    <t>Tympanic Thermom Ear Digital</t>
  </si>
  <si>
    <t>Gilbert</t>
  </si>
  <si>
    <t xml:space="preserve">852964771   </t>
  </si>
  <si>
    <t>76500321</t>
  </si>
  <si>
    <t>1210560</t>
  </si>
  <si>
    <t>SonoTrax Doplr w/3Mh  Prb</t>
  </si>
  <si>
    <t>HPRMED</t>
  </si>
  <si>
    <t>1247215</t>
  </si>
  <si>
    <t>Gel Ultrasound f/SG Scanning</t>
  </si>
  <si>
    <t>CONE</t>
  </si>
  <si>
    <t>Lunenburg</t>
  </si>
  <si>
    <t xml:space="preserve">014621274   </t>
  </si>
  <si>
    <t>76458966</t>
  </si>
  <si>
    <t>76038385</t>
  </si>
  <si>
    <t>1317178</t>
  </si>
  <si>
    <t>Afinion2 Analyzer Placement</t>
  </si>
  <si>
    <t>ALEAFI</t>
  </si>
  <si>
    <t>1315660</t>
  </si>
  <si>
    <t>Alere Universl Printer Afinion</t>
  </si>
  <si>
    <t>Andover</t>
  </si>
  <si>
    <t xml:space="preserve">018101504   </t>
  </si>
  <si>
    <t>76002167</t>
  </si>
  <si>
    <t>9031511</t>
  </si>
  <si>
    <t>SOAP,LIQD DIAL GLD,7.5OZ</t>
  </si>
  <si>
    <t xml:space="preserve">329358660   </t>
  </si>
  <si>
    <t>76760352</t>
  </si>
  <si>
    <t xml:space="preserve">850311719   </t>
  </si>
  <si>
    <t>76193610</t>
  </si>
  <si>
    <t>76225799</t>
  </si>
  <si>
    <t>1089612</t>
  </si>
  <si>
    <t>Forcep Roch-Pean 9" Cvd</t>
  </si>
  <si>
    <t>76225811</t>
  </si>
  <si>
    <t>Vero Beach</t>
  </si>
  <si>
    <t xml:space="preserve">329604838   </t>
  </si>
  <si>
    <t>75986050</t>
  </si>
  <si>
    <t>Randolph</t>
  </si>
  <si>
    <t xml:space="preserve">023683072   </t>
  </si>
  <si>
    <t>76532056</t>
  </si>
  <si>
    <t>9051295</t>
  </si>
  <si>
    <t>Wipes Disinfecting Clorox</t>
  </si>
  <si>
    <t>76806425</t>
  </si>
  <si>
    <t>1217688</t>
  </si>
  <si>
    <t>ADSON Forcep Tissue 1x2 Teeth</t>
  </si>
  <si>
    <t>76280271</t>
  </si>
  <si>
    <t>75802678</t>
  </si>
  <si>
    <t>9022001</t>
  </si>
  <si>
    <t>WASTEBASKET,28QT,BLK</t>
  </si>
  <si>
    <t>76108147</t>
  </si>
  <si>
    <t>Warren</t>
  </si>
  <si>
    <t xml:space="preserve">444836626   </t>
  </si>
  <si>
    <t>76374510</t>
  </si>
  <si>
    <t>1316862</t>
  </si>
  <si>
    <t>CPT General Surgery&amp;Gastro Cod</t>
  </si>
  <si>
    <t>AMASSA</t>
  </si>
  <si>
    <t>76775850</t>
  </si>
  <si>
    <t>1154255</t>
  </si>
  <si>
    <t>Maxipad Standard Absorbency 9"</t>
  </si>
  <si>
    <t xml:space="preserve">840888871   </t>
  </si>
  <si>
    <t>76779505</t>
  </si>
  <si>
    <t>76241544</t>
  </si>
  <si>
    <t>9026258</t>
  </si>
  <si>
    <t>LIFE SAVERS BAGS 5 FLVR,6</t>
  </si>
  <si>
    <t>76341276</t>
  </si>
  <si>
    <t>76073810</t>
  </si>
  <si>
    <t xml:space="preserve">777014679   </t>
  </si>
  <si>
    <t>76120430</t>
  </si>
  <si>
    <t>1145299</t>
  </si>
  <si>
    <t>Silicone Plug Mini</t>
  </si>
  <si>
    <t>OASIM</t>
  </si>
  <si>
    <t>1145300</t>
  </si>
  <si>
    <t>Silicone Plug Petite</t>
  </si>
  <si>
    <t>76038172</t>
  </si>
  <si>
    <t>76596659</t>
  </si>
  <si>
    <t>STEWARD MEDICAL   Item Detail  -  May 2019 through May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</si>
  <si>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</si>
  <si>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</si>
  <si>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</si>
  <si>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</si>
  <si>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</si>
  <si>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</si>
  <si>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</si>
  <si>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</si>
  <si>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</si>
  <si>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1296729</t>
  </si>
  <si>
    <t>Shingrix Shingles SDV w/Diluen</t>
  </si>
  <si>
    <t xml:space="preserve">0.5mL       </t>
  </si>
  <si>
    <t xml:space="preserve">10/Pk   </t>
  </si>
  <si>
    <t>SKBEEC</t>
  </si>
  <si>
    <t>58160082311</t>
  </si>
  <si>
    <t>2487453</t>
  </si>
  <si>
    <t>Lidocaine/Epi MDV Non-Returnbl</t>
  </si>
  <si>
    <t xml:space="preserve">1%          </t>
  </si>
  <si>
    <t xml:space="preserve">50mL/Vl </t>
  </si>
  <si>
    <t>GIVREP</t>
  </si>
  <si>
    <t>00409317803</t>
  </si>
  <si>
    <t>1314312</t>
  </si>
  <si>
    <t xml:space="preserve">Ketorolac Inj IM SDV 2mL      </t>
  </si>
  <si>
    <t xml:space="preserve">60mg/2mL    </t>
  </si>
  <si>
    <t xml:space="preserve">25/Bx   </t>
  </si>
  <si>
    <t>ALVOGE</t>
  </si>
  <si>
    <t>47781058568</t>
  </si>
  <si>
    <t>5580110</t>
  </si>
  <si>
    <t xml:space="preserve">M-M-R Ii Mmr All Sdv          </t>
  </si>
  <si>
    <t xml:space="preserve">.5ml        </t>
  </si>
  <si>
    <t>468100</t>
  </si>
  <si>
    <t>2480160</t>
  </si>
  <si>
    <t xml:space="preserve">Dexamethasone Sod MDV N-R     </t>
  </si>
  <si>
    <t xml:space="preserve">4mg/mL      </t>
  </si>
  <si>
    <t xml:space="preserve">30mL/Vl </t>
  </si>
  <si>
    <t>67457042130</t>
  </si>
  <si>
    <t>1284493</t>
  </si>
  <si>
    <t xml:space="preserve">Celestone Soluspan Inj MDV    </t>
  </si>
  <si>
    <t xml:space="preserve">6mg/ml      </t>
  </si>
  <si>
    <t xml:space="preserve">5ml/Vl  </t>
  </si>
  <si>
    <t>MERCSD</t>
  </si>
  <si>
    <t>00085432001</t>
  </si>
  <si>
    <t>1279954</t>
  </si>
  <si>
    <t xml:space="preserve">Epinephrine Auto Inject Adult </t>
  </si>
  <si>
    <t xml:space="preserve">0.3mg       </t>
  </si>
  <si>
    <t xml:space="preserve">2/Pk    </t>
  </si>
  <si>
    <t>CARDGN</t>
  </si>
  <si>
    <t>5361274</t>
  </si>
  <si>
    <t>1024486</t>
  </si>
  <si>
    <t xml:space="preserve">Dexamethasone Sod Phos MDV    </t>
  </si>
  <si>
    <t xml:space="preserve">4mg/ml      </t>
  </si>
  <si>
    <t xml:space="preserve">30ml    </t>
  </si>
  <si>
    <t>AMEPHA</t>
  </si>
  <si>
    <t>63323016530</t>
  </si>
  <si>
    <t>6329516</t>
  </si>
  <si>
    <t xml:space="preserve">Q-Trace Electrode Tabs        </t>
  </si>
  <si>
    <t xml:space="preserve">5400        </t>
  </si>
  <si>
    <t xml:space="preserve">100/Pk  </t>
  </si>
  <si>
    <t>31433538-</t>
  </si>
  <si>
    <t>2480400</t>
  </si>
  <si>
    <t xml:space="preserve">Xylocaine w/EPI MDV N-R       </t>
  </si>
  <si>
    <t xml:space="preserve">2%          </t>
  </si>
  <si>
    <t xml:space="preserve">20mL/Vl </t>
  </si>
  <si>
    <t>6332348327</t>
  </si>
  <si>
    <t>5580054</t>
  </si>
  <si>
    <t xml:space="preserve">Tice BCG Live                 </t>
  </si>
  <si>
    <t xml:space="preserve">2mL/SDV     </t>
  </si>
  <si>
    <t xml:space="preserve">Ea      </t>
  </si>
  <si>
    <t>00052060202</t>
  </si>
  <si>
    <t>2580672</t>
  </si>
  <si>
    <t>Lidocaine w/Epi MDV Non-Return</t>
  </si>
  <si>
    <t>00409317801</t>
  </si>
  <si>
    <t>1276483</t>
  </si>
  <si>
    <t xml:space="preserve">Epinephrine Auto Injector Jr  </t>
  </si>
  <si>
    <t xml:space="preserve">0.15mg      </t>
  </si>
  <si>
    <t>5325550</t>
  </si>
  <si>
    <t>2480237</t>
  </si>
  <si>
    <t xml:space="preserve">Lidocaine w/EPI Inj MDV N-R   </t>
  </si>
  <si>
    <t>00409318201</t>
  </si>
  <si>
    <t>1162557</t>
  </si>
  <si>
    <t xml:space="preserve">Underpad Protect Plus Deluxe  </t>
  </si>
  <si>
    <t xml:space="preserve">36"x36"     </t>
  </si>
  <si>
    <t xml:space="preserve">50/Ca   </t>
  </si>
  <si>
    <t>MSC282070LB</t>
  </si>
  <si>
    <t>7770570</t>
  </si>
  <si>
    <t xml:space="preserve">Wrap Coban LF Brights Pk HT   </t>
  </si>
  <si>
    <t xml:space="preserve">1"x5yd      </t>
  </si>
  <si>
    <t xml:space="preserve">30/Ca   </t>
  </si>
  <si>
    <t>2081C</t>
  </si>
  <si>
    <t xml:space="preserve">Kleenex Naturals Face Tissue  </t>
  </si>
  <si>
    <t xml:space="preserve">            </t>
  </si>
  <si>
    <t xml:space="preserve">48Bx/Ca </t>
  </si>
  <si>
    <t>546318</t>
  </si>
  <si>
    <t>1339768</t>
  </si>
  <si>
    <t>Betamethasone Combo Inj MDV 5m</t>
  </si>
  <si>
    <t xml:space="preserve">6mg/mL      </t>
  </si>
  <si>
    <t xml:space="preserve">5mL/Vl  </t>
  </si>
  <si>
    <t>EXEPHA</t>
  </si>
  <si>
    <t>51754506001</t>
  </si>
  <si>
    <t>2488072</t>
  </si>
  <si>
    <t>Bupivacaine HCL MDV Non Return</t>
  </si>
  <si>
    <t xml:space="preserve">0.5%        </t>
  </si>
  <si>
    <t>00409116301</t>
  </si>
  <si>
    <t xml:space="preserve">Lysol Neutra Air Morning Dew  </t>
  </si>
  <si>
    <t xml:space="preserve">10oz/Cn     </t>
  </si>
  <si>
    <t>547730</t>
  </si>
  <si>
    <t>2484141</t>
  </si>
  <si>
    <t xml:space="preserve">Atropine Sulf Abj LFS N/R     </t>
  </si>
  <si>
    <t xml:space="preserve">.1mg/mL     </t>
  </si>
  <si>
    <t>10mL Syr</t>
  </si>
  <si>
    <t>00409491134</t>
  </si>
  <si>
    <t xml:space="preserve">Varivax Chickenpox All Sdv    </t>
  </si>
  <si>
    <t>482700</t>
  </si>
  <si>
    <t>8406446</t>
  </si>
  <si>
    <t xml:space="preserve">Isovue-M 200 41%              </t>
  </si>
  <si>
    <t xml:space="preserve">10mL        </t>
  </si>
  <si>
    <t xml:space="preserve">10/Ca   </t>
  </si>
  <si>
    <t>BRACCO</t>
  </si>
  <si>
    <t>141111</t>
  </si>
  <si>
    <t xml:space="preserve">Lysol Citrus Sanit Wipes/110  </t>
  </si>
  <si>
    <t>406019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</si>
  <si>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</si>
  <si>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</si>
  <si>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</si>
  <si>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</si>
  <si>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</si>
  <si>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>2770763</t>
  </si>
  <si>
    <t xml:space="preserve">Ceftriaxone f/Inj SDV         </t>
  </si>
  <si>
    <t xml:space="preserve">500Mg/Vl    </t>
  </si>
  <si>
    <t>3664513</t>
  </si>
  <si>
    <t>1269397</t>
  </si>
  <si>
    <t xml:space="preserve">Allogel Magenta Nitrile Glove </t>
  </si>
  <si>
    <t xml:space="preserve">Medium      </t>
  </si>
  <si>
    <t xml:space="preserve">100/Bx  </t>
  </si>
  <si>
    <t>ALOGEL</t>
  </si>
  <si>
    <t>ALLOGENA-M</t>
  </si>
  <si>
    <t>1293654</t>
  </si>
  <si>
    <t xml:space="preserve">Gelsyn-3 Inj. PF Syringe LOC  </t>
  </si>
  <si>
    <t xml:space="preserve">1/Bx    </t>
  </si>
  <si>
    <t>BIOVNT</t>
  </si>
  <si>
    <t>89130311101</t>
  </si>
  <si>
    <t xml:space="preserve">0.5mL SDV   </t>
  </si>
  <si>
    <t>00006417100</t>
  </si>
  <si>
    <t xml:space="preserve">DISINFECTANT LYSOL SPRAY      </t>
  </si>
  <si>
    <t>539033</t>
  </si>
  <si>
    <t xml:space="preserve">Pack Hot-Disposable           </t>
  </si>
  <si>
    <t xml:space="preserve">6x6         </t>
  </si>
  <si>
    <t xml:space="preserve">40/Ca   </t>
  </si>
  <si>
    <t>20419</t>
  </si>
  <si>
    <t>2488175</t>
  </si>
  <si>
    <t>Epinephrine Abj LFS Syr Non-Rt</t>
  </si>
  <si>
    <t xml:space="preserve">1:10M       </t>
  </si>
  <si>
    <t xml:space="preserve">10ml/Ea </t>
  </si>
  <si>
    <t>00409492134</t>
  </si>
  <si>
    <t>1196748</t>
  </si>
  <si>
    <t xml:space="preserve">Medi-Trace 710 Electrode      </t>
  </si>
  <si>
    <t>EF00145--</t>
  </si>
  <si>
    <t xml:space="preserve">Sentry Urine Control II       </t>
  </si>
  <si>
    <t xml:space="preserve">4x25ml      </t>
  </si>
  <si>
    <t>23029375</t>
  </si>
  <si>
    <t>3751975</t>
  </si>
  <si>
    <t xml:space="preserve">25x5ml  </t>
  </si>
  <si>
    <t>63323016505</t>
  </si>
  <si>
    <t>5696525</t>
  </si>
  <si>
    <t xml:space="preserve">Alligator Clips 10/pk         </t>
  </si>
  <si>
    <t>NIKO</t>
  </si>
  <si>
    <t>NIK-20</t>
  </si>
  <si>
    <t xml:space="preserve">Placement   </t>
  </si>
  <si>
    <t>14-716AFI</t>
  </si>
  <si>
    <t>7771180</t>
  </si>
  <si>
    <t xml:space="preserve">Tegaderm Transparent Dressing </t>
  </si>
  <si>
    <t xml:space="preserve">4"x4-3/4"   </t>
  </si>
  <si>
    <t xml:space="preserve">10/Bx   </t>
  </si>
  <si>
    <t>9506W</t>
  </si>
  <si>
    <t>9880176</t>
  </si>
  <si>
    <t xml:space="preserve">Pouch Sterilization Self Seal </t>
  </si>
  <si>
    <t xml:space="preserve">3.5x10      </t>
  </si>
  <si>
    <t xml:space="preserve">200/Bx  </t>
  </si>
  <si>
    <t>ALLEG</t>
  </si>
  <si>
    <t>92309</t>
  </si>
  <si>
    <t>1044687</t>
  </si>
  <si>
    <t>Methylprednisolone Acetate SDV</t>
  </si>
  <si>
    <t xml:space="preserve">40mg/ml     </t>
  </si>
  <si>
    <t xml:space="preserve">1ml Vl  </t>
  </si>
  <si>
    <t>TEVA</t>
  </si>
  <si>
    <t>00703003101</t>
  </si>
  <si>
    <t>919330</t>
  </si>
  <si>
    <t xml:space="preserve">Lysol Neutra Air Spray 10oz   </t>
  </si>
  <si>
    <t xml:space="preserve">FreshScent  </t>
  </si>
  <si>
    <t>207044</t>
  </si>
  <si>
    <t>3310206</t>
  </si>
  <si>
    <t xml:space="preserve">Towel OR Blue Sterile         </t>
  </si>
  <si>
    <t xml:space="preserve">17x26"      </t>
  </si>
  <si>
    <t>702-B</t>
  </si>
  <si>
    <t xml:space="preserve">Urine Tubes w/Sediment Bulb   </t>
  </si>
  <si>
    <t xml:space="preserve">12ml Flared </t>
  </si>
  <si>
    <t xml:space="preserve">500/Bx  </t>
  </si>
  <si>
    <t>112030-500</t>
  </si>
  <si>
    <t xml:space="preserve">Afinion2 Analyzer Placement   </t>
  </si>
  <si>
    <t xml:space="preserve">3Bx A1C     </t>
  </si>
  <si>
    <t>1115175MPA</t>
  </si>
  <si>
    <t>1148005</t>
  </si>
  <si>
    <t xml:space="preserve">Electrode Silver Rest Foam w/ </t>
  </si>
  <si>
    <t xml:space="preserve">Metal Snap  </t>
  </si>
  <si>
    <t xml:space="preserve">1000/Ca </t>
  </si>
  <si>
    <t>OPTINT</t>
  </si>
  <si>
    <t>A10009-100F</t>
  </si>
  <si>
    <t>6384622</t>
  </si>
  <si>
    <t xml:space="preserve">Vacutainer Tube Red Plastic   </t>
  </si>
  <si>
    <t xml:space="preserve">13x75mm     </t>
  </si>
  <si>
    <t>366668</t>
  </si>
  <si>
    <t xml:space="preserve">Calcium Reagent Dimens        </t>
  </si>
  <si>
    <t xml:space="preserve">480Test     </t>
  </si>
  <si>
    <t>10444949</t>
  </si>
  <si>
    <t>1185365</t>
  </si>
  <si>
    <t xml:space="preserve">Provon Hndwsh GrnCert Fm Refl </t>
  </si>
  <si>
    <t xml:space="preserve">1200mL      </t>
  </si>
  <si>
    <t xml:space="preserve">2/Ca    </t>
  </si>
  <si>
    <t>GOJO</t>
  </si>
  <si>
    <t>5382-02</t>
  </si>
  <si>
    <t xml:space="preserve">Paper Copy 20Lb White         </t>
  </si>
  <si>
    <t xml:space="preserve">8.5"x11"    </t>
  </si>
  <si>
    <t xml:space="preserve">5000/Ca </t>
  </si>
  <si>
    <t>348037</t>
  </si>
  <si>
    <t>1203481</t>
  </si>
  <si>
    <t xml:space="preserve">Medi-Stat Handwash            </t>
  </si>
  <si>
    <t xml:space="preserve">18oz        </t>
  </si>
  <si>
    <t>6000033</t>
  </si>
  <si>
    <t>1046822</t>
  </si>
  <si>
    <t xml:space="preserve">Lidocaine W/EPI Inj MDV 30ml  </t>
  </si>
  <si>
    <t>PFIZNJ</t>
  </si>
  <si>
    <t>00409317802</t>
  </si>
  <si>
    <t xml:space="preserve">AST Reag Dimension            </t>
  </si>
  <si>
    <t xml:space="preserve">360Test     </t>
  </si>
  <si>
    <t>10444959</t>
  </si>
  <si>
    <t xml:space="preserve">Creatinine 2 Reagent Flex     </t>
  </si>
  <si>
    <t xml:space="preserve">480 Test    </t>
  </si>
  <si>
    <t>10872079</t>
  </si>
  <si>
    <t>5700602</t>
  </si>
  <si>
    <t xml:space="preserve">Electrode Resting Tab HSI     </t>
  </si>
  <si>
    <t>8343249</t>
  </si>
  <si>
    <t>Hemoccult ICT Patient Screenng</t>
  </si>
  <si>
    <t xml:space="preserve">Mailer Kits </t>
  </si>
  <si>
    <t xml:space="preserve">40/Bx   </t>
  </si>
  <si>
    <t>395066A</t>
  </si>
  <si>
    <t>2480103</t>
  </si>
  <si>
    <t xml:space="preserve">Ethyl Chloride Medium         </t>
  </si>
  <si>
    <t xml:space="preserve">Glass       </t>
  </si>
  <si>
    <t>GEBAUE</t>
  </si>
  <si>
    <t>2480103-1PK</t>
  </si>
  <si>
    <t xml:space="preserve">Introducer ET w/Coude         </t>
  </si>
  <si>
    <t>9021270-MD</t>
  </si>
  <si>
    <t xml:space="preserve">ALPI Flex Reagent Cartridge   </t>
  </si>
  <si>
    <t>10642445</t>
  </si>
  <si>
    <t>4813583</t>
  </si>
  <si>
    <t xml:space="preserve">Rectal Probe Cord             </t>
  </si>
  <si>
    <t xml:space="preserve">9ft         </t>
  </si>
  <si>
    <t>02892-100</t>
  </si>
  <si>
    <t xml:space="preserve">13 Gallon   </t>
  </si>
  <si>
    <t>667653</t>
  </si>
  <si>
    <t xml:space="preserve">Clorox Disinfect Wipes        </t>
  </si>
  <si>
    <t xml:space="preserve">Fresh Scent </t>
  </si>
  <si>
    <t>821808</t>
  </si>
  <si>
    <t xml:space="preserve">Dimen ALTI (GPT) 240 Tests    </t>
  </si>
  <si>
    <t>10475530</t>
  </si>
  <si>
    <t>2488978</t>
  </si>
  <si>
    <t>Lidocaine w/Epi FTV Non-Return</t>
  </si>
  <si>
    <t>00409317701</t>
  </si>
  <si>
    <t>6023287</t>
  </si>
  <si>
    <t>Bupivacaine HCL MDV Non-Return</t>
  </si>
  <si>
    <t xml:space="preserve">0.25%       </t>
  </si>
  <si>
    <t>00409116001</t>
  </si>
  <si>
    <t xml:space="preserve">Uric Acid Reag Dimens         </t>
  </si>
  <si>
    <t>10444967</t>
  </si>
  <si>
    <t xml:space="preserve">Carbamazepine Reag Dimens     </t>
  </si>
  <si>
    <t xml:space="preserve">80Test      </t>
  </si>
  <si>
    <t>10444930</t>
  </si>
  <si>
    <t>1199010</t>
  </si>
  <si>
    <t>Kendall Care Resting Electrode</t>
  </si>
  <si>
    <t xml:space="preserve">CA510       </t>
  </si>
  <si>
    <t xml:space="preserve">100/Bg  </t>
  </si>
  <si>
    <t>EF00149</t>
  </si>
  <si>
    <t xml:space="preserve">Car Blu     </t>
  </si>
  <si>
    <t>5623</t>
  </si>
  <si>
    <t>1314501</t>
  </si>
  <si>
    <t xml:space="preserve">Ketorolac Inj IM/IV SDV 1mL   </t>
  </si>
  <si>
    <t xml:space="preserve">30mg/mL     </t>
  </si>
  <si>
    <t>47781058468</t>
  </si>
  <si>
    <t xml:space="preserve">Tbi Flex Reagent Dimens       </t>
  </si>
  <si>
    <t>10444957</t>
  </si>
  <si>
    <t xml:space="preserve">Cath Kit Foley 18fr 5cc       </t>
  </si>
  <si>
    <t xml:space="preserve">10/CA   </t>
  </si>
  <si>
    <t>800518</t>
  </si>
  <si>
    <t>1237855</t>
  </si>
  <si>
    <t xml:space="preserve">Shorts Exam Dark Blue         </t>
  </si>
  <si>
    <t xml:space="preserve">Md Dsp      </t>
  </si>
  <si>
    <t>WELMED</t>
  </si>
  <si>
    <t>9100-405M</t>
  </si>
  <si>
    <t>6545076</t>
  </si>
  <si>
    <t>Protectiv Acuvance Safety Cath</t>
  </si>
  <si>
    <t xml:space="preserve">22Gx1"      </t>
  </si>
  <si>
    <t xml:space="preserve">50/Bx   </t>
  </si>
  <si>
    <t>SIMPOR</t>
  </si>
  <si>
    <t>335003</t>
  </si>
  <si>
    <t xml:space="preserve">Microalbumin Reag Dimens      </t>
  </si>
  <si>
    <t>10444977</t>
  </si>
  <si>
    <t>1500122</t>
  </si>
  <si>
    <t xml:space="preserve">Xylocaine w/Epi MPF 1% 30mL   </t>
  </si>
  <si>
    <t xml:space="preserve">SDV         </t>
  </si>
  <si>
    <t xml:space="preserve">25/Pk   </t>
  </si>
  <si>
    <t>ABRAX</t>
  </si>
  <si>
    <t>63323048737</t>
  </si>
  <si>
    <t xml:space="preserve">LIPL Reagent Dimens           </t>
  </si>
  <si>
    <t xml:space="preserve">120Test     </t>
  </si>
  <si>
    <t>10460277</t>
  </si>
  <si>
    <t xml:space="preserve">Metzenbaum SCSS 5" Del Cvd    </t>
  </si>
  <si>
    <t>104-7306</t>
  </si>
  <si>
    <t xml:space="preserve">DIM Amylase Reag Dimens       </t>
  </si>
  <si>
    <t xml:space="preserve">240Test     </t>
  </si>
  <si>
    <t>10444965</t>
  </si>
  <si>
    <t>1049724</t>
  </si>
  <si>
    <t xml:space="preserve">Conforming Stretch Gauze Ster </t>
  </si>
  <si>
    <t xml:space="preserve">3"          </t>
  </si>
  <si>
    <t xml:space="preserve">12/Bx   </t>
  </si>
  <si>
    <t>DUKALD</t>
  </si>
  <si>
    <t>1190342</t>
  </si>
  <si>
    <t>Thermal Paper Clinitek 100/500</t>
  </si>
  <si>
    <t xml:space="preserve">2-1/4:x85'  </t>
  </si>
  <si>
    <t xml:space="preserve">1/Rl    </t>
  </si>
  <si>
    <t>POSPAP</t>
  </si>
  <si>
    <t>19023DT</t>
  </si>
  <si>
    <t xml:space="preserve">Holder f/IV Tube              </t>
  </si>
  <si>
    <t>30-1002</t>
  </si>
  <si>
    <t xml:space="preserve">Magnesium Dimension           </t>
  </si>
  <si>
    <t>10444963</t>
  </si>
  <si>
    <t>8779174</t>
  </si>
  <si>
    <t xml:space="preserve">Trichloracetic Acid 80%       </t>
  </si>
  <si>
    <t xml:space="preserve">15mL        </t>
  </si>
  <si>
    <t>400567</t>
  </si>
  <si>
    <t>1233498</t>
  </si>
  <si>
    <t xml:space="preserve">LUBRIDERM LOTION UNSCENTED    </t>
  </si>
  <si>
    <t xml:space="preserve">6oz         </t>
  </si>
  <si>
    <t xml:space="preserve">6oz/Bt  </t>
  </si>
  <si>
    <t>WARNLB</t>
  </si>
  <si>
    <t>514882600</t>
  </si>
  <si>
    <t xml:space="preserve">Tootsie Roll Midgees          </t>
  </si>
  <si>
    <t xml:space="preserve">360/Bg  </t>
  </si>
  <si>
    <t>107850</t>
  </si>
  <si>
    <t xml:space="preserve">AHDL Flex Reagent Cartridge   </t>
  </si>
  <si>
    <t xml:space="preserve">240Tests    </t>
  </si>
  <si>
    <t>10464332</t>
  </si>
  <si>
    <t xml:space="preserve">Prealbumin Reagent Dimens     </t>
  </si>
  <si>
    <t>10444978</t>
  </si>
  <si>
    <t xml:space="preserve">Needle Prostate Biopsy ULTRA  </t>
  </si>
  <si>
    <t xml:space="preserve">18Gx20cm    </t>
  </si>
  <si>
    <t>NAC-1820ULTR</t>
  </si>
  <si>
    <t>2880445</t>
  </si>
  <si>
    <t xml:space="preserve">Pipette Transfer Graduated Ns </t>
  </si>
  <si>
    <t xml:space="preserve">7.5mL       </t>
  </si>
  <si>
    <t xml:space="preserve">500/Pk  </t>
  </si>
  <si>
    <t>CH5214-33</t>
  </si>
  <si>
    <t xml:space="preserve">C-Reactive Protein Dimens     </t>
  </si>
  <si>
    <t>10444894</t>
  </si>
  <si>
    <t xml:space="preserve">Albumin Reagent Dimens        </t>
  </si>
  <si>
    <t>10444975</t>
  </si>
  <si>
    <t>1107532</t>
  </si>
  <si>
    <t xml:space="preserve">Rack Test Tube 60 Place       </t>
  </si>
  <si>
    <t xml:space="preserve">16mm        </t>
  </si>
  <si>
    <t>456503</t>
  </si>
  <si>
    <t>4067616</t>
  </si>
  <si>
    <t xml:space="preserve">Dexamethasone Pres Fr SDV 1mL </t>
  </si>
  <si>
    <t xml:space="preserve">10mg/1mL    </t>
  </si>
  <si>
    <t>63323050601</t>
  </si>
  <si>
    <t xml:space="preserve">EC02 Flex Test Dimens         </t>
  </si>
  <si>
    <t>10444972</t>
  </si>
  <si>
    <t>1269395</t>
  </si>
  <si>
    <t xml:space="preserve">Small       </t>
  </si>
  <si>
    <t>ALLOGENA-S</t>
  </si>
  <si>
    <t xml:space="preserve">Phenytoin Reagent Dimens      </t>
  </si>
  <si>
    <t xml:space="preserve">112Test     </t>
  </si>
  <si>
    <t>10444940</t>
  </si>
  <si>
    <t xml:space="preserve">Cap Snap PE 12-13mm Tubes     </t>
  </si>
  <si>
    <t xml:space="preserve">Gray        </t>
  </si>
  <si>
    <t xml:space="preserve">1000/Bg </t>
  </si>
  <si>
    <t>113146A</t>
  </si>
  <si>
    <t>1103839</t>
  </si>
  <si>
    <t>Lidocaine Inj SDV Pr Free 30mL</t>
  </si>
  <si>
    <t>00409427902</t>
  </si>
  <si>
    <t>6177947</t>
  </si>
  <si>
    <t xml:space="preserve">Diff-safe Blood Dispenser     </t>
  </si>
  <si>
    <t xml:space="preserve">100/BG  </t>
  </si>
  <si>
    <t>22029115</t>
  </si>
  <si>
    <t xml:space="preserve">Gibson KOH Reagent 10%        </t>
  </si>
  <si>
    <t xml:space="preserve">10x2.5ml    </t>
  </si>
  <si>
    <t>21200331</t>
  </si>
  <si>
    <t>2480401</t>
  </si>
  <si>
    <t xml:space="preserve">Sensorcaine Plain MDV N-R     </t>
  </si>
  <si>
    <t>63323046757</t>
  </si>
  <si>
    <t>5556335</t>
  </si>
  <si>
    <t xml:space="preserve">Tape Deltalite Conf Fbgl Red  </t>
  </si>
  <si>
    <t xml:space="preserve">4"X4Yds     </t>
  </si>
  <si>
    <t>SMINEP</t>
  </si>
  <si>
    <t>5934</t>
  </si>
  <si>
    <t xml:space="preserve">DM Iron Reag Dimension        </t>
  </si>
  <si>
    <t>10444945</t>
  </si>
  <si>
    <t xml:space="preserve">DIM PHNO Reag Dimension       </t>
  </si>
  <si>
    <t>10444933</t>
  </si>
  <si>
    <t xml:space="preserve">DBI Flex Reag Dimens          </t>
  </si>
  <si>
    <t xml:space="preserve">320Test     </t>
  </si>
  <si>
    <t>10444956</t>
  </si>
  <si>
    <t>1248759</t>
  </si>
  <si>
    <t>Paper Thermal Assurance f/ ECG</t>
  </si>
  <si>
    <t xml:space="preserve">250/Pk  </t>
  </si>
  <si>
    <t>9100-026-53</t>
  </si>
  <si>
    <t>1339591</t>
  </si>
  <si>
    <t xml:space="preserve">Levalbuterol Inhaler Solution </t>
  </si>
  <si>
    <t xml:space="preserve">1.25mg/3mL  </t>
  </si>
  <si>
    <t xml:space="preserve">30/Bx   </t>
  </si>
  <si>
    <t>00093414856</t>
  </si>
  <si>
    <t>2480691</t>
  </si>
  <si>
    <t xml:space="preserve">Adrenalin Inj SDV N-R         </t>
  </si>
  <si>
    <t xml:space="preserve">1mg/mL      </t>
  </si>
  <si>
    <t xml:space="preserve">1ml/VL  </t>
  </si>
  <si>
    <t>42023015925</t>
  </si>
  <si>
    <t xml:space="preserve">Cleaner Dishwsh Dawn 38oz     </t>
  </si>
  <si>
    <t>172777</t>
  </si>
  <si>
    <t xml:space="preserve">Glucose Flex Dimension        </t>
  </si>
  <si>
    <t xml:space="preserve">1440Tst     </t>
  </si>
  <si>
    <t>10444971</t>
  </si>
  <si>
    <t>1205757</t>
  </si>
  <si>
    <t>Aneroid Intgr w/FlexiPort Cuff</t>
  </si>
  <si>
    <t xml:space="preserve">Brnz Series </t>
  </si>
  <si>
    <t>DS44-MC</t>
  </si>
  <si>
    <t>1272677</t>
  </si>
  <si>
    <t xml:space="preserve">Epinephrine Adult Auto-Inject </t>
  </si>
  <si>
    <t>DEY</t>
  </si>
  <si>
    <t>49502010202</t>
  </si>
  <si>
    <t>1316925</t>
  </si>
  <si>
    <t xml:space="preserve">Oxymetazoline HCl Nasal Spray </t>
  </si>
  <si>
    <t xml:space="preserve">0.05%       </t>
  </si>
  <si>
    <t xml:space="preserve">1oz/Bt  </t>
  </si>
  <si>
    <t>SHFFLD</t>
  </si>
  <si>
    <t>1157014055</t>
  </si>
  <si>
    <t xml:space="preserve">Cholesterol Reag Dimens       </t>
  </si>
  <si>
    <t>10444891</t>
  </si>
  <si>
    <t>3451926</t>
  </si>
  <si>
    <t xml:space="preserve">Epipen Adult Twin Pack        </t>
  </si>
  <si>
    <t>49502050002</t>
  </si>
  <si>
    <t>6434932</t>
  </si>
  <si>
    <t xml:space="preserve">Coats Lab Basic Plus Blue     </t>
  </si>
  <si>
    <t xml:space="preserve">25/Ca   </t>
  </si>
  <si>
    <t>OMHALY</t>
  </si>
  <si>
    <t>10030</t>
  </si>
  <si>
    <t xml:space="preserve">RXL Probe Cleaner             </t>
  </si>
  <si>
    <t>10445036</t>
  </si>
  <si>
    <t>3867260</t>
  </si>
  <si>
    <t xml:space="preserve">EZ Electrodes-Disposable      </t>
  </si>
  <si>
    <t>2-100-0205</t>
  </si>
  <si>
    <t>6434072</t>
  </si>
  <si>
    <t xml:space="preserve">Needle Spinal 22Gx6"          </t>
  </si>
  <si>
    <t xml:space="preserve">22Gx6"      </t>
  </si>
  <si>
    <t xml:space="preserve">25/CA   </t>
  </si>
  <si>
    <t>183173</t>
  </si>
  <si>
    <t xml:space="preserve">LYSOL SPRAY,LINEN SCENT,1     </t>
  </si>
  <si>
    <t xml:space="preserve">1/PK    </t>
  </si>
  <si>
    <t>654521</t>
  </si>
  <si>
    <t xml:space="preserve">Bun Reagent f/Dimens          </t>
  </si>
  <si>
    <t>10444969</t>
  </si>
  <si>
    <t>5701183</t>
  </si>
  <si>
    <t xml:space="preserve">Underpad Disposable 30x30"    </t>
  </si>
  <si>
    <t xml:space="preserve">150/Ca  </t>
  </si>
  <si>
    <t>CHAHOU</t>
  </si>
  <si>
    <t xml:space="preserve">RXL Sample Probe Cleaner      </t>
  </si>
  <si>
    <t>10445035</t>
  </si>
  <si>
    <t xml:space="preserve">Holder Catheter Tubing        </t>
  </si>
  <si>
    <t>N705</t>
  </si>
  <si>
    <t>1103212</t>
  </si>
  <si>
    <t xml:space="preserve">Cuff HP Adult LG Long 1-Tube  </t>
  </si>
  <si>
    <t xml:space="preserve">Reusable HP </t>
  </si>
  <si>
    <t>REUSE-12L-1H</t>
  </si>
  <si>
    <t>2880842</t>
  </si>
  <si>
    <t xml:space="preserve">Tray Laceration Er            </t>
  </si>
  <si>
    <t xml:space="preserve">20/Ca   </t>
  </si>
  <si>
    <t>CARDSP</t>
  </si>
  <si>
    <t>05-5000</t>
  </si>
  <si>
    <t xml:space="preserve">Ruby 3200 System HGB/NOC Lyse </t>
  </si>
  <si>
    <t xml:space="preserve">Cn-Free     </t>
  </si>
  <si>
    <t>03H8002</t>
  </si>
  <si>
    <t>2480414</t>
  </si>
  <si>
    <t xml:space="preserve">Xylocaine w/EPI NR MDV        </t>
  </si>
  <si>
    <t>63323048357</t>
  </si>
  <si>
    <t xml:space="preserve">LIFE SAVERS BAGS 5 FLVR,6     </t>
  </si>
  <si>
    <t>414680</t>
  </si>
  <si>
    <t>1296728</t>
  </si>
  <si>
    <t xml:space="preserve">1/Pk    </t>
  </si>
  <si>
    <t>58160081912</t>
  </si>
  <si>
    <t xml:space="preserve">Clnr Surg Instr Endo Aw Plus  </t>
  </si>
  <si>
    <t xml:space="preserve">4/Ca    </t>
  </si>
  <si>
    <t>34514-27</t>
  </si>
  <si>
    <t>1125809</t>
  </si>
  <si>
    <t xml:space="preserve">Emesis Basin Mauve 16oz       </t>
  </si>
  <si>
    <t xml:space="preserve">8.5"        </t>
  </si>
  <si>
    <t>DUKAL</t>
  </si>
  <si>
    <t>1262205</t>
  </si>
  <si>
    <t>Container Hazardous Waste 8Gal</t>
  </si>
  <si>
    <t xml:space="preserve">Black       </t>
  </si>
  <si>
    <t>8608RC</t>
  </si>
  <si>
    <t xml:space="preserve">Total Protein Reag Dimens     </t>
  </si>
  <si>
    <t>10444979</t>
  </si>
  <si>
    <t>1192580</t>
  </si>
  <si>
    <t xml:space="preserve">Bardex Lubricath Catheter     </t>
  </si>
  <si>
    <t xml:space="preserve">22fr        </t>
  </si>
  <si>
    <t xml:space="preserve">30cc/Ea </t>
  </si>
  <si>
    <t>0166L22</t>
  </si>
  <si>
    <t>3036739</t>
  </si>
  <si>
    <t xml:space="preserve">iCup DrugScreen 8Panel        </t>
  </si>
  <si>
    <t xml:space="preserve">Test        </t>
  </si>
  <si>
    <t>INSTEC</t>
  </si>
  <si>
    <t>I-DUD-187-013</t>
  </si>
  <si>
    <t xml:space="preserve">Abbey Needle Holder           </t>
  </si>
  <si>
    <t xml:space="preserve">5"          </t>
  </si>
  <si>
    <t>8-10</t>
  </si>
  <si>
    <t xml:space="preserve">Chair Task Office Star        </t>
  </si>
  <si>
    <t>312768</t>
  </si>
  <si>
    <t xml:space="preserve">Rev Digoxin Reag Dimens       </t>
  </si>
  <si>
    <t>10444941</t>
  </si>
  <si>
    <t>1537411</t>
  </si>
  <si>
    <t xml:space="preserve">Sodium Chloride 0.9% Irrig    </t>
  </si>
  <si>
    <t xml:space="preserve">250mL/Bt    </t>
  </si>
  <si>
    <t xml:space="preserve">BT      </t>
  </si>
  <si>
    <t>TRAVOL</t>
  </si>
  <si>
    <t>2F7122</t>
  </si>
  <si>
    <t xml:space="preserve">Sapphire Ruby Syst Dilnt/Shth </t>
  </si>
  <si>
    <t>01H7301</t>
  </si>
  <si>
    <t xml:space="preserve">Creatine Kinase Reagent       </t>
  </si>
  <si>
    <t xml:space="preserve">480 Tests   </t>
  </si>
  <si>
    <t>10464511</t>
  </si>
  <si>
    <t>8619793</t>
  </si>
  <si>
    <t xml:space="preserve">Strip Steri-Strip Closure Tan </t>
  </si>
  <si>
    <t xml:space="preserve">.5"x2" Skin </t>
  </si>
  <si>
    <t xml:space="preserve">4x50/Ca </t>
  </si>
  <si>
    <t>E4549</t>
  </si>
  <si>
    <t xml:space="preserve">Sound Set Milex Dilator       </t>
  </si>
  <si>
    <t>MX21</t>
  </si>
  <si>
    <t xml:space="preserve">IBCT Flex Reagent Dimens      </t>
  </si>
  <si>
    <t xml:space="preserve">240 Tests   </t>
  </si>
  <si>
    <t>10444944</t>
  </si>
  <si>
    <t>1103172</t>
  </si>
  <si>
    <t xml:space="preserve">Cuff BV Reus Adult 2-Tube     </t>
  </si>
  <si>
    <t>REUSE-11-2BV</t>
  </si>
  <si>
    <t>1185973</t>
  </si>
  <si>
    <t xml:space="preserve">Dressing Aquacel Ag Surgical  </t>
  </si>
  <si>
    <t xml:space="preserve">3-1/2x12"   </t>
  </si>
  <si>
    <t>420670</t>
  </si>
  <si>
    <t>7778472</t>
  </si>
  <si>
    <t>Scotchcast Synthetic Stockinet</t>
  </si>
  <si>
    <t xml:space="preserve">1"x25yds    </t>
  </si>
  <si>
    <t>MS01</t>
  </si>
  <si>
    <t>5700703</t>
  </si>
  <si>
    <t xml:space="preserve">Towel Multifold White 1 Ply   </t>
  </si>
  <si>
    <t xml:space="preserve">250/Pk      </t>
  </si>
  <si>
    <t xml:space="preserve">4000/Ca </t>
  </si>
  <si>
    <t>MARCAL</t>
  </si>
  <si>
    <t>06363-01</t>
  </si>
  <si>
    <t>1154683</t>
  </si>
  <si>
    <t xml:space="preserve">Cast Padding Sterile          </t>
  </si>
  <si>
    <t xml:space="preserve">6"x4Yds     </t>
  </si>
  <si>
    <t>9046S</t>
  </si>
  <si>
    <t>2282906</t>
  </si>
  <si>
    <t xml:space="preserve">Drysol Solution 37.5mL        </t>
  </si>
  <si>
    <t xml:space="preserve">20%         </t>
  </si>
  <si>
    <t>CARDZB</t>
  </si>
  <si>
    <t>1222561</t>
  </si>
  <si>
    <t>3343052</t>
  </si>
  <si>
    <t xml:space="preserve">Paper Self-Feed f/Quinton EKG </t>
  </si>
  <si>
    <t>9019</t>
  </si>
  <si>
    <t xml:space="preserve">BeyondCare Quality Monitor    </t>
  </si>
  <si>
    <t xml:space="preserve">XN-L        </t>
  </si>
  <si>
    <t>BCQM-XNL</t>
  </si>
  <si>
    <t>9043721</t>
  </si>
  <si>
    <t xml:space="preserve">Suture Surg Gut Chrom Bge FS1 </t>
  </si>
  <si>
    <t xml:space="preserve">2-0 27"     </t>
  </si>
  <si>
    <t xml:space="preserve">36/Bx   </t>
  </si>
  <si>
    <t>ETHICO</t>
  </si>
  <si>
    <t>637H</t>
  </si>
  <si>
    <t>1003716</t>
  </si>
  <si>
    <t xml:space="preserve">Hammer Neuro Prcsn Buck       </t>
  </si>
  <si>
    <t xml:space="preserve">Round Head  </t>
  </si>
  <si>
    <t>7015</t>
  </si>
  <si>
    <t>6438382</t>
  </si>
  <si>
    <t xml:space="preserve">Scott Hard Roll Towels        </t>
  </si>
  <si>
    <t xml:space="preserve">8x400       </t>
  </si>
  <si>
    <t xml:space="preserve">12/Ca   </t>
  </si>
  <si>
    <t>KIMBER</t>
  </si>
  <si>
    <t>02068</t>
  </si>
  <si>
    <t xml:space="preserve">2"x4Yd      </t>
  </si>
  <si>
    <t>204RB</t>
  </si>
  <si>
    <t>7880074</t>
  </si>
  <si>
    <t xml:space="preserve">Lancet Acti-Lance Speical     </t>
  </si>
  <si>
    <t xml:space="preserve">17gX2.0mm   </t>
  </si>
  <si>
    <t>ABCO</t>
  </si>
  <si>
    <t>7157</t>
  </si>
  <si>
    <t xml:space="preserve">Standard Flag System 8"       </t>
  </si>
  <si>
    <t xml:space="preserve">ea      </t>
  </si>
  <si>
    <t>291706</t>
  </si>
  <si>
    <t>8267417</t>
  </si>
  <si>
    <t xml:space="preserve">Bartholin Word Catheter Ster  </t>
  </si>
  <si>
    <t xml:space="preserve">10fr        </t>
  </si>
  <si>
    <t xml:space="preserve">5cc/Ea  </t>
  </si>
  <si>
    <t>RUSCH</t>
  </si>
  <si>
    <t>564000</t>
  </si>
  <si>
    <t>1551607</t>
  </si>
  <si>
    <t xml:space="preserve">Pedi-Pads 1/16 Flesh Felt     </t>
  </si>
  <si>
    <t xml:space="preserve">#101-a      </t>
  </si>
  <si>
    <t xml:space="preserve">100/pk  </t>
  </si>
  <si>
    <t>COMFT</t>
  </si>
  <si>
    <t>04059</t>
  </si>
  <si>
    <t xml:space="preserve">Trash Bags 13 Gallons         </t>
  </si>
  <si>
    <t xml:space="preserve">120/Pk  </t>
  </si>
  <si>
    <t>848808</t>
  </si>
  <si>
    <t>1045895</t>
  </si>
  <si>
    <t xml:space="preserve">Thermometer Memory Monitoring </t>
  </si>
  <si>
    <t xml:space="preserve">Digtail     </t>
  </si>
  <si>
    <t>CONTOL</t>
  </si>
  <si>
    <t>4048</t>
  </si>
  <si>
    <t>1148297</t>
  </si>
  <si>
    <t xml:space="preserve">Endocavity Needle Guide       </t>
  </si>
  <si>
    <t xml:space="preserve">24/Bx   </t>
  </si>
  <si>
    <t>CIVCO</t>
  </si>
  <si>
    <t>10041822</t>
  </si>
  <si>
    <t>8950126</t>
  </si>
  <si>
    <t>Electrode Disposable Dem Elite</t>
  </si>
  <si>
    <t xml:space="preserve">Sterile     </t>
  </si>
  <si>
    <t>A807DE</t>
  </si>
  <si>
    <t>1187546</t>
  </si>
  <si>
    <t xml:space="preserve">Medroxyprogest Ace PF Syr 1mL </t>
  </si>
  <si>
    <t xml:space="preserve">150Mg/mL    </t>
  </si>
  <si>
    <t>GRNSTN</t>
  </si>
  <si>
    <t>59762453802</t>
  </si>
  <si>
    <t>1023437</t>
  </si>
  <si>
    <t xml:space="preserve">Dressing Forcep Serrated      </t>
  </si>
  <si>
    <t xml:space="preserve">4 1/2"      </t>
  </si>
  <si>
    <t>102-3437</t>
  </si>
  <si>
    <t>1272678</t>
  </si>
  <si>
    <t xml:space="preserve">Epinephrine Jr Auto-Inject    </t>
  </si>
  <si>
    <t>49502010102</t>
  </si>
  <si>
    <t>8407027</t>
  </si>
  <si>
    <t xml:space="preserve">Tuberculin Safety Syringe 1mL </t>
  </si>
  <si>
    <t xml:space="preserve">27Gx1/2     </t>
  </si>
  <si>
    <t>8881882712</t>
  </si>
  <si>
    <t>3785610</t>
  </si>
  <si>
    <t xml:space="preserve">Pessary Cube with Drain       </t>
  </si>
  <si>
    <t xml:space="preserve">#2          </t>
  </si>
  <si>
    <t>PREMED</t>
  </si>
  <si>
    <t>1040402</t>
  </si>
  <si>
    <t>6063159</t>
  </si>
  <si>
    <t xml:space="preserve">Tubing Latex Connecting       </t>
  </si>
  <si>
    <t xml:space="preserve">18"         </t>
  </si>
  <si>
    <t xml:space="preserve">24/Ca   </t>
  </si>
  <si>
    <t>150615</t>
  </si>
  <si>
    <t>9538083</t>
  </si>
  <si>
    <t>Forcep Dressing Semken Serrate</t>
  </si>
  <si>
    <t>6-104</t>
  </si>
  <si>
    <t>1084443</t>
  </si>
  <si>
    <t xml:space="preserve">Mineral Oil Light             </t>
  </si>
  <si>
    <t xml:space="preserve">16oz        </t>
  </si>
  <si>
    <t xml:space="preserve">16oz/Ea </t>
  </si>
  <si>
    <t>GERTRX</t>
  </si>
  <si>
    <t>MO16</t>
  </si>
  <si>
    <t xml:space="preserve">EZ Clean Gait Belt LF         </t>
  </si>
  <si>
    <t xml:space="preserve">2" Wide     </t>
  </si>
  <si>
    <t xml:space="preserve">Each    </t>
  </si>
  <si>
    <t>926839</t>
  </si>
  <si>
    <t>3868197</t>
  </si>
  <si>
    <t xml:space="preserve">Bulb f/ 355 Surgery Light     </t>
  </si>
  <si>
    <t xml:space="preserve">100 w       </t>
  </si>
  <si>
    <t>002-0640-00</t>
  </si>
  <si>
    <t>4330002</t>
  </si>
  <si>
    <t xml:space="preserve">Mac 1200 Chart Paper Red Grid </t>
  </si>
  <si>
    <t xml:space="preserve">8.5 x 11    </t>
  </si>
  <si>
    <t>150Sh/Pk</t>
  </si>
  <si>
    <t>VYAIRE</t>
  </si>
  <si>
    <t>2009828-061</t>
  </si>
  <si>
    <t xml:space="preserve">Cart Vital Sign f/902300      </t>
  </si>
  <si>
    <t>902340</t>
  </si>
  <si>
    <t xml:space="preserve">Tube Feeding G Mic            </t>
  </si>
  <si>
    <t xml:space="preserve">20Fr        </t>
  </si>
  <si>
    <t>0112-20</t>
  </si>
  <si>
    <t>9410309</t>
  </si>
  <si>
    <t xml:space="preserve">Dyna Hex Scrub 4%             </t>
  </si>
  <si>
    <t xml:space="preserve">4oz         </t>
  </si>
  <si>
    <t xml:space="preserve">48/Ca   </t>
  </si>
  <si>
    <t>XTRIUM</t>
  </si>
  <si>
    <t>1061DYN04</t>
  </si>
  <si>
    <t>1126075</t>
  </si>
  <si>
    <t xml:space="preserve">Pocket Sphyg Pro LF Black     </t>
  </si>
  <si>
    <t>Lg Adlt Sz12</t>
  </si>
  <si>
    <t>AMDIAG</t>
  </si>
  <si>
    <t>760-12XBKHS</t>
  </si>
  <si>
    <t>8900899</t>
  </si>
  <si>
    <t xml:space="preserve">Telfa Gauze Pads Sterile      </t>
  </si>
  <si>
    <t xml:space="preserve">2"x3"       </t>
  </si>
  <si>
    <t>1961</t>
  </si>
  <si>
    <t>1226847</t>
  </si>
  <si>
    <t>Tape Measur Ppr Bariatric 100"</t>
  </si>
  <si>
    <t xml:space="preserve">100 IN      </t>
  </si>
  <si>
    <t>BTM-100</t>
  </si>
  <si>
    <t xml:space="preserve">Pessary Dish W/Suport         </t>
  </si>
  <si>
    <t xml:space="preserve">80m Sz6     </t>
  </si>
  <si>
    <t>30-DSHS6</t>
  </si>
  <si>
    <t xml:space="preserve">SonoTrax Doplr w/3Mh  Prb     </t>
  </si>
  <si>
    <t xml:space="preserve">2 YR        </t>
  </si>
  <si>
    <t>121-0560</t>
  </si>
  <si>
    <t xml:space="preserve">Clinitek Status + Analyzer    </t>
  </si>
  <si>
    <t>1780</t>
  </si>
  <si>
    <t>1218777</t>
  </si>
  <si>
    <t xml:space="preserve">Adenosine Inj PF Syringe 4mL  </t>
  </si>
  <si>
    <t xml:space="preserve">3mg/mL      </t>
  </si>
  <si>
    <t>SAGPHA</t>
  </si>
  <si>
    <t>25021030168</t>
  </si>
  <si>
    <t xml:space="preserve">Chart Ear Nose and Throat     </t>
  </si>
  <si>
    <t xml:space="preserve">Paper       </t>
  </si>
  <si>
    <t>9781587791161</t>
  </si>
  <si>
    <t>2990139</t>
  </si>
  <si>
    <t xml:space="preserve">Maxithins Pantiliners         </t>
  </si>
  <si>
    <t xml:space="preserve">Regular     </t>
  </si>
  <si>
    <t xml:space="preserve">22/Pk   </t>
  </si>
  <si>
    <t>ALA MT40013</t>
  </si>
  <si>
    <t>1311857</t>
  </si>
  <si>
    <t xml:space="preserve">Durolane Injectable PFS LOC   </t>
  </si>
  <si>
    <t>Non-Returnab</t>
  </si>
  <si>
    <t>1082020</t>
  </si>
  <si>
    <t>9080028</t>
  </si>
  <si>
    <t>Depo-Provera Prefilled Syr 1mL</t>
  </si>
  <si>
    <t>UPJOHN</t>
  </si>
  <si>
    <t>00009737611</t>
  </si>
  <si>
    <t>9870313</t>
  </si>
  <si>
    <t xml:space="preserve">Spinal Needles                </t>
  </si>
  <si>
    <t xml:space="preserve">22gx3-1/2"  </t>
  </si>
  <si>
    <t>405181</t>
  </si>
  <si>
    <t>8401665</t>
  </si>
  <si>
    <t xml:space="preserve">Surefit Natura Wafer Wht      </t>
  </si>
  <si>
    <t xml:space="preserve">1-3/4"      </t>
  </si>
  <si>
    <t>413161</t>
  </si>
  <si>
    <t>1285885</t>
  </si>
  <si>
    <t xml:space="preserve">Tissue Facial Angel Soft      </t>
  </si>
  <si>
    <t xml:space="preserve">7.6x8.5     </t>
  </si>
  <si>
    <t xml:space="preserve">36/Ca   </t>
  </si>
  <si>
    <t>46580</t>
  </si>
  <si>
    <t>1271247</t>
  </si>
  <si>
    <t>Softflex Bandage Round Adhesiv</t>
  </si>
  <si>
    <t xml:space="preserve">7/8"        </t>
  </si>
  <si>
    <t>OVKXD</t>
  </si>
  <si>
    <t>4278040</t>
  </si>
  <si>
    <t xml:space="preserve">Clips Nose Plastic Blue       </t>
  </si>
  <si>
    <t>CHEMET</t>
  </si>
  <si>
    <t>64019</t>
  </si>
  <si>
    <t xml:space="preserve">Tourniquet LF Rolled LF Blue  </t>
  </si>
  <si>
    <t xml:space="preserve">1x18"       </t>
  </si>
  <si>
    <t xml:space="preserve">1200/Ca </t>
  </si>
  <si>
    <t>10004</t>
  </si>
  <si>
    <t>1162776</t>
  </si>
  <si>
    <t xml:space="preserve">Penicillin G Pot Inj PDS      </t>
  </si>
  <si>
    <t xml:space="preserve">5mu         </t>
  </si>
  <si>
    <t>GENPHA</t>
  </si>
  <si>
    <t>00781613595</t>
  </si>
  <si>
    <t xml:space="preserve">Ear Sensor LNCS TCI Adult     </t>
  </si>
  <si>
    <t xml:space="preserve">Reuse       </t>
  </si>
  <si>
    <t>0600000128</t>
  </si>
  <si>
    <t xml:space="preserve">Prealbumin Calib Dimensio     </t>
  </si>
  <si>
    <t>10445025</t>
  </si>
  <si>
    <t>2865872</t>
  </si>
  <si>
    <t xml:space="preserve">Dressing Surgilast Elastic    </t>
  </si>
  <si>
    <t xml:space="preserve">Sz 5        </t>
  </si>
  <si>
    <t xml:space="preserve">10yd/Bx </t>
  </si>
  <si>
    <t>GL722</t>
  </si>
  <si>
    <t>1253937</t>
  </si>
  <si>
    <t>Testosterone Cypionate Inj MDV</t>
  </si>
  <si>
    <t xml:space="preserve">200mg/mL    </t>
  </si>
  <si>
    <t xml:space="preserve">10mL/Vl </t>
  </si>
  <si>
    <t>WESINJ</t>
  </si>
  <si>
    <t>00143972601</t>
  </si>
  <si>
    <t>3348831</t>
  </si>
  <si>
    <t xml:space="preserve">Pouch Urostomy Surfit         </t>
  </si>
  <si>
    <t>1-3/4 Flange</t>
  </si>
  <si>
    <t>401544</t>
  </si>
  <si>
    <t xml:space="preserve">Catheter Fl Lbrcth Coude 2Way </t>
  </si>
  <si>
    <t xml:space="preserve">12fr 5cc    </t>
  </si>
  <si>
    <t>0168L12</t>
  </si>
  <si>
    <t>9538273</t>
  </si>
  <si>
    <t xml:space="preserve">Adson Tissue Forcep 1x2 Teeth </t>
  </si>
  <si>
    <t xml:space="preserve">4-3/4"      </t>
  </si>
  <si>
    <t>6-121</t>
  </si>
  <si>
    <t xml:space="preserve">E-CHECK XS LOW XS1000i        </t>
  </si>
  <si>
    <t xml:space="preserve">5x1.5mL     </t>
  </si>
  <si>
    <t>199-5001-0</t>
  </si>
  <si>
    <t>1119841</t>
  </si>
  <si>
    <t xml:space="preserve">Triage Multi-Analyte Control  </t>
  </si>
  <si>
    <t xml:space="preserve">Level 1     </t>
  </si>
  <si>
    <t xml:space="preserve">5x.25ml </t>
  </si>
  <si>
    <t>BIOSIT</t>
  </si>
  <si>
    <t>88753</t>
  </si>
  <si>
    <t>5663838</t>
  </si>
  <si>
    <t xml:space="preserve">Otoscope Insufflator Bulb     </t>
  </si>
  <si>
    <t xml:space="preserve">w/Tip       </t>
  </si>
  <si>
    <t>21504</t>
  </si>
  <si>
    <t>2770281</t>
  </si>
  <si>
    <t xml:space="preserve">Penicillin G Sodium Inj SDV   </t>
  </si>
  <si>
    <t>3444668</t>
  </si>
  <si>
    <t>1126069</t>
  </si>
  <si>
    <t xml:space="preserve">Wall Aneroid Sphyg LF Black   </t>
  </si>
  <si>
    <t xml:space="preserve">Adult       </t>
  </si>
  <si>
    <t>750W-11ABKHS</t>
  </si>
  <si>
    <t>6940013</t>
  </si>
  <si>
    <t xml:space="preserve">Magellan Safety Ndl/Syr 3mL   </t>
  </si>
  <si>
    <t xml:space="preserve">22X1 1/2    </t>
  </si>
  <si>
    <t>8881833215</t>
  </si>
  <si>
    <t xml:space="preserve">Bag IV Infusion 500mL         </t>
  </si>
  <si>
    <t>LF5270</t>
  </si>
  <si>
    <t>2990022</t>
  </si>
  <si>
    <t>Fluid Mngmnt Pk Hysteroscpy Kt</t>
  </si>
  <si>
    <t xml:space="preserve">0           </t>
  </si>
  <si>
    <t xml:space="preserve">5/Bx    </t>
  </si>
  <si>
    <t>OBPMED</t>
  </si>
  <si>
    <t>C050100</t>
  </si>
  <si>
    <t xml:space="preserve">White       </t>
  </si>
  <si>
    <t xml:space="preserve">2400/Ca </t>
  </si>
  <si>
    <t>0082-2</t>
  </si>
  <si>
    <t>6543982</t>
  </si>
  <si>
    <t xml:space="preserve">Suture Prolene Mono Blu PS1   </t>
  </si>
  <si>
    <t xml:space="preserve">3-0 18"     </t>
  </si>
  <si>
    <t>8663G</t>
  </si>
  <si>
    <t xml:space="preserve">Automated LDL Reag Dimens     </t>
  </si>
  <si>
    <t>10444890</t>
  </si>
  <si>
    <t xml:space="preserve">Index Med'l Chart 8-Side Tabs </t>
  </si>
  <si>
    <t>912938</t>
  </si>
  <si>
    <t xml:space="preserve">ADSON Forcep Tissue 1x2 Teeth </t>
  </si>
  <si>
    <t xml:space="preserve">4.75"       </t>
  </si>
  <si>
    <t>BR10-18012</t>
  </si>
  <si>
    <t>9004416</t>
  </si>
  <si>
    <t xml:space="preserve">One Step iFOBT Return Mailers </t>
  </si>
  <si>
    <t xml:space="preserve">Envelopes   </t>
  </si>
  <si>
    <t xml:space="preserve">20/Bx   </t>
  </si>
  <si>
    <t>IMMUNO</t>
  </si>
  <si>
    <t>HSSPENV20HSI</t>
  </si>
  <si>
    <t xml:space="preserve">Saline Refill f/Eyewash Unit  </t>
  </si>
  <si>
    <t xml:space="preserve">16oz    </t>
  </si>
  <si>
    <t>19003030</t>
  </si>
  <si>
    <t>1118308</t>
  </si>
  <si>
    <t xml:space="preserve">EKG Stress Paper Z-Fold       </t>
  </si>
  <si>
    <t xml:space="preserve">12Pk/Ca </t>
  </si>
  <si>
    <t>9100-026-60</t>
  </si>
  <si>
    <t>2883204</t>
  </si>
  <si>
    <t xml:space="preserve">Laceration Tray               </t>
  </si>
  <si>
    <t>ACS-S-LAC1</t>
  </si>
  <si>
    <t>6009674</t>
  </si>
  <si>
    <t xml:space="preserve">Stool Exam 193 Shadow Gray    </t>
  </si>
  <si>
    <t>270-001-232</t>
  </si>
  <si>
    <t>6546303</t>
  </si>
  <si>
    <t xml:space="preserve">Suture Surg Gut Mono Bge PC1  </t>
  </si>
  <si>
    <t xml:space="preserve">6-0 18"     </t>
  </si>
  <si>
    <t>1916G</t>
  </si>
  <si>
    <t>6984436</t>
  </si>
  <si>
    <t xml:space="preserve">Cup Iodine SS 6 Oz            </t>
  </si>
  <si>
    <t>3-1/4X2 6 Oz</t>
  </si>
  <si>
    <t>GF</t>
  </si>
  <si>
    <t>3239</t>
  </si>
  <si>
    <t>6318190</t>
  </si>
  <si>
    <t xml:space="preserve">Forceps Halstead Mosquito     </t>
  </si>
  <si>
    <t xml:space="preserve">5" CVD      </t>
  </si>
  <si>
    <t xml:space="preserve">12/Pk   </t>
  </si>
  <si>
    <t>EG7-4</t>
  </si>
  <si>
    <t>1300550</t>
  </si>
  <si>
    <t xml:space="preserve">Lidocaine HCL Inj MDV 10ml    </t>
  </si>
  <si>
    <t>63323020110</t>
  </si>
  <si>
    <t>2481288</t>
  </si>
  <si>
    <t>Sodium Bicarb Abj Syr non-rtrn</t>
  </si>
  <si>
    <t xml:space="preserve">8.4%        </t>
  </si>
  <si>
    <t xml:space="preserve">50mL/Ea </t>
  </si>
  <si>
    <t>00409663734</t>
  </si>
  <si>
    <t xml:space="preserve">Tabless     </t>
  </si>
  <si>
    <t xml:space="preserve">250/Ca  </t>
  </si>
  <si>
    <t>NON241278</t>
  </si>
  <si>
    <t xml:space="preserve">Mirena IUD System             </t>
  </si>
  <si>
    <t xml:space="preserve">52mg        </t>
  </si>
  <si>
    <t xml:space="preserve">Bx      </t>
  </si>
  <si>
    <t>50419042301</t>
  </si>
  <si>
    <t>4997927</t>
  </si>
  <si>
    <t xml:space="preserve">Diagnostix Aneroid Sphyg Navy </t>
  </si>
  <si>
    <t>700-11AN</t>
  </si>
  <si>
    <t>1014114</t>
  </si>
  <si>
    <t xml:space="preserve">Maxispray Plus                </t>
  </si>
  <si>
    <t xml:space="preserve">24oz        </t>
  </si>
  <si>
    <t xml:space="preserve">Bt      </t>
  </si>
  <si>
    <t>METREX</t>
  </si>
  <si>
    <t>13-7405</t>
  </si>
  <si>
    <t>1084297</t>
  </si>
  <si>
    <t>NeoSoothe Surgical Glove LF PF</t>
  </si>
  <si>
    <t xml:space="preserve">Size 8      </t>
  </si>
  <si>
    <t xml:space="preserve">25Pr/Bx </t>
  </si>
  <si>
    <t>DARBYD</t>
  </si>
  <si>
    <t>3051248</t>
  </si>
  <si>
    <t xml:space="preserve">Monofilament Sensory Test     </t>
  </si>
  <si>
    <t xml:space="preserve">Disposable  </t>
  </si>
  <si>
    <t xml:space="preserve">40/Pk   </t>
  </si>
  <si>
    <t>12-1671-40</t>
  </si>
  <si>
    <t>9879297</t>
  </si>
  <si>
    <t xml:space="preserve">Safety-Lok Blades Carbon      </t>
  </si>
  <si>
    <t xml:space="preserve">#11         </t>
  </si>
  <si>
    <t>OXBORO</t>
  </si>
  <si>
    <t>371151</t>
  </si>
  <si>
    <t>1081218</t>
  </si>
  <si>
    <t xml:space="preserve">Methylprednisolone Acet MDV   </t>
  </si>
  <si>
    <t xml:space="preserve">40mg/mL     </t>
  </si>
  <si>
    <t xml:space="preserve">10ml Vl </t>
  </si>
  <si>
    <t>00703004501</t>
  </si>
  <si>
    <t>1943036</t>
  </si>
  <si>
    <t xml:space="preserve">Needle Poly Hub Regular Bevel </t>
  </si>
  <si>
    <t xml:space="preserve">25gx1"      </t>
  </si>
  <si>
    <t>8881250305</t>
  </si>
  <si>
    <t>1047099</t>
  </si>
  <si>
    <t xml:space="preserve">Lidocaine W/EPI Inj MDV 50ml  </t>
  </si>
  <si>
    <t xml:space="preserve">1:100m 1%   </t>
  </si>
  <si>
    <t>1080455</t>
  </si>
  <si>
    <t xml:space="preserve">Cast Stand Adj to 21"         </t>
  </si>
  <si>
    <t>58050000</t>
  </si>
  <si>
    <t>9004994</t>
  </si>
  <si>
    <t xml:space="preserve">Urispec 10SG Urine Strip      </t>
  </si>
  <si>
    <t xml:space="preserve">100/Bt  </t>
  </si>
  <si>
    <t>900-4994</t>
  </si>
  <si>
    <t xml:space="preserve">Quiklyte NA/K/Ci Sens         </t>
  </si>
  <si>
    <t>10445058</t>
  </si>
  <si>
    <t>1188806</t>
  </si>
  <si>
    <t xml:space="preserve">Epinephrine Inj Syr 10mL      </t>
  </si>
  <si>
    <t>IMSCO</t>
  </si>
  <si>
    <t>76329331601</t>
  </si>
  <si>
    <t>1158381</t>
  </si>
  <si>
    <t>Aquacel Ag Hydrofiber Dressing</t>
  </si>
  <si>
    <t xml:space="preserve">1x45cm      </t>
  </si>
  <si>
    <t>420128</t>
  </si>
  <si>
    <t xml:space="preserve">Sun Cup Small                 </t>
  </si>
  <si>
    <t>10445040</t>
  </si>
  <si>
    <t>9073639</t>
  </si>
  <si>
    <t xml:space="preserve">EKG Intrep Burdick 280 WLAN   </t>
  </si>
  <si>
    <t xml:space="preserve">w/Stor 200  </t>
  </si>
  <si>
    <t>BUR280-W1X</t>
  </si>
  <si>
    <t>5824410</t>
  </si>
  <si>
    <t>Baby Wipes Fragr Free Travl Pk</t>
  </si>
  <si>
    <t xml:space="preserve">12 CT       </t>
  </si>
  <si>
    <t>2BWSU-12</t>
  </si>
  <si>
    <t>9007983</t>
  </si>
  <si>
    <t>Lancet Safety Press Act Yellow</t>
  </si>
  <si>
    <t xml:space="preserve">21Gx1.0mm   </t>
  </si>
  <si>
    <t>STERME</t>
  </si>
  <si>
    <t>9877448</t>
  </si>
  <si>
    <t xml:space="preserve">Vacutainer SST Gold           </t>
  </si>
  <si>
    <t xml:space="preserve">3.57L       </t>
  </si>
  <si>
    <t>367983</t>
  </si>
  <si>
    <t xml:space="preserve">Dilator Uterine Hegar         </t>
  </si>
  <si>
    <t xml:space="preserve">1mm/2mm     </t>
  </si>
  <si>
    <t>BR70-42001</t>
  </si>
  <si>
    <t>1176892</t>
  </si>
  <si>
    <t xml:space="preserve">Abbi Towel OR Blue NS         </t>
  </si>
  <si>
    <t xml:space="preserve">17x24"      </t>
  </si>
  <si>
    <t xml:space="preserve">400/Ca  </t>
  </si>
  <si>
    <t>GREBAY</t>
  </si>
  <si>
    <t>61643</t>
  </si>
  <si>
    <t>1147523</t>
  </si>
  <si>
    <t xml:space="preserve">Bupivacaine Hcl Vial 30mL     </t>
  </si>
  <si>
    <t xml:space="preserve">0.5% PF     </t>
  </si>
  <si>
    <t>00409116202</t>
  </si>
  <si>
    <t>3230002</t>
  </si>
  <si>
    <t xml:space="preserve">Lexiscan Inj Syringe          </t>
  </si>
  <si>
    <t xml:space="preserve">.4mg/5mL    </t>
  </si>
  <si>
    <t>ASTELL</t>
  </si>
  <si>
    <t>00469650189</t>
  </si>
  <si>
    <t>8944894</t>
  </si>
  <si>
    <t xml:space="preserve">Biopsy Instrument 14gx10      </t>
  </si>
  <si>
    <t xml:space="preserve">5/Ca    </t>
  </si>
  <si>
    <t>BARDR</t>
  </si>
  <si>
    <t>MC1410</t>
  </si>
  <si>
    <t xml:space="preserve">TBI/DBI Calibrator Dimens     </t>
  </si>
  <si>
    <t xml:space="preserve">2 level     </t>
  </si>
  <si>
    <t>10445013</t>
  </si>
  <si>
    <t xml:space="preserve">Paper Copy 20Lb 8.5x11        </t>
  </si>
  <si>
    <t xml:space="preserve">10x500  </t>
  </si>
  <si>
    <t>273646</t>
  </si>
  <si>
    <t>6764499</t>
  </si>
  <si>
    <t xml:space="preserve">Pads Heel Foam Adhesive       </t>
  </si>
  <si>
    <t xml:space="preserve">1/4"        </t>
  </si>
  <si>
    <t xml:space="preserve">100/PK  </t>
  </si>
  <si>
    <t>SUPFEL</t>
  </si>
  <si>
    <t>MPAD-143</t>
  </si>
  <si>
    <t>3092183</t>
  </si>
  <si>
    <t xml:space="preserve">Acetic Acid 0.25%             </t>
  </si>
  <si>
    <t xml:space="preserve">16oz/Bt </t>
  </si>
  <si>
    <t>400405</t>
  </si>
  <si>
    <t>1080723</t>
  </si>
  <si>
    <t xml:space="preserve">Steth Ltmn Rspbry 1Hd Slct    </t>
  </si>
  <si>
    <t xml:space="preserve">28" Length  </t>
  </si>
  <si>
    <t>2296</t>
  </si>
  <si>
    <t>7770941</t>
  </si>
  <si>
    <t xml:space="preserve">Durapore Surgical Tape        </t>
  </si>
  <si>
    <t xml:space="preserve">2"x10yds    </t>
  </si>
  <si>
    <t xml:space="preserve">6/Bx    </t>
  </si>
  <si>
    <t>1538-2</t>
  </si>
  <si>
    <t xml:space="preserve">Baseline Taylor Hammer LF     </t>
  </si>
  <si>
    <t>12-1574</t>
  </si>
  <si>
    <t>7775281</t>
  </si>
  <si>
    <t xml:space="preserve">Red Dot Electrode             </t>
  </si>
  <si>
    <t xml:space="preserve">6cm         </t>
  </si>
  <si>
    <t xml:space="preserve">50/Bg   </t>
  </si>
  <si>
    <t>9641</t>
  </si>
  <si>
    <t xml:space="preserve">HemoCue Eurotrol Controls     </t>
  </si>
  <si>
    <t xml:space="preserve">Low         </t>
  </si>
  <si>
    <t>2x1mL/Bx</t>
  </si>
  <si>
    <t>189001002</t>
  </si>
  <si>
    <t>8964055</t>
  </si>
  <si>
    <t xml:space="preserve">Ext Set w/Ultrasite           </t>
  </si>
  <si>
    <t xml:space="preserve">7"          </t>
  </si>
  <si>
    <t>474921</t>
  </si>
  <si>
    <t xml:space="preserve">E-CHECK XS NORMAL/HIGH        </t>
  </si>
  <si>
    <t xml:space="preserve">XS1000i     </t>
  </si>
  <si>
    <t>199-5002-0</t>
  </si>
  <si>
    <t>1335479</t>
  </si>
  <si>
    <t xml:space="preserve">Swabs Influenza Test          </t>
  </si>
  <si>
    <t xml:space="preserve">Bulk        </t>
  </si>
  <si>
    <t>WYNTEK</t>
  </si>
  <si>
    <t>1009</t>
  </si>
  <si>
    <t>1174957</t>
  </si>
  <si>
    <t xml:space="preserve">Electrode ECG Neuroline Oval  </t>
  </si>
  <si>
    <t xml:space="preserve">30x22mm Wht </t>
  </si>
  <si>
    <t>AMBU</t>
  </si>
  <si>
    <t>71505-K/C/12</t>
  </si>
  <si>
    <t>1197233</t>
  </si>
  <si>
    <t xml:space="preserve">Wipes Hand Sanitizing Purell  </t>
  </si>
  <si>
    <t xml:space="preserve">270 Count   </t>
  </si>
  <si>
    <t xml:space="preserve">6/Ca    </t>
  </si>
  <si>
    <t>9113-06</t>
  </si>
  <si>
    <t xml:space="preserve">Eye Wash Ophthalmic Solution  </t>
  </si>
  <si>
    <t xml:space="preserve">Pk      </t>
  </si>
  <si>
    <t>451620</t>
  </si>
  <si>
    <t xml:space="preserve">HemoCue Urine Microcuvette    </t>
  </si>
  <si>
    <t xml:space="preserve">Albumin     </t>
  </si>
  <si>
    <t>110608</t>
  </si>
  <si>
    <t>9878728</t>
  </si>
  <si>
    <t xml:space="preserve">25gx3-1/2"  </t>
  </si>
  <si>
    <t>405180</t>
  </si>
  <si>
    <t>6676</t>
  </si>
  <si>
    <t xml:space="preserve">Label Stat 1-1/2"x3/8"        </t>
  </si>
  <si>
    <t xml:space="preserve">1000/Pk </t>
  </si>
  <si>
    <t>15917</t>
  </si>
  <si>
    <t xml:space="preserve">Grinder Sani                  </t>
  </si>
  <si>
    <t>704</t>
  </si>
  <si>
    <t>2770376</t>
  </si>
  <si>
    <t xml:space="preserve">Budesonide Inhalation Sus 2mL </t>
  </si>
  <si>
    <t xml:space="preserve">0.25Mg      </t>
  </si>
  <si>
    <t>5355201</t>
  </si>
  <si>
    <t>1103819</t>
  </si>
  <si>
    <t xml:space="preserve">Electrode Disc 1Meter Lead    </t>
  </si>
  <si>
    <t xml:space="preserve">4x15/Bx </t>
  </si>
  <si>
    <t>IMEXMD</t>
  </si>
  <si>
    <t>019-400400</t>
  </si>
  <si>
    <t>1125820</t>
  </si>
  <si>
    <t xml:space="preserve">Packing Strip Iodoform HSI    </t>
  </si>
  <si>
    <t xml:space="preserve">1/2"x5Yds   </t>
  </si>
  <si>
    <t>INTEGM</t>
  </si>
  <si>
    <t xml:space="preserve">Scale Handrail Digital        </t>
  </si>
  <si>
    <t xml:space="preserve">800lb       </t>
  </si>
  <si>
    <t>DS7060</t>
  </si>
  <si>
    <t xml:space="preserve">Quiklyte IND Standard A       </t>
  </si>
  <si>
    <t xml:space="preserve">3x1000      </t>
  </si>
  <si>
    <t xml:space="preserve">3/Bx    </t>
  </si>
  <si>
    <t>10444878</t>
  </si>
  <si>
    <t>7335092</t>
  </si>
  <si>
    <t xml:space="preserve">Locks Snal Disp. Blue         </t>
  </si>
  <si>
    <t>HEALMK</t>
  </si>
  <si>
    <t>8050 BL</t>
  </si>
  <si>
    <t>1197261</t>
  </si>
  <si>
    <t>Tape Cast Delta-Lite Fbgls Mrn</t>
  </si>
  <si>
    <t>7345885</t>
  </si>
  <si>
    <t>1080496</t>
  </si>
  <si>
    <t xml:space="preserve">Plastic Hub Needle Straight   </t>
  </si>
  <si>
    <t xml:space="preserve">22x1.5      </t>
  </si>
  <si>
    <t>21-2007-24</t>
  </si>
  <si>
    <t>6540143</t>
  </si>
  <si>
    <t xml:space="preserve">Suture Vicryl Violet S-29     </t>
  </si>
  <si>
    <t>J555G</t>
  </si>
  <si>
    <t xml:space="preserve">Crackers Saltine Zesta        </t>
  </si>
  <si>
    <t>300pk/Bx</t>
  </si>
  <si>
    <t>154629</t>
  </si>
  <si>
    <t>3190003</t>
  </si>
  <si>
    <t xml:space="preserve">Pillow Care Guard Vinyl Blue  </t>
  </si>
  <si>
    <t xml:space="preserve">19x25"      </t>
  </si>
  <si>
    <t>PILFAC</t>
  </si>
  <si>
    <t>51109-011</t>
  </si>
  <si>
    <t>1291608</t>
  </si>
  <si>
    <t xml:space="preserve">Lidocaine Ointment Tube       </t>
  </si>
  <si>
    <t xml:space="preserve">5%          </t>
  </si>
  <si>
    <t xml:space="preserve">1.25oz  </t>
  </si>
  <si>
    <t>IGILAB</t>
  </si>
  <si>
    <t>52565000814</t>
  </si>
  <si>
    <t>1133687</t>
  </si>
  <si>
    <t xml:space="preserve">Clarity Cup Drug Test         </t>
  </si>
  <si>
    <t xml:space="preserve">10Panel     </t>
  </si>
  <si>
    <t>RACMED</t>
  </si>
  <si>
    <t>CD-CDOA-4104</t>
  </si>
  <si>
    <t>1801131</t>
  </si>
  <si>
    <t xml:space="preserve">Aneroid Wall Manometer        </t>
  </si>
  <si>
    <t xml:space="preserve">8'TBE       </t>
  </si>
  <si>
    <t>7670-02</t>
  </si>
  <si>
    <t>7570000</t>
  </si>
  <si>
    <t>Mepitel Dressing Non-Adh Silic</t>
  </si>
  <si>
    <t xml:space="preserve">3"x4"       </t>
  </si>
  <si>
    <t>290799</t>
  </si>
  <si>
    <t xml:space="preserve">Bandage Scissors              </t>
  </si>
  <si>
    <t>020301</t>
  </si>
  <si>
    <t>1135710</t>
  </si>
  <si>
    <t xml:space="preserve">Chemotherapy Bag 9"x12"       </t>
  </si>
  <si>
    <t xml:space="preserve">Disp        </t>
  </si>
  <si>
    <t>HEALOG</t>
  </si>
  <si>
    <t>9516</t>
  </si>
  <si>
    <t>1271446</t>
  </si>
  <si>
    <t xml:space="preserve">Tevadapter Syringe Adapter    </t>
  </si>
  <si>
    <t>412118</t>
  </si>
  <si>
    <t xml:space="preserve">Microdrop Urine Dipstick I/II </t>
  </si>
  <si>
    <t xml:space="preserve">10x5ml      </t>
  </si>
  <si>
    <t xml:space="preserve">1/Kt    </t>
  </si>
  <si>
    <t>K064M-10</t>
  </si>
  <si>
    <t>9534572</t>
  </si>
  <si>
    <t xml:space="preserve">Scissor Iris Carbide Curved   </t>
  </si>
  <si>
    <t xml:space="preserve">4-1/2"      </t>
  </si>
  <si>
    <t>5-306TC</t>
  </si>
  <si>
    <t>1556937</t>
  </si>
  <si>
    <t xml:space="preserve">Pedi-Pads 1/4 Felt            </t>
  </si>
  <si>
    <t xml:space="preserve">#106-A      </t>
  </si>
  <si>
    <t xml:space="preserve">Pkg/100 </t>
  </si>
  <si>
    <t>77319LR/2</t>
  </si>
  <si>
    <t xml:space="preserve">Paper EKG                     </t>
  </si>
  <si>
    <t xml:space="preserve">200/Pk      </t>
  </si>
  <si>
    <t xml:space="preserve">10Pk/Ca </t>
  </si>
  <si>
    <t>31334595</t>
  </si>
  <si>
    <t xml:space="preserve">Tissue Facial Economy         </t>
  </si>
  <si>
    <t>46200</t>
  </si>
  <si>
    <t>1066433</t>
  </si>
  <si>
    <t xml:space="preserve">Genius 2 Thermometer w/Base   </t>
  </si>
  <si>
    <t>303000</t>
  </si>
  <si>
    <t>9873094</t>
  </si>
  <si>
    <t xml:space="preserve">Syringe 3cc W/Needle LL T     </t>
  </si>
  <si>
    <t xml:space="preserve">22gx3/4     </t>
  </si>
  <si>
    <t>309569</t>
  </si>
  <si>
    <t>8406445</t>
  </si>
  <si>
    <t xml:space="preserve">Isovue-M 300 61%              </t>
  </si>
  <si>
    <t>141215</t>
  </si>
  <si>
    <t xml:space="preserve">Stand Instrument Mayo         </t>
  </si>
  <si>
    <t>13045</t>
  </si>
  <si>
    <t>1202185</t>
  </si>
  <si>
    <t xml:space="preserve">Bag Linen 20-30gal Blue 1mil  </t>
  </si>
  <si>
    <t xml:space="preserve">30x43"      </t>
  </si>
  <si>
    <t xml:space="preserve">200/Ca  </t>
  </si>
  <si>
    <t>HERBAG</t>
  </si>
  <si>
    <t>A6043TXR</t>
  </si>
  <si>
    <t>1049659</t>
  </si>
  <si>
    <t xml:space="preserve">Lidocaine W/EPI Inj MDV 20mL  </t>
  </si>
  <si>
    <t xml:space="preserve">1% 1:100m   </t>
  </si>
  <si>
    <t xml:space="preserve">Hos&amp;Pol     </t>
  </si>
  <si>
    <t>025734</t>
  </si>
  <si>
    <t>1103202</t>
  </si>
  <si>
    <t xml:space="preserve">Cuff HP Adult Lg 1-Tube       </t>
  </si>
  <si>
    <t xml:space="preserve">Reusable    </t>
  </si>
  <si>
    <t>REUSE-12-1HP</t>
  </si>
  <si>
    <t>1116054</t>
  </si>
  <si>
    <t xml:space="preserve">Thermometer Vaccine 5mL Trace </t>
  </si>
  <si>
    <t xml:space="preserve">Digital     </t>
  </si>
  <si>
    <t>14144</t>
  </si>
  <si>
    <t>1205578</t>
  </si>
  <si>
    <t xml:space="preserve">Curette CeraSpoon Yellow      </t>
  </si>
  <si>
    <t xml:space="preserve">4mm         </t>
  </si>
  <si>
    <t>BIONX</t>
  </si>
  <si>
    <t>6333</t>
  </si>
  <si>
    <t>1006424</t>
  </si>
  <si>
    <t xml:space="preserve">Thumb Forcep 6"               </t>
  </si>
  <si>
    <t xml:space="preserve">Standard    </t>
  </si>
  <si>
    <t>JINSTR</t>
  </si>
  <si>
    <t>100-6424</t>
  </si>
  <si>
    <t>1262999</t>
  </si>
  <si>
    <t xml:space="preserve">Plastibell Circumc Device     </t>
  </si>
  <si>
    <t xml:space="preserve">1.4cm       </t>
  </si>
  <si>
    <t>MABIS</t>
  </si>
  <si>
    <t>9234</t>
  </si>
  <si>
    <t>8607062</t>
  </si>
  <si>
    <t xml:space="preserve">Plastibell Circum Device      </t>
  </si>
  <si>
    <t xml:space="preserve">1.1cm       </t>
  </si>
  <si>
    <t>9231</t>
  </si>
  <si>
    <t>7000699</t>
  </si>
  <si>
    <t xml:space="preserve">Sodium Chloride IV Flush 0.9% </t>
  </si>
  <si>
    <t xml:space="preserve">5mL         </t>
  </si>
  <si>
    <t>AMUSAI</t>
  </si>
  <si>
    <t>2T0805</t>
  </si>
  <si>
    <t>9534342</t>
  </si>
  <si>
    <t xml:space="preserve">Universal Scissors Vantage    </t>
  </si>
  <si>
    <t xml:space="preserve">Blue 7-1/2" </t>
  </si>
  <si>
    <t>V95-1027</t>
  </si>
  <si>
    <t>6034512</t>
  </si>
  <si>
    <t xml:space="preserve">Electrode Loop 20x10          </t>
  </si>
  <si>
    <t xml:space="preserve">5/Pk    </t>
  </si>
  <si>
    <t>909132</t>
  </si>
  <si>
    <t xml:space="preserve">File Cab Mobile 24.5x14.25x18 </t>
  </si>
  <si>
    <t xml:space="preserve">2-Drawer    </t>
  </si>
  <si>
    <t>942569</t>
  </si>
  <si>
    <t>4728261</t>
  </si>
  <si>
    <t xml:space="preserve">Lidocaine HCL Viscous Sol     </t>
  </si>
  <si>
    <t>100ml/Bt</t>
  </si>
  <si>
    <t>AKORN</t>
  </si>
  <si>
    <t>50383077504</t>
  </si>
  <si>
    <t>7880079</t>
  </si>
  <si>
    <t xml:space="preserve">Lancet ErgoLance High Flow    </t>
  </si>
  <si>
    <t xml:space="preserve">21gx2.0mm   </t>
  </si>
  <si>
    <t>8483</t>
  </si>
  <si>
    <t xml:space="preserve">Autoclave Tray Kit- LARGE     </t>
  </si>
  <si>
    <t>002-0253-00</t>
  </si>
  <si>
    <t>9148501</t>
  </si>
  <si>
    <t>1165863</t>
  </si>
  <si>
    <t xml:space="preserve">Pulse Oximeter Finger         </t>
  </si>
  <si>
    <t xml:space="preserve">OxyCheck    </t>
  </si>
  <si>
    <t>JB02017</t>
  </si>
  <si>
    <t xml:space="preserve">Lactate Dehydrogenase Reagent </t>
  </si>
  <si>
    <t xml:space="preserve">480-Tests   </t>
  </si>
  <si>
    <t>10284483</t>
  </si>
  <si>
    <t>7147026</t>
  </si>
  <si>
    <t xml:space="preserve">Duoderm Signal Dressing       </t>
  </si>
  <si>
    <t xml:space="preserve">4x4         </t>
  </si>
  <si>
    <t>403326</t>
  </si>
  <si>
    <t>5556863</t>
  </si>
  <si>
    <t xml:space="preserve">Tape Deltalite Conf Fbgl Blk  </t>
  </si>
  <si>
    <t xml:space="preserve">3"X4Yds     </t>
  </si>
  <si>
    <t>6063</t>
  </si>
  <si>
    <t xml:space="preserve">WASTEBASKET,RECT,41 QT        </t>
  </si>
  <si>
    <t>221515</t>
  </si>
  <si>
    <t>1010599</t>
  </si>
  <si>
    <t xml:space="preserve">Catheter Foley Silicone 12fr  </t>
  </si>
  <si>
    <t xml:space="preserve">5cc         </t>
  </si>
  <si>
    <t>165812</t>
  </si>
  <si>
    <t>7564965</t>
  </si>
  <si>
    <t xml:space="preserve">Oval-8 Finger Splint Refill   </t>
  </si>
  <si>
    <t xml:space="preserve">Size 10     </t>
  </si>
  <si>
    <t>3POINT</t>
  </si>
  <si>
    <t>P1008-5-10</t>
  </si>
  <si>
    <t>3867195</t>
  </si>
  <si>
    <t xml:space="preserve">M11 Door &amp; Dam Gasket Kit     </t>
  </si>
  <si>
    <t xml:space="preserve">M11         </t>
  </si>
  <si>
    <t>002-0504-00</t>
  </si>
  <si>
    <t>9533880</t>
  </si>
  <si>
    <t xml:space="preserve">Iris Scissors Straight 4"     </t>
  </si>
  <si>
    <t xml:space="preserve">Hvy Pattern </t>
  </si>
  <si>
    <t>18-1404</t>
  </si>
  <si>
    <t>1004833</t>
  </si>
  <si>
    <t xml:space="preserve">Dissecting Scissors Mayo      </t>
  </si>
  <si>
    <t xml:space="preserve">Str 6-3/4"  </t>
  </si>
  <si>
    <t>100-4833</t>
  </si>
  <si>
    <t>1200135</t>
  </si>
  <si>
    <t xml:space="preserve">Electrode 15x8mm Loop         </t>
  </si>
  <si>
    <t>909011</t>
  </si>
  <si>
    <t>1222910</t>
  </si>
  <si>
    <t>Dexamethasone Sod Pho 10mL MDV</t>
  </si>
  <si>
    <t xml:space="preserve">10Mg/mL     </t>
  </si>
  <si>
    <t>BIONIC</t>
  </si>
  <si>
    <t>67457042010</t>
  </si>
  <si>
    <t>5588763</t>
  </si>
  <si>
    <t xml:space="preserve">Rotateq Oral Rotavirus        </t>
  </si>
  <si>
    <t xml:space="preserve">2ml         </t>
  </si>
  <si>
    <t>00006404741</t>
  </si>
  <si>
    <t>3758427</t>
  </si>
  <si>
    <t xml:space="preserve">Pulmoguard Kit                </t>
  </si>
  <si>
    <t xml:space="preserve">80/Ca   </t>
  </si>
  <si>
    <t>SDIDIA</t>
  </si>
  <si>
    <t>29-7958-080</t>
  </si>
  <si>
    <t>3675077</t>
  </si>
  <si>
    <t xml:space="preserve">Catheter 100% Sil Foley 10cc  </t>
  </si>
  <si>
    <t xml:space="preserve">16Fr        </t>
  </si>
  <si>
    <t>DYND11502</t>
  </si>
  <si>
    <t>6389526</t>
  </si>
  <si>
    <t xml:space="preserve">Omnipaque Contrast Media 10mL </t>
  </si>
  <si>
    <t xml:space="preserve">180mg       </t>
  </si>
  <si>
    <t>NYCOMD</t>
  </si>
  <si>
    <t>Y101</t>
  </si>
  <si>
    <t>5700884</t>
  </si>
  <si>
    <t>Extension Set: Small Bore 8 in</t>
  </si>
  <si>
    <t xml:space="preserve">8"          </t>
  </si>
  <si>
    <t>AMSIPL</t>
  </si>
  <si>
    <t>3789985</t>
  </si>
  <si>
    <t xml:space="preserve">Pessary Gellhorn              </t>
  </si>
  <si>
    <t xml:space="preserve">#6          </t>
  </si>
  <si>
    <t>1040206</t>
  </si>
  <si>
    <t>2540030</t>
  </si>
  <si>
    <t xml:space="preserve">Twinrix Hep A/B Adt Pfs TL    </t>
  </si>
  <si>
    <t xml:space="preserve">1mL         </t>
  </si>
  <si>
    <t>58160081552</t>
  </si>
  <si>
    <t xml:space="preserve">Fetal Doppler Ii W/probe      </t>
  </si>
  <si>
    <t xml:space="preserve">3mhz        </t>
  </si>
  <si>
    <t>FD2-P-USA/OP3</t>
  </si>
  <si>
    <t>1009284</t>
  </si>
  <si>
    <t xml:space="preserve">Monsels Solution OB/GYN 8ml   </t>
  </si>
  <si>
    <t>9045055</t>
  </si>
  <si>
    <t xml:space="preserve">3.5x4 w/Ag  </t>
  </si>
  <si>
    <t>412009</t>
  </si>
  <si>
    <t xml:space="preserve">Dilator Set Uterine Mini      </t>
  </si>
  <si>
    <t xml:space="preserve">Ss 5 Piece  </t>
  </si>
  <si>
    <t>4005</t>
  </si>
  <si>
    <t xml:space="preserve">Silicone Plug Mini            </t>
  </si>
  <si>
    <t xml:space="preserve">0.5mm       </t>
  </si>
  <si>
    <t xml:space="preserve">10Pr/Bx </t>
  </si>
  <si>
    <t>6611-EP</t>
  </si>
  <si>
    <t>1113839</t>
  </si>
  <si>
    <t>Catheter Council Tip Sili 2Way</t>
  </si>
  <si>
    <t xml:space="preserve">16fr 5cc    </t>
  </si>
  <si>
    <t xml:space="preserve">10/Cr   </t>
  </si>
  <si>
    <t>40516L</t>
  </si>
  <si>
    <t>1158419</t>
  </si>
  <si>
    <t xml:space="preserve">Carry Caddy Black             </t>
  </si>
  <si>
    <t>5228</t>
  </si>
  <si>
    <t>1273723</t>
  </si>
  <si>
    <t>63323016202</t>
  </si>
  <si>
    <t>1047583</t>
  </si>
  <si>
    <t xml:space="preserve">Forcep Camalt Splinter Cvd    </t>
  </si>
  <si>
    <t xml:space="preserve">4-1/4"      </t>
  </si>
  <si>
    <t>104-7583</t>
  </si>
  <si>
    <t>6055391</t>
  </si>
  <si>
    <t xml:space="preserve">Avitene Ultrafoam Collagen    </t>
  </si>
  <si>
    <t xml:space="preserve">Sponge      </t>
  </si>
  <si>
    <t>DAVINC</t>
  </si>
  <si>
    <t>1050020</t>
  </si>
  <si>
    <t>1593942</t>
  </si>
  <si>
    <t xml:space="preserve">Wrist Stabilizer Small-me     </t>
  </si>
  <si>
    <t xml:space="preserve">DIUM EA     </t>
  </si>
  <si>
    <t xml:space="preserve">EA      </t>
  </si>
  <si>
    <t>307</t>
  </si>
  <si>
    <t>3453230</t>
  </si>
  <si>
    <t xml:space="preserve">Epipen Junior Twin Pack       </t>
  </si>
  <si>
    <t>49502050102</t>
  </si>
  <si>
    <t>7054549</t>
  </si>
  <si>
    <t xml:space="preserve">Tray Debridement Sterile      </t>
  </si>
  <si>
    <t xml:space="preserve">Sharp       </t>
  </si>
  <si>
    <t>BUSSE</t>
  </si>
  <si>
    <t>744</t>
  </si>
  <si>
    <t>1046963</t>
  </si>
  <si>
    <t xml:space="preserve">Bupivacaine HCL MDV 50ml      </t>
  </si>
  <si>
    <t>7351043</t>
  </si>
  <si>
    <t xml:space="preserve">SureTemp Plus Thermtr Rectal  </t>
  </si>
  <si>
    <t xml:space="preserve">4' Cord     </t>
  </si>
  <si>
    <t>01690-201</t>
  </si>
  <si>
    <t>2441893</t>
  </si>
  <si>
    <t xml:space="preserve">Dancer Pads Felt 1/4"-adh     </t>
  </si>
  <si>
    <t xml:space="preserve">RIGHT       </t>
  </si>
  <si>
    <t>30319R</t>
  </si>
  <si>
    <t xml:space="preserve">WASTEBASKET,28QT,BLK          </t>
  </si>
  <si>
    <t>221481</t>
  </si>
  <si>
    <t xml:space="preserve">AIA-Pack Substrate II         </t>
  </si>
  <si>
    <t xml:space="preserve">1000 Test   </t>
  </si>
  <si>
    <t xml:space="preserve">2x100mL </t>
  </si>
  <si>
    <t>020968</t>
  </si>
  <si>
    <t xml:space="preserve">Wrist Splint Left Ped         </t>
  </si>
  <si>
    <t>5015-06</t>
  </si>
  <si>
    <t xml:space="preserve">Triglyceride Test             </t>
  </si>
  <si>
    <t>10444906</t>
  </si>
  <si>
    <t>3750168</t>
  </si>
  <si>
    <t xml:space="preserve">Dexamethasone Sodphos SDV     </t>
  </si>
  <si>
    <t xml:space="preserve">25x1ml  </t>
  </si>
  <si>
    <t>63323016501</t>
  </si>
  <si>
    <t xml:space="preserve">IV Prep Kit                   </t>
  </si>
  <si>
    <t xml:space="preserve">100/Ca  </t>
  </si>
  <si>
    <t>72212</t>
  </si>
  <si>
    <t>7610026</t>
  </si>
  <si>
    <t xml:space="preserve">Ethyl Chloride Mist Spray Can </t>
  </si>
  <si>
    <t xml:space="preserve">3.5oz       </t>
  </si>
  <si>
    <t>7610026-1PK</t>
  </si>
  <si>
    <t>8364737</t>
  </si>
  <si>
    <t xml:space="preserve">Ph Paper                      </t>
  </si>
  <si>
    <t xml:space="preserve">1-12        </t>
  </si>
  <si>
    <t xml:space="preserve">1/RL    </t>
  </si>
  <si>
    <t>14853150N</t>
  </si>
  <si>
    <t>8189397</t>
  </si>
  <si>
    <t xml:space="preserve">Traceable w/Time/Date/Max     </t>
  </si>
  <si>
    <t xml:space="preserve">Thermometer </t>
  </si>
  <si>
    <t>1464826</t>
  </si>
  <si>
    <t>6542259</t>
  </si>
  <si>
    <t xml:space="preserve">5-0 18"     </t>
  </si>
  <si>
    <t>1915G</t>
  </si>
  <si>
    <t>7685759</t>
  </si>
  <si>
    <t xml:space="preserve">Lab Jacket White              </t>
  </si>
  <si>
    <t>10071</t>
  </si>
  <si>
    <t>6810053</t>
  </si>
  <si>
    <t xml:space="preserve">Coflex Bandage Smiley LF      </t>
  </si>
  <si>
    <t xml:space="preserve">1"x5Yds     </t>
  </si>
  <si>
    <t>ANDOVT</t>
  </si>
  <si>
    <t>5100SC-030</t>
  </si>
  <si>
    <t>1082080</t>
  </si>
  <si>
    <t xml:space="preserve">Gait Belt Standard Universal  </t>
  </si>
  <si>
    <t>79-91000</t>
  </si>
  <si>
    <t xml:space="preserve">CKI/MBI Calibrator            </t>
  </si>
  <si>
    <t>10464508</t>
  </si>
  <si>
    <t>1182153</t>
  </si>
  <si>
    <t xml:space="preserve">Lidocaine Jelly Urojet 5mL    </t>
  </si>
  <si>
    <t>76329301205</t>
  </si>
  <si>
    <t>3721942</t>
  </si>
  <si>
    <t xml:space="preserve">Elastic Bandage NS Velcro     </t>
  </si>
  <si>
    <t xml:space="preserve">6x5yd       </t>
  </si>
  <si>
    <t>9811-65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</si>
  <si>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</si>
  <si>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</si>
  <si>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</si>
  <si>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</si>
  <si>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</si>
  <si>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>1198793</t>
  </si>
  <si>
    <t xml:space="preserve">Afinion ACR Controls          </t>
  </si>
  <si>
    <t xml:space="preserve">CI&amp;CII      </t>
  </si>
  <si>
    <t>1115239</t>
  </si>
  <si>
    <t>2374963</t>
  </si>
  <si>
    <t xml:space="preserve">Suture Vicryl Rapide Ud RB1   </t>
  </si>
  <si>
    <t xml:space="preserve">4-0 27"     </t>
  </si>
  <si>
    <t>VR214</t>
  </si>
  <si>
    <t>2771191</t>
  </si>
  <si>
    <t xml:space="preserve">Tuning Fork Weight Alum       </t>
  </si>
  <si>
    <t xml:space="preserve">C128        </t>
  </si>
  <si>
    <t>95-940</t>
  </si>
  <si>
    <t>1245925</t>
  </si>
  <si>
    <t xml:space="preserve">D Handle Diabetic Test        </t>
  </si>
  <si>
    <t>MZMDHANDLE</t>
  </si>
  <si>
    <t>1161765</t>
  </si>
  <si>
    <t xml:space="preserve">Glove Box Holder Vertical     </t>
  </si>
  <si>
    <t xml:space="preserve">Triple      </t>
  </si>
  <si>
    <t>CLINT</t>
  </si>
  <si>
    <t>G-1030</t>
  </si>
  <si>
    <t>1026883</t>
  </si>
  <si>
    <t xml:space="preserve">EKG Paper Z-Fold HSI Red Grid </t>
  </si>
  <si>
    <t xml:space="preserve">300 Sheets  </t>
  </si>
  <si>
    <t xml:space="preserve">1Pad/Ea </t>
  </si>
  <si>
    <t>TELEPA</t>
  </si>
  <si>
    <t>HS83-216280/300</t>
  </si>
  <si>
    <t>1224991</t>
  </si>
  <si>
    <t xml:space="preserve">Ropivacaine Hcl Inj 10mL PF   </t>
  </si>
  <si>
    <t xml:space="preserve">2mg/mL      </t>
  </si>
  <si>
    <t>00409930010</t>
  </si>
  <si>
    <t xml:space="preserve">Tympanic Thermom Ear Digital  </t>
  </si>
  <si>
    <t xml:space="preserve">w/Release   </t>
  </si>
  <si>
    <t>MDS9700</t>
  </si>
  <si>
    <t>1223472</t>
  </si>
  <si>
    <t xml:space="preserve">Sod Chlor 1000ML Irrigation   </t>
  </si>
  <si>
    <t xml:space="preserve">0.9%        </t>
  </si>
  <si>
    <t xml:space="preserve">1/Bg    </t>
  </si>
  <si>
    <t>ABBHOS</t>
  </si>
  <si>
    <t>0797205</t>
  </si>
  <si>
    <t xml:space="preserve">Coaguchek XS Meter            </t>
  </si>
  <si>
    <t xml:space="preserve">Kit         </t>
  </si>
  <si>
    <t>04837975001</t>
  </si>
  <si>
    <t xml:space="preserve">Valproic Acid Reag Dimens     </t>
  </si>
  <si>
    <t>10444943</t>
  </si>
  <si>
    <t>2135896</t>
  </si>
  <si>
    <t xml:space="preserve">Footstool W/ Handrails        </t>
  </si>
  <si>
    <t>4349</t>
  </si>
  <si>
    <t>2883206</t>
  </si>
  <si>
    <t>ACS-S-SAF1</t>
  </si>
  <si>
    <t>1084296</t>
  </si>
  <si>
    <t xml:space="preserve">NeoSoothe Surg Glove LF PF    </t>
  </si>
  <si>
    <t xml:space="preserve">Size 7.5    </t>
  </si>
  <si>
    <t>3051247</t>
  </si>
  <si>
    <t xml:space="preserve">Hemocue HGB Control Low       </t>
  </si>
  <si>
    <t xml:space="preserve">1.5ml       </t>
  </si>
  <si>
    <t xml:space="preserve">3Vl/Bx  </t>
  </si>
  <si>
    <t>GH00LX</t>
  </si>
  <si>
    <t>1157857</t>
  </si>
  <si>
    <t xml:space="preserve">Digital Cap Ribbed Knit       </t>
  </si>
  <si>
    <t xml:space="preserve">2XL         </t>
  </si>
  <si>
    <t xml:space="preserve">6/Pk    </t>
  </si>
  <si>
    <t>SILINC</t>
  </si>
  <si>
    <t>10207</t>
  </si>
  <si>
    <t>2480348</t>
  </si>
  <si>
    <t>63323048227</t>
  </si>
  <si>
    <t>3682219</t>
  </si>
  <si>
    <t xml:space="preserve">Sticker Disney's Moana        </t>
  </si>
  <si>
    <t>Asst 2.5x2.5</t>
  </si>
  <si>
    <t xml:space="preserve">100/Rl  </t>
  </si>
  <si>
    <t>SHERMN</t>
  </si>
  <si>
    <t>PS624</t>
  </si>
  <si>
    <t>6545974</t>
  </si>
  <si>
    <t xml:space="preserve">Suture Prolene Mono Blu CT1   </t>
  </si>
  <si>
    <t xml:space="preserve">2-0 30"     </t>
  </si>
  <si>
    <t>8423H</t>
  </si>
  <si>
    <t xml:space="preserve">Chem I Calibrator Dimens      </t>
  </si>
  <si>
    <t>10716280</t>
  </si>
  <si>
    <t xml:space="preserve">Thyroid Shield Navy Trulite   </t>
  </si>
  <si>
    <t xml:space="preserve">One Sz      </t>
  </si>
  <si>
    <t>66821-NAVY</t>
  </si>
  <si>
    <t>9007481</t>
  </si>
  <si>
    <t xml:space="preserve">Suture Prolene Mono Blu DS18  </t>
  </si>
  <si>
    <t>LOOK</t>
  </si>
  <si>
    <t>6813463</t>
  </si>
  <si>
    <t xml:space="preserve">Tape Cloth 1/2"x10yds NS      </t>
  </si>
  <si>
    <t>C50</t>
  </si>
  <si>
    <t>9080963</t>
  </si>
  <si>
    <t xml:space="preserve">Depo-Testosterone Inj Vial    </t>
  </si>
  <si>
    <t xml:space="preserve">10ml/Vl </t>
  </si>
  <si>
    <t>PFIINJ</t>
  </si>
  <si>
    <t>00009041702</t>
  </si>
  <si>
    <t>5555203</t>
  </si>
  <si>
    <t>Tape Deltalite Conf Fbgl DkBlu</t>
  </si>
  <si>
    <t xml:space="preserve">4"x4yds     </t>
  </si>
  <si>
    <t>5944</t>
  </si>
  <si>
    <t xml:space="preserve">GGT Reag Dimension            </t>
  </si>
  <si>
    <t xml:space="preserve">288Test     </t>
  </si>
  <si>
    <t>10444960</t>
  </si>
  <si>
    <t>1222401</t>
  </si>
  <si>
    <t xml:space="preserve">Electrode Tab w/1M Leadwire   </t>
  </si>
  <si>
    <t xml:space="preserve">20x25mm     </t>
  </si>
  <si>
    <t xml:space="preserve">48/Pk   </t>
  </si>
  <si>
    <t>OXFIN</t>
  </si>
  <si>
    <t>019-406600</t>
  </si>
  <si>
    <t>6400075</t>
  </si>
  <si>
    <t xml:space="preserve">Metrizyme                     </t>
  </si>
  <si>
    <t xml:space="preserve">Gal         </t>
  </si>
  <si>
    <t>10-4000</t>
  </si>
  <si>
    <t xml:space="preserve">Software f/Fetal Monitor      </t>
  </si>
  <si>
    <t xml:space="preserve">902300      </t>
  </si>
  <si>
    <t>902320</t>
  </si>
  <si>
    <t xml:space="preserve">Trash Bags 10 Gallons         </t>
  </si>
  <si>
    <t xml:space="preserve">160/Pk  </t>
  </si>
  <si>
    <t>140504</t>
  </si>
  <si>
    <t xml:space="preserve">Fetal Monitoring Strap        </t>
  </si>
  <si>
    <t xml:space="preserve">Buttonhole  </t>
  </si>
  <si>
    <t xml:space="preserve">50Pr/Ca </t>
  </si>
  <si>
    <t>3560-00-PDF</t>
  </si>
  <si>
    <t>3728324</t>
  </si>
  <si>
    <t xml:space="preserve">Wrist Splint                  </t>
  </si>
  <si>
    <t xml:space="preserve">Xlg Rt      </t>
  </si>
  <si>
    <t>5015-05</t>
  </si>
  <si>
    <t>1033217</t>
  </si>
  <si>
    <t xml:space="preserve">Collector Urine 24HR          </t>
  </si>
  <si>
    <t xml:space="preserve">Amber       </t>
  </si>
  <si>
    <t>MEDGEN</t>
  </si>
  <si>
    <t>02090</t>
  </si>
  <si>
    <t>9230004</t>
  </si>
  <si>
    <t xml:space="preserve">Key for Regulator             </t>
  </si>
  <si>
    <t>MADA</t>
  </si>
  <si>
    <t>WR-4</t>
  </si>
  <si>
    <t>1718262</t>
  </si>
  <si>
    <t xml:space="preserve">Curettes Ear Assorted Disp    </t>
  </si>
  <si>
    <t>96-1035</t>
  </si>
  <si>
    <t>5660342</t>
  </si>
  <si>
    <t xml:space="preserve">CP50 Printer Paper Z Fold     </t>
  </si>
  <si>
    <t xml:space="preserve">Roll        </t>
  </si>
  <si>
    <t>406021</t>
  </si>
  <si>
    <t>1138690</t>
  </si>
  <si>
    <t xml:space="preserve">Central Line Dressing Kit     </t>
  </si>
  <si>
    <t xml:space="preserve">28/Ca   </t>
  </si>
  <si>
    <t>DYND75221</t>
  </si>
  <si>
    <t>1198789</t>
  </si>
  <si>
    <t xml:space="preserve">Afinion ACR Test Cartridges   </t>
  </si>
  <si>
    <t xml:space="preserve">15/Bx   </t>
  </si>
  <si>
    <t>1115020</t>
  </si>
  <si>
    <t>2882077</t>
  </si>
  <si>
    <t xml:space="preserve">Protexis PI Glove PF          </t>
  </si>
  <si>
    <t xml:space="preserve">Sz 9 Cream  </t>
  </si>
  <si>
    <t>2D72PT90X</t>
  </si>
  <si>
    <t>3787638</t>
  </si>
  <si>
    <t xml:space="preserve">Kelly Hemostat Straight       </t>
  </si>
  <si>
    <t xml:space="preserve">5-1/2"      </t>
  </si>
  <si>
    <t>CHANBY</t>
  </si>
  <si>
    <t>CH 118S</t>
  </si>
  <si>
    <t>1046817</t>
  </si>
  <si>
    <t xml:space="preserve">Lidocaine HCL MDV 50mL        </t>
  </si>
  <si>
    <t>00409427602</t>
  </si>
  <si>
    <t>1080216</t>
  </si>
  <si>
    <t xml:space="preserve">Tube Ventilation T-Tube       </t>
  </si>
  <si>
    <t>12x10x1.14mm</t>
  </si>
  <si>
    <t>MICRMD</t>
  </si>
  <si>
    <t>VT-0400-01</t>
  </si>
  <si>
    <t xml:space="preserve">Monitor Fetal 2EMR w/         </t>
  </si>
  <si>
    <t xml:space="preserve">Accessories </t>
  </si>
  <si>
    <t>902300</t>
  </si>
  <si>
    <t>1215648</t>
  </si>
  <si>
    <t xml:space="preserve">Sanitizer Hand Quik-Care Foam </t>
  </si>
  <si>
    <t xml:space="preserve">750mL       </t>
  </si>
  <si>
    <t>6000073</t>
  </si>
  <si>
    <t>2480294</t>
  </si>
  <si>
    <t xml:space="preserve">Tigan Inj SDV Non Returnable  </t>
  </si>
  <si>
    <t xml:space="preserve">100mg/mL    </t>
  </si>
  <si>
    <t xml:space="preserve">2mL/Vl  </t>
  </si>
  <si>
    <t>42023011925</t>
  </si>
  <si>
    <t>3930008</t>
  </si>
  <si>
    <t xml:space="preserve">PreFill Non-Strl Wtr Inflt    </t>
  </si>
  <si>
    <t xml:space="preserve">10cc        </t>
  </si>
  <si>
    <t>WELCON</t>
  </si>
  <si>
    <t>1010</t>
  </si>
  <si>
    <t>9705073</t>
  </si>
  <si>
    <t xml:space="preserve">Tissue Forcep 1x2 Teeth 6"    </t>
  </si>
  <si>
    <t>6-46</t>
  </si>
  <si>
    <t>1839079</t>
  </si>
  <si>
    <t xml:space="preserve">Cast Cutter Blade Synthetic   </t>
  </si>
  <si>
    <t xml:space="preserve">2-1/2"      </t>
  </si>
  <si>
    <t>0295-226</t>
  </si>
  <si>
    <t>5700704</t>
  </si>
  <si>
    <t xml:space="preserve">Towel C-Fold White 1 Ply      </t>
  </si>
  <si>
    <t xml:space="preserve">150/Pk      </t>
  </si>
  <si>
    <t>06362-01</t>
  </si>
  <si>
    <t xml:space="preserve">Gooseneck Lamp W/Caster Base  </t>
  </si>
  <si>
    <t>41124</t>
  </si>
  <si>
    <t xml:space="preserve">Procedure Headlight w/o Power </t>
  </si>
  <si>
    <t xml:space="preserve">Supply      </t>
  </si>
  <si>
    <t>49000B</t>
  </si>
  <si>
    <t>2480402</t>
  </si>
  <si>
    <t xml:space="preserve">Xylocaine MPF w/Epi N-R SDV   </t>
  </si>
  <si>
    <t>63323048927</t>
  </si>
  <si>
    <t xml:space="preserve">LIPL Calibrator Dimension     </t>
  </si>
  <si>
    <t xml:space="preserve">2 Level     </t>
  </si>
  <si>
    <t>10460278</t>
  </si>
  <si>
    <t xml:space="preserve">B12 Pretreatment Set          </t>
  </si>
  <si>
    <t xml:space="preserve">BX      </t>
  </si>
  <si>
    <t>020706</t>
  </si>
  <si>
    <t>1098962</t>
  </si>
  <si>
    <t xml:space="preserve">Nalbuphine Inj MDV            </t>
  </si>
  <si>
    <t xml:space="preserve">20mg/ml     </t>
  </si>
  <si>
    <t>00409146701</t>
  </si>
  <si>
    <t>1271288</t>
  </si>
  <si>
    <t>Bandage Flexible Knuckle Strip</t>
  </si>
  <si>
    <t>1602033</t>
  </si>
  <si>
    <t>1088152</t>
  </si>
  <si>
    <t xml:space="preserve">Ethyl Rubbing Alcohol         </t>
  </si>
  <si>
    <t xml:space="preserve">70%         </t>
  </si>
  <si>
    <t>1000032333</t>
  </si>
  <si>
    <t xml:space="preserve">Dimension Nozzle Diaphragm    </t>
  </si>
  <si>
    <t xml:space="preserve">3/Pk    </t>
  </si>
  <si>
    <t>10455823</t>
  </si>
  <si>
    <t>6813623</t>
  </si>
  <si>
    <t xml:space="preserve">Conforming Gauze NS CleanWrap </t>
  </si>
  <si>
    <t xml:space="preserve">96/Ca   </t>
  </si>
  <si>
    <t>603PB-96</t>
  </si>
  <si>
    <t>1357869</t>
  </si>
  <si>
    <t xml:space="preserve">Alcaine Ophthalmic Drops      </t>
  </si>
  <si>
    <t xml:space="preserve">15mL/Bt </t>
  </si>
  <si>
    <t>ALCOLA</t>
  </si>
  <si>
    <t>00998001615</t>
  </si>
  <si>
    <t>1227286</t>
  </si>
  <si>
    <t xml:space="preserve">Stethoscope Ltmn Clssc3       </t>
  </si>
  <si>
    <t xml:space="preserve">Trqs 27"    </t>
  </si>
  <si>
    <t>5835</t>
  </si>
  <si>
    <t xml:space="preserve">Bleach      </t>
  </si>
  <si>
    <t>121oz/Bt</t>
  </si>
  <si>
    <t>849215</t>
  </si>
  <si>
    <t>8310042</t>
  </si>
  <si>
    <t xml:space="preserve">Sensicare Synth PF Surg Glove </t>
  </si>
  <si>
    <t xml:space="preserve">Sng Large   </t>
  </si>
  <si>
    <t>484403</t>
  </si>
  <si>
    <t xml:space="preserve">Cup Hot Od 12oz               </t>
  </si>
  <si>
    <t xml:space="preserve">50/Pk   </t>
  </si>
  <si>
    <t>426220</t>
  </si>
  <si>
    <t>1500073</t>
  </si>
  <si>
    <t xml:space="preserve">Xylocaine w/Epi MDV 50ML      </t>
  </si>
  <si>
    <t>63323048257</t>
  </si>
  <si>
    <t xml:space="preserve">Cuff ProBP 2400 Adult         </t>
  </si>
  <si>
    <t>REUSE-11-2400</t>
  </si>
  <si>
    <t>4997358</t>
  </si>
  <si>
    <t xml:space="preserve">Blanket Heavy Weight Fleece   </t>
  </si>
  <si>
    <t xml:space="preserve">Maroon      </t>
  </si>
  <si>
    <t>HARFLD</t>
  </si>
  <si>
    <t>EB500M</t>
  </si>
  <si>
    <t>1228518</t>
  </si>
  <si>
    <t xml:space="preserve">Stethoscope Littman Black     </t>
  </si>
  <si>
    <t xml:space="preserve">27"         </t>
  </si>
  <si>
    <t>5803</t>
  </si>
  <si>
    <t xml:space="preserve">Cuvette Cartridge             </t>
  </si>
  <si>
    <t xml:space="preserve">12000       </t>
  </si>
  <si>
    <t>10445042</t>
  </si>
  <si>
    <t xml:space="preserve">20L         </t>
  </si>
  <si>
    <t>91505</t>
  </si>
  <si>
    <t xml:space="preserve">Temp Indicator Crystaline LF  </t>
  </si>
  <si>
    <t>5101C-II</t>
  </si>
  <si>
    <t>1316926</t>
  </si>
  <si>
    <t xml:space="preserve">Ondansetron OD Tablets UD     </t>
  </si>
  <si>
    <t xml:space="preserve">4mg         </t>
  </si>
  <si>
    <t xml:space="preserve">3x10/Pk </t>
  </si>
  <si>
    <t>TOPRXI</t>
  </si>
  <si>
    <t>02-6132</t>
  </si>
  <si>
    <t>1200140</t>
  </si>
  <si>
    <t xml:space="preserve">Spill Clean-Up Body Fluid Kit </t>
  </si>
  <si>
    <t>PICK</t>
  </si>
  <si>
    <t>UPC-302</t>
  </si>
  <si>
    <t>1221876</t>
  </si>
  <si>
    <t xml:space="preserve">Shield Thyroid Radiation Lead </t>
  </si>
  <si>
    <t xml:space="preserve">Navy        </t>
  </si>
  <si>
    <t>9-590-NAVY</t>
  </si>
  <si>
    <t>3787646</t>
  </si>
  <si>
    <t xml:space="preserve">Pessary Ring Without Support  </t>
  </si>
  <si>
    <t xml:space="preserve">#3          </t>
  </si>
  <si>
    <t>1040113</t>
  </si>
  <si>
    <t>1046897</t>
  </si>
  <si>
    <t>Bupivacaine HCL Teartop SDV PF</t>
  </si>
  <si>
    <t xml:space="preserve">0.25% 10mL  </t>
  </si>
  <si>
    <t>00409115901</t>
  </si>
  <si>
    <t xml:space="preserve">Rack Peg Wall f/Lead Aprons   </t>
  </si>
  <si>
    <t xml:space="preserve">1 Place     </t>
  </si>
  <si>
    <t>16421</t>
  </si>
  <si>
    <t>1204175</t>
  </si>
  <si>
    <t>Cardiosense Resting Electrodes</t>
  </si>
  <si>
    <t>ET00095-</t>
  </si>
  <si>
    <t xml:space="preserve">CDS Control Diff              </t>
  </si>
  <si>
    <t xml:space="preserve">4.5ml       </t>
  </si>
  <si>
    <t xml:space="preserve">9/Bx    </t>
  </si>
  <si>
    <t>501-607</t>
  </si>
  <si>
    <t xml:space="preserve">AIA-Pack Wash                 </t>
  </si>
  <si>
    <t xml:space="preserve">4x100ml     </t>
  </si>
  <si>
    <t>020955</t>
  </si>
  <si>
    <t xml:space="preserve">Urine/CFP Protein Reagent     </t>
  </si>
  <si>
    <t>10444950</t>
  </si>
  <si>
    <t>9010004</t>
  </si>
  <si>
    <t>Synvisc Pre-Filled Syringe 2mL</t>
  </si>
  <si>
    <t xml:space="preserve">8mg/mL      </t>
  </si>
  <si>
    <t>GENZYM</t>
  </si>
  <si>
    <t>58468009001</t>
  </si>
  <si>
    <t>1163840</t>
  </si>
  <si>
    <t xml:space="preserve">Feeding Tube Bolus Gastro     </t>
  </si>
  <si>
    <t>0110-20</t>
  </si>
  <si>
    <t>8404807</t>
  </si>
  <si>
    <t xml:space="preserve">Mouthpiece Free/Flow          </t>
  </si>
  <si>
    <t>V773470</t>
  </si>
  <si>
    <t>9837496</t>
  </si>
  <si>
    <t xml:space="preserve">Status Mono WB (Waived)       </t>
  </si>
  <si>
    <t>LIFESI</t>
  </si>
  <si>
    <t>84W30</t>
  </si>
  <si>
    <t>1165899</t>
  </si>
  <si>
    <t xml:space="preserve">Endure Foam Hand Soap         </t>
  </si>
  <si>
    <t xml:space="preserve">1200mL/Bt   </t>
  </si>
  <si>
    <t xml:space="preserve">8/Ca    </t>
  </si>
  <si>
    <t>6087925</t>
  </si>
  <si>
    <t xml:space="preserve">Spreader Cast Beeson          </t>
  </si>
  <si>
    <t xml:space="preserve">12"         </t>
  </si>
  <si>
    <t>98CAS5-1</t>
  </si>
  <si>
    <t>1340752</t>
  </si>
  <si>
    <t xml:space="preserve">Pre-Wrap Bandage              </t>
  </si>
  <si>
    <t xml:space="preserve">2.75"x30yd  </t>
  </si>
  <si>
    <t>CRAPRO</t>
  </si>
  <si>
    <t>214546</t>
  </si>
  <si>
    <t>2770040</t>
  </si>
  <si>
    <t xml:space="preserve">Prednisone Oral Concentrate   </t>
  </si>
  <si>
    <t xml:space="preserve">5mg/mL      </t>
  </si>
  <si>
    <t xml:space="preserve">30mL/Bt </t>
  </si>
  <si>
    <t>1059807</t>
  </si>
  <si>
    <t xml:space="preserve">Battery Li Spot LXI w/CD      </t>
  </si>
  <si>
    <t xml:space="preserve">Non-Return  </t>
  </si>
  <si>
    <t>105632</t>
  </si>
  <si>
    <t>1139208</t>
  </si>
  <si>
    <t xml:space="preserve">Hammer Babinski Telescoping   </t>
  </si>
  <si>
    <t>PRESM</t>
  </si>
  <si>
    <t>24</t>
  </si>
  <si>
    <t xml:space="preserve">Instrument Table SS 16x30     </t>
  </si>
  <si>
    <t xml:space="preserve">w/Casters   </t>
  </si>
  <si>
    <t>SG-84-SS</t>
  </si>
  <si>
    <t>9907664</t>
  </si>
  <si>
    <t xml:space="preserve">Blade f/Cast Saw              </t>
  </si>
  <si>
    <t xml:space="preserve">2.5         </t>
  </si>
  <si>
    <t>31-0261</t>
  </si>
  <si>
    <t xml:space="preserve">Dilator Uterine Hegar Dbl End </t>
  </si>
  <si>
    <t xml:space="preserve">5mm/6mm     </t>
  </si>
  <si>
    <t>BR70-42005</t>
  </si>
  <si>
    <t xml:space="preserve">Botox Inj Vial non-return     </t>
  </si>
  <si>
    <t xml:space="preserve">100U/Vl </t>
  </si>
  <si>
    <t>91223US</t>
  </si>
  <si>
    <t>5461136</t>
  </si>
  <si>
    <t xml:space="preserve">Daptacel Dtap Pediatric Sdv   </t>
  </si>
  <si>
    <t>CONAUT</t>
  </si>
  <si>
    <t>49281028610</t>
  </si>
  <si>
    <t>1005760</t>
  </si>
  <si>
    <t xml:space="preserve">Hydrion PH Paper Refill       </t>
  </si>
  <si>
    <t xml:space="preserve">4-9         </t>
  </si>
  <si>
    <t>MICRO</t>
  </si>
  <si>
    <t>160</t>
  </si>
  <si>
    <t xml:space="preserve">Control 2 Level OH Vitamin D  </t>
  </si>
  <si>
    <t xml:space="preserve">4x1mL   </t>
  </si>
  <si>
    <t>025434</t>
  </si>
  <si>
    <t>8170269</t>
  </si>
  <si>
    <t xml:space="preserve">Critikon Soft-Cuff Lg Adlt    </t>
  </si>
  <si>
    <t>MARQ</t>
  </si>
  <si>
    <t>2504</t>
  </si>
  <si>
    <t>1727834</t>
  </si>
  <si>
    <t xml:space="preserve">Tape Flashcast Elite St&amp;Sr    </t>
  </si>
  <si>
    <t xml:space="preserve">2"X4Yds     </t>
  </si>
  <si>
    <t>4142</t>
  </si>
  <si>
    <t xml:space="preserve">Gel Ultrasound f/SG Scanning  </t>
  </si>
  <si>
    <t>911443</t>
  </si>
  <si>
    <t>2483812</t>
  </si>
  <si>
    <t xml:space="preserve">Lidocaine HCL Abj LFS Syr PF  </t>
  </si>
  <si>
    <t xml:space="preserve">2% N-Rt     </t>
  </si>
  <si>
    <t xml:space="preserve">5mL/Ea  </t>
  </si>
  <si>
    <t>00409490334</t>
  </si>
  <si>
    <t xml:space="preserve">B12 AIA-Pack Tests            </t>
  </si>
  <si>
    <t>020293</t>
  </si>
  <si>
    <t>5243175</t>
  </si>
  <si>
    <t xml:space="preserve">Digital BP Monitor 4 Cuff     </t>
  </si>
  <si>
    <t xml:space="preserve">AC Adapt    </t>
  </si>
  <si>
    <t>MARSHA</t>
  </si>
  <si>
    <t>HEM-907XL</t>
  </si>
  <si>
    <t>5700642</t>
  </si>
  <si>
    <t xml:space="preserve">Criterion Glv PF Ltx Surgical </t>
  </si>
  <si>
    <t xml:space="preserve">SIZE 9.0    </t>
  </si>
  <si>
    <t xml:space="preserve">50Pr/Bx </t>
  </si>
  <si>
    <t>WEARSF</t>
  </si>
  <si>
    <t>3028421</t>
  </si>
  <si>
    <t xml:space="preserve">Wrap Coban LF Tan HT Sterile  </t>
  </si>
  <si>
    <t xml:space="preserve">4"x5yd      </t>
  </si>
  <si>
    <t xml:space="preserve">18/Ca   </t>
  </si>
  <si>
    <t>2084S</t>
  </si>
  <si>
    <t xml:space="preserve">Endure Clear and Soft Soap    </t>
  </si>
  <si>
    <t xml:space="preserve">1000mL      </t>
  </si>
  <si>
    <t>6000029</t>
  </si>
  <si>
    <t>1267229</t>
  </si>
  <si>
    <t xml:space="preserve">Oximeter Pulse Pediatric      </t>
  </si>
  <si>
    <t>18707</t>
  </si>
  <si>
    <t>1060830</t>
  </si>
  <si>
    <t xml:space="preserve">Catheter Foley 2-Way 20Fr 5cc </t>
  </si>
  <si>
    <t xml:space="preserve">Silicone    </t>
  </si>
  <si>
    <t>AMSINO</t>
  </si>
  <si>
    <t>AS41020</t>
  </si>
  <si>
    <t>1158484</t>
  </si>
  <si>
    <t xml:space="preserve">Acetamin Oral Solution Cherry </t>
  </si>
  <si>
    <t xml:space="preserve">160mg/5ml   </t>
  </si>
  <si>
    <t>GERIP</t>
  </si>
  <si>
    <t>57896018016</t>
  </si>
  <si>
    <t xml:space="preserve">Febreze Hawaiian Aloha        </t>
  </si>
  <si>
    <t>843485</t>
  </si>
  <si>
    <t xml:space="preserve">Paper XL/RXL/IND/STAR         </t>
  </si>
  <si>
    <t xml:space="preserve">4Roll       </t>
  </si>
  <si>
    <t>10445050</t>
  </si>
  <si>
    <t>6541568</t>
  </si>
  <si>
    <t xml:space="preserve">Suture Surg Gut Mono Bge X1   </t>
  </si>
  <si>
    <t>612G</t>
  </si>
  <si>
    <t>1226367</t>
  </si>
  <si>
    <t>Tip Pipette 100-1250uL Sterile</t>
  </si>
  <si>
    <t xml:space="preserve">84mm Blue   </t>
  </si>
  <si>
    <t>151153B</t>
  </si>
  <si>
    <t>1292414</t>
  </si>
  <si>
    <t>Illuminator Kleenspec Cordless</t>
  </si>
  <si>
    <t>80000</t>
  </si>
  <si>
    <t>7279528</t>
  </si>
  <si>
    <t xml:space="preserve">Medipore Dressing Cloth Adh   </t>
  </si>
  <si>
    <t xml:space="preserve">3-1/2x10    </t>
  </si>
  <si>
    <t>3571</t>
  </si>
  <si>
    <t>2400899</t>
  </si>
  <si>
    <t xml:space="preserve">Applicator Calcium Alg St     </t>
  </si>
  <si>
    <t xml:space="preserve">5.5x.035    </t>
  </si>
  <si>
    <t>HARDWO</t>
  </si>
  <si>
    <t>25-800 A 50</t>
  </si>
  <si>
    <t xml:space="preserve">Adult Brown </t>
  </si>
  <si>
    <t>1820DB</t>
  </si>
  <si>
    <t xml:space="preserve">Brace TROM Cntr f/ Joint Surg </t>
  </si>
  <si>
    <t>11-9114-9-49</t>
  </si>
  <si>
    <t xml:space="preserve">C4 Flex Reagent Dimens        </t>
  </si>
  <si>
    <t>10444981</t>
  </si>
  <si>
    <t>1156170</t>
  </si>
  <si>
    <t>Contec Isopropanol 70% w/Spray</t>
  </si>
  <si>
    <t xml:space="preserve">16-oz       </t>
  </si>
  <si>
    <t>SPOR</t>
  </si>
  <si>
    <t>SB167030IR</t>
  </si>
  <si>
    <t xml:space="preserve">Bandage Apex N/S              </t>
  </si>
  <si>
    <t xml:space="preserve">3"x75"      </t>
  </si>
  <si>
    <t>11-6983</t>
  </si>
  <si>
    <t>1530505</t>
  </si>
  <si>
    <t xml:space="preserve">Flexal Feel Glove Nitrile     </t>
  </si>
  <si>
    <t xml:space="preserve">Large       </t>
  </si>
  <si>
    <t xml:space="preserve">300/Bx  </t>
  </si>
  <si>
    <t>88TT23L</t>
  </si>
  <si>
    <t>3238852</t>
  </si>
  <si>
    <t xml:space="preserve">Spinal Needle 18gx3"          </t>
  </si>
  <si>
    <t xml:space="preserve">18Gx3"      </t>
  </si>
  <si>
    <t xml:space="preserve">25/BX   </t>
  </si>
  <si>
    <t>405174</t>
  </si>
  <si>
    <t xml:space="preserve">Dressing Silvercel Non-Adh    </t>
  </si>
  <si>
    <t xml:space="preserve">1"x12"Rope  </t>
  </si>
  <si>
    <t>900112</t>
  </si>
  <si>
    <t xml:space="preserve">Fluid Transfer Sets           </t>
  </si>
  <si>
    <t xml:space="preserve">w/o Filter  </t>
  </si>
  <si>
    <t>V1905</t>
  </si>
  <si>
    <t>8667770</t>
  </si>
  <si>
    <t xml:space="preserve">Pouch Autoclave Nylon         </t>
  </si>
  <si>
    <t xml:space="preserve">7x10.5      </t>
  </si>
  <si>
    <t>SPSMED</t>
  </si>
  <si>
    <t>NSP-420</t>
  </si>
  <si>
    <t xml:space="preserve">IUD Tray Sterile              </t>
  </si>
  <si>
    <t>94-0027A</t>
  </si>
  <si>
    <t>1003444</t>
  </si>
  <si>
    <t xml:space="preserve">Unna Boot Medicated Bandage   </t>
  </si>
  <si>
    <t xml:space="preserve">3"x10yd     </t>
  </si>
  <si>
    <t>KOBUSA</t>
  </si>
  <si>
    <t>1003444HS</t>
  </si>
  <si>
    <t>1245379</t>
  </si>
  <si>
    <t xml:space="preserve">Plaster Splint Specialist     </t>
  </si>
  <si>
    <t xml:space="preserve">5x30"       </t>
  </si>
  <si>
    <t>7392</t>
  </si>
  <si>
    <t xml:space="preserve">Task Chair Fabric             </t>
  </si>
  <si>
    <t>834571</t>
  </si>
  <si>
    <t>1068974</t>
  </si>
  <si>
    <t xml:space="preserve">Shepard Tube 1.00mm Lumin     </t>
  </si>
  <si>
    <t>VT-0204-01</t>
  </si>
  <si>
    <t xml:space="preserve">Forcep Roch-Pean 9" Cvd       </t>
  </si>
  <si>
    <t>MH7-144</t>
  </si>
  <si>
    <t>5556718</t>
  </si>
  <si>
    <t xml:space="preserve">Protectiv Plus IV Catheter    </t>
  </si>
  <si>
    <t xml:space="preserve">20x1.25"    </t>
  </si>
  <si>
    <t>306601</t>
  </si>
  <si>
    <t>7193256</t>
  </si>
  <si>
    <t xml:space="preserve">Battery Alkaline              </t>
  </si>
  <si>
    <t xml:space="preserve">AAA         </t>
  </si>
  <si>
    <t xml:space="preserve">4/Pk    </t>
  </si>
  <si>
    <t>EVEREN</t>
  </si>
  <si>
    <t>EN92</t>
  </si>
  <si>
    <t>1500068</t>
  </si>
  <si>
    <t xml:space="preserve">Xylocaine w/Epi 10mL SDV      </t>
  </si>
  <si>
    <t xml:space="preserve">1% MPF      </t>
  </si>
  <si>
    <t>63323048717</t>
  </si>
  <si>
    <t>5550210</t>
  </si>
  <si>
    <t xml:space="preserve">3"x4yds     </t>
  </si>
  <si>
    <t>5943</t>
  </si>
  <si>
    <t>1132082</t>
  </si>
  <si>
    <t xml:space="preserve">Forcep Halsted Mosquito       </t>
  </si>
  <si>
    <t xml:space="preserve">Cvd 5"      </t>
  </si>
  <si>
    <t>WG12-22112</t>
  </si>
  <si>
    <t xml:space="preserve">ST AIA-Pack PSA               </t>
  </si>
  <si>
    <t>025263</t>
  </si>
  <si>
    <t>5660476</t>
  </si>
  <si>
    <t xml:space="preserve">Finnoff Ocular Transillum     </t>
  </si>
  <si>
    <t xml:space="preserve">#41100      </t>
  </si>
  <si>
    <t>41100</t>
  </si>
  <si>
    <t xml:space="preserve">2019        </t>
  </si>
  <si>
    <t>OP258819</t>
  </si>
  <si>
    <t>6663407</t>
  </si>
  <si>
    <t>Sharps Container Horizontl Lid</t>
  </si>
  <si>
    <t>Transprt Red</t>
  </si>
  <si>
    <t xml:space="preserve">2 Gal   </t>
  </si>
  <si>
    <t>89671</t>
  </si>
  <si>
    <t>1675855</t>
  </si>
  <si>
    <t xml:space="preserve">Tape Deltalite Conf Fbgl Ylw  </t>
  </si>
  <si>
    <t>6033</t>
  </si>
  <si>
    <t xml:space="preserve">Rest Phone Shoulder Skilcraft </t>
  </si>
  <si>
    <t>201532</t>
  </si>
  <si>
    <t>1271330</t>
  </si>
  <si>
    <t>Bandage Action Strip Adh Fm LF</t>
  </si>
  <si>
    <t xml:space="preserve">1"x3"       </t>
  </si>
  <si>
    <t>1770033</t>
  </si>
  <si>
    <t>1315746</t>
  </si>
  <si>
    <t>Cup Drug Screening w/o Adltrnt</t>
  </si>
  <si>
    <t xml:space="preserve">12 Panel    </t>
  </si>
  <si>
    <t>HALGEN</t>
  </si>
  <si>
    <t>HCDOAEW-6125</t>
  </si>
  <si>
    <t>5909535</t>
  </si>
  <si>
    <t xml:space="preserve">Dermapro Lotion Skin Cleanser </t>
  </si>
  <si>
    <t xml:space="preserve">800ml       </t>
  </si>
  <si>
    <t>9112-12</t>
  </si>
  <si>
    <t>1046883</t>
  </si>
  <si>
    <t xml:space="preserve">SOAP,LIQD DIAL GLD,7.5OZ      </t>
  </si>
  <si>
    <t>890441</t>
  </si>
  <si>
    <t xml:space="preserve">Handle Gait Belt Posey Add-On </t>
  </si>
  <si>
    <t xml:space="preserve">1/Pr    </t>
  </si>
  <si>
    <t>6558</t>
  </si>
  <si>
    <t>1119843</t>
  </si>
  <si>
    <t xml:space="preserve">Level II    </t>
  </si>
  <si>
    <t>88754</t>
  </si>
  <si>
    <t>7772359</t>
  </si>
  <si>
    <t xml:space="preserve">Coban Self-Adh Wrap Red       </t>
  </si>
  <si>
    <t xml:space="preserve">3"x5yds     </t>
  </si>
  <si>
    <t>1583R</t>
  </si>
  <si>
    <t xml:space="preserve">Storage Bin Semi-Clear        </t>
  </si>
  <si>
    <t xml:space="preserve">11x11x5     </t>
  </si>
  <si>
    <t>30235SCLAR</t>
  </si>
  <si>
    <t xml:space="preserve">Special Protein Calib Dim     </t>
  </si>
  <si>
    <t>10445028</t>
  </si>
  <si>
    <t>1000511</t>
  </si>
  <si>
    <t xml:space="preserve">Scissor Metzenbaum Curved     </t>
  </si>
  <si>
    <t xml:space="preserve">5-3/4"      </t>
  </si>
  <si>
    <t>100-0511</t>
  </si>
  <si>
    <t>1310124</t>
  </si>
  <si>
    <t xml:space="preserve">Firmagon 240mg Inj Q 1-10     </t>
  </si>
  <si>
    <t xml:space="preserve">2x120mg     </t>
  </si>
  <si>
    <t>FERRIN</t>
  </si>
  <si>
    <t>55566840301</t>
  </si>
  <si>
    <t>1115028</t>
  </si>
  <si>
    <t xml:space="preserve">Bag Liner 30"x37" Clear       </t>
  </si>
  <si>
    <t xml:space="preserve">500/Ca  </t>
  </si>
  <si>
    <t>Z6037XNR01</t>
  </si>
  <si>
    <t xml:space="preserve">Catheter Foley Silicone       </t>
  </si>
  <si>
    <t>1758SI18</t>
  </si>
  <si>
    <t>5700096</t>
  </si>
  <si>
    <t xml:space="preserve">Easystretch Glove PF Vinyl LF </t>
  </si>
  <si>
    <t xml:space="preserve">X-large     </t>
  </si>
  <si>
    <t>INMEDD</t>
  </si>
  <si>
    <t>1193855</t>
  </si>
  <si>
    <t xml:space="preserve">Extractor Katz Foreign Body   </t>
  </si>
  <si>
    <t xml:space="preserve">FB5000      </t>
  </si>
  <si>
    <t>5715-98</t>
  </si>
  <si>
    <t xml:space="preserve">7in TRAY KIT                  </t>
  </si>
  <si>
    <t xml:space="preserve">STER        </t>
  </si>
  <si>
    <t>002-0374-00</t>
  </si>
  <si>
    <t xml:space="preserve">AHDL Calibrator               </t>
  </si>
  <si>
    <t>10464328</t>
  </si>
  <si>
    <t>6811028</t>
  </si>
  <si>
    <t>CoFlex Medium Bandage Color Pk</t>
  </si>
  <si>
    <t xml:space="preserve">1.5x5yd     </t>
  </si>
  <si>
    <t>7150CP-048</t>
  </si>
  <si>
    <t>1536483</t>
  </si>
  <si>
    <t xml:space="preserve">Sterile Water For Irrigation  </t>
  </si>
  <si>
    <t xml:space="preserve">250ml Str   </t>
  </si>
  <si>
    <t>250ml/Bt</t>
  </si>
  <si>
    <t>2F7112</t>
  </si>
  <si>
    <t>5660117</t>
  </si>
  <si>
    <t xml:space="preserve">LED Lamp Upgrade Kit 3.5v     </t>
  </si>
  <si>
    <t xml:space="preserve">Coax        </t>
  </si>
  <si>
    <t>04900-LED</t>
  </si>
  <si>
    <t>1082700</t>
  </si>
  <si>
    <t xml:space="preserve">Electrode Round Leep Disp     </t>
  </si>
  <si>
    <t xml:space="preserve">2x0.8x12cm  </t>
  </si>
  <si>
    <t>R2008</t>
  </si>
  <si>
    <t xml:space="preserve">Cup Urine Sterile 90mL        </t>
  </si>
  <si>
    <t xml:space="preserve">Wide Mouth  </t>
  </si>
  <si>
    <t xml:space="preserve">400/Pk  </t>
  </si>
  <si>
    <t>2981</t>
  </si>
  <si>
    <t xml:space="preserve">3200 Inline Filter (6/Pk)     </t>
  </si>
  <si>
    <t>06H9201</t>
  </si>
  <si>
    <t xml:space="preserve">3mm/4mm     </t>
  </si>
  <si>
    <t>BR70-42003</t>
  </si>
  <si>
    <t xml:space="preserve">Wipes Disinfecting Clorox     </t>
  </si>
  <si>
    <t>984560</t>
  </si>
  <si>
    <t xml:space="preserve">Universal Block Tray          </t>
  </si>
  <si>
    <t>181A297</t>
  </si>
  <si>
    <t>2480350</t>
  </si>
  <si>
    <t>1317940</t>
  </si>
  <si>
    <t xml:space="preserve">Ranitidine HCl Oral Syrup     </t>
  </si>
  <si>
    <t xml:space="preserve">15mg/mL     </t>
  </si>
  <si>
    <t>473mL/Bt</t>
  </si>
  <si>
    <t>4017992</t>
  </si>
  <si>
    <t xml:space="preserve">Dimen CHK Solution            </t>
  </si>
  <si>
    <t>10481507</t>
  </si>
  <si>
    <t>1253604</t>
  </si>
  <si>
    <t xml:space="preserve">Needle Chiba Asp/Inject       </t>
  </si>
  <si>
    <t xml:space="preserve">22gx25cm    </t>
  </si>
  <si>
    <t>CNM-2210</t>
  </si>
  <si>
    <t xml:space="preserve">Isprp Stn Al Chloride 50%     </t>
  </si>
  <si>
    <t>400427</t>
  </si>
  <si>
    <t xml:space="preserve">Draw Sheet Microfiber         </t>
  </si>
  <si>
    <t xml:space="preserve">54"x81"     </t>
  </si>
  <si>
    <t xml:space="preserve">1/Dz    </t>
  </si>
  <si>
    <t>20MF-5481</t>
  </si>
  <si>
    <t xml:space="preserve">Chem II Calibrator Dimens     </t>
  </si>
  <si>
    <t>10444997</t>
  </si>
  <si>
    <t>1190702</t>
  </si>
  <si>
    <t xml:space="preserve">Electrode Resting Tab         </t>
  </si>
  <si>
    <t xml:space="preserve">CA610       </t>
  </si>
  <si>
    <t>31447793</t>
  </si>
  <si>
    <t>1085272</t>
  </si>
  <si>
    <t xml:space="preserve">Tegaderm Film Roll 2"         </t>
  </si>
  <si>
    <t xml:space="preserve">2"X11Yd     </t>
  </si>
  <si>
    <t xml:space="preserve">4Rl/Ca  </t>
  </si>
  <si>
    <t>16002</t>
  </si>
  <si>
    <t xml:space="preserve">Narrow      </t>
  </si>
  <si>
    <t>96-4100</t>
  </si>
  <si>
    <t>3063521</t>
  </si>
  <si>
    <t xml:space="preserve">Lamp T3 6V Microscope Bulb    </t>
  </si>
  <si>
    <t xml:space="preserve">20W G4"     </t>
  </si>
  <si>
    <t>BULBTR</t>
  </si>
  <si>
    <t>OS64250HLX</t>
  </si>
  <si>
    <t>1117123</t>
  </si>
  <si>
    <t xml:space="preserve">Icon Mono Test Kit            </t>
  </si>
  <si>
    <t xml:space="preserve">30Tests     </t>
  </si>
  <si>
    <t>395100A</t>
  </si>
  <si>
    <t xml:space="preserve">Syringe Catheter Tip          </t>
  </si>
  <si>
    <t xml:space="preserve">60cc        </t>
  </si>
  <si>
    <t xml:space="preserve">125/Ca  </t>
  </si>
  <si>
    <t>301037</t>
  </si>
  <si>
    <t xml:space="preserve">Cart Mobile IQvitals Zone     </t>
  </si>
  <si>
    <t>2-200-0072</t>
  </si>
  <si>
    <t xml:space="preserve">Salt Bridge Solution          </t>
  </si>
  <si>
    <t>10444873</t>
  </si>
  <si>
    <t xml:space="preserve">C3 Flex Reagent Dimens        </t>
  </si>
  <si>
    <t>10444980</t>
  </si>
  <si>
    <t xml:space="preserve">Hemocue HGB Control High      </t>
  </si>
  <si>
    <t xml:space="preserve">6Vl/Bx  </t>
  </si>
  <si>
    <t>GH00H</t>
  </si>
  <si>
    <t>7685757</t>
  </si>
  <si>
    <t xml:space="preserve">Finger Splint Curve 5.5" Pad  </t>
  </si>
  <si>
    <t xml:space="preserve">M/X-Long    </t>
  </si>
  <si>
    <t>79-71926</t>
  </si>
  <si>
    <t>1192082</t>
  </si>
  <si>
    <t>Purell Adv Sanitizer Hand Foam</t>
  </si>
  <si>
    <t xml:space="preserve">1200mL Refl </t>
  </si>
  <si>
    <t>1904-02</t>
  </si>
  <si>
    <t>1199304</t>
  </si>
  <si>
    <t xml:space="preserve">Uretheral Catheter Tray       </t>
  </si>
  <si>
    <t xml:space="preserve">16fr        </t>
  </si>
  <si>
    <t>772416</t>
  </si>
  <si>
    <t>1047419</t>
  </si>
  <si>
    <t xml:space="preserve">Needle Holder Derf            </t>
  </si>
  <si>
    <t>104-7419</t>
  </si>
  <si>
    <t>931900</t>
  </si>
  <si>
    <t>6063207</t>
  </si>
  <si>
    <t xml:space="preserve">Neuropen Holding Device       </t>
  </si>
  <si>
    <t xml:space="preserve">W/NEUTP     </t>
  </si>
  <si>
    <t>NT0100</t>
  </si>
  <si>
    <t>9110011</t>
  </si>
  <si>
    <t xml:space="preserve">Aquaphor Ointment Unit Dose   </t>
  </si>
  <si>
    <t xml:space="preserve">0.03oz      </t>
  </si>
  <si>
    <t xml:space="preserve">144/Bx  </t>
  </si>
  <si>
    <t>BEIFUT</t>
  </si>
  <si>
    <t>072140006747</t>
  </si>
  <si>
    <t>1044219</t>
  </si>
  <si>
    <t xml:space="preserve">Eartips Mushroom              </t>
  </si>
  <si>
    <t>600-06BK</t>
  </si>
  <si>
    <t xml:space="preserve">Akro Divider Bin Shelf        </t>
  </si>
  <si>
    <t>40239</t>
  </si>
  <si>
    <t xml:space="preserve">Hemocue HBC Conrol Normal     </t>
  </si>
  <si>
    <t xml:space="preserve">l.5ml       </t>
  </si>
  <si>
    <t>GH00N</t>
  </si>
  <si>
    <t xml:space="preserve">Thyroid Sheet                 </t>
  </si>
  <si>
    <t>DYNJP7003</t>
  </si>
  <si>
    <t xml:space="preserve">Tray Jamshidi B/m Needle      </t>
  </si>
  <si>
    <t xml:space="preserve">8GX4"       </t>
  </si>
  <si>
    <t>DJ4008X</t>
  </si>
  <si>
    <t xml:space="preserve">Silicone Plug Petite          </t>
  </si>
  <si>
    <t xml:space="preserve">0.6mm       </t>
  </si>
  <si>
    <t>6612-EP</t>
  </si>
  <si>
    <t>1300406</t>
  </si>
  <si>
    <t xml:space="preserve">Adcuff Inflation Systen       </t>
  </si>
  <si>
    <t xml:space="preserve">Lg'Adul     </t>
  </si>
  <si>
    <t>865-12XBK</t>
  </si>
  <si>
    <t>9872558</t>
  </si>
  <si>
    <t xml:space="preserve">Syringes w/Needle LL Disp 3cc </t>
  </si>
  <si>
    <t xml:space="preserve">22gx1"      </t>
  </si>
  <si>
    <t>309572</t>
  </si>
  <si>
    <t>1125679</t>
  </si>
  <si>
    <t xml:space="preserve">Lubricating Jelly 3gm Packet  </t>
  </si>
  <si>
    <t xml:space="preserve">3gm Sterile </t>
  </si>
  <si>
    <t>ULTSEA</t>
  </si>
  <si>
    <t>300335100014</t>
  </si>
  <si>
    <t>1046844</t>
  </si>
  <si>
    <t xml:space="preserve">Epinephrine Inj ABJ LFS Syr   </t>
  </si>
  <si>
    <t xml:space="preserve">1:10m       </t>
  </si>
  <si>
    <t>1292377</t>
  </si>
  <si>
    <t>Naloxone HCL Injection SDV 1mL</t>
  </si>
  <si>
    <t xml:space="preserve">0.4mg/1mL   </t>
  </si>
  <si>
    <t>17478004101</t>
  </si>
  <si>
    <t xml:space="preserve">PowerLoc Max Inf Set Ysite    </t>
  </si>
  <si>
    <t xml:space="preserve">20Gx.75     </t>
  </si>
  <si>
    <t>0132075</t>
  </si>
  <si>
    <t>1103168</t>
  </si>
  <si>
    <t xml:space="preserve">Cuff WA Reus Adult            </t>
  </si>
  <si>
    <t>REUSE-11</t>
  </si>
  <si>
    <t>1098957</t>
  </si>
  <si>
    <t xml:space="preserve">10mg/ml     </t>
  </si>
  <si>
    <t>00409146401</t>
  </si>
  <si>
    <t xml:space="preserve">CD Ruby 3200 Systms Wbc Lyse  </t>
  </si>
  <si>
    <t>08H5201</t>
  </si>
  <si>
    <t>9859795</t>
  </si>
  <si>
    <t xml:space="preserve">Tri-Purpose Valve f/DS66      </t>
  </si>
  <si>
    <t>5082-200</t>
  </si>
  <si>
    <t xml:space="preserve">Aerochamber Pls Eq W/Mask     </t>
  </si>
  <si>
    <t>1496033</t>
  </si>
  <si>
    <t>7774466</t>
  </si>
  <si>
    <t>Coban Self Adher Wrap Ast Neon</t>
  </si>
  <si>
    <t xml:space="preserve">3"x5yd      </t>
  </si>
  <si>
    <t>1583N</t>
  </si>
  <si>
    <t xml:space="preserve">PT2 Starter Kit w/ Analyzer   </t>
  </si>
  <si>
    <t xml:space="preserve">4Boxes      </t>
  </si>
  <si>
    <t>03P70-04</t>
  </si>
  <si>
    <t>1048100</t>
  </si>
  <si>
    <t>Needle Electrodes Teca Concent</t>
  </si>
  <si>
    <t xml:space="preserve">25mm 30G    </t>
  </si>
  <si>
    <t>S53153</t>
  </si>
  <si>
    <t>7568052</t>
  </si>
  <si>
    <t xml:space="preserve">Size 11     </t>
  </si>
  <si>
    <t>P1008-5-11</t>
  </si>
  <si>
    <t xml:space="preserve">Silver Vein </t>
  </si>
  <si>
    <t>13062-1SV</t>
  </si>
  <si>
    <t>7632726</t>
  </si>
  <si>
    <t xml:space="preserve">Cal-Stat Plus w/Pump          </t>
  </si>
  <si>
    <t xml:space="preserve">15oz        </t>
  </si>
  <si>
    <t>DEBMED</t>
  </si>
  <si>
    <t>1181RP</t>
  </si>
  <si>
    <t>1126065</t>
  </si>
  <si>
    <t xml:space="preserve">Sphyg ProPlus LF Black        </t>
  </si>
  <si>
    <t>700-11ABKHS</t>
  </si>
  <si>
    <t>3150029</t>
  </si>
  <si>
    <t>Surguard3 SyringeNeedle LL 3cc</t>
  </si>
  <si>
    <t xml:space="preserve">25gx1       </t>
  </si>
  <si>
    <t>TERUMO</t>
  </si>
  <si>
    <t>SG3-03L2525</t>
  </si>
  <si>
    <t>1192927</t>
  </si>
  <si>
    <t xml:space="preserve">24fr        </t>
  </si>
  <si>
    <t>0166L24</t>
  </si>
  <si>
    <t xml:space="preserve">Quiklyte IND Standard B       </t>
  </si>
  <si>
    <t xml:space="preserve">3x300       </t>
  </si>
  <si>
    <t>10444881</t>
  </si>
  <si>
    <t xml:space="preserve">Pass-Through Cabinet Specimen </t>
  </si>
  <si>
    <t xml:space="preserve">Locking     </t>
  </si>
  <si>
    <t>3190</t>
  </si>
  <si>
    <t>9870307</t>
  </si>
  <si>
    <t>Insyte Autoguard BC Winged PNK</t>
  </si>
  <si>
    <t xml:space="preserve">20Gax1.16in </t>
  </si>
  <si>
    <t>382634</t>
  </si>
  <si>
    <t>1239521</t>
  </si>
  <si>
    <t xml:space="preserve">TetraVisc Ophthalmic Drop     </t>
  </si>
  <si>
    <t xml:space="preserve">5mL/Bt  </t>
  </si>
  <si>
    <t>3701406</t>
  </si>
  <si>
    <t xml:space="preserve">Snap Covers                   </t>
  </si>
  <si>
    <t xml:space="preserve">36x28       </t>
  </si>
  <si>
    <t>01-3628</t>
  </si>
  <si>
    <t>4829515</t>
  </si>
  <si>
    <t xml:space="preserve">Wrist Stabilizer              </t>
  </si>
  <si>
    <t xml:space="preserve">LG/XL   </t>
  </si>
  <si>
    <t>308</t>
  </si>
  <si>
    <t>1113529</t>
  </si>
  <si>
    <t>Neosoothe Surgical Glove LF PF</t>
  </si>
  <si>
    <t xml:space="preserve">Size 6.5    </t>
  </si>
  <si>
    <t>3051245</t>
  </si>
  <si>
    <t>BERFRIDGETAG2L</t>
  </si>
  <si>
    <t>1278599</t>
  </si>
  <si>
    <t xml:space="preserve">Mag Sulfate 1% Dextrose Inj   </t>
  </si>
  <si>
    <t xml:space="preserve">5%/100ml    </t>
  </si>
  <si>
    <t xml:space="preserve">Ca/24   </t>
  </si>
  <si>
    <t>00409672723</t>
  </si>
  <si>
    <t>6920014</t>
  </si>
  <si>
    <t xml:space="preserve">Eye Wash Sal Refl Opth Sol    </t>
  </si>
  <si>
    <t xml:space="preserve">32oz        </t>
  </si>
  <si>
    <t>FRSTAD</t>
  </si>
  <si>
    <t>24-201</t>
  </si>
  <si>
    <t>STEWARD MEDICAL MONTHLY FILL RATE LOG</t>
  </si>
  <si>
    <t>Stocking Items Only</t>
  </si>
  <si>
    <t>Year</t>
  </si>
  <si>
    <t>Month</t>
  </si>
  <si>
    <t>Total
 Fill Rate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</si>
  <si>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</si>
  <si>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</si>
  <si>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</si>
  <si>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</si>
  <si>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</si>
  <si>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</si>
  <si>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</si>
  <si>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</si>
  <si>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</si>
  <si>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</si>
  <si>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</si>
  <si>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</si>
  <si>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</si>
  <si>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</si>
  <si>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</si>
  <si>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</si>
  <si>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</si>
  <si>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</si>
  <si>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</si>
  <si>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</si>
  <si>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</si>
  <si>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S.BRIZENDINE   </t>
  </si>
  <si>
    <t xml:space="preserve">58160082311              </t>
  </si>
  <si>
    <t xml:space="preserve">BO  </t>
  </si>
  <si>
    <t xml:space="preserve">D.TILLER       </t>
  </si>
  <si>
    <t xml:space="preserve">00409317803              </t>
  </si>
  <si>
    <t xml:space="preserve">K.WELTI        </t>
  </si>
  <si>
    <t xml:space="preserve">47781058568              </t>
  </si>
  <si>
    <t xml:space="preserve">468100                   </t>
  </si>
  <si>
    <t xml:space="preserve">XS  </t>
  </si>
  <si>
    <t xml:space="preserve">00085432001              </t>
  </si>
  <si>
    <t xml:space="preserve">67457042130              </t>
  </si>
  <si>
    <t xml:space="preserve">T.SMITH        </t>
  </si>
  <si>
    <t xml:space="preserve">63323016530              </t>
  </si>
  <si>
    <t xml:space="preserve">J.CORRIGAN     </t>
  </si>
  <si>
    <t xml:space="preserve">31433538-                </t>
  </si>
  <si>
    <t xml:space="preserve">J.GOMES        </t>
  </si>
  <si>
    <t xml:space="preserve">5361274                  </t>
  </si>
  <si>
    <t xml:space="preserve">00052060202              </t>
  </si>
  <si>
    <t xml:space="preserve">6332348327               </t>
  </si>
  <si>
    <t xml:space="preserve">00409317801              </t>
  </si>
  <si>
    <t xml:space="preserve">00409318201              </t>
  </si>
  <si>
    <t xml:space="preserve">A.VETACK       </t>
  </si>
  <si>
    <t xml:space="preserve">MSC282070LB              </t>
  </si>
  <si>
    <t xml:space="preserve">XE  </t>
  </si>
  <si>
    <t xml:space="preserve">5325550                  </t>
  </si>
  <si>
    <t xml:space="preserve">3MMED </t>
  </si>
  <si>
    <t xml:space="preserve">2081C                    </t>
  </si>
  <si>
    <t xml:space="preserve">51754506001              </t>
  </si>
  <si>
    <t xml:space="preserve">A.JACKSON      </t>
  </si>
  <si>
    <t xml:space="preserve">547730                   </t>
  </si>
  <si>
    <t xml:space="preserve">D   </t>
  </si>
  <si>
    <t xml:space="preserve">00409491134              </t>
  </si>
  <si>
    <t xml:space="preserve">00409116301              </t>
  </si>
  <si>
    <t xml:space="preserve">546318                   </t>
  </si>
  <si>
    <t xml:space="preserve">89130311101              </t>
  </si>
  <si>
    <t xml:space="preserve">406019                   </t>
  </si>
  <si>
    <t xml:space="preserve">3664513                  </t>
  </si>
  <si>
    <t xml:space="preserve">63323004401              </t>
  </si>
  <si>
    <t xml:space="preserve">ALLOGENA-M               </t>
  </si>
  <si>
    <t xml:space="preserve">141111                   </t>
  </si>
  <si>
    <t xml:space="preserve">00006417100              </t>
  </si>
  <si>
    <t xml:space="preserve">482700                   </t>
  </si>
  <si>
    <t xml:space="preserve">C.SCHMIDTKE    </t>
  </si>
  <si>
    <t xml:space="preserve">702-B                    </t>
  </si>
  <si>
    <t xml:space="preserve">A.DOUGHTON     </t>
  </si>
  <si>
    <t xml:space="preserve">TEVA  </t>
  </si>
  <si>
    <t xml:space="preserve">00703003101              </t>
  </si>
  <si>
    <t xml:space="preserve">207044                   </t>
  </si>
  <si>
    <t xml:space="preserve">00409492134              </t>
  </si>
  <si>
    <t xml:space="preserve">539033                   </t>
  </si>
  <si>
    <t xml:space="preserve">63323016505              </t>
  </si>
  <si>
    <t xml:space="preserve">9506W                    </t>
  </si>
  <si>
    <t xml:space="preserve">112030-500               </t>
  </si>
  <si>
    <t xml:space="preserve">E.SWEENEY      </t>
  </si>
  <si>
    <t xml:space="preserve">1115175MPA               </t>
  </si>
  <si>
    <t xml:space="preserve">C.SANO         </t>
  </si>
  <si>
    <t xml:space="preserve">NIKO  </t>
  </si>
  <si>
    <t xml:space="preserve">NIK-20                   </t>
  </si>
  <si>
    <t xml:space="preserve">K.ZEMAN        </t>
  </si>
  <si>
    <t xml:space="preserve">20419                    </t>
  </si>
  <si>
    <t xml:space="preserve">XD  </t>
  </si>
  <si>
    <t xml:space="preserve">919330                   </t>
  </si>
  <si>
    <t xml:space="preserve">14-716AFI                </t>
  </si>
  <si>
    <t xml:space="preserve">V.JANUSZYK     </t>
  </si>
  <si>
    <t xml:space="preserve">23029375                 </t>
  </si>
  <si>
    <t xml:space="preserve">EF00145--                </t>
  </si>
  <si>
    <t xml:space="preserve">ALLEG </t>
  </si>
  <si>
    <t xml:space="preserve">92309                    </t>
  </si>
  <si>
    <t xml:space="preserve">58160081912              </t>
  </si>
  <si>
    <t xml:space="preserve">0166L22                  </t>
  </si>
  <si>
    <t xml:space="preserve">6000033                  </t>
  </si>
  <si>
    <t xml:space="preserve">10475530                 </t>
  </si>
  <si>
    <t xml:space="preserve">CH5214-33                </t>
  </si>
  <si>
    <t xml:space="preserve">01H7301                  </t>
  </si>
  <si>
    <t xml:space="preserve">63323046757              </t>
  </si>
  <si>
    <t xml:space="preserve">10444972                 </t>
  </si>
  <si>
    <t xml:space="preserve">19023DT                  </t>
  </si>
  <si>
    <t xml:space="preserve">10872079                 </t>
  </si>
  <si>
    <t xml:space="preserve">10444969                 </t>
  </si>
  <si>
    <t xml:space="preserve">10444959                 </t>
  </si>
  <si>
    <t xml:space="preserve">10464332                 </t>
  </si>
  <si>
    <t xml:space="preserve">10642445                 </t>
  </si>
  <si>
    <t xml:space="preserve">10444977                 </t>
  </si>
  <si>
    <t xml:space="preserve">10444957                 </t>
  </si>
  <si>
    <t xml:space="preserve">2F7122                   </t>
  </si>
  <si>
    <t xml:space="preserve">821808                   </t>
  </si>
  <si>
    <t xml:space="preserve">10444956                 </t>
  </si>
  <si>
    <t xml:space="preserve">10444975                 </t>
  </si>
  <si>
    <t xml:space="preserve">10444979                 </t>
  </si>
  <si>
    <t xml:space="preserve">514882600                </t>
  </si>
  <si>
    <t xml:space="preserve">10444949                 </t>
  </si>
  <si>
    <t xml:space="preserve">1157014055               </t>
  </si>
  <si>
    <t xml:space="preserve">TROY  </t>
  </si>
  <si>
    <t xml:space="preserve">22029115                 </t>
  </si>
  <si>
    <t xml:space="preserve">00409317701              </t>
  </si>
  <si>
    <t xml:space="preserve">G.RAZZANO      </t>
  </si>
  <si>
    <t xml:space="preserve">104-7306                 </t>
  </si>
  <si>
    <t xml:space="preserve">10444891                 </t>
  </si>
  <si>
    <t xml:space="preserve">10444971                 </t>
  </si>
  <si>
    <t xml:space="preserve">10444963                 </t>
  </si>
  <si>
    <t xml:space="preserve">10444967                 </t>
  </si>
  <si>
    <t xml:space="preserve">GOJO  </t>
  </si>
  <si>
    <t xml:space="preserve">5382-02                  </t>
  </si>
  <si>
    <t xml:space="preserve">8608RC                   </t>
  </si>
  <si>
    <t xml:space="preserve">NAC-1820ULTR             </t>
  </si>
  <si>
    <t xml:space="preserve">400567                   </t>
  </si>
  <si>
    <t xml:space="preserve">F.COYLE        </t>
  </si>
  <si>
    <t xml:space="preserve">30-1002                  </t>
  </si>
  <si>
    <t xml:space="preserve">A.TALAVERA     </t>
  </si>
  <si>
    <t xml:space="preserve">DUKAL </t>
  </si>
  <si>
    <t xml:space="preserve">1125809                  </t>
  </si>
  <si>
    <t xml:space="preserve">10444894                 </t>
  </si>
  <si>
    <t xml:space="preserve">10460277                 </t>
  </si>
  <si>
    <t xml:space="preserve">10445036                 </t>
  </si>
  <si>
    <t xml:space="preserve">00093414856              </t>
  </si>
  <si>
    <t xml:space="preserve">00409427902              </t>
  </si>
  <si>
    <t xml:space="preserve">10444933                 </t>
  </si>
  <si>
    <t xml:space="preserve">10444944                 </t>
  </si>
  <si>
    <t xml:space="preserve">10444945                 </t>
  </si>
  <si>
    <t xml:space="preserve">10445035                 </t>
  </si>
  <si>
    <t xml:space="preserve">113146A                  </t>
  </si>
  <si>
    <t xml:space="preserve">WELCH </t>
  </si>
  <si>
    <t xml:space="preserve">9100-026-53              </t>
  </si>
  <si>
    <t xml:space="preserve">47781058468              </t>
  </si>
  <si>
    <t xml:space="preserve">42023015925              </t>
  </si>
  <si>
    <t xml:space="preserve">800518                   </t>
  </si>
  <si>
    <t xml:space="preserve">T.FABIAN       </t>
  </si>
  <si>
    <t xml:space="preserve">BD    </t>
  </si>
  <si>
    <t xml:space="preserve">366668                   </t>
  </si>
  <si>
    <t xml:space="preserve">395066A                  </t>
  </si>
  <si>
    <t xml:space="preserve">654521                   </t>
  </si>
  <si>
    <t xml:space="preserve">107850                   </t>
  </si>
  <si>
    <t xml:space="preserve">667653                   </t>
  </si>
  <si>
    <t xml:space="preserve">8-10                     </t>
  </si>
  <si>
    <t xml:space="preserve">J.SEROKA       </t>
  </si>
  <si>
    <t xml:space="preserve">1049724                  </t>
  </si>
  <si>
    <t xml:space="preserve">10444941                 </t>
  </si>
  <si>
    <t xml:space="preserve">10444940                 </t>
  </si>
  <si>
    <t xml:space="preserve">10444978                 </t>
  </si>
  <si>
    <t xml:space="preserve">10444930                 </t>
  </si>
  <si>
    <t xml:space="preserve">B.McDADE       </t>
  </si>
  <si>
    <t xml:space="preserve">A10009-100F              </t>
  </si>
  <si>
    <t xml:space="preserve">DS44-MC                  </t>
  </si>
  <si>
    <t xml:space="preserve">MX21                     </t>
  </si>
  <si>
    <t xml:space="preserve">03H8002                  </t>
  </si>
  <si>
    <t xml:space="preserve">2480103-1PK              </t>
  </si>
  <si>
    <t xml:space="preserve">I-DUD-187-013            </t>
  </si>
  <si>
    <t xml:space="preserve">2-100-0205               </t>
  </si>
  <si>
    <t xml:space="preserve">00409116001              </t>
  </si>
  <si>
    <t xml:space="preserve">183173                   </t>
  </si>
  <si>
    <t xml:space="preserve">00409317802              </t>
  </si>
  <si>
    <t xml:space="preserve">REUSE-12L-1H             </t>
  </si>
  <si>
    <t xml:space="preserve">456503                   </t>
  </si>
  <si>
    <t xml:space="preserve">10444965                 </t>
  </si>
  <si>
    <t xml:space="preserve">10464511                 </t>
  </si>
  <si>
    <t xml:space="preserve">EF00149                  </t>
  </si>
  <si>
    <t xml:space="preserve">312768                   </t>
  </si>
  <si>
    <t xml:space="preserve">9100-405M                </t>
  </si>
  <si>
    <t xml:space="preserve">5623                     </t>
  </si>
  <si>
    <t xml:space="preserve">21200331                 </t>
  </si>
  <si>
    <t xml:space="preserve">ALLOGENA-S               </t>
  </si>
  <si>
    <t xml:space="preserve">DEY   </t>
  </si>
  <si>
    <t xml:space="preserve">49502010202              </t>
  </si>
  <si>
    <t xml:space="preserve">ABRAX </t>
  </si>
  <si>
    <t xml:space="preserve">63323048737              </t>
  </si>
  <si>
    <t xml:space="preserve">63323048357              </t>
  </si>
  <si>
    <t xml:space="preserve">N705                     </t>
  </si>
  <si>
    <t xml:space="preserve">05-5000                  </t>
  </si>
  <si>
    <t xml:space="preserve">49502050002              </t>
  </si>
  <si>
    <t xml:space="preserve">63323050601              </t>
  </si>
  <si>
    <t xml:space="preserve">02892-100                </t>
  </si>
  <si>
    <t xml:space="preserve">SUNMD </t>
  </si>
  <si>
    <t xml:space="preserve">9021270-MD               </t>
  </si>
  <si>
    <t xml:space="preserve">5934                     </t>
  </si>
  <si>
    <t xml:space="preserve">5701183                  </t>
  </si>
  <si>
    <t xml:space="preserve">10030                    </t>
  </si>
  <si>
    <t xml:space="preserve">335003                   </t>
  </si>
  <si>
    <t xml:space="preserve">E4549                    </t>
  </si>
  <si>
    <t xml:space="preserve">34514-27                 </t>
  </si>
  <si>
    <t xml:space="preserve">348037                   </t>
  </si>
  <si>
    <t xml:space="preserve">414680                   </t>
  </si>
  <si>
    <t xml:space="preserve">172777                   </t>
  </si>
  <si>
    <t xml:space="preserve">9641                     </t>
  </si>
  <si>
    <t xml:space="preserve">MABIS </t>
  </si>
  <si>
    <t xml:space="preserve">9231                     </t>
  </si>
  <si>
    <t xml:space="preserve">1003444HS                </t>
  </si>
  <si>
    <t xml:space="preserve">0797205                  </t>
  </si>
  <si>
    <t xml:space="preserve">CH 118S                  </t>
  </si>
  <si>
    <t xml:space="preserve">K.MURTAUGH     </t>
  </si>
  <si>
    <t xml:space="preserve">5700096                  </t>
  </si>
  <si>
    <t xml:space="preserve">89671                    </t>
  </si>
  <si>
    <t xml:space="preserve">5100SC-030               </t>
  </si>
  <si>
    <t xml:space="preserve">MS01                     </t>
  </si>
  <si>
    <t xml:space="preserve">405180                   </t>
  </si>
  <si>
    <t xml:space="preserve">1082020                  </t>
  </si>
  <si>
    <t xml:space="preserve">00469650189              </t>
  </si>
  <si>
    <t xml:space="preserve">00009737611              </t>
  </si>
  <si>
    <t xml:space="preserve">7150CP-048               </t>
  </si>
  <si>
    <t xml:space="preserve">0166L24                  </t>
  </si>
  <si>
    <t xml:space="preserve">HS83-216280/300          </t>
  </si>
  <si>
    <t xml:space="preserve">02090                    </t>
  </si>
  <si>
    <t xml:space="preserve">A.NICHOLAS     </t>
  </si>
  <si>
    <t xml:space="preserve">AMBU  </t>
  </si>
  <si>
    <t xml:space="preserve">71505-K/C/12             </t>
  </si>
  <si>
    <t xml:space="preserve">31447793                 </t>
  </si>
  <si>
    <t xml:space="preserve">G.MARCHESI     </t>
  </si>
  <si>
    <t xml:space="preserve">EB500M                   </t>
  </si>
  <si>
    <t xml:space="preserve">9007983                  </t>
  </si>
  <si>
    <t xml:space="preserve">890441                   </t>
  </si>
  <si>
    <t xml:space="preserve">273646                   </t>
  </si>
  <si>
    <t xml:space="preserve">5082-200                 </t>
  </si>
  <si>
    <t xml:space="preserve">M.MELUCCI      </t>
  </si>
  <si>
    <t xml:space="preserve">CLINT </t>
  </si>
  <si>
    <t xml:space="preserve">G-1030                   </t>
  </si>
  <si>
    <t xml:space="preserve">10444890                 </t>
  </si>
  <si>
    <t xml:space="preserve">1602033                  </t>
  </si>
  <si>
    <t xml:space="preserve">2084S                    </t>
  </si>
  <si>
    <t xml:space="preserve">V773470                  </t>
  </si>
  <si>
    <t xml:space="preserve">10004                    </t>
  </si>
  <si>
    <t xml:space="preserve">10445042                 </t>
  </si>
  <si>
    <t xml:space="preserve">912938                   </t>
  </si>
  <si>
    <t xml:space="preserve">BR10-18012               </t>
  </si>
  <si>
    <t xml:space="preserve">020301                   </t>
  </si>
  <si>
    <t xml:space="preserve">T.CHEE         </t>
  </si>
  <si>
    <t xml:space="preserve">MCGAW </t>
  </si>
  <si>
    <t xml:space="preserve">412118                   </t>
  </si>
  <si>
    <t xml:space="preserve">95-940                   </t>
  </si>
  <si>
    <t xml:space="preserve">ACS-S-LAC1               </t>
  </si>
  <si>
    <t xml:space="preserve">OS64250HLX               </t>
  </si>
  <si>
    <t xml:space="preserve">6-121                    </t>
  </si>
  <si>
    <t xml:space="preserve">84W30                    </t>
  </si>
  <si>
    <t xml:space="preserve">700-11ABKHS              </t>
  </si>
  <si>
    <t xml:space="preserve">WG12-22112               </t>
  </si>
  <si>
    <t xml:space="preserve">10444950                 </t>
  </si>
  <si>
    <t xml:space="preserve">10444906                 </t>
  </si>
  <si>
    <t xml:space="preserve">10455823                 </t>
  </si>
  <si>
    <t xml:space="preserve">1770033                  </t>
  </si>
  <si>
    <t xml:space="preserve">52565000814              </t>
  </si>
  <si>
    <t xml:space="preserve">63323048227              </t>
  </si>
  <si>
    <t xml:space="preserve">REUSE-11-2400            </t>
  </si>
  <si>
    <t xml:space="preserve">31334595                 </t>
  </si>
  <si>
    <t xml:space="preserve">ABCO  </t>
  </si>
  <si>
    <t xml:space="preserve">8483                     </t>
  </si>
  <si>
    <t xml:space="preserve">00009041702              </t>
  </si>
  <si>
    <t xml:space="preserve">V95-1027                 </t>
  </si>
  <si>
    <t xml:space="preserve">600-06BK                 </t>
  </si>
  <si>
    <t xml:space="preserve">1000032333               </t>
  </si>
  <si>
    <t xml:space="preserve">00409146701              </t>
  </si>
  <si>
    <t xml:space="preserve">DYND75221                </t>
  </si>
  <si>
    <t xml:space="preserve">20MF-5481                </t>
  </si>
  <si>
    <t xml:space="preserve">55566840301              </t>
  </si>
  <si>
    <t xml:space="preserve">08H5201                  </t>
  </si>
  <si>
    <t xml:space="preserve">88TT23L                  </t>
  </si>
  <si>
    <t xml:space="preserve">25-800 A 50              </t>
  </si>
  <si>
    <t xml:space="preserve">63323048257              </t>
  </si>
  <si>
    <t xml:space="preserve">63323048927              </t>
  </si>
  <si>
    <t xml:space="preserve">5015-05                  </t>
  </si>
  <si>
    <t xml:space="preserve">TOSOH </t>
  </si>
  <si>
    <t xml:space="preserve">020968                   </t>
  </si>
  <si>
    <t xml:space="preserve">64019                    </t>
  </si>
  <si>
    <t xml:space="preserve">2009828-061              </t>
  </si>
  <si>
    <t xml:space="preserve">5700642                  </t>
  </si>
  <si>
    <t xml:space="preserve">025263                   </t>
  </si>
  <si>
    <t xml:space="preserve">GF    </t>
  </si>
  <si>
    <t xml:space="preserve">3239                     </t>
  </si>
  <si>
    <t xml:space="preserve">01690-201                </t>
  </si>
  <si>
    <t xml:space="preserve">451620                   </t>
  </si>
  <si>
    <t xml:space="preserve">984560                   </t>
  </si>
  <si>
    <t xml:space="preserve">6-104                    </t>
  </si>
  <si>
    <t xml:space="preserve">31-0261                  </t>
  </si>
  <si>
    <t xml:space="preserve">100-6424                 </t>
  </si>
  <si>
    <t xml:space="preserve">501-607                  </t>
  </si>
  <si>
    <t xml:space="preserve">BR70-42001               </t>
  </si>
  <si>
    <t xml:space="preserve">M.MCLUNE       </t>
  </si>
  <si>
    <t xml:space="preserve">GH00H                    </t>
  </si>
  <si>
    <t xml:space="preserve">88753                    </t>
  </si>
  <si>
    <t xml:space="preserve">88754                    </t>
  </si>
  <si>
    <t xml:space="preserve">300335100014             </t>
  </si>
  <si>
    <t xml:space="preserve">1125820                  </t>
  </si>
  <si>
    <t xml:space="preserve">750W-11ABKHS             </t>
  </si>
  <si>
    <t xml:space="preserve">9516                     </t>
  </si>
  <si>
    <t xml:space="preserve">BR70-42003               </t>
  </si>
  <si>
    <t xml:space="preserve">BR70-42005               </t>
  </si>
  <si>
    <t xml:space="preserve">10444980                 </t>
  </si>
  <si>
    <t xml:space="preserve">10444981                 </t>
  </si>
  <si>
    <t xml:space="preserve">10445040                 </t>
  </si>
  <si>
    <t xml:space="preserve">91505                    </t>
  </si>
  <si>
    <t xml:space="preserve">GH00N                    </t>
  </si>
  <si>
    <t xml:space="preserve">291706                   </t>
  </si>
  <si>
    <t xml:space="preserve">6000073                  </t>
  </si>
  <si>
    <t xml:space="preserve">9781587791161            </t>
  </si>
  <si>
    <t xml:space="preserve">50419042301              </t>
  </si>
  <si>
    <t xml:space="preserve">CNM-2210                 </t>
  </si>
  <si>
    <t xml:space="preserve">COMFT </t>
  </si>
  <si>
    <t xml:space="preserve">04059                    </t>
  </si>
  <si>
    <t xml:space="preserve">ALA MT40013              </t>
  </si>
  <si>
    <t xml:space="preserve">401544                   </t>
  </si>
  <si>
    <t xml:space="preserve">63323016501              </t>
  </si>
  <si>
    <t xml:space="preserve">020955                   </t>
  </si>
  <si>
    <t xml:space="preserve">21504                    </t>
  </si>
  <si>
    <t xml:space="preserve">C50                      </t>
  </si>
  <si>
    <t xml:space="preserve">EN92                     </t>
  </si>
  <si>
    <t xml:space="preserve">DJ4008X                  </t>
  </si>
  <si>
    <t xml:space="preserve">426220                   </t>
  </si>
  <si>
    <t xml:space="preserve">382634                   </t>
  </si>
  <si>
    <t xml:space="preserve">309572                   </t>
  </si>
  <si>
    <t xml:space="preserve">MICRO </t>
  </si>
  <si>
    <t xml:space="preserve">160                      </t>
  </si>
  <si>
    <t xml:space="preserve">41124                    </t>
  </si>
  <si>
    <t xml:space="preserve">13-7405                  </t>
  </si>
  <si>
    <t xml:space="preserve">00409115901              </t>
  </si>
  <si>
    <t xml:space="preserve">19003030                 </t>
  </si>
  <si>
    <t xml:space="preserve">00703004501              </t>
  </si>
  <si>
    <t xml:space="preserve">16002                    </t>
  </si>
  <si>
    <t xml:space="preserve">MH7-144                  </t>
  </si>
  <si>
    <t xml:space="preserve">00409146401              </t>
  </si>
  <si>
    <t xml:space="preserve">10444997                 </t>
  </si>
  <si>
    <t xml:space="preserve">10445050                 </t>
  </si>
  <si>
    <t xml:space="preserve">10445058                 </t>
  </si>
  <si>
    <t xml:space="preserve">10464508                 </t>
  </si>
  <si>
    <t xml:space="preserve">0110-20                  </t>
  </si>
  <si>
    <t xml:space="preserve">BAUM  </t>
  </si>
  <si>
    <t xml:space="preserve">1820DB                   </t>
  </si>
  <si>
    <t xml:space="preserve">WOLF  </t>
  </si>
  <si>
    <t xml:space="preserve">16421                    </t>
  </si>
  <si>
    <t xml:space="preserve">10481507                 </t>
  </si>
  <si>
    <t xml:space="preserve">11-9114-9-49             </t>
  </si>
  <si>
    <t xml:space="preserve">59762453802              </t>
  </si>
  <si>
    <t xml:space="preserve">025434                   </t>
  </si>
  <si>
    <t xml:space="preserve">7345885                  </t>
  </si>
  <si>
    <t xml:space="preserve">PICK  </t>
  </si>
  <si>
    <t xml:space="preserve">UPC-302                  </t>
  </si>
  <si>
    <t xml:space="preserve">3652           </t>
  </si>
  <si>
    <t xml:space="preserve">121-0560                 </t>
  </si>
  <si>
    <t xml:space="preserve">0168L12                  </t>
  </si>
  <si>
    <t xml:space="preserve">9-590-NAVY               </t>
  </si>
  <si>
    <t xml:space="preserve">3701406                  </t>
  </si>
  <si>
    <t xml:space="preserve">13045                    </t>
  </si>
  <si>
    <t xml:space="preserve">DYNJP7003                </t>
  </si>
  <si>
    <t xml:space="preserve">LF5270                   </t>
  </si>
  <si>
    <t xml:space="preserve">OVKXD                    </t>
  </si>
  <si>
    <t xml:space="preserve">843485                   </t>
  </si>
  <si>
    <t xml:space="preserve">4017992                  </t>
  </si>
  <si>
    <t xml:space="preserve">00998001615              </t>
  </si>
  <si>
    <t xml:space="preserve">307                      </t>
  </si>
  <si>
    <t xml:space="preserve">1222561                  </t>
  </si>
  <si>
    <t xml:space="preserve">00409663734              </t>
  </si>
  <si>
    <t xml:space="preserve">ACS-S-SAF1               </t>
  </si>
  <si>
    <t xml:space="preserve">ADMED </t>
  </si>
  <si>
    <t xml:space="preserve">01-3628                  </t>
  </si>
  <si>
    <t xml:space="preserve">C050100                  </t>
  </si>
  <si>
    <t xml:space="preserve">SG3-03L2525              </t>
  </si>
  <si>
    <t xml:space="preserve">PS624                    </t>
  </si>
  <si>
    <t xml:space="preserve">90633          </t>
  </si>
  <si>
    <t xml:space="preserve">002-0253-00              </t>
  </si>
  <si>
    <t xml:space="preserve">002-0640-00              </t>
  </si>
  <si>
    <t xml:space="preserve">308                      </t>
  </si>
  <si>
    <t xml:space="preserve">700-11AN                 </t>
  </si>
  <si>
    <t xml:space="preserve">5700884                  </t>
  </si>
  <si>
    <t xml:space="preserve">909132                   </t>
  </si>
  <si>
    <t xml:space="preserve">EG7-4                    </t>
  </si>
  <si>
    <t xml:space="preserve">10-4000                  </t>
  </si>
  <si>
    <t xml:space="preserve">1915G                    </t>
  </si>
  <si>
    <t xml:space="preserve">8663G                    </t>
  </si>
  <si>
    <t xml:space="preserve">1916G                    </t>
  </si>
  <si>
    <t xml:space="preserve">403326                   </t>
  </si>
  <si>
    <t xml:space="preserve">290799                   </t>
  </si>
  <si>
    <t xml:space="preserve">1181RP                   </t>
  </si>
  <si>
    <t xml:space="preserve">79-71926                 </t>
  </si>
  <si>
    <t xml:space="preserve">7157                     </t>
  </si>
  <si>
    <t xml:space="preserve">1464826                  </t>
  </si>
  <si>
    <t xml:space="preserve">141215                   </t>
  </si>
  <si>
    <t xml:space="preserve">8881882712               </t>
  </si>
  <si>
    <t xml:space="preserve">474921                   </t>
  </si>
  <si>
    <t xml:space="preserve">HSSPENV20HSI             </t>
  </si>
  <si>
    <t xml:space="preserve">900-4994                 </t>
  </si>
  <si>
    <t xml:space="preserve">LOOK  </t>
  </si>
  <si>
    <t xml:space="preserve">9007481                  </t>
  </si>
  <si>
    <t xml:space="preserve">848808                   </t>
  </si>
  <si>
    <t xml:space="preserve">849215                   </t>
  </si>
  <si>
    <t xml:space="preserve">18-1404                  </t>
  </si>
  <si>
    <t xml:space="preserve">405181                   </t>
  </si>
  <si>
    <t xml:space="preserve">367983                   </t>
  </si>
  <si>
    <t xml:space="preserve">371151                   </t>
  </si>
  <si>
    <t xml:space="preserve">100-0511                 </t>
  </si>
  <si>
    <t xml:space="preserve">7015                     </t>
  </si>
  <si>
    <t xml:space="preserve">100-4833                 </t>
  </si>
  <si>
    <t xml:space="preserve">9045055                  </t>
  </si>
  <si>
    <t xml:space="preserve">165812                   </t>
  </si>
  <si>
    <t xml:space="preserve">102-3437                 </t>
  </si>
  <si>
    <t xml:space="preserve">4048                     </t>
  </si>
  <si>
    <t xml:space="preserve">00409427602              </t>
  </si>
  <si>
    <t xml:space="preserve">104-7419                 </t>
  </si>
  <si>
    <t xml:space="preserve">104-7583                 </t>
  </si>
  <si>
    <t xml:space="preserve">OXFIN </t>
  </si>
  <si>
    <t xml:space="preserve">S53153                   </t>
  </si>
  <si>
    <t xml:space="preserve">AS41020                  </t>
  </si>
  <si>
    <t xml:space="preserve">SHARN </t>
  </si>
  <si>
    <t xml:space="preserve">5101C-II                 </t>
  </si>
  <si>
    <t xml:space="preserve">303000                   </t>
  </si>
  <si>
    <t xml:space="preserve">PHLEB </t>
  </si>
  <si>
    <t xml:space="preserve">3190                     </t>
  </si>
  <si>
    <t xml:space="preserve">VT-0204-01               </t>
  </si>
  <si>
    <t xml:space="preserve">VT-0400-01               </t>
  </si>
  <si>
    <t xml:space="preserve">58050000                 </t>
  </si>
  <si>
    <t xml:space="preserve">21-2007-24               </t>
  </si>
  <si>
    <t xml:space="preserve">2296                     </t>
  </si>
  <si>
    <t xml:space="preserve">79-91000                 </t>
  </si>
  <si>
    <t xml:space="preserve">R2008                    </t>
  </si>
  <si>
    <t xml:space="preserve">3051247                  </t>
  </si>
  <si>
    <t xml:space="preserve">3051248                  </t>
  </si>
  <si>
    <t xml:space="preserve">MO16                     </t>
  </si>
  <si>
    <t xml:space="preserve">12-1574                  </t>
  </si>
  <si>
    <t xml:space="preserve">942569                   </t>
  </si>
  <si>
    <t xml:space="preserve">3560-00-PDF              </t>
  </si>
  <si>
    <t xml:space="preserve">49000B                   </t>
  </si>
  <si>
    <t xml:space="preserve">V1905                    </t>
  </si>
  <si>
    <t xml:space="preserve">REUSE-11                 </t>
  </si>
  <si>
    <t xml:space="preserve">REUSE-11-2BV             </t>
  </si>
  <si>
    <t xml:space="preserve">REUSE-12-1HP             </t>
  </si>
  <si>
    <t xml:space="preserve">019-400400               </t>
  </si>
  <si>
    <t xml:space="preserve">3051245                  </t>
  </si>
  <si>
    <t xml:space="preserve">40516L                   </t>
  </si>
  <si>
    <t xml:space="preserve">Z6037XNR01               </t>
  </si>
  <si>
    <t xml:space="preserve">110608                   </t>
  </si>
  <si>
    <t xml:space="preserve">189001002                </t>
  </si>
  <si>
    <t xml:space="preserve">14144                    </t>
  </si>
  <si>
    <t xml:space="preserve">GH00LX                   </t>
  </si>
  <si>
    <t xml:space="preserve">395100A                  </t>
  </si>
  <si>
    <t xml:space="preserve">9100-026-60              </t>
  </si>
  <si>
    <t xml:space="preserve">0132075                  </t>
  </si>
  <si>
    <t xml:space="preserve">760-12XBKHS              </t>
  </si>
  <si>
    <t xml:space="preserve">K064M-10                 </t>
  </si>
  <si>
    <t xml:space="preserve">CD-CDOA-4104             </t>
  </si>
  <si>
    <t xml:space="preserve">66821-NAVY               </t>
  </si>
  <si>
    <t xml:space="preserve">PRESM </t>
  </si>
  <si>
    <t xml:space="preserve">24                       </t>
  </si>
  <si>
    <t xml:space="preserve">931900                   </t>
  </si>
  <si>
    <t xml:space="preserve">10445013                 </t>
  </si>
  <si>
    <t xml:space="preserve">10445025                 </t>
  </si>
  <si>
    <t xml:space="preserve">10445028                 </t>
  </si>
  <si>
    <t xml:space="preserve">10460278                 </t>
  </si>
  <si>
    <t xml:space="preserve">10444960                 </t>
  </si>
  <si>
    <t xml:space="preserve">10444943                 </t>
  </si>
  <si>
    <t xml:space="preserve">10444873                 </t>
  </si>
  <si>
    <t xml:space="preserve">10444878                 </t>
  </si>
  <si>
    <t xml:space="preserve">10444881                 </t>
  </si>
  <si>
    <t xml:space="preserve">OASIM </t>
  </si>
  <si>
    <t xml:space="preserve">6611-EP                  </t>
  </si>
  <si>
    <t xml:space="preserve">6612-EP                  </t>
  </si>
  <si>
    <t xml:space="preserve">10284483                 </t>
  </si>
  <si>
    <t xml:space="preserve">00409116202              </t>
  </si>
  <si>
    <t xml:space="preserve">10464328                 </t>
  </si>
  <si>
    <t xml:space="preserve">CIVCO </t>
  </si>
  <si>
    <t xml:space="preserve">10041822                 </t>
  </si>
  <si>
    <t xml:space="preserve">6676                     </t>
  </si>
  <si>
    <t xml:space="preserve">AKRO  </t>
  </si>
  <si>
    <t xml:space="preserve">30235SCLAR               </t>
  </si>
  <si>
    <t xml:space="preserve">NON241278                </t>
  </si>
  <si>
    <t xml:space="preserve">9046S                    </t>
  </si>
  <si>
    <t xml:space="preserve">SPOR  </t>
  </si>
  <si>
    <t xml:space="preserve">SB167030IR               </t>
  </si>
  <si>
    <t xml:space="preserve">10207                    </t>
  </si>
  <si>
    <t xml:space="preserve">420128                   </t>
  </si>
  <si>
    <t xml:space="preserve">5228                     </t>
  </si>
  <si>
    <t xml:space="preserve">GERIP </t>
  </si>
  <si>
    <t xml:space="preserve">57896018016              </t>
  </si>
  <si>
    <t xml:space="preserve">0600000128               </t>
  </si>
  <si>
    <t xml:space="preserve">834571                   </t>
  </si>
  <si>
    <t xml:space="preserve">00781613595              </t>
  </si>
  <si>
    <t xml:space="preserve">412009                   </t>
  </si>
  <si>
    <t xml:space="preserve">900112                   </t>
  </si>
  <si>
    <t xml:space="preserve">181A297                  </t>
  </si>
  <si>
    <t xml:space="preserve">JB02017                  </t>
  </si>
  <si>
    <t xml:space="preserve">6087925                  </t>
  </si>
  <si>
    <t xml:space="preserve">6558                     </t>
  </si>
  <si>
    <t xml:space="preserve">GYNEX </t>
  </si>
  <si>
    <t xml:space="preserve">4005                     </t>
  </si>
  <si>
    <t xml:space="preserve">902300                   </t>
  </si>
  <si>
    <t xml:space="preserve">902320                   </t>
  </si>
  <si>
    <t xml:space="preserve">902340                   </t>
  </si>
  <si>
    <t xml:space="preserve">61643                    </t>
  </si>
  <si>
    <t xml:space="preserve">IMSCO </t>
  </si>
  <si>
    <t xml:space="preserve">76329301205              </t>
  </si>
  <si>
    <t xml:space="preserve">204RB                    </t>
  </si>
  <si>
    <t xml:space="preserve">420670                   </t>
  </si>
  <si>
    <t xml:space="preserve">76329331601              </t>
  </si>
  <si>
    <t xml:space="preserve">MDS9700                  </t>
  </si>
  <si>
    <t xml:space="preserve">199-5001-0               </t>
  </si>
  <si>
    <t xml:space="preserve">199-5002-0               </t>
  </si>
  <si>
    <t xml:space="preserve">1904-02                  </t>
  </si>
  <si>
    <t xml:space="preserve">5715-98                  </t>
  </si>
  <si>
    <t xml:space="preserve">DS7060                   </t>
  </si>
  <si>
    <t xml:space="preserve">025734                   </t>
  </si>
  <si>
    <t xml:space="preserve">9113-06                  </t>
  </si>
  <si>
    <t xml:space="preserve">1115020                  </t>
  </si>
  <si>
    <t xml:space="preserve">1115239                  </t>
  </si>
  <si>
    <t xml:space="preserve">772416                   </t>
  </si>
  <si>
    <t xml:space="preserve">909011                   </t>
  </si>
  <si>
    <t xml:space="preserve">FD2-P-USA/OP3            </t>
  </si>
  <si>
    <t xml:space="preserve">A6043TXR                 </t>
  </si>
  <si>
    <t xml:space="preserve">6000029                  </t>
  </si>
  <si>
    <t xml:space="preserve">ET00095-                 </t>
  </si>
  <si>
    <t xml:space="preserve">BIONX </t>
  </si>
  <si>
    <t xml:space="preserve">6333                     </t>
  </si>
  <si>
    <t xml:space="preserve">12-1671-40               </t>
  </si>
  <si>
    <t xml:space="preserve">201532                   </t>
  </si>
  <si>
    <t xml:space="preserve">105632                   </t>
  </si>
  <si>
    <t xml:space="preserve">25021030168              </t>
  </si>
  <si>
    <t xml:space="preserve">13062-1SV                </t>
  </si>
  <si>
    <t xml:space="preserve">019-406600               </t>
  </si>
  <si>
    <t xml:space="preserve">67457042010              </t>
  </si>
  <si>
    <t xml:space="preserve">2981                     </t>
  </si>
  <si>
    <t xml:space="preserve">00409930010              </t>
  </si>
  <si>
    <t xml:space="preserve">151153B                  </t>
  </si>
  <si>
    <t xml:space="preserve">BTM-100                  </t>
  </si>
  <si>
    <t xml:space="preserve">5835                     </t>
  </si>
  <si>
    <t xml:space="preserve">5803                     </t>
  </si>
  <si>
    <t xml:space="preserve">11-6983                  </t>
  </si>
  <si>
    <t xml:space="preserve">10716280                 </t>
  </si>
  <si>
    <t xml:space="preserve">1496033                  </t>
  </si>
  <si>
    <t xml:space="preserve">72212                    </t>
  </si>
  <si>
    <t xml:space="preserve">7392                     </t>
  </si>
  <si>
    <t xml:space="preserve">MZMDHANDLE               </t>
  </si>
  <si>
    <t xml:space="preserve">CONE  </t>
  </si>
  <si>
    <t xml:space="preserve">911443                   </t>
  </si>
  <si>
    <t xml:space="preserve">BERFRIDGETAG2L           </t>
  </si>
  <si>
    <t xml:space="preserve">0112-20                  </t>
  </si>
  <si>
    <t xml:space="preserve">400427                   </t>
  </si>
  <si>
    <t xml:space="preserve">00143972601              </t>
  </si>
  <si>
    <t xml:space="preserve">9234                     </t>
  </si>
  <si>
    <t xml:space="preserve">18707                    </t>
  </si>
  <si>
    <t xml:space="preserve">49502010102              </t>
  </si>
  <si>
    <t xml:space="preserve">63323016202              </t>
  </si>
  <si>
    <t xml:space="preserve">00409672723              </t>
  </si>
  <si>
    <t xml:space="preserve">2-200-0072               </t>
  </si>
  <si>
    <t xml:space="preserve">46200                    </t>
  </si>
  <si>
    <t xml:space="preserve">46580                    </t>
  </si>
  <si>
    <t xml:space="preserve">BCQM-XNL                 </t>
  </si>
  <si>
    <t xml:space="preserve">AKORN </t>
  </si>
  <si>
    <t xml:space="preserve">17478004101              </t>
  </si>
  <si>
    <t xml:space="preserve">80000                    </t>
  </si>
  <si>
    <t xml:space="preserve">154629                   </t>
  </si>
  <si>
    <t xml:space="preserve">0082-2                   </t>
  </si>
  <si>
    <t xml:space="preserve">865-12XBK                </t>
  </si>
  <si>
    <t xml:space="preserve">63323020110              </t>
  </si>
  <si>
    <t xml:space="preserve">HCDOAEW-6125             </t>
  </si>
  <si>
    <t xml:space="preserve">OP258819                 </t>
  </si>
  <si>
    <t xml:space="preserve">02-6132                  </t>
  </si>
  <si>
    <t xml:space="preserve">06H9201                  </t>
  </si>
  <si>
    <t xml:space="preserve">9148501                  </t>
  </si>
  <si>
    <t xml:space="preserve">1009                     </t>
  </si>
  <si>
    <t xml:space="preserve">214546                   </t>
  </si>
  <si>
    <t xml:space="preserve">98CAS5-1                 </t>
  </si>
  <si>
    <t xml:space="preserve">03P70-04                 </t>
  </si>
  <si>
    <t xml:space="preserve">63323048717              </t>
  </si>
  <si>
    <t xml:space="preserve">2F7112                   </t>
  </si>
  <si>
    <t xml:space="preserve">77319LR/2                </t>
  </si>
  <si>
    <t xml:space="preserve">6033                     </t>
  </si>
  <si>
    <t xml:space="preserve">96-1035                  </t>
  </si>
  <si>
    <t xml:space="preserve">4142                     </t>
  </si>
  <si>
    <t xml:space="preserve">7670-02                  </t>
  </si>
  <si>
    <t xml:space="preserve">0295-226                 </t>
  </si>
  <si>
    <t xml:space="preserve">8881250305               </t>
  </si>
  <si>
    <t xml:space="preserve">4349                     </t>
  </si>
  <si>
    <t xml:space="preserve">VR214                    </t>
  </si>
  <si>
    <t xml:space="preserve">30319R                   </t>
  </si>
  <si>
    <t xml:space="preserve">42023011925              </t>
  </si>
  <si>
    <t xml:space="preserve">00409490334              </t>
  </si>
  <si>
    <t xml:space="preserve">58160081552              </t>
  </si>
  <si>
    <t xml:space="preserve">020706                   </t>
  </si>
  <si>
    <t xml:space="preserve">1059807                  </t>
  </si>
  <si>
    <t xml:space="preserve">3444668                  </t>
  </si>
  <si>
    <t xml:space="preserve">5355201                  </t>
  </si>
  <si>
    <t xml:space="preserve">94-0027A                 </t>
  </si>
  <si>
    <t xml:space="preserve">GL722                    </t>
  </si>
  <si>
    <t xml:space="preserve">020293                   </t>
  </si>
  <si>
    <t xml:space="preserve">2D72PT90X                </t>
  </si>
  <si>
    <t xml:space="preserve">926839                   </t>
  </si>
  <si>
    <t xml:space="preserve">400405                   </t>
  </si>
  <si>
    <t xml:space="preserve">51109-011                </t>
  </si>
  <si>
    <t xml:space="preserve">405174                   </t>
  </si>
  <si>
    <t xml:space="preserve">9019                     </t>
  </si>
  <si>
    <t xml:space="preserve">49502050102              </t>
  </si>
  <si>
    <t xml:space="preserve">DYND11502                </t>
  </si>
  <si>
    <t xml:space="preserve">9811-65                  </t>
  </si>
  <si>
    <t xml:space="preserve">29-7958-080              </t>
  </si>
  <si>
    <t xml:space="preserve">1040402                  </t>
  </si>
  <si>
    <t xml:space="preserve">1040113                  </t>
  </si>
  <si>
    <t xml:space="preserve">1040206                  </t>
  </si>
  <si>
    <t xml:space="preserve">002-0374-00              </t>
  </si>
  <si>
    <t xml:space="preserve">002-0504-00              </t>
  </si>
  <si>
    <t xml:space="preserve">15917                    </t>
  </si>
  <si>
    <t xml:space="preserve">1010                     </t>
  </si>
  <si>
    <t xml:space="preserve">40239                    </t>
  </si>
  <si>
    <t xml:space="preserve">301037                   </t>
  </si>
  <si>
    <t xml:space="preserve">50383077504              </t>
  </si>
  <si>
    <t xml:space="preserve">5015-06                  </t>
  </si>
  <si>
    <t xml:space="preserve">91223US                  </t>
  </si>
  <si>
    <t xml:space="preserve">HEM-907XL                </t>
  </si>
  <si>
    <t xml:space="preserve">49281028610              </t>
  </si>
  <si>
    <t xml:space="preserve">5943                     </t>
  </si>
  <si>
    <t xml:space="preserve">5944                     </t>
  </si>
  <si>
    <t xml:space="preserve">306601                   </t>
  </si>
  <si>
    <t xml:space="preserve">6063                     </t>
  </si>
  <si>
    <t xml:space="preserve">00006404741              </t>
  </si>
  <si>
    <t xml:space="preserve">04900-LED                </t>
  </si>
  <si>
    <t xml:space="preserve">406021                   </t>
  </si>
  <si>
    <t xml:space="preserve">41100                    </t>
  </si>
  <si>
    <t xml:space="preserve">06363-01                 </t>
  </si>
  <si>
    <t xml:space="preserve">06362-01                 </t>
  </si>
  <si>
    <t xml:space="preserve">2BWSU-12                 </t>
  </si>
  <si>
    <t xml:space="preserve">9112-12                  </t>
  </si>
  <si>
    <t xml:space="preserve">270-001-232              </t>
  </si>
  <si>
    <t xml:space="preserve">1050020                  </t>
  </si>
  <si>
    <t xml:space="preserve">150615                   </t>
  </si>
  <si>
    <t xml:space="preserve">NT0100                   </t>
  </si>
  <si>
    <t xml:space="preserve">1758SI18                 </t>
  </si>
  <si>
    <t xml:space="preserve">704                      </t>
  </si>
  <si>
    <t xml:space="preserve">Y101                     </t>
  </si>
  <si>
    <t xml:space="preserve">02068                    </t>
  </si>
  <si>
    <t xml:space="preserve">96-4100                  </t>
  </si>
  <si>
    <t xml:space="preserve">J555G                    </t>
  </si>
  <si>
    <t xml:space="preserve">612G                     </t>
  </si>
  <si>
    <t xml:space="preserve">8423H                    </t>
  </si>
  <si>
    <t xml:space="preserve">MPAD-143                 </t>
  </si>
  <si>
    <t xml:space="preserve">603PB-96                 </t>
  </si>
  <si>
    <t xml:space="preserve">24-201                   </t>
  </si>
  <si>
    <t xml:space="preserve">8881833215               </t>
  </si>
  <si>
    <t xml:space="preserve">2T0805                   </t>
  </si>
  <si>
    <t xml:space="preserve">BUSSE </t>
  </si>
  <si>
    <t xml:space="preserve">744                      </t>
  </si>
  <si>
    <t xml:space="preserve">3571                     </t>
  </si>
  <si>
    <t xml:space="preserve">8050 BL                  </t>
  </si>
  <si>
    <t xml:space="preserve">P1008-5-10               </t>
  </si>
  <si>
    <t xml:space="preserve">P1008-5-11               </t>
  </si>
  <si>
    <t xml:space="preserve">7610026-1PK              </t>
  </si>
  <si>
    <t xml:space="preserve">10071                    </t>
  </si>
  <si>
    <t xml:space="preserve">1538-2                   </t>
  </si>
  <si>
    <t xml:space="preserve">1583R                    </t>
  </si>
  <si>
    <t xml:space="preserve">1583N                    </t>
  </si>
  <si>
    <t xml:space="preserve">AMES  </t>
  </si>
  <si>
    <t xml:space="preserve">1780                     </t>
  </si>
  <si>
    <t xml:space="preserve">MARQ  </t>
  </si>
  <si>
    <t xml:space="preserve">2504                     </t>
  </si>
  <si>
    <t xml:space="preserve">RUSCH </t>
  </si>
  <si>
    <t xml:space="preserve">564000                   </t>
  </si>
  <si>
    <t xml:space="preserve">484403                   </t>
  </si>
  <si>
    <t xml:space="preserve">14853150N                </t>
  </si>
  <si>
    <t xml:space="preserve">413161                   </t>
  </si>
  <si>
    <t xml:space="preserve">NSP-420                  </t>
  </si>
  <si>
    <t xml:space="preserve">1961                     </t>
  </si>
  <si>
    <t xml:space="preserve">04837975001              </t>
  </si>
  <si>
    <t xml:space="preserve">BARDR </t>
  </si>
  <si>
    <t xml:space="preserve">MC1410                   </t>
  </si>
  <si>
    <t xml:space="preserve">A807DE                   </t>
  </si>
  <si>
    <t xml:space="preserve">58468009001              </t>
  </si>
  <si>
    <t xml:space="preserve">221481                   </t>
  </si>
  <si>
    <t xml:space="preserve">221515                   </t>
  </si>
  <si>
    <t xml:space="preserve">140504                   </t>
  </si>
  <si>
    <t xml:space="preserve">637H                     </t>
  </si>
  <si>
    <t xml:space="preserve">BUR280-W1X               </t>
  </si>
  <si>
    <t xml:space="preserve">072140006747             </t>
  </si>
  <si>
    <t xml:space="preserve">MADA  </t>
  </si>
  <si>
    <t xml:space="preserve">WR-4                     </t>
  </si>
  <si>
    <t xml:space="preserve">SG-84-SS                 </t>
  </si>
  <si>
    <t xml:space="preserve">1061DYN04                </t>
  </si>
  <si>
    <t xml:space="preserve">30-DSHS6                 </t>
  </si>
  <si>
    <t xml:space="preserve">5-306TC                  </t>
  </si>
  <si>
    <t xml:space="preserve">6-46                     </t>
  </si>
  <si>
    <t xml:space="preserve">302832                   </t>
  </si>
  <si>
    <t xml:space="preserve">309569                   </t>
  </si>
  <si>
    <t>Total Lines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</si>
  <si>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</si>
  <si>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</si>
  <si>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</si>
  <si>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</si>
  <si>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</si>
  <si>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</si>
  <si>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</si>
  <si>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</si>
  <si>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</si>
  <si>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</si>
  <si>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M50</t>
  </si>
  <si>
    <t>R</t>
  </si>
  <si>
    <t>Blank</t>
  </si>
  <si>
    <t>RI</t>
  </si>
  <si>
    <t>RX</t>
  </si>
  <si>
    <t>Y</t>
  </si>
  <si>
    <t>G95</t>
  </si>
  <si>
    <t xml:space="preserve">  </t>
  </si>
  <si>
    <t>G10</t>
  </si>
  <si>
    <t xml:space="preserve"> </t>
  </si>
  <si>
    <t>M10</t>
  </si>
  <si>
    <t>G75</t>
  </si>
  <si>
    <t>M90</t>
  </si>
  <si>
    <t>N</t>
  </si>
  <si>
    <t>M95</t>
  </si>
  <si>
    <t>D33</t>
  </si>
  <si>
    <t>D32</t>
  </si>
  <si>
    <t>DP</t>
  </si>
  <si>
    <t>D10</t>
  </si>
  <si>
    <t>DU</t>
  </si>
  <si>
    <t>RE</t>
  </si>
  <si>
    <t>M85</t>
  </si>
  <si>
    <t>FI</t>
  </si>
  <si>
    <t>G70</t>
  </si>
  <si>
    <t>M86</t>
  </si>
  <si>
    <t>L</t>
  </si>
  <si>
    <t xml:space="preserve">R </t>
  </si>
  <si>
    <t>U</t>
  </si>
  <si>
    <t>CS</t>
  </si>
  <si>
    <t>OC</t>
  </si>
  <si>
    <t>M80</t>
  </si>
  <si>
    <t>M35</t>
  </si>
  <si>
    <t>M20</t>
  </si>
  <si>
    <t>D80</t>
  </si>
  <si>
    <t>Z</t>
  </si>
  <si>
    <t>PU</t>
  </si>
  <si>
    <t>3N</t>
  </si>
  <si>
    <t>M79</t>
  </si>
  <si>
    <t>D86</t>
  </si>
  <si>
    <t>G80</t>
  </si>
  <si>
    <t>M33</t>
  </si>
  <si>
    <t>D75</t>
  </si>
  <si>
    <t>CU</t>
  </si>
  <si>
    <t>Drop-ship only</t>
  </si>
  <si>
    <t>Low impact - only 1 or 2 line impact</t>
  </si>
  <si>
    <t>Non-stock in the primary DC - demand too low to convert</t>
  </si>
  <si>
    <t>Corporate non-stock - demand too low to convert</t>
  </si>
  <si>
    <t>Discontinued</t>
  </si>
  <si>
    <t>Demand increase - converted to stock</t>
  </si>
  <si>
    <t>Status</t>
  </si>
  <si>
    <t>Division limited stocking</t>
  </si>
  <si>
    <t>Manufacturers back order</t>
  </si>
  <si>
    <t>Monthly Demand -Indy</t>
  </si>
  <si>
    <t>Monthly Demand Reno</t>
  </si>
  <si>
    <t>Monthly Demand -Denver</t>
  </si>
  <si>
    <t>Monthly Demand -Grapevine</t>
  </si>
  <si>
    <t>Monthly Demand -Jax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</si>
  <si>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</si>
  <si>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</si>
  <si>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</si>
  <si>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</si>
  <si>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</si>
  <si>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</si>
  <si>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</si>
  <si>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STEWARD MEDICAL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</si>
</sst>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3" fillId="7" borderId="0"/>
  </cellStyleXfs>
  <cellXfs count="77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6" fontId="12" fillId="6" borderId="1" xfId="0" applyNumberFormat="1" applyFont="1" applyFill="1" applyBorder="1"/>
    <xf numFmtId="166" fontId="12" fillId="8" borderId="1" xfId="0" applyNumberFormat="1" applyFont="1" applyFill="1" applyBorder="1"/>
    <xf numFmtId="166" fontId="12" fillId="3" borderId="1" xfId="0" applyNumberFormat="1" applyFont="1" applyFill="1" applyBorder="1"/>
    <xf numFmtId="166" fontId="12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5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19" fillId="9" borderId="0" xfId="0" applyFont="1" applyFill="1" applyAlignment="1">
      <alignment horizontal="center" wrapText="1"/>
    </xf>
    <xf numFmtId="0" fontId="17" fillId="0" borderId="0" xfId="0" applyFont="1"/>
    <xf numFmtId="0" fontId="20" fillId="10" borderId="2" xfId="1" applyFont="1" applyFill="1" applyBorder="1" applyAlignment="1">
      <alignment horizontal="center"/>
    </xf>
    <xf numFmtId="0" fontId="20" fillId="7" borderId="3" xfId="1" applyFont="1" applyFill="1" applyBorder="1" applyAlignment="1">
      <alignment wrapText="1"/>
    </xf>
    <xf numFmtId="0" fontId="0" fillId="0" borderId="0" xfId="0" applyBorder="1"/>
    <xf numFmtId="0" fontId="20" fillId="10" borderId="4" xfId="1" applyFont="1" applyFill="1" applyBorder="1" applyAlignment="1">
      <alignment horizontal="center"/>
    </xf>
    <xf numFmtId="0" fontId="20" fillId="7" borderId="5" xfId="1" applyFont="1" applyFill="1" applyBorder="1" applyAlignme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9" xfId="0" applyBorder="1" applyAlignment="1">
      <alignment horizontal="left" vertical="center"/>
    </xf>
    <xf numFmtId="0" fontId="0" fillId="0" borderId="10" xfId="0" applyNumberFormat="1" applyBorder="1"/>
    <xf numFmtId="0" fontId="0" fillId="0" borderId="12" xfId="0" applyBorder="1" applyAlignment="1">
      <alignment horizontal="left"/>
    </xf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1" fillId="3" borderId="20" xfId="0" applyFont="1" applyFill="1" applyBorder="1" applyAlignment="1">
      <alignment horizontal="left" wrapText="1"/>
    </xf>
    <xf numFmtId="0" fontId="21" fillId="3" borderId="21" xfId="0" applyFont="1" applyFill="1" applyBorder="1" applyAlignment="1">
      <alignment horizontal="left" wrapText="1"/>
    </xf>
    <xf numFmtId="0" fontId="21" fillId="3" borderId="22" xfId="0" applyFont="1" applyFill="1" applyBorder="1" applyAlignment="1">
      <alignment horizontal="left" wrapText="1"/>
    </xf>
    <xf numFmtId="0" fontId="0" fillId="11" borderId="21" xfId="0" applyFill="1" applyBorder="1" applyAlignment="1">
      <alignment horizontal="left"/>
    </xf>
    <xf numFmtId="0" fontId="0" fillId="11" borderId="21" xfId="0" applyNumberFormat="1" applyFill="1" applyBorder="1"/>
    <xf numFmtId="0" fontId="0" fillId="11" borderId="22" xfId="0" applyNumberFormat="1" applyFill="1" applyBorder="1"/>
    <xf numFmtId="0" fontId="22" fillId="0" borderId="23" xfId="0" applyFont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23" fillId="0" borderId="18" xfId="0" applyFont="1" applyBorder="1" applyAlignment="1">
      <alignment horizontal="left"/>
    </xf>
    <xf numFmtId="0" fontId="23" fillId="0" borderId="18" xfId="0" applyNumberFormat="1" applyFont="1" applyBorder="1"/>
    <xf numFmtId="0" fontId="23" fillId="0" borderId="19" xfId="0" applyNumberFormat="1" applyFont="1" applyBorder="1"/>
    <xf numFmtId="0" fontId="23" fillId="0" borderId="7" xfId="0" applyFont="1" applyBorder="1" applyAlignment="1">
      <alignment horizontal="left"/>
    </xf>
    <xf numFmtId="0" fontId="23" fillId="0" borderId="7" xfId="0" applyNumberFormat="1" applyFont="1" applyBorder="1"/>
    <xf numFmtId="0" fontId="23" fillId="0" borderId="8" xfId="0" applyNumberFormat="1" applyFont="1" applyBorder="1"/>
    <xf numFmtId="0" fontId="23" fillId="0" borderId="24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" xfId="0" applyNumberFormat="1" applyFont="1" applyBorder="1"/>
    <xf numFmtId="0" fontId="18" fillId="0" borderId="10" xfId="0" applyNumberFormat="1" applyFont="1" applyBorder="1"/>
  </cellXfs>
  <cellStyles count="2">
    <cellStyle name="Normal" xfId="0" builtinId="0"/>
    <cellStyle name="Normal_Sheet1" xfId="1" xr:uid="{78CD5930-B161-4DBB-8C92-BAAB6C844067}"/>
  </cellStyles>
  <dxfs count="24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0.91861761426978816</c:v>
                </c:pt>
                <c:pt idx="1">
                  <c:v>0.91963810537519952</c:v>
                </c:pt>
                <c:pt idx="2">
                  <c:v>0.90545385921872035</c:v>
                </c:pt>
                <c:pt idx="3">
                  <c:v>0.89926833418410757</c:v>
                </c:pt>
                <c:pt idx="4">
                  <c:v>0.90480250071042922</c:v>
                </c:pt>
                <c:pt idx="5">
                  <c:v>0.91640563821456533</c:v>
                </c:pt>
                <c:pt idx="6">
                  <c:v>0.91798312053668041</c:v>
                </c:pt>
                <c:pt idx="7">
                  <c:v>0.92138583553638509</c:v>
                </c:pt>
                <c:pt idx="8">
                  <c:v>0.92648574373067671</c:v>
                </c:pt>
                <c:pt idx="9">
                  <c:v>0.92399430402278393</c:v>
                </c:pt>
                <c:pt idx="10">
                  <c:v>0.92475375423865658</c:v>
                </c:pt>
                <c:pt idx="11">
                  <c:v>0.92154307311351491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0C1-409C-82C0-CFB43270E811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0.96656891495601172</c:v>
                </c:pt>
                <c:pt idx="1">
                  <c:v>0.96779613553626431</c:v>
                </c:pt>
                <c:pt idx="2">
                  <c:v>0.97738847015685471</c:v>
                </c:pt>
                <c:pt idx="3">
                  <c:v>0.96688620563483352</c:v>
                </c:pt>
                <c:pt idx="4">
                  <c:v>0.96601941747572828</c:v>
                </c:pt>
                <c:pt idx="5">
                  <c:v>0.96895052784102675</c:v>
                </c:pt>
                <c:pt idx="6">
                  <c:v>0.97115384615384615</c:v>
                </c:pt>
                <c:pt idx="7">
                  <c:v>0.97025641025641041</c:v>
                </c:pt>
                <c:pt idx="8">
                  <c:v>0.9689240165259565</c:v>
                </c:pt>
                <c:pt idx="9">
                  <c:v>0.96973659630113962</c:v>
                </c:pt>
                <c:pt idx="10">
                  <c:v>0.97100712105798581</c:v>
                </c:pt>
                <c:pt idx="11">
                  <c:v>0.96230266739248771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C1-409C-82C0-CFB43270E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0.87241926945473791</c:v>
                </c:pt>
                <c:pt idx="1">
                  <c:v>0.87804878048780499</c:v>
                </c:pt>
                <c:pt idx="2">
                  <c:v>0.86778802676795086</c:v>
                </c:pt>
                <c:pt idx="3">
                  <c:v>0.8666775992128567</c:v>
                </c:pt>
                <c:pt idx="4">
                  <c:v>0.87018311013938232</c:v>
                </c:pt>
                <c:pt idx="5">
                  <c:v>0.8812123493975903</c:v>
                </c:pt>
                <c:pt idx="6">
                  <c:v>0.8780790726557649</c:v>
                </c:pt>
                <c:pt idx="7">
                  <c:v>0.86891484057210344</c:v>
                </c:pt>
                <c:pt idx="8">
                  <c:v>0.87014034521697037</c:v>
                </c:pt>
                <c:pt idx="9">
                  <c:v>0.87111931532136266</c:v>
                </c:pt>
                <c:pt idx="10">
                  <c:v>0.87408424908424909</c:v>
                </c:pt>
                <c:pt idx="11">
                  <c:v>0.88709070380127963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271-4D07-9640-175AFEACA662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0.91953414505029119</c:v>
                </c:pt>
                <c:pt idx="1">
                  <c:v>0.92555894308943076</c:v>
                </c:pt>
                <c:pt idx="2">
                  <c:v>0.93832519442937246</c:v>
                </c:pt>
                <c:pt idx="3">
                  <c:v>0.93407674647425376</c:v>
                </c:pt>
                <c:pt idx="4">
                  <c:v>0.93112872369499866</c:v>
                </c:pt>
                <c:pt idx="5">
                  <c:v>0.93335843373493976</c:v>
                </c:pt>
                <c:pt idx="6">
                  <c:v>0.93044918236389984</c:v>
                </c:pt>
                <c:pt idx="7">
                  <c:v>0.91641516861304295</c:v>
                </c:pt>
                <c:pt idx="8">
                  <c:v>0.91127601226004207</c:v>
                </c:pt>
                <c:pt idx="9">
                  <c:v>0.91558986407115284</c:v>
                </c:pt>
                <c:pt idx="10">
                  <c:v>0.91910866910866895</c:v>
                </c:pt>
                <c:pt idx="11">
                  <c:v>0.92786350520637317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271-4D07-9640-175AFEACA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622.360410879628" createdVersion="6" refreshedVersion="6" minRefreshableVersion="3" recordCount="600" xr:uid="{2C11258C-6103-4149-BE22-C19F962B711E}">
  <cacheSource type="worksheet">
    <worksheetSource ref="A2:R602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0"/>
    </cacheField>
    <cacheField name="QTY" numFmtId="0">
      <sharedItems containsSemiMixedTypes="0" containsString="0" containsNumber="1" containsInteger="1" minValue="1" maxValue="72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8">
        <s v="Manufacturers back order"/>
        <s v="Demand increase - converted to stock"/>
        <s v="Drop-ship only"/>
        <s v="Corporate non-stock - demand too low to convert"/>
        <s v="Non-stock in the primary DC - demand too low to convert"/>
        <s v="Low impact - only 1 or 2 line impact"/>
        <s v="Discontinued"/>
        <s v="Division limited stocking"/>
      </sharedItems>
    </cacheField>
    <cacheField name="Monthly Demand -Indy" numFmtId="0">
      <sharedItems containsNonDate="0" containsString="0" containsBlank="1"/>
    </cacheField>
    <cacheField name="Monthly Demand Reno" numFmtId="0">
      <sharedItems containsString="0" containsBlank="1" containsNumber="1" containsInteger="1" minValue="20" maxValue="20"/>
    </cacheField>
    <cacheField name="Monthly Demand -Denver" numFmtId="0">
      <sharedItems containsNonDate="0" containsString="0" containsBlank="1"/>
    </cacheField>
    <cacheField name="Monthly Demand -Grapevine" numFmtId="0">
      <sharedItems containsString="0" containsBlank="1" containsNumber="1" containsInteger="1" minValue="4" maxValue="4"/>
    </cacheField>
    <cacheField name="Monthly Demand -Ja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s v="1296729"/>
    <s v="Shingrix Shingles SDV w/Diluen"/>
    <s v="0.5mL       "/>
    <s v="10/Pk   "/>
    <s v="SKBEEC"/>
    <s v="58160082311"/>
    <n v="20"/>
    <n v="35"/>
    <n v="1"/>
    <n v="0"/>
    <n v="0"/>
    <n v="0"/>
    <x v="0"/>
    <m/>
    <m/>
    <m/>
    <m/>
    <m/>
  </r>
  <r>
    <s v="2487453"/>
    <s v="Lidocaine/Epi MDV Non-Returnbl"/>
    <s v="1%          "/>
    <s v="50mL/Vl "/>
    <s v="GIVREP"/>
    <s v="00409317803"/>
    <n v="12"/>
    <n v="36"/>
    <n v="1"/>
    <n v="0"/>
    <n v="0"/>
    <n v="0"/>
    <x v="0"/>
    <m/>
    <m/>
    <m/>
    <m/>
    <m/>
  </r>
  <r>
    <s v="1314312"/>
    <s v="Ketorolac Inj IM SDV 2mL      "/>
    <s v="60mg/2mL    "/>
    <s v="25/Bx   "/>
    <s v="ALVOGE"/>
    <s v="47781058568"/>
    <n v="10"/>
    <n v="18"/>
    <n v="1"/>
    <n v="0"/>
    <n v="0"/>
    <n v="0"/>
    <x v="0"/>
    <m/>
    <m/>
    <m/>
    <m/>
    <m/>
  </r>
  <r>
    <s v="5580110"/>
    <s v="M-M-R Ii Mmr All Sdv          "/>
    <s v=".5ml        "/>
    <s v="10/Pk   "/>
    <s v="MERVAC"/>
    <s v="468100"/>
    <n v="10"/>
    <n v="11"/>
    <n v="0.1"/>
    <n v="0.9"/>
    <n v="0"/>
    <n v="0"/>
    <x v="0"/>
    <m/>
    <m/>
    <m/>
    <m/>
    <m/>
  </r>
  <r>
    <s v="2480160"/>
    <s v="Dexamethasone Sod MDV N-R     "/>
    <s v="4mg/mL      "/>
    <s v="30mL/Vl "/>
    <s v="GIVREP"/>
    <s v="67457042130"/>
    <n v="9"/>
    <n v="42"/>
    <n v="1"/>
    <n v="0"/>
    <n v="0"/>
    <n v="0"/>
    <x v="0"/>
    <m/>
    <m/>
    <m/>
    <m/>
    <m/>
  </r>
  <r>
    <s v="1284493"/>
    <s v="Celestone Soluspan Inj MDV    "/>
    <s v="6mg/ml      "/>
    <s v="5ml/Vl  "/>
    <s v="MERCSD"/>
    <s v="00085432001"/>
    <n v="9"/>
    <n v="72"/>
    <n v="0.55555555555555558"/>
    <n v="0.44444444444444442"/>
    <n v="0"/>
    <n v="0"/>
    <x v="0"/>
    <m/>
    <m/>
    <m/>
    <m/>
    <m/>
  </r>
  <r>
    <s v="1279954"/>
    <s v="Epinephrine Auto Inject Adult "/>
    <s v="0.3mg       "/>
    <s v="2/Pk    "/>
    <s v="CARDGN"/>
    <s v="5361274"/>
    <n v="8"/>
    <n v="8"/>
    <n v="1"/>
    <n v="0"/>
    <n v="0"/>
    <n v="0"/>
    <x v="0"/>
    <m/>
    <m/>
    <m/>
    <m/>
    <m/>
  </r>
  <r>
    <s v="1024486"/>
    <s v="Dexamethasone Sod Phos MDV    "/>
    <s v="4mg/mL      "/>
    <s v="30ml    "/>
    <s v="AMEPHA"/>
    <s v="63323016530"/>
    <n v="8"/>
    <n v="48"/>
    <n v="1"/>
    <n v="0"/>
    <n v="0"/>
    <n v="0"/>
    <x v="0"/>
    <m/>
    <m/>
    <m/>
    <m/>
    <m/>
  </r>
  <r>
    <s v="6329516"/>
    <s v="Q-Trace Electrode Tabs        "/>
    <s v="5400        "/>
    <s v="100/Pk  "/>
    <s v="CARDKN"/>
    <s v="31433538-"/>
    <n v="8"/>
    <n v="33"/>
    <n v="1"/>
    <n v="0"/>
    <n v="0"/>
    <n v="0"/>
    <x v="0"/>
    <m/>
    <m/>
    <m/>
    <m/>
    <m/>
  </r>
  <r>
    <s v="2480400"/>
    <s v="Xylocaine w/EPI MDV N-R       "/>
    <s v="2%          "/>
    <s v="20mL/Vl "/>
    <s v="GIVREP"/>
    <s v="6332348327"/>
    <n v="7"/>
    <n v="18"/>
    <n v="0.8571428571428571"/>
    <n v="0.14285714285714288"/>
    <n v="0"/>
    <n v="0"/>
    <x v="0"/>
    <m/>
    <m/>
    <m/>
    <m/>
    <m/>
  </r>
  <r>
    <s v="5580054"/>
    <s v="Tice BCG Live                 "/>
    <s v="2mL/SDV     "/>
    <s v="Ea      "/>
    <s v="MERCSD"/>
    <s v="00052060202"/>
    <n v="7"/>
    <n v="66"/>
    <n v="1"/>
    <n v="0"/>
    <n v="0"/>
    <n v="0"/>
    <x v="0"/>
    <m/>
    <m/>
    <m/>
    <m/>
    <m/>
  </r>
  <r>
    <s v="2580672"/>
    <s v="Lidocaine w/Epi MDV Non-Return"/>
    <s v="1%          "/>
    <s v="20mL/Vl "/>
    <s v="GIVREP"/>
    <s v="00409317801"/>
    <n v="7"/>
    <n v="18"/>
    <n v="1"/>
    <n v="0"/>
    <n v="0"/>
    <n v="0"/>
    <x v="0"/>
    <m/>
    <m/>
    <m/>
    <m/>
    <m/>
  </r>
  <r>
    <s v="1276483"/>
    <s v="Epinephrine Auto Injector Jr  "/>
    <s v="0.15mg      "/>
    <s v="2/Pk    "/>
    <s v="CARDGN"/>
    <s v="5325550"/>
    <n v="6"/>
    <n v="6"/>
    <n v="1"/>
    <n v="0"/>
    <n v="0"/>
    <n v="0"/>
    <x v="0"/>
    <m/>
    <m/>
    <m/>
    <m/>
    <m/>
  </r>
  <r>
    <s v="2480237"/>
    <s v="Lidocaine w/EPI Inj MDV N-R   "/>
    <s v="2%          "/>
    <s v="20mL/Vl "/>
    <s v="GIVREP"/>
    <s v="00409318201"/>
    <n v="6"/>
    <n v="34"/>
    <n v="1"/>
    <n v="0"/>
    <n v="0"/>
    <n v="0"/>
    <x v="0"/>
    <m/>
    <m/>
    <m/>
    <m/>
    <m/>
  </r>
  <r>
    <s v="1162557"/>
    <s v="Underpad Protect Plus Deluxe  "/>
    <s v="36&quot;x36&quot;     "/>
    <s v="50/Ca   "/>
    <s v="MEDLIN"/>
    <s v="MSC282070LB"/>
    <n v="6"/>
    <n v="13"/>
    <n v="0"/>
    <n v="1"/>
    <n v="0"/>
    <n v="0"/>
    <x v="1"/>
    <m/>
    <m/>
    <m/>
    <n v="4"/>
    <m/>
  </r>
  <r>
    <s v="7770570"/>
    <s v="Wrap Coban LF Brights Pk HT   "/>
    <s v="1&quot;x5yd      "/>
    <s v="30/Ca   "/>
    <s v="3MMED"/>
    <s v="2081C"/>
    <n v="6"/>
    <n v="6"/>
    <n v="0.66666666666666674"/>
    <n v="0.33333333333333337"/>
    <n v="0"/>
    <n v="0"/>
    <x v="0"/>
    <m/>
    <m/>
    <m/>
    <m/>
    <m/>
  </r>
  <r>
    <s v="1148141"/>
    <s v="Kleenex Naturals Face Tissue  "/>
    <s v="            "/>
    <s v="48Bx/Ca "/>
    <s v="ODEPOT"/>
    <s v="546318"/>
    <n v="5"/>
    <n v="5"/>
    <n v="0"/>
    <n v="0"/>
    <n v="0"/>
    <n v="1"/>
    <x v="2"/>
    <m/>
    <m/>
    <m/>
    <m/>
    <m/>
  </r>
  <r>
    <s v="1339768"/>
    <s v="Betamethasone Combo Inj MDV 5m"/>
    <s v="6mg/ml      "/>
    <s v="5ml/Vl  "/>
    <s v="EXEPHA"/>
    <s v="51754506001"/>
    <n v="5"/>
    <n v="32"/>
    <n v="1"/>
    <n v="0"/>
    <n v="0"/>
    <n v="0"/>
    <x v="0"/>
    <m/>
    <m/>
    <m/>
    <m/>
    <m/>
  </r>
  <r>
    <s v="2488072"/>
    <s v="Bupivacaine HCL MDV Non Return"/>
    <s v="0.5%        "/>
    <s v="50mL/Vl "/>
    <s v="GIVREP"/>
    <s v="00409116301"/>
    <n v="5"/>
    <n v="20"/>
    <n v="1"/>
    <n v="0"/>
    <n v="0"/>
    <n v="0"/>
    <x v="0"/>
    <m/>
    <m/>
    <m/>
    <m/>
    <m/>
  </r>
  <r>
    <s v="1161871"/>
    <s v="Lysol Neutra Air Morning Dew  "/>
    <s v="10oz/Cn     "/>
    <s v="Ea      "/>
    <s v="ODEPOT"/>
    <s v="547730"/>
    <n v="5"/>
    <n v="24"/>
    <n v="0"/>
    <n v="0"/>
    <n v="0"/>
    <n v="1"/>
    <x v="2"/>
    <m/>
    <m/>
    <m/>
    <m/>
    <m/>
  </r>
  <r>
    <s v="2484141"/>
    <s v="Atropine Sulf Abj LFS N/R     "/>
    <s v=".1mg/mL     "/>
    <s v="10mL Syr"/>
    <s v="GIVREP"/>
    <s v="00409491134"/>
    <n v="5"/>
    <n v="23"/>
    <n v="1"/>
    <n v="0"/>
    <n v="0"/>
    <n v="0"/>
    <x v="0"/>
    <m/>
    <m/>
    <m/>
    <m/>
    <m/>
  </r>
  <r>
    <s v="5581592"/>
    <s v="Varivax Chickenpox All Sdv    "/>
    <s v=".5ml        "/>
    <s v="10/Pk   "/>
    <s v="MERVAC"/>
    <s v="482700"/>
    <n v="4"/>
    <n v="4"/>
    <n v="0"/>
    <n v="0"/>
    <n v="0"/>
    <n v="1"/>
    <x v="2"/>
    <m/>
    <m/>
    <m/>
    <m/>
    <m/>
  </r>
  <r>
    <s v="8406446"/>
    <s v="Isovue-M 200 41%              "/>
    <s v="10mL        "/>
    <s v="10/Ca   "/>
    <s v="BRACCO"/>
    <s v="141111"/>
    <n v="4"/>
    <n v="6"/>
    <n v="0.75"/>
    <n v="0.25"/>
    <n v="0"/>
    <n v="0"/>
    <x v="0"/>
    <m/>
    <m/>
    <m/>
    <m/>
    <m/>
  </r>
  <r>
    <s v="4997552"/>
    <s v="Lysol Citrus Sanit Wipes/110  "/>
    <s v="            "/>
    <s v="Ea      "/>
    <s v="ODEPOT"/>
    <s v="406019"/>
    <n v="4"/>
    <n v="18"/>
    <n v="0"/>
    <n v="0"/>
    <n v="0"/>
    <n v="1"/>
    <x v="2"/>
    <m/>
    <m/>
    <m/>
    <m/>
    <m/>
  </r>
  <r>
    <s v="1166621"/>
    <s v="Cyanocobalamin Inj (B-12)     "/>
    <s v="1000mcg/mL  "/>
    <s v="25x1mL  "/>
    <s v="AMEPHA"/>
    <s v="63323004401"/>
    <n v="4"/>
    <n v="8"/>
    <n v="1"/>
    <n v="0"/>
    <n v="0"/>
    <n v="0"/>
    <x v="0"/>
    <m/>
    <m/>
    <m/>
    <m/>
    <m/>
  </r>
  <r>
    <s v="2770763"/>
    <s v="Ceftriaxone f/Inj SDV         "/>
    <s v="500Mg/Vl    "/>
    <s v="10/Pk   "/>
    <s v="CARDGN"/>
    <s v="3664513"/>
    <n v="4"/>
    <n v="9"/>
    <n v="0.5"/>
    <n v="0.5"/>
    <n v="0"/>
    <n v="0"/>
    <x v="0"/>
    <m/>
    <m/>
    <m/>
    <m/>
    <m/>
  </r>
  <r>
    <s v="1269397"/>
    <s v="Allogel Magenta Nitrile Glove "/>
    <s v="Medium      "/>
    <s v="100/Bx  "/>
    <s v="ALOGEL"/>
    <s v="ALLOGENA-M"/>
    <n v="4"/>
    <n v="7"/>
    <n v="1"/>
    <n v="0"/>
    <n v="0"/>
    <n v="0"/>
    <x v="0"/>
    <m/>
    <m/>
    <m/>
    <m/>
    <m/>
  </r>
  <r>
    <s v="1293654"/>
    <s v="Gelsyn-3 Inj. PF Syringe LOC  "/>
    <s v="            "/>
    <s v="1/Bx    "/>
    <s v="BIOVNT"/>
    <s v="89130311101"/>
    <n v="4"/>
    <n v="32"/>
    <n v="0"/>
    <n v="1"/>
    <n v="0"/>
    <n v="0"/>
    <x v="1"/>
    <m/>
    <n v="20"/>
    <m/>
    <m/>
    <m/>
  </r>
  <r>
    <s v="5580053"/>
    <s v="ProQuad MMR Varivax Combo Vacc"/>
    <s v="0.5mL SDV   "/>
    <s v="10/Pk   "/>
    <s v="MERVAC"/>
    <s v="00006417100"/>
    <n v="4"/>
    <n v="4"/>
    <n v="0"/>
    <n v="0"/>
    <n v="0"/>
    <n v="1"/>
    <x v="2"/>
    <m/>
    <m/>
    <m/>
    <m/>
    <m/>
  </r>
  <r>
    <s v="9062743"/>
    <s v="DISINFECTANT LYSOL SPRAY      "/>
    <s v="            "/>
    <s v="Ea      "/>
    <s v="ODEPOT"/>
    <s v="539033"/>
    <n v="3"/>
    <n v="9"/>
    <n v="0"/>
    <n v="0"/>
    <n v="0"/>
    <n v="1"/>
    <x v="2"/>
    <m/>
    <m/>
    <m/>
    <m/>
    <m/>
  </r>
  <r>
    <s v="6117540"/>
    <s v="Pack Hot-Disposable           "/>
    <s v="6x6         "/>
    <s v="40/Ca   "/>
    <s v="COOPSR"/>
    <s v="20419"/>
    <n v="3"/>
    <n v="6"/>
    <n v="0"/>
    <n v="0"/>
    <n v="1"/>
    <n v="0"/>
    <x v="3"/>
    <m/>
    <m/>
    <m/>
    <m/>
    <m/>
  </r>
  <r>
    <s v="2488175"/>
    <s v="Epinephrine Abj LFS Syr Non-Rt"/>
    <s v="1:10M       "/>
    <s v="10ml/Ea "/>
    <s v="GIVREP"/>
    <s v="00409492134"/>
    <n v="3"/>
    <n v="12"/>
    <n v="1"/>
    <n v="0"/>
    <n v="0"/>
    <n v="0"/>
    <x v="0"/>
    <m/>
    <m/>
    <m/>
    <m/>
    <m/>
  </r>
  <r>
    <s v="1196748"/>
    <s v="Medi-Trace 710 Electrode      "/>
    <s v="            "/>
    <s v="100/Pk  "/>
    <s v="CARDKN"/>
    <s v="EF00145--"/>
    <n v="3"/>
    <n v="3"/>
    <n v="1"/>
    <n v="0"/>
    <n v="0"/>
    <n v="0"/>
    <x v="0"/>
    <m/>
    <m/>
    <m/>
    <m/>
    <m/>
  </r>
  <r>
    <s v="1166942"/>
    <s v="Sentry Urine Control II       "/>
    <s v="4x25ml      "/>
    <s v="Ea      "/>
    <s v="FISHER"/>
    <s v="23029375"/>
    <n v="3"/>
    <n v="3"/>
    <n v="0"/>
    <n v="0"/>
    <n v="0"/>
    <n v="1"/>
    <x v="3"/>
    <m/>
    <m/>
    <m/>
    <m/>
    <m/>
  </r>
  <r>
    <s v="3751975"/>
    <s v="Dexamethasone Sod Phos MDV    "/>
    <s v="4mg/mL      "/>
    <s v="25x5ml  "/>
    <s v="AMEPHA"/>
    <s v="63323016505"/>
    <n v="3"/>
    <n v="8"/>
    <n v="0.66666666666666674"/>
    <n v="0.33333333333333337"/>
    <n v="0"/>
    <n v="0"/>
    <x v="0"/>
    <m/>
    <m/>
    <m/>
    <m/>
    <m/>
  </r>
  <r>
    <s v="5696525"/>
    <s v="Alligator Clips 10/pk         "/>
    <s v="            "/>
    <s v="10/Pk   "/>
    <s v="NIKO"/>
    <s v="NIK-20"/>
    <n v="3"/>
    <n v="6"/>
    <n v="1"/>
    <n v="0"/>
    <n v="0"/>
    <n v="0"/>
    <x v="0"/>
    <m/>
    <m/>
    <m/>
    <m/>
    <m/>
  </r>
  <r>
    <s v="1315660"/>
    <s v="Alere Universl Printer Afinion"/>
    <s v="Placement   "/>
    <s v="Ea      "/>
    <s v="ALEAFI"/>
    <s v="14-716AFI"/>
    <n v="3"/>
    <n v="5"/>
    <n v="0"/>
    <n v="0"/>
    <n v="0"/>
    <n v="1"/>
    <x v="3"/>
    <m/>
    <m/>
    <m/>
    <m/>
    <m/>
  </r>
  <r>
    <s v="7771180"/>
    <s v="Tegaderm Transparent Dressing "/>
    <s v="4&quot;x4-3/4&quot;   "/>
    <s v="10/Bx   "/>
    <s v="3MMED"/>
    <s v="9506W"/>
    <n v="3"/>
    <n v="8"/>
    <n v="0"/>
    <n v="1"/>
    <n v="0"/>
    <n v="0"/>
    <x v="0"/>
    <m/>
    <m/>
    <m/>
    <m/>
    <m/>
  </r>
  <r>
    <s v="9880176"/>
    <s v="Pouch Sterilization Self Seal "/>
    <s v="3.5x10      "/>
    <s v="200/Bx  "/>
    <s v="ALLEG"/>
    <s v="92309"/>
    <n v="3"/>
    <n v="3"/>
    <n v="0"/>
    <n v="1"/>
    <n v="0"/>
    <n v="0"/>
    <x v="0"/>
    <m/>
    <m/>
    <m/>
    <m/>
    <m/>
  </r>
  <r>
    <s v="1044687"/>
    <s v="Methylprednisolone Acetate SDV"/>
    <s v="40mg/ml     "/>
    <s v="1ml Vl  "/>
    <s v="TEVA"/>
    <s v="00703003101"/>
    <n v="3"/>
    <n v="28"/>
    <n v="1"/>
    <n v="0"/>
    <n v="0"/>
    <n v="0"/>
    <x v="0"/>
    <m/>
    <m/>
    <m/>
    <m/>
    <m/>
  </r>
  <r>
    <s v="9060526"/>
    <s v="Candy Pops Dum Dum Stnd Up Bag"/>
    <s v="            "/>
    <s v="Ea      "/>
    <s v="ODEPOT"/>
    <s v="919330"/>
    <n v="3"/>
    <n v="6"/>
    <n v="0"/>
    <n v="0"/>
    <n v="0"/>
    <n v="1"/>
    <x v="2"/>
    <m/>
    <m/>
    <m/>
    <m/>
    <m/>
  </r>
  <r>
    <s v="1155367"/>
    <s v="Lysol Neutra Air Spray 10oz   "/>
    <s v="FreshScent  "/>
    <s v="Ea      "/>
    <s v="ODEPOT"/>
    <s v="207044"/>
    <n v="3"/>
    <n v="15"/>
    <n v="0"/>
    <n v="0"/>
    <n v="0"/>
    <n v="1"/>
    <x v="2"/>
    <m/>
    <m/>
    <m/>
    <m/>
    <m/>
  </r>
  <r>
    <s v="3310206"/>
    <s v="Towel OR Blue Sterile         "/>
    <s v="17x26&quot;      "/>
    <s v="2/Pk    "/>
    <s v="MEDACT"/>
    <s v="702-B"/>
    <n v="3"/>
    <n v="42"/>
    <n v="1"/>
    <n v="0"/>
    <n v="0"/>
    <n v="0"/>
    <x v="0"/>
    <m/>
    <m/>
    <m/>
    <m/>
    <m/>
  </r>
  <r>
    <s v="1164904"/>
    <s v="Urine Tubes w/Sediment Bulb   "/>
    <s v="12ml Flared "/>
    <s v="500/Bx  "/>
    <s v="GLOSCI"/>
    <s v="112030-500"/>
    <n v="3"/>
    <n v="7"/>
    <n v="0"/>
    <n v="0"/>
    <n v="0"/>
    <n v="1"/>
    <x v="3"/>
    <m/>
    <m/>
    <m/>
    <m/>
    <m/>
  </r>
  <r>
    <s v="1317178"/>
    <s v="Afinion2 Analyzer Placement   "/>
    <s v="3Bx A1C     "/>
    <s v="Ea      "/>
    <s v="ALEAFI"/>
    <s v="1115175MPA"/>
    <n v="3"/>
    <n v="6"/>
    <n v="0"/>
    <n v="0"/>
    <n v="0"/>
    <n v="1"/>
    <x v="3"/>
    <m/>
    <m/>
    <m/>
    <m/>
    <m/>
  </r>
  <r>
    <s v="1148005"/>
    <s v="Electrode Silver Rest Foam w/ "/>
    <s v="Metal Snap  "/>
    <s v="1000/Ca "/>
    <s v="OPTINT"/>
    <s v="A10009-100F"/>
    <n v="2"/>
    <n v="3"/>
    <n v="0"/>
    <n v="1"/>
    <n v="0"/>
    <n v="0"/>
    <x v="4"/>
    <m/>
    <m/>
    <m/>
    <m/>
    <m/>
  </r>
  <r>
    <s v="6384622"/>
    <s v="Vacutainer Tube Red Plastic   "/>
    <s v="13x75mm     "/>
    <s v="100/Bx  "/>
    <s v="BD"/>
    <s v="366668"/>
    <n v="2"/>
    <n v="4"/>
    <n v="0"/>
    <n v="1"/>
    <n v="0"/>
    <n v="0"/>
    <x v="4"/>
    <m/>
    <m/>
    <m/>
    <m/>
    <m/>
  </r>
  <r>
    <s v="1143207"/>
    <s v="Calcium Reagent Dimens        "/>
    <s v="480Test     "/>
    <s v="1/Bx    "/>
    <s v="SIEMNS"/>
    <s v="10444949"/>
    <n v="2"/>
    <n v="8"/>
    <n v="0"/>
    <n v="0"/>
    <n v="0"/>
    <n v="1"/>
    <x v="3"/>
    <m/>
    <m/>
    <m/>
    <m/>
    <m/>
  </r>
  <r>
    <s v="1185365"/>
    <s v="Provon Hndwsh GrnCert Fm Refl "/>
    <s v="1200mL      "/>
    <s v="2/Ca    "/>
    <s v="GOJO"/>
    <s v="5382-02"/>
    <n v="2"/>
    <n v="6"/>
    <n v="1"/>
    <n v="0"/>
    <n v="0"/>
    <n v="0"/>
    <x v="5"/>
    <m/>
    <m/>
    <m/>
    <m/>
    <m/>
  </r>
  <r>
    <s v="9025122"/>
    <s v="Paper Copy 20Lb White         "/>
    <s v="8.5&quot;x11&quot;    "/>
    <s v="5000/Ca "/>
    <s v="ODEPOT"/>
    <s v="348037"/>
    <n v="2"/>
    <n v="2"/>
    <n v="0"/>
    <n v="0"/>
    <n v="0"/>
    <n v="1"/>
    <x v="2"/>
    <m/>
    <m/>
    <m/>
    <m/>
    <m/>
  </r>
  <r>
    <s v="1203481"/>
    <s v="Medi-Stat Handwash            "/>
    <s v="18oz        "/>
    <s v="Ea      "/>
    <s v="HUNMED"/>
    <s v="6000033"/>
    <n v="2"/>
    <n v="24"/>
    <n v="0"/>
    <n v="1"/>
    <n v="0"/>
    <n v="0"/>
    <x v="5"/>
    <m/>
    <m/>
    <m/>
    <m/>
    <m/>
  </r>
  <r>
    <s v="1046822"/>
    <s v="Lidocaine W/EPI Inj MDV 30ml  "/>
    <s v="1%          "/>
    <s v="25/Bx   "/>
    <s v="PFIZNJ"/>
    <s v="00409317802"/>
    <n v="2"/>
    <n v="2"/>
    <n v="1"/>
    <n v="0"/>
    <n v="0"/>
    <n v="0"/>
    <x v="5"/>
    <m/>
    <m/>
    <m/>
    <m/>
    <m/>
  </r>
  <r>
    <s v="1143223"/>
    <s v="AST Reag Dimension            "/>
    <s v="360Test     "/>
    <s v="1/Bx    "/>
    <s v="SIEMNS"/>
    <s v="10444959"/>
    <n v="2"/>
    <n v="11"/>
    <n v="0"/>
    <n v="0"/>
    <n v="0"/>
    <n v="1"/>
    <x v="3"/>
    <m/>
    <m/>
    <m/>
    <m/>
    <m/>
  </r>
  <r>
    <s v="1233591"/>
    <s v="Creatinine 2 Reagent Flex     "/>
    <s v="480 Test    "/>
    <s v="Ea      "/>
    <s v="SIEMNS"/>
    <s v="10872079"/>
    <n v="2"/>
    <n v="12"/>
    <n v="0"/>
    <n v="0"/>
    <n v="0"/>
    <n v="1"/>
    <x v="3"/>
    <m/>
    <m/>
    <m/>
    <m/>
    <m/>
  </r>
  <r>
    <s v="5700602"/>
    <s v="Electrode Resting Tab HSI     "/>
    <s v="            "/>
    <s v="100/Pk  "/>
    <s v="CARDKN"/>
    <s v="31433538-"/>
    <n v="2"/>
    <n v="7"/>
    <n v="1"/>
    <n v="0"/>
    <n v="0"/>
    <n v="0"/>
    <x v="6"/>
    <m/>
    <m/>
    <m/>
    <m/>
    <m/>
  </r>
  <r>
    <s v="8343249"/>
    <s v="Hemoccult ICT Patient Screenng"/>
    <s v="Mailer Kits "/>
    <s v="40/Bx   "/>
    <s v="HEMOCU"/>
    <s v="395066A"/>
    <n v="2"/>
    <n v="4"/>
    <n v="0"/>
    <n v="1"/>
    <n v="0"/>
    <n v="0"/>
    <x v="5"/>
    <m/>
    <m/>
    <m/>
    <m/>
    <m/>
  </r>
  <r>
    <s v="2480103"/>
    <s v="Ethyl Chloride Medium         "/>
    <s v="Glass       "/>
    <s v="Ea      "/>
    <s v="GEBAUE"/>
    <s v="2480103-1PK"/>
    <n v="2"/>
    <n v="3"/>
    <n v="1"/>
    <n v="0"/>
    <n v="0"/>
    <n v="0"/>
    <x v="5"/>
    <m/>
    <m/>
    <m/>
    <m/>
    <m/>
  </r>
  <r>
    <s v="4997648"/>
    <s v="Introducer ET w/Coude         "/>
    <s v="            "/>
    <s v="10/Bx   "/>
    <s v="SUNMD"/>
    <s v="9021270-MD"/>
    <n v="2"/>
    <n v="2"/>
    <n v="0"/>
    <n v="0"/>
    <n v="0.5"/>
    <n v="0.5"/>
    <x v="3"/>
    <m/>
    <m/>
    <m/>
    <m/>
    <m/>
  </r>
  <r>
    <s v="1198562"/>
    <s v="ALPI Flex Reagent Cartridge   "/>
    <s v="            "/>
    <s v="Ea      "/>
    <s v="SIEMNS"/>
    <s v="10642445"/>
    <n v="2"/>
    <n v="11"/>
    <n v="0"/>
    <n v="0"/>
    <n v="0"/>
    <n v="1"/>
    <x v="3"/>
    <m/>
    <m/>
    <m/>
    <m/>
    <m/>
  </r>
  <r>
    <s v="4813583"/>
    <s v="Rectal Probe Cord             "/>
    <s v="9ft         "/>
    <s v="Ea      "/>
    <s v="WELCH"/>
    <s v="02892-100"/>
    <n v="2"/>
    <n v="2"/>
    <n v="0"/>
    <n v="1"/>
    <n v="0"/>
    <n v="0"/>
    <x v="4"/>
    <m/>
    <m/>
    <m/>
    <m/>
    <m/>
  </r>
  <r>
    <s v="9060896"/>
    <s v="Trash Bags Glad Forceflex Whte"/>
    <s v="13 Gallon   "/>
    <s v="100/Bx  "/>
    <s v="ODEPOT"/>
    <s v="667653"/>
    <n v="2"/>
    <n v="4"/>
    <n v="0"/>
    <n v="0"/>
    <n v="0"/>
    <n v="1"/>
    <x v="2"/>
    <m/>
    <m/>
    <m/>
    <m/>
    <m/>
  </r>
  <r>
    <s v="1085324"/>
    <s v="Clorox Disinfect Wipes        "/>
    <s v="Fresh Scent "/>
    <s v="Ea      "/>
    <s v="ODEPOT"/>
    <s v="821808"/>
    <n v="2"/>
    <n v="9"/>
    <n v="0"/>
    <n v="0"/>
    <n v="0"/>
    <n v="1"/>
    <x v="2"/>
    <m/>
    <m/>
    <m/>
    <m/>
    <m/>
  </r>
  <r>
    <s v="1178055"/>
    <s v="Dimen ALTI (GPT) 240 Tests    "/>
    <s v="            "/>
    <s v="1/Bx    "/>
    <s v="SIEMNS"/>
    <s v="10475530"/>
    <n v="2"/>
    <n v="19"/>
    <n v="0"/>
    <n v="0"/>
    <n v="0"/>
    <n v="1"/>
    <x v="3"/>
    <m/>
    <m/>
    <m/>
    <m/>
    <m/>
  </r>
  <r>
    <s v="2488978"/>
    <s v="Lidocaine w/Epi FTV Non-Return"/>
    <s v="0.5%        "/>
    <s v="50mL/Vl "/>
    <s v="GIVREP"/>
    <s v="00409317701"/>
    <n v="2"/>
    <n v="7"/>
    <n v="1"/>
    <n v="0"/>
    <n v="0"/>
    <n v="0"/>
    <x v="5"/>
    <m/>
    <m/>
    <m/>
    <m/>
    <m/>
  </r>
  <r>
    <s v="6023287"/>
    <s v="Bupivacaine HCL MDV Non-Return"/>
    <s v="0.25%       "/>
    <s v="50mL/Vl "/>
    <s v="GIVREP"/>
    <s v="00409116001"/>
    <n v="2"/>
    <n v="3"/>
    <n v="1"/>
    <n v="0"/>
    <n v="0"/>
    <n v="0"/>
    <x v="5"/>
    <m/>
    <m/>
    <m/>
    <m/>
    <m/>
  </r>
  <r>
    <s v="1143247"/>
    <s v="Uric Acid Reag Dimens         "/>
    <s v="480Test     "/>
    <s v="1/Bx    "/>
    <s v="SIEMNS"/>
    <s v="10444967"/>
    <n v="2"/>
    <n v="6"/>
    <n v="0"/>
    <n v="0"/>
    <n v="0"/>
    <n v="1"/>
    <x v="3"/>
    <m/>
    <m/>
    <m/>
    <m/>
    <m/>
  </r>
  <r>
    <s v="1143255"/>
    <s v="Carbamazepine Reag Dimens     "/>
    <s v="80Test      "/>
    <s v="1/Bx    "/>
    <s v="SIEMNS"/>
    <s v="10444930"/>
    <n v="2"/>
    <n v="3"/>
    <n v="0"/>
    <n v="0"/>
    <n v="0"/>
    <n v="1"/>
    <x v="3"/>
    <m/>
    <m/>
    <m/>
    <m/>
    <m/>
  </r>
  <r>
    <s v="1199010"/>
    <s v="Kendall Care Resting Electrode"/>
    <s v="CA510       "/>
    <s v="100/Bg  "/>
    <s v="CARDKN"/>
    <s v="EF00149"/>
    <n v="2"/>
    <n v="2"/>
    <n v="1"/>
    <n v="0"/>
    <n v="0"/>
    <n v="0"/>
    <x v="5"/>
    <m/>
    <m/>
    <m/>
    <m/>
    <m/>
  </r>
  <r>
    <s v="1241822"/>
    <s v="Stethoscope Littman ClassicIII"/>
    <s v="Car Blu     "/>
    <s v="Ea      "/>
    <s v="3MMED"/>
    <s v="5623"/>
    <n v="2"/>
    <n v="2"/>
    <n v="0"/>
    <n v="0"/>
    <n v="1"/>
    <n v="0"/>
    <x v="3"/>
    <m/>
    <m/>
    <m/>
    <m/>
    <m/>
  </r>
  <r>
    <s v="1314501"/>
    <s v="Ketorolac Inj IM/IV SDV 1mL   "/>
    <s v="30mg/mL     "/>
    <s v="25/Bx   "/>
    <s v="ALVOGE"/>
    <s v="47781058468"/>
    <n v="2"/>
    <n v="4"/>
    <n v="0"/>
    <n v="1"/>
    <n v="0"/>
    <n v="0"/>
    <x v="5"/>
    <m/>
    <m/>
    <m/>
    <m/>
    <m/>
  </r>
  <r>
    <s v="1143200"/>
    <s v="Tbi Flex Reagent Dimens       "/>
    <s v="480Test     "/>
    <s v="1/Bx    "/>
    <s v="SIEMNS"/>
    <s v="10444957"/>
    <n v="2"/>
    <n v="10"/>
    <n v="0"/>
    <n v="0"/>
    <n v="0"/>
    <n v="1"/>
    <x v="3"/>
    <m/>
    <m/>
    <m/>
    <m/>
    <m/>
  </r>
  <r>
    <s v="2779805"/>
    <s v="Cath Kit Foley 18fr 5cc       "/>
    <s v="            "/>
    <s v="10/Ca   "/>
    <s v="BARDBI"/>
    <s v="800518"/>
    <n v="2"/>
    <n v="4"/>
    <n v="0"/>
    <n v="0"/>
    <n v="1"/>
    <n v="0"/>
    <x v="3"/>
    <m/>
    <m/>
    <m/>
    <m/>
    <m/>
  </r>
  <r>
    <s v="1237855"/>
    <s v="Shorts Exam Dark Blue         "/>
    <s v="Md Dsp      "/>
    <s v="50/Ca   "/>
    <s v="WELMED"/>
    <s v="9100-405M"/>
    <n v="2"/>
    <n v="2"/>
    <n v="0"/>
    <n v="1"/>
    <n v="0"/>
    <n v="0"/>
    <x v="4"/>
    <m/>
    <m/>
    <m/>
    <m/>
    <m/>
  </r>
  <r>
    <s v="6545076"/>
    <s v="Protectiv Acuvance Safety Cath"/>
    <s v="22Gx1&quot;      "/>
    <s v="50/Bx   "/>
    <s v="SIMPOR"/>
    <s v="335003"/>
    <n v="2"/>
    <n v="2"/>
    <n v="0"/>
    <n v="1"/>
    <n v="0"/>
    <n v="0"/>
    <x v="1"/>
    <m/>
    <m/>
    <m/>
    <m/>
    <m/>
  </r>
  <r>
    <s v="1143190"/>
    <s v="Microalbumin Reag Dimens      "/>
    <s v="80Test      "/>
    <s v="1/Bx    "/>
    <s v="SIEMNS"/>
    <s v="10444977"/>
    <n v="2"/>
    <n v="10"/>
    <n v="0"/>
    <n v="0"/>
    <n v="0"/>
    <n v="1"/>
    <x v="3"/>
    <m/>
    <m/>
    <m/>
    <m/>
    <m/>
  </r>
  <r>
    <s v="1500122"/>
    <s v="Xylocaine w/Epi MPF 1% 30mL   "/>
    <s v="SDV         "/>
    <s v="25/Pk   "/>
    <s v="ABRAX"/>
    <s v="63323048737"/>
    <n v="2"/>
    <n v="2"/>
    <n v="0.5"/>
    <n v="0.5"/>
    <n v="0"/>
    <n v="0"/>
    <x v="5"/>
    <m/>
    <m/>
    <m/>
    <m/>
    <m/>
  </r>
  <r>
    <s v="1143231"/>
    <s v="LIPL Reagent Dimens           "/>
    <s v="120Test     "/>
    <s v="1/Bx    "/>
    <s v="SIEMNS"/>
    <s v="10460277"/>
    <n v="2"/>
    <n v="5"/>
    <n v="0"/>
    <n v="0"/>
    <n v="0"/>
    <n v="1"/>
    <x v="3"/>
    <m/>
    <m/>
    <m/>
    <m/>
    <m/>
  </r>
  <r>
    <s v="1047306"/>
    <s v="Metzenbaum SCSS 5&quot; Del Cvd    "/>
    <s v="            "/>
    <s v="Ea      "/>
    <s v="MILTEX"/>
    <s v="104-7306"/>
    <n v="2"/>
    <n v="6"/>
    <n v="0"/>
    <n v="0"/>
    <n v="1"/>
    <n v="0"/>
    <x v="3"/>
    <m/>
    <m/>
    <m/>
    <m/>
    <m/>
  </r>
  <r>
    <s v="1143201"/>
    <s v="DIM Amylase Reag Dimens       "/>
    <s v="240Test     "/>
    <s v="1/Bx    "/>
    <s v="SIEMNS"/>
    <s v="10444965"/>
    <n v="2"/>
    <n v="2"/>
    <n v="0"/>
    <n v="0"/>
    <n v="0"/>
    <n v="1"/>
    <x v="3"/>
    <m/>
    <m/>
    <m/>
    <m/>
    <m/>
  </r>
  <r>
    <s v="1049724"/>
    <s v="Conforming Stretch Gauze Ster "/>
    <s v="3&quot;          "/>
    <s v="12/Bx   "/>
    <s v="DUKALD"/>
    <s v="1049724"/>
    <n v="2"/>
    <n v="3"/>
    <n v="0"/>
    <n v="1"/>
    <n v="0"/>
    <n v="0"/>
    <x v="5"/>
    <m/>
    <m/>
    <m/>
    <m/>
    <m/>
  </r>
  <r>
    <s v="1190342"/>
    <s v="Thermal Paper Clinitek 100/500"/>
    <s v="2-1/4:x85'  "/>
    <s v="1/Rl    "/>
    <s v="POSPAP"/>
    <s v="19023DT"/>
    <n v="2"/>
    <n v="12"/>
    <n v="0"/>
    <n v="1"/>
    <n v="0"/>
    <n v="0"/>
    <x v="4"/>
    <m/>
    <m/>
    <m/>
    <m/>
    <m/>
  </r>
  <r>
    <s v="1049607"/>
    <s v="Holder f/IV Tube              "/>
    <s v="            "/>
    <s v="50/Ca   "/>
    <s v="DEROYA"/>
    <s v="30-1002"/>
    <n v="2"/>
    <n v="5"/>
    <n v="0"/>
    <n v="0"/>
    <n v="0"/>
    <n v="1"/>
    <x v="3"/>
    <m/>
    <m/>
    <m/>
    <m/>
    <m/>
  </r>
  <r>
    <s v="1143232"/>
    <s v="Magnesium Dimension           "/>
    <s v="120Test     "/>
    <s v="1/Bx    "/>
    <s v="SIEMNS"/>
    <s v="10444963"/>
    <n v="2"/>
    <n v="6"/>
    <n v="0"/>
    <n v="0"/>
    <n v="0"/>
    <n v="1"/>
    <x v="3"/>
    <m/>
    <m/>
    <m/>
    <m/>
    <m/>
  </r>
  <r>
    <s v="8779174"/>
    <s v="Trichloracetic Acid 80%       "/>
    <s v="15mL        "/>
    <s v="Ea      "/>
    <s v="HELINK"/>
    <s v="400567"/>
    <n v="2"/>
    <n v="6"/>
    <n v="0"/>
    <n v="1"/>
    <n v="0"/>
    <n v="0"/>
    <x v="5"/>
    <m/>
    <m/>
    <m/>
    <m/>
    <m/>
  </r>
  <r>
    <s v="1233498"/>
    <s v="LUBRIDERM LOTION UNSCENTED    "/>
    <s v="6oz         "/>
    <s v="6oz/Bt  "/>
    <s v="WARNLB"/>
    <s v="514882600"/>
    <n v="2"/>
    <n v="9"/>
    <n v="0"/>
    <n v="1"/>
    <n v="0"/>
    <n v="0"/>
    <x v="4"/>
    <m/>
    <m/>
    <m/>
    <m/>
    <m/>
  </r>
  <r>
    <s v="9054957"/>
    <s v="Tootsie Roll Midgees          "/>
    <s v="            "/>
    <s v="360/Bg  "/>
    <s v="ODEPOT"/>
    <s v="107850"/>
    <n v="2"/>
    <n v="4"/>
    <n v="0"/>
    <n v="0"/>
    <n v="0"/>
    <n v="1"/>
    <x v="2"/>
    <m/>
    <m/>
    <m/>
    <m/>
    <m/>
  </r>
  <r>
    <s v="1147548"/>
    <s v="AHDL Flex Reagent Cartridge   "/>
    <s v="240Tests    "/>
    <s v="1/Bx    "/>
    <s v="SIEMNS"/>
    <s v="10464332"/>
    <n v="2"/>
    <n v="11"/>
    <n v="0"/>
    <n v="0"/>
    <n v="0"/>
    <n v="1"/>
    <x v="3"/>
    <m/>
    <m/>
    <m/>
    <m/>
    <m/>
  </r>
  <r>
    <s v="1143250"/>
    <s v="Prealbumin Reagent Dimens     "/>
    <s v="120Test     "/>
    <s v="1/Bx    "/>
    <s v="SIEMNS"/>
    <s v="10444978"/>
    <n v="2"/>
    <n v="3"/>
    <n v="0"/>
    <n v="0"/>
    <n v="0"/>
    <n v="1"/>
    <x v="3"/>
    <m/>
    <m/>
    <m/>
    <m/>
    <m/>
  </r>
  <r>
    <s v="5590063"/>
    <s v="Needle Prostate Biopsy ULTRA  "/>
    <s v="18Gx20cm    "/>
    <s v="10/Bx   "/>
    <s v="REMMED"/>
    <s v="NAC-1820ULTR"/>
    <n v="2"/>
    <n v="6"/>
    <n v="0"/>
    <n v="0"/>
    <n v="0"/>
    <n v="1"/>
    <x v="3"/>
    <m/>
    <m/>
    <m/>
    <m/>
    <m/>
  </r>
  <r>
    <s v="2880445"/>
    <s v="Pipette Transfer Graduated Ns "/>
    <s v="7.5mL       "/>
    <s v="500/Pk  "/>
    <s v="ALLEG"/>
    <s v="CH5214-33"/>
    <n v="2"/>
    <n v="18"/>
    <n v="0"/>
    <n v="1"/>
    <n v="0"/>
    <n v="0"/>
    <x v="5"/>
    <m/>
    <m/>
    <m/>
    <m/>
    <m/>
  </r>
  <r>
    <s v="1143220"/>
    <s v="C-Reactive Protein Dimens     "/>
    <s v="120Test     "/>
    <s v="1/Bx    "/>
    <s v="SIEMNS"/>
    <s v="10444894"/>
    <n v="2"/>
    <n v="5"/>
    <n v="0"/>
    <n v="0"/>
    <n v="0"/>
    <n v="1"/>
    <x v="3"/>
    <m/>
    <m/>
    <m/>
    <m/>
    <m/>
  </r>
  <r>
    <s v="1143193"/>
    <s v="Albumin Reagent Dimens        "/>
    <s v="480Test     "/>
    <s v="1/Bx    "/>
    <s v="SIEMNS"/>
    <s v="10444975"/>
    <n v="2"/>
    <n v="9"/>
    <n v="0"/>
    <n v="0"/>
    <n v="0"/>
    <n v="1"/>
    <x v="3"/>
    <m/>
    <m/>
    <m/>
    <m/>
    <m/>
  </r>
  <r>
    <s v="1107532"/>
    <s v="Rack Test Tube 60 Place       "/>
    <s v="16mm        "/>
    <s v="Ea      "/>
    <s v="GLOSCI"/>
    <s v="456503"/>
    <n v="2"/>
    <n v="2"/>
    <n v="0"/>
    <n v="1"/>
    <n v="0"/>
    <n v="0"/>
    <x v="4"/>
    <m/>
    <m/>
    <m/>
    <m/>
    <m/>
  </r>
  <r>
    <s v="4067616"/>
    <s v="Dexamethasone Pres Fr SDV 1mL "/>
    <s v="10mg/1mL    "/>
    <s v="25/Bx   "/>
    <s v="AMEPHA"/>
    <s v="63323050601"/>
    <n v="2"/>
    <n v="4"/>
    <n v="1"/>
    <n v="0"/>
    <n v="0"/>
    <n v="0"/>
    <x v="5"/>
    <m/>
    <m/>
    <m/>
    <m/>
    <m/>
  </r>
  <r>
    <s v="1143196"/>
    <s v="EC02 Flex Test Dimens         "/>
    <s v="360Test     "/>
    <s v="1/Bx    "/>
    <s v="SIEMNS"/>
    <s v="10444972"/>
    <n v="2"/>
    <n v="14"/>
    <n v="0"/>
    <n v="0"/>
    <n v="0"/>
    <n v="1"/>
    <x v="3"/>
    <m/>
    <m/>
    <m/>
    <m/>
    <m/>
  </r>
  <r>
    <s v="1269395"/>
    <s v="Allogel Magenta Nitrile Glove "/>
    <s v="Small       "/>
    <s v="100/Bx  "/>
    <s v="ALOGEL"/>
    <s v="ALLOGENA-S"/>
    <n v="2"/>
    <n v="2"/>
    <n v="1"/>
    <n v="0"/>
    <n v="0"/>
    <n v="0"/>
    <x v="5"/>
    <m/>
    <m/>
    <m/>
    <m/>
    <m/>
  </r>
  <r>
    <s v="1143235"/>
    <s v="Phenytoin Reagent Dimens      "/>
    <s v="112Test     "/>
    <s v="1/Bx    "/>
    <s v="SIEMNS"/>
    <s v="10444940"/>
    <n v="2"/>
    <n v="3"/>
    <n v="0"/>
    <n v="0"/>
    <n v="0"/>
    <n v="1"/>
    <x v="3"/>
    <m/>
    <m/>
    <m/>
    <m/>
    <m/>
  </r>
  <r>
    <s v="1198745"/>
    <s v="Cap Snap PE 12-13mm Tubes     "/>
    <s v="Gray        "/>
    <s v="1000/Bg "/>
    <s v="GLOSCI"/>
    <s v="113146A"/>
    <n v="2"/>
    <n v="4"/>
    <n v="0"/>
    <n v="0"/>
    <n v="1"/>
    <n v="0"/>
    <x v="3"/>
    <m/>
    <m/>
    <m/>
    <m/>
    <m/>
  </r>
  <r>
    <s v="1103839"/>
    <s v="Lidocaine Inj SDV Pr Free 30mL"/>
    <s v="1%          "/>
    <s v="25/Pk   "/>
    <s v="PFIZNJ"/>
    <s v="00409427902"/>
    <n v="2"/>
    <n v="4"/>
    <n v="1"/>
    <n v="0"/>
    <n v="0"/>
    <n v="0"/>
    <x v="5"/>
    <m/>
    <m/>
    <m/>
    <m/>
    <m/>
  </r>
  <r>
    <s v="6177947"/>
    <s v="Diff-safe Blood Dispenser     "/>
    <s v="            "/>
    <s v="100/BG  "/>
    <s v="TROY"/>
    <s v="22029115"/>
    <n v="2"/>
    <n v="8"/>
    <n v="0"/>
    <n v="1"/>
    <n v="0"/>
    <n v="0"/>
    <x v="4"/>
    <m/>
    <m/>
    <m/>
    <m/>
    <m/>
  </r>
  <r>
    <s v="1266378"/>
    <s v="Gibson KOH Reagent 10%        "/>
    <s v="10x2.5ml    "/>
    <s v="Ea      "/>
    <s v="FISHER"/>
    <s v="21200331"/>
    <n v="2"/>
    <n v="2"/>
    <n v="0"/>
    <n v="0"/>
    <n v="0"/>
    <n v="1"/>
    <x v="3"/>
    <m/>
    <m/>
    <m/>
    <m/>
    <m/>
  </r>
  <r>
    <s v="2480401"/>
    <s v="Sensorcaine Plain MDV N-R     "/>
    <s v="0.5%        "/>
    <s v="50mL/Vl "/>
    <s v="GIVREP"/>
    <s v="63323046757"/>
    <n v="2"/>
    <n v="15"/>
    <n v="0"/>
    <n v="1"/>
    <n v="0"/>
    <n v="0"/>
    <x v="4"/>
    <m/>
    <m/>
    <m/>
    <m/>
    <m/>
  </r>
  <r>
    <s v="5556335"/>
    <s v="Tape Deltalite Conf Fbgl Red  "/>
    <s v="4&quot;X4Yds     "/>
    <s v="10/Bx   "/>
    <s v="SMINEP"/>
    <s v="5934"/>
    <n v="2"/>
    <n v="2"/>
    <n v="0"/>
    <n v="1"/>
    <n v="0"/>
    <n v="0"/>
    <x v="1"/>
    <m/>
    <m/>
    <m/>
    <m/>
    <m/>
  </r>
  <r>
    <s v="1143253"/>
    <s v="DM Iron Reag Dimension        "/>
    <s v="240Test     "/>
    <s v="1/Bx    "/>
    <s v="SIEMNS"/>
    <s v="10444945"/>
    <n v="2"/>
    <n v="4"/>
    <n v="0"/>
    <n v="0"/>
    <n v="0"/>
    <n v="1"/>
    <x v="3"/>
    <m/>
    <m/>
    <m/>
    <m/>
    <m/>
  </r>
  <r>
    <s v="1143233"/>
    <s v="DIM PHNO Reag Dimension       "/>
    <s v="80Test      "/>
    <s v="1/Bx    "/>
    <s v="SIEMNS"/>
    <s v="10444933"/>
    <n v="2"/>
    <n v="4"/>
    <n v="0"/>
    <n v="0"/>
    <n v="0"/>
    <n v="1"/>
    <x v="3"/>
    <m/>
    <m/>
    <m/>
    <m/>
    <m/>
  </r>
  <r>
    <s v="1143192"/>
    <s v="DBI Flex Reag Dimens          "/>
    <s v="320Test     "/>
    <s v="1/Bx    "/>
    <s v="SIEMNS"/>
    <s v="10444956"/>
    <n v="2"/>
    <n v="9"/>
    <n v="0"/>
    <n v="0"/>
    <n v="0"/>
    <n v="1"/>
    <x v="3"/>
    <m/>
    <m/>
    <m/>
    <m/>
    <m/>
  </r>
  <r>
    <s v="1248759"/>
    <s v="Paper Thermal Assurance f/ ECG"/>
    <s v="8.5&quot;x11&quot;    "/>
    <s v="250/Pk  "/>
    <s v="WELCH"/>
    <s v="9100-026-53"/>
    <n v="2"/>
    <n v="4"/>
    <n v="0"/>
    <n v="1"/>
    <n v="0"/>
    <n v="0"/>
    <x v="5"/>
    <m/>
    <m/>
    <m/>
    <m/>
    <m/>
  </r>
  <r>
    <s v="1339591"/>
    <s v="Levalbuterol Inhaler Solution "/>
    <s v="1.25mg/3mL  "/>
    <s v="30/Bx   "/>
    <s v="TEVA"/>
    <s v="00093414856"/>
    <n v="2"/>
    <n v="5"/>
    <n v="1"/>
    <n v="0"/>
    <n v="0"/>
    <n v="0"/>
    <x v="5"/>
    <m/>
    <m/>
    <m/>
    <m/>
    <m/>
  </r>
  <r>
    <s v="2480691"/>
    <s v="Adrenalin Inj SDV N-R         "/>
    <s v="1mg/mL      "/>
    <s v="1ml/VL  "/>
    <s v="GIVREP"/>
    <s v="42023015925"/>
    <n v="2"/>
    <n v="4"/>
    <n v="0"/>
    <n v="1"/>
    <n v="0"/>
    <n v="0"/>
    <x v="4"/>
    <m/>
    <m/>
    <m/>
    <m/>
    <m/>
  </r>
  <r>
    <s v="9055261"/>
    <s v="Cleaner Dishwsh Dawn 38oz     "/>
    <s v="            "/>
    <s v="Ea      "/>
    <s v="ODEPOT"/>
    <s v="172777"/>
    <n v="2"/>
    <n v="2"/>
    <n v="0"/>
    <n v="0"/>
    <n v="0"/>
    <n v="1"/>
    <x v="2"/>
    <m/>
    <m/>
    <m/>
    <m/>
    <m/>
  </r>
  <r>
    <s v="1143222"/>
    <s v="Glucose Flex Dimension        "/>
    <s v="1440Tst     "/>
    <s v="1/Bx    "/>
    <s v="SIEMNS"/>
    <s v="10444971"/>
    <n v="2"/>
    <n v="6"/>
    <n v="0"/>
    <n v="0"/>
    <n v="0"/>
    <n v="1"/>
    <x v="3"/>
    <m/>
    <m/>
    <m/>
    <m/>
    <m/>
  </r>
  <r>
    <s v="1205757"/>
    <s v="Aneroid Intgr w/FlexiPort Cuff"/>
    <s v="Brnz Series "/>
    <s v="Ea      "/>
    <s v="WELCH"/>
    <s v="DS44-MC"/>
    <n v="2"/>
    <n v="3"/>
    <n v="0"/>
    <n v="1"/>
    <n v="0"/>
    <n v="0"/>
    <x v="4"/>
    <m/>
    <m/>
    <m/>
    <m/>
    <m/>
  </r>
  <r>
    <s v="1272677"/>
    <s v="Epinephrine Adult Auto-Inject "/>
    <s v="0.3mg       "/>
    <s v="2/Pk    "/>
    <s v="DEY"/>
    <s v="49502010202"/>
    <n v="2"/>
    <n v="2"/>
    <n v="1"/>
    <n v="0"/>
    <n v="0"/>
    <n v="0"/>
    <x v="5"/>
    <m/>
    <m/>
    <m/>
    <m/>
    <m/>
  </r>
  <r>
    <s v="1316925"/>
    <s v="Oxymetazoline HCl Nasal Spray "/>
    <s v="0.05%       "/>
    <s v="1oz/Bt  "/>
    <s v="SHFFLD"/>
    <s v="1157014055"/>
    <n v="2"/>
    <n v="8"/>
    <n v="1"/>
    <n v="0"/>
    <n v="0"/>
    <n v="0"/>
    <x v="5"/>
    <m/>
    <m/>
    <m/>
    <m/>
    <m/>
  </r>
  <r>
    <s v="1143210"/>
    <s v="Cholesterol Reag Dimens       "/>
    <s v="480Test     "/>
    <s v="1/Bx    "/>
    <s v="SIEMNS"/>
    <s v="10444891"/>
    <n v="2"/>
    <n v="6"/>
    <n v="0"/>
    <n v="0"/>
    <n v="0"/>
    <n v="1"/>
    <x v="3"/>
    <m/>
    <m/>
    <m/>
    <m/>
    <m/>
  </r>
  <r>
    <s v="3451926"/>
    <s v="Epipen Adult Twin Pack        "/>
    <s v="0.3mg       "/>
    <s v="2/Pk    "/>
    <s v="DEY"/>
    <s v="49502050002"/>
    <n v="2"/>
    <n v="2"/>
    <n v="0"/>
    <n v="1"/>
    <n v="0"/>
    <n v="0"/>
    <x v="5"/>
    <m/>
    <m/>
    <m/>
    <m/>
    <m/>
  </r>
  <r>
    <s v="6434932"/>
    <s v="Coats Lab Basic Plus Blue     "/>
    <s v="Small       "/>
    <s v="25/Ca   "/>
    <s v="OMHALY"/>
    <s v="10030"/>
    <n v="2"/>
    <n v="2"/>
    <n v="0"/>
    <n v="1"/>
    <n v="0"/>
    <n v="0"/>
    <x v="4"/>
    <m/>
    <m/>
    <m/>
    <m/>
    <m/>
  </r>
  <r>
    <s v="1143586"/>
    <s v="RXL Probe Cleaner             "/>
    <s v="            "/>
    <s v="Ea      "/>
    <s v="SIEMNS"/>
    <s v="10445036"/>
    <n v="2"/>
    <n v="5"/>
    <n v="0"/>
    <n v="0"/>
    <n v="0"/>
    <n v="1"/>
    <x v="3"/>
    <m/>
    <m/>
    <m/>
    <m/>
    <m/>
  </r>
  <r>
    <s v="3867260"/>
    <s v="EZ Electrodes-Disposable      "/>
    <s v="            "/>
    <s v="500/Bx  "/>
    <s v="MIDMAK"/>
    <s v="2-100-0205"/>
    <n v="2"/>
    <n v="3"/>
    <n v="1"/>
    <n v="0"/>
    <n v="0"/>
    <n v="0"/>
    <x v="5"/>
    <m/>
    <m/>
    <m/>
    <m/>
    <m/>
  </r>
  <r>
    <s v="6434072"/>
    <s v="Needle Spinal 22Gx6&quot;          "/>
    <s v="22Gx6&quot;      "/>
    <s v="25/CA   "/>
    <s v="AVAMED"/>
    <s v="183173"/>
    <n v="2"/>
    <n v="3"/>
    <n v="0"/>
    <n v="1"/>
    <n v="0"/>
    <n v="0"/>
    <x v="4"/>
    <m/>
    <m/>
    <m/>
    <m/>
    <m/>
  </r>
  <r>
    <s v="9029209"/>
    <s v="LYSOL SPRAY,LINEN SCENT,1     "/>
    <s v="            "/>
    <s v="1/PK    "/>
    <s v="ODEPOT"/>
    <s v="654521"/>
    <n v="2"/>
    <n v="4"/>
    <n v="0"/>
    <n v="0"/>
    <n v="0"/>
    <n v="1"/>
    <x v="2"/>
    <m/>
    <m/>
    <m/>
    <m/>
    <m/>
  </r>
  <r>
    <s v="1143205"/>
    <s v="Bun Reagent f/Dimens          "/>
    <s v="480Test     "/>
    <s v="1/Bx    "/>
    <s v="SIEMNS"/>
    <s v="10444969"/>
    <n v="2"/>
    <n v="11"/>
    <n v="0"/>
    <n v="0"/>
    <n v="0"/>
    <n v="1"/>
    <x v="3"/>
    <m/>
    <m/>
    <m/>
    <m/>
    <m/>
  </r>
  <r>
    <s v="5701183"/>
    <s v="Underpad Disposable 30x30&quot;    "/>
    <s v="            "/>
    <s v="150/Ca  "/>
    <s v="CHAHOU"/>
    <s v="5701183"/>
    <n v="2"/>
    <n v="2"/>
    <n v="0.5"/>
    <n v="0.5"/>
    <n v="0"/>
    <n v="0"/>
    <x v="5"/>
    <m/>
    <m/>
    <m/>
    <m/>
    <m/>
  </r>
  <r>
    <s v="1143587"/>
    <s v="RXL Sample Probe Cleaner      "/>
    <s v="            "/>
    <s v="Ea      "/>
    <s v="SIEMNS"/>
    <s v="10445035"/>
    <n v="2"/>
    <n v="4"/>
    <n v="0"/>
    <n v="0"/>
    <n v="0"/>
    <n v="1"/>
    <x v="3"/>
    <m/>
    <m/>
    <m/>
    <m/>
    <m/>
  </r>
  <r>
    <s v="2840016"/>
    <s v="Holder Catheter Tubing        "/>
    <s v="            "/>
    <s v="40/Bx   "/>
    <s v="NEOTEC"/>
    <s v="N705"/>
    <n v="2"/>
    <n v="2"/>
    <n v="0"/>
    <n v="0"/>
    <n v="0.5"/>
    <n v="0.5"/>
    <x v="3"/>
    <m/>
    <m/>
    <m/>
    <m/>
    <m/>
  </r>
  <r>
    <s v="1103212"/>
    <s v="Cuff HP Adult LG Long 1-Tube  "/>
    <s v="Reusable HP "/>
    <s v="Ea      "/>
    <s v="WELCH"/>
    <s v="REUSE-12L-1H"/>
    <n v="2"/>
    <n v="2"/>
    <n v="1"/>
    <n v="0"/>
    <n v="0"/>
    <n v="0"/>
    <x v="5"/>
    <m/>
    <m/>
    <m/>
    <m/>
    <m/>
  </r>
  <r>
    <s v="2880842"/>
    <s v="Tray Laceration Er            "/>
    <s v="            "/>
    <s v="20/Ca   "/>
    <s v="CARDSP"/>
    <s v="05-5000"/>
    <n v="2"/>
    <n v="2"/>
    <n v="0"/>
    <n v="1"/>
    <n v="0"/>
    <n v="0"/>
    <x v="4"/>
    <m/>
    <m/>
    <m/>
    <m/>
    <m/>
  </r>
  <r>
    <s v="1332313"/>
    <s v="Ruby 3200 System HGB/NOC Lyse "/>
    <s v="Cn-Free     "/>
    <s v="Ea      "/>
    <s v="ABBLAB"/>
    <s v="03H8002"/>
    <n v="2"/>
    <n v="3"/>
    <n v="0"/>
    <n v="0"/>
    <n v="0"/>
    <n v="1"/>
    <x v="3"/>
    <m/>
    <m/>
    <m/>
    <m/>
    <m/>
  </r>
  <r>
    <s v="2480414"/>
    <s v="Xylocaine w/EPI NR MDV        "/>
    <s v="2%          "/>
    <s v="50mL/Vl "/>
    <s v="GIVREP"/>
    <s v="63323048357"/>
    <n v="2"/>
    <n v="2"/>
    <n v="1"/>
    <n v="0"/>
    <n v="0"/>
    <n v="0"/>
    <x v="5"/>
    <m/>
    <m/>
    <m/>
    <m/>
    <m/>
  </r>
  <r>
    <s v="9026258"/>
    <s v="LIFE SAVERS BAGS 5 FLVR,6     "/>
    <s v="            "/>
    <s v="1/PK    "/>
    <s v="ODEPOT"/>
    <s v="414680"/>
    <n v="2"/>
    <n v="2"/>
    <n v="0"/>
    <n v="0"/>
    <n v="0"/>
    <n v="1"/>
    <x v="2"/>
    <m/>
    <m/>
    <m/>
    <m/>
    <m/>
  </r>
  <r>
    <s v="1296728"/>
    <s v="Shingrix Shingles SDV w/Diluen"/>
    <s v="0.5mL       "/>
    <s v="1/Pk    "/>
    <s v="SKBEEC"/>
    <s v="58160081912"/>
    <n v="2"/>
    <n v="55"/>
    <n v="1"/>
    <n v="0"/>
    <n v="0"/>
    <n v="0"/>
    <x v="5"/>
    <m/>
    <m/>
    <m/>
    <m/>
    <m/>
  </r>
  <r>
    <s v="8750086"/>
    <s v="Clnr Surg Instr Endo Aw Plus  "/>
    <s v="            "/>
    <s v="4/Ca    "/>
    <s v="RUHCOR"/>
    <s v="34514-27"/>
    <n v="2"/>
    <n v="2"/>
    <n v="0"/>
    <n v="0"/>
    <n v="0"/>
    <n v="1"/>
    <x v="3"/>
    <m/>
    <m/>
    <m/>
    <m/>
    <m/>
  </r>
  <r>
    <s v="1125809"/>
    <s v="Emesis Basin Mauve 16oz       "/>
    <s v="8.5&quot;        "/>
    <s v="25/Bx   "/>
    <s v="DUKAL"/>
    <s v="1125809"/>
    <n v="2"/>
    <n v="5"/>
    <n v="0"/>
    <n v="1"/>
    <n v="0"/>
    <n v="0"/>
    <x v="5"/>
    <m/>
    <m/>
    <m/>
    <m/>
    <m/>
  </r>
  <r>
    <s v="1262205"/>
    <s v="Container Hazardous Waste 8Gal"/>
    <s v="Black       "/>
    <s v="Ea      "/>
    <s v="CARDKN"/>
    <s v="8608RC"/>
    <n v="2"/>
    <n v="14"/>
    <n v="0.5"/>
    <n v="0.5"/>
    <n v="0"/>
    <n v="0"/>
    <x v="5"/>
    <m/>
    <m/>
    <m/>
    <m/>
    <m/>
  </r>
  <r>
    <s v="1143243"/>
    <s v="Total Protein Reag Dimens     "/>
    <s v="480Test     "/>
    <s v="1/Bx    "/>
    <s v="SIEMNS"/>
    <s v="10444979"/>
    <n v="2"/>
    <n v="9"/>
    <n v="0"/>
    <n v="0"/>
    <n v="0"/>
    <n v="1"/>
    <x v="3"/>
    <m/>
    <m/>
    <m/>
    <m/>
    <m/>
  </r>
  <r>
    <s v="1192580"/>
    <s v="Bardex Lubricath Catheter     "/>
    <s v="22fr        "/>
    <s v="30cc/Ea "/>
    <s v="BARDBI"/>
    <s v="0166L22"/>
    <n v="2"/>
    <n v="36"/>
    <n v="0"/>
    <n v="1"/>
    <n v="0"/>
    <n v="0"/>
    <x v="4"/>
    <m/>
    <m/>
    <m/>
    <m/>
    <m/>
  </r>
  <r>
    <s v="3036739"/>
    <s v="iCup DrugScreen 8Panel        "/>
    <s v="Test        "/>
    <s v="25/Bx   "/>
    <s v="INSTEC"/>
    <s v="I-DUD-187-013"/>
    <n v="2"/>
    <n v="3"/>
    <n v="0"/>
    <n v="1"/>
    <n v="0"/>
    <n v="0"/>
    <x v="4"/>
    <m/>
    <m/>
    <m/>
    <m/>
    <m/>
  </r>
  <r>
    <s v="9537957"/>
    <s v="Abbey Needle Holder           "/>
    <s v="5&quot;          "/>
    <s v="Ea      "/>
    <s v="MILTEX"/>
    <s v="8-10"/>
    <n v="2"/>
    <n v="4"/>
    <n v="0"/>
    <n v="0"/>
    <n v="0"/>
    <n v="1"/>
    <x v="3"/>
    <m/>
    <m/>
    <m/>
    <m/>
    <m/>
  </r>
  <r>
    <s v="1236634"/>
    <s v="Chair Task Office Star        "/>
    <s v="Black       "/>
    <s v="Ea      "/>
    <s v="ODEPOT"/>
    <s v="312768"/>
    <n v="2"/>
    <n v="2"/>
    <n v="0"/>
    <n v="0"/>
    <n v="0"/>
    <n v="1"/>
    <x v="2"/>
    <m/>
    <m/>
    <m/>
    <m/>
    <m/>
  </r>
  <r>
    <s v="1143218"/>
    <s v="Rev Digoxin Reag Dimens       "/>
    <s v="80Test      "/>
    <s v="1/Bx    "/>
    <s v="SIEMNS"/>
    <s v="10444941"/>
    <n v="2"/>
    <n v="3"/>
    <n v="0"/>
    <n v="0"/>
    <n v="0"/>
    <n v="1"/>
    <x v="3"/>
    <m/>
    <m/>
    <m/>
    <m/>
    <m/>
  </r>
  <r>
    <s v="1537411"/>
    <s v="Sodium Chloride 0.9% Irrig    "/>
    <s v="250mL/Bt    "/>
    <s v="BT      "/>
    <s v="TRAVOL"/>
    <s v="2F7122"/>
    <n v="2"/>
    <n v="10"/>
    <n v="1"/>
    <n v="0"/>
    <n v="0"/>
    <n v="0"/>
    <x v="5"/>
    <m/>
    <m/>
    <m/>
    <m/>
    <m/>
  </r>
  <r>
    <s v="1332093"/>
    <s v="Sapphire Ruby Syst Dilnt/Shth "/>
    <s v="            "/>
    <s v="Ea      "/>
    <s v="ABBLAB"/>
    <s v="01H7301"/>
    <n v="2"/>
    <n v="17"/>
    <n v="0"/>
    <n v="0"/>
    <n v="0"/>
    <n v="1"/>
    <x v="3"/>
    <m/>
    <m/>
    <m/>
    <m/>
    <m/>
  </r>
  <r>
    <s v="1146638"/>
    <s v="Creatine Kinase Reagent       "/>
    <s v="480 Tests   "/>
    <s v="Ea      "/>
    <s v="SIEMNS"/>
    <s v="10464511"/>
    <n v="2"/>
    <n v="2"/>
    <n v="0"/>
    <n v="0"/>
    <n v="0"/>
    <n v="1"/>
    <x v="3"/>
    <m/>
    <m/>
    <m/>
    <m/>
    <m/>
  </r>
  <r>
    <s v="8619793"/>
    <s v="Strip Steri-Strip Closure Tan "/>
    <s v=".5&quot;x2&quot; Skin "/>
    <s v="4x50/Ca "/>
    <s v="3MMED"/>
    <s v="E4549"/>
    <n v="2"/>
    <n v="2"/>
    <n v="1"/>
    <n v="0"/>
    <n v="0"/>
    <n v="0"/>
    <x v="5"/>
    <m/>
    <m/>
    <m/>
    <m/>
    <m/>
  </r>
  <r>
    <s v="1293443"/>
    <s v="Sound Set Milex Dilator       "/>
    <s v="            "/>
    <s v="10/Ca   "/>
    <s v="COOPSR"/>
    <s v="MX21"/>
    <n v="2"/>
    <n v="3"/>
    <n v="0"/>
    <n v="0"/>
    <n v="1"/>
    <n v="0"/>
    <x v="3"/>
    <m/>
    <m/>
    <m/>
    <m/>
    <m/>
  </r>
  <r>
    <s v="1143252"/>
    <s v="IBCT Flex Reagent Dimens      "/>
    <s v="240 Tests   "/>
    <s v="1/Bx    "/>
    <s v="SIEMNS"/>
    <s v="10444944"/>
    <n v="2"/>
    <n v="4"/>
    <n v="0"/>
    <n v="0"/>
    <n v="0"/>
    <n v="1"/>
    <x v="3"/>
    <m/>
    <m/>
    <m/>
    <m/>
    <m/>
  </r>
  <r>
    <s v="1103172"/>
    <s v="Cuff BV Reus Adult 2-Tube     "/>
    <s v="            "/>
    <s v="Ea      "/>
    <s v="WELCH"/>
    <s v="REUSE-11-2BV"/>
    <n v="1"/>
    <n v="1"/>
    <n v="1"/>
    <n v="0"/>
    <n v="0"/>
    <n v="0"/>
    <x v="5"/>
    <m/>
    <m/>
    <m/>
    <m/>
    <m/>
  </r>
  <r>
    <s v="1185973"/>
    <s v="Dressing Aquacel Ag Surgical  "/>
    <s v="3-1/2x12&quot;   "/>
    <s v="10/Bx   "/>
    <s v="BRISTL"/>
    <s v="420670"/>
    <n v="1"/>
    <n v="1"/>
    <n v="0"/>
    <n v="1"/>
    <n v="0"/>
    <n v="0"/>
    <x v="4"/>
    <m/>
    <m/>
    <m/>
    <m/>
    <m/>
  </r>
  <r>
    <s v="7778472"/>
    <s v="Scotchcast Synthetic Stockinet"/>
    <s v="1&quot;x25yds    "/>
    <s v="Ea      "/>
    <s v="3MMED"/>
    <s v="MS01"/>
    <n v="1"/>
    <n v="18"/>
    <n v="0"/>
    <n v="1"/>
    <n v="0"/>
    <n v="0"/>
    <x v="5"/>
    <m/>
    <m/>
    <m/>
    <m/>
    <m/>
  </r>
  <r>
    <s v="5700703"/>
    <s v="Towel Multifold White 1 Ply   "/>
    <s v="250/Pk      "/>
    <s v="4000/Ca "/>
    <s v="MARCAL"/>
    <s v="06363-01"/>
    <n v="1"/>
    <n v="1"/>
    <n v="1"/>
    <n v="0"/>
    <n v="0"/>
    <n v="0"/>
    <x v="5"/>
    <m/>
    <m/>
    <m/>
    <m/>
    <m/>
  </r>
  <r>
    <s v="1154683"/>
    <s v="Cast Padding Sterile          "/>
    <s v="6&quot;x4Yds     "/>
    <s v="25/Ca   "/>
    <s v="SMINEP"/>
    <s v="9046S"/>
    <n v="1"/>
    <n v="1"/>
    <n v="1"/>
    <n v="0"/>
    <n v="0"/>
    <n v="0"/>
    <x v="5"/>
    <m/>
    <m/>
    <m/>
    <m/>
    <m/>
  </r>
  <r>
    <s v="2282906"/>
    <s v="Drysol Solution 37.5mL        "/>
    <s v="20%         "/>
    <s v="Ea      "/>
    <s v="CARDZB"/>
    <s v="1222561"/>
    <n v="1"/>
    <n v="2"/>
    <n v="1"/>
    <n v="0"/>
    <n v="0"/>
    <n v="0"/>
    <x v="5"/>
    <m/>
    <m/>
    <m/>
    <m/>
    <m/>
  </r>
  <r>
    <s v="3343052"/>
    <s v="Paper Self-Feed f/Quinton EKG "/>
    <s v="            "/>
    <s v="20/Ca   "/>
    <s v="CARDKN"/>
    <s v="9019"/>
    <n v="1"/>
    <n v="1"/>
    <n v="1"/>
    <n v="0"/>
    <n v="0"/>
    <n v="0"/>
    <x v="5"/>
    <m/>
    <m/>
    <m/>
    <m/>
    <m/>
  </r>
  <r>
    <s v="1291433"/>
    <s v="BeyondCare Quality Monitor    "/>
    <s v="XN-L        "/>
    <s v="Ea      "/>
    <s v="SYSMEX"/>
    <s v="BCQM-XNL"/>
    <n v="1"/>
    <n v="1"/>
    <n v="0"/>
    <n v="0"/>
    <n v="0"/>
    <n v="1"/>
    <x v="3"/>
    <m/>
    <m/>
    <m/>
    <m/>
    <m/>
  </r>
  <r>
    <s v="9043721"/>
    <s v="Suture Surg Gut Chrom Bge FS1 "/>
    <s v="2-0 27&quot;     "/>
    <s v="36/Bx   "/>
    <s v="ETHICO"/>
    <s v="637H"/>
    <n v="1"/>
    <n v="1"/>
    <n v="0"/>
    <n v="1"/>
    <n v="0"/>
    <n v="0"/>
    <x v="4"/>
    <m/>
    <m/>
    <m/>
    <m/>
    <m/>
  </r>
  <r>
    <s v="1003716"/>
    <s v="Hammer Neuro Prcsn Buck       "/>
    <s v="Round Head  "/>
    <s v="Ea      "/>
    <s v="DUKAL"/>
    <s v="7015"/>
    <n v="1"/>
    <n v="1"/>
    <n v="0"/>
    <n v="1"/>
    <n v="0"/>
    <n v="0"/>
    <x v="4"/>
    <m/>
    <m/>
    <m/>
    <m/>
    <m/>
  </r>
  <r>
    <s v="6438382"/>
    <s v="Scott Hard Roll Towels        "/>
    <s v="8x400       "/>
    <s v="12/Ca   "/>
    <s v="KIMBER"/>
    <s v="02068"/>
    <n v="1"/>
    <n v="1"/>
    <n v="0"/>
    <n v="1"/>
    <n v="0"/>
    <n v="0"/>
    <x v="4"/>
    <m/>
    <m/>
    <m/>
    <m/>
    <m/>
  </r>
  <r>
    <s v="1183239"/>
    <s v="Tape Cast Techform Fbgls Ranbw"/>
    <s v="2&quot;x4Yd      "/>
    <s v="10/Bx   "/>
    <s v="ROYMED"/>
    <s v="204RB"/>
    <n v="1"/>
    <n v="1"/>
    <n v="0"/>
    <n v="0"/>
    <n v="0"/>
    <n v="1"/>
    <x v="3"/>
    <m/>
    <m/>
    <m/>
    <m/>
    <m/>
  </r>
  <r>
    <s v="7880074"/>
    <s v="Lancet Acti-Lance Speical     "/>
    <s v="17gX2.0mm   "/>
    <s v="100/Bx  "/>
    <s v="ABCO"/>
    <s v="7157"/>
    <n v="1"/>
    <n v="2"/>
    <n v="0"/>
    <n v="1"/>
    <n v="0"/>
    <n v="0"/>
    <x v="4"/>
    <m/>
    <m/>
    <m/>
    <m/>
    <m/>
  </r>
  <r>
    <s v="1205831"/>
    <s v="Standard Flag System 8&quot;       "/>
    <s v="            "/>
    <s v="ea      "/>
    <s v="OMNIMD"/>
    <s v="291706"/>
    <n v="1"/>
    <n v="3"/>
    <n v="0"/>
    <n v="0"/>
    <n v="1"/>
    <n v="0"/>
    <x v="3"/>
    <m/>
    <m/>
    <m/>
    <m/>
    <m/>
  </r>
  <r>
    <s v="8267417"/>
    <s v="Bartholin Word Catheter Ster  "/>
    <s v="10fr        "/>
    <s v="5cc/Ea  "/>
    <s v="RUSCH"/>
    <s v="564000"/>
    <n v="1"/>
    <n v="1"/>
    <n v="1"/>
    <n v="0"/>
    <n v="0"/>
    <n v="0"/>
    <x v="5"/>
    <m/>
    <m/>
    <m/>
    <m/>
    <m/>
  </r>
  <r>
    <s v="1551607"/>
    <s v="Pedi-Pads 1/16 Flesh Felt     "/>
    <s v="#101-a      "/>
    <s v="100/pk  "/>
    <s v="COMFT"/>
    <s v="04059"/>
    <n v="1"/>
    <n v="3"/>
    <n v="0"/>
    <n v="1"/>
    <n v="0"/>
    <n v="0"/>
    <x v="4"/>
    <m/>
    <m/>
    <m/>
    <m/>
    <m/>
  </r>
  <r>
    <s v="9043243"/>
    <s v="Trash Bags 13 Gallons         "/>
    <s v="            "/>
    <s v="120/Pk  "/>
    <s v="ODEPOT"/>
    <s v="848808"/>
    <n v="1"/>
    <n v="2"/>
    <n v="0"/>
    <n v="0"/>
    <n v="0"/>
    <n v="1"/>
    <x v="2"/>
    <m/>
    <m/>
    <m/>
    <m/>
    <m/>
  </r>
  <r>
    <s v="1045895"/>
    <s v="Thermometer Memory Monitoring "/>
    <s v="Digtail     "/>
    <s v="Ea      "/>
    <s v="CONTOL"/>
    <s v="4048"/>
    <n v="1"/>
    <n v="1"/>
    <n v="0"/>
    <n v="1"/>
    <n v="0"/>
    <n v="0"/>
    <x v="3"/>
    <m/>
    <m/>
    <m/>
    <m/>
    <m/>
  </r>
  <r>
    <s v="1148297"/>
    <s v="Endocavity Needle Guide       "/>
    <s v="            "/>
    <s v="24/Bx   "/>
    <s v="CIVCO"/>
    <s v="10041822"/>
    <n v="1"/>
    <n v="1"/>
    <n v="0"/>
    <n v="1"/>
    <n v="0"/>
    <n v="0"/>
    <x v="4"/>
    <m/>
    <m/>
    <m/>
    <m/>
    <m/>
  </r>
  <r>
    <s v="8950126"/>
    <s v="Electrode Disposable Dem Elite"/>
    <s v="Sterile     "/>
    <s v="50/Bx   "/>
    <s v="ABCO"/>
    <s v="A807DE"/>
    <n v="1"/>
    <n v="2"/>
    <n v="1"/>
    <n v="0"/>
    <n v="0"/>
    <n v="0"/>
    <x v="5"/>
    <m/>
    <m/>
    <m/>
    <m/>
    <m/>
  </r>
  <r>
    <s v="1187546"/>
    <s v="Medroxyprogest Ace PF Syr 1mL "/>
    <s v="150Mg/mL    "/>
    <s v="Ea      "/>
    <s v="GRNSTN"/>
    <s v="59762453802"/>
    <n v="1"/>
    <n v="2"/>
    <n v="1"/>
    <n v="0"/>
    <n v="0"/>
    <n v="0"/>
    <x v="6"/>
    <m/>
    <m/>
    <m/>
    <m/>
    <m/>
  </r>
  <r>
    <s v="1023437"/>
    <s v="Dressing Forcep Serrated      "/>
    <s v="4 1/2&quot;      "/>
    <s v="Ea      "/>
    <s v="MILTEX"/>
    <s v="102-3437"/>
    <n v="1"/>
    <n v="1"/>
    <n v="0"/>
    <n v="1"/>
    <n v="0"/>
    <n v="0"/>
    <x v="4"/>
    <m/>
    <m/>
    <m/>
    <m/>
    <m/>
  </r>
  <r>
    <s v="1272678"/>
    <s v="Epinephrine Jr Auto-Inject    "/>
    <s v="0.15mg      "/>
    <s v="2/Pk    "/>
    <s v="DEY"/>
    <s v="49502010102"/>
    <n v="1"/>
    <n v="1"/>
    <n v="1"/>
    <n v="0"/>
    <n v="0"/>
    <n v="0"/>
    <x v="5"/>
    <m/>
    <m/>
    <m/>
    <m/>
    <m/>
  </r>
  <r>
    <s v="8407027"/>
    <s v="Tuberculin Safety Syringe 1mL "/>
    <s v="27Gx1/2     "/>
    <s v="50/Bx   "/>
    <s v="CARDKN"/>
    <s v="8881882712"/>
    <n v="1"/>
    <n v="2"/>
    <n v="1"/>
    <n v="0"/>
    <n v="0"/>
    <n v="0"/>
    <x v="5"/>
    <m/>
    <m/>
    <m/>
    <m/>
    <m/>
  </r>
  <r>
    <s v="3785610"/>
    <s v="Pessary Cube with Drain       "/>
    <s v="#2          "/>
    <s v="Ea      "/>
    <s v="PREMED"/>
    <s v="1040402"/>
    <n v="1"/>
    <n v="1"/>
    <n v="0"/>
    <n v="1"/>
    <n v="0"/>
    <n v="0"/>
    <x v="4"/>
    <m/>
    <m/>
    <m/>
    <m/>
    <m/>
  </r>
  <r>
    <s v="6063159"/>
    <s v="Tubing Latex Connecting       "/>
    <s v="18&quot;         "/>
    <s v="24/Ca   "/>
    <s v="BARDBI"/>
    <s v="150615"/>
    <n v="1"/>
    <n v="1"/>
    <n v="0"/>
    <n v="1"/>
    <n v="0"/>
    <n v="0"/>
    <x v="4"/>
    <m/>
    <m/>
    <m/>
    <m/>
    <m/>
  </r>
  <r>
    <s v="9538083"/>
    <s v="Forcep Dressing Semken Serrate"/>
    <s v="5&quot;          "/>
    <s v="Ea      "/>
    <s v="MILTEX"/>
    <s v="6-104"/>
    <n v="1"/>
    <n v="4"/>
    <n v="0"/>
    <n v="1"/>
    <n v="0"/>
    <n v="0"/>
    <x v="4"/>
    <m/>
    <m/>
    <m/>
    <m/>
    <m/>
  </r>
  <r>
    <s v="1084443"/>
    <s v="Mineral Oil Light             "/>
    <s v="16oz        "/>
    <s v="16oz/Ea "/>
    <s v="GERTRX"/>
    <s v="MO16"/>
    <n v="1"/>
    <n v="1"/>
    <n v="1"/>
    <n v="0"/>
    <n v="0"/>
    <n v="0"/>
    <x v="5"/>
    <m/>
    <m/>
    <m/>
    <m/>
    <m/>
  </r>
  <r>
    <s v="2996580"/>
    <s v="EZ Clean Gait Belt LF         "/>
    <s v="2&quot; Wide     "/>
    <s v="Each    "/>
    <s v="TROY"/>
    <s v="926839"/>
    <n v="1"/>
    <n v="1"/>
    <n v="0"/>
    <n v="0"/>
    <n v="0"/>
    <n v="1"/>
    <x v="3"/>
    <m/>
    <m/>
    <m/>
    <m/>
    <m/>
  </r>
  <r>
    <s v="3868197"/>
    <s v="Bulb f/ 355 Surgery Light     "/>
    <s v="100 w       "/>
    <s v="ea      "/>
    <s v="MIDMAK"/>
    <s v="002-0640-00"/>
    <n v="1"/>
    <n v="2"/>
    <n v="0"/>
    <n v="1"/>
    <n v="0"/>
    <n v="0"/>
    <x v="5"/>
    <m/>
    <m/>
    <m/>
    <m/>
    <m/>
  </r>
  <r>
    <s v="4330002"/>
    <s v="Mac 1200 Chart Paper Red Grid "/>
    <s v="8.5 x 11    "/>
    <s v="150Sh/Pk"/>
    <s v="VYAIRE"/>
    <s v="2009828-061"/>
    <n v="1"/>
    <n v="4"/>
    <n v="0"/>
    <n v="1"/>
    <n v="0"/>
    <n v="0"/>
    <x v="5"/>
    <m/>
    <m/>
    <m/>
    <m/>
    <m/>
  </r>
  <r>
    <s v="1174900"/>
    <s v="Cart Vital Sign f/902300      "/>
    <s v="            "/>
    <s v="Ea      "/>
    <s v="COOPSR"/>
    <s v="902340"/>
    <n v="1"/>
    <n v="1"/>
    <n v="0"/>
    <n v="0"/>
    <n v="0"/>
    <n v="1"/>
    <x v="3"/>
    <m/>
    <m/>
    <m/>
    <m/>
    <m/>
  </r>
  <r>
    <s v="1250603"/>
    <s v="Tube Feeding G Mic            "/>
    <s v="20Fr        "/>
    <s v="Ea      "/>
    <s v="AVAMED"/>
    <s v="0112-20"/>
    <n v="1"/>
    <n v="1"/>
    <n v="0"/>
    <n v="0"/>
    <n v="1"/>
    <n v="0"/>
    <x v="3"/>
    <m/>
    <m/>
    <m/>
    <m/>
    <m/>
  </r>
  <r>
    <s v="9410309"/>
    <s v="Dyna Hex Scrub 4%             "/>
    <s v="4oz         "/>
    <s v="48/Ca   "/>
    <s v="XTRIUM"/>
    <s v="1061DYN04"/>
    <n v="1"/>
    <n v="1"/>
    <n v="0"/>
    <n v="1"/>
    <n v="0"/>
    <n v="0"/>
    <x v="4"/>
    <m/>
    <m/>
    <m/>
    <m/>
    <m/>
  </r>
  <r>
    <s v="1126075"/>
    <s v="Pocket Sphyg Pro LF Black     "/>
    <s v="Lg Adlt Sz12"/>
    <s v="Ea      "/>
    <s v="AMDIAG"/>
    <s v="760-12XBKHS"/>
    <n v="1"/>
    <n v="1"/>
    <n v="0"/>
    <n v="1"/>
    <n v="0"/>
    <n v="0"/>
    <x v="5"/>
    <m/>
    <m/>
    <m/>
    <m/>
    <m/>
  </r>
  <r>
    <s v="8900899"/>
    <s v="Telfa Gauze Pads Sterile      "/>
    <s v="2&quot;x3&quot;       "/>
    <s v="100/Bx  "/>
    <s v="CARDKN"/>
    <s v="1961"/>
    <n v="1"/>
    <n v="1"/>
    <n v="0"/>
    <n v="1"/>
    <n v="0"/>
    <n v="0"/>
    <x v="5"/>
    <m/>
    <m/>
    <m/>
    <m/>
    <m/>
  </r>
  <r>
    <s v="1226847"/>
    <s v="Tape Measur Ppr Bariatric 100&quot;"/>
    <s v="100 IN      "/>
    <s v="25/Bx   "/>
    <s v="ALLEG"/>
    <s v="BTM-100"/>
    <n v="1"/>
    <n v="1"/>
    <n v="0"/>
    <n v="1"/>
    <n v="0"/>
    <n v="0"/>
    <x v="4"/>
    <m/>
    <m/>
    <m/>
    <m/>
    <m/>
  </r>
  <r>
    <s v="9533161"/>
    <s v="Pessary Dish W/Suport         "/>
    <s v="80m Sz6     "/>
    <s v="Ea      "/>
    <s v="MILTEX"/>
    <s v="30-DSHS6"/>
    <n v="1"/>
    <n v="1"/>
    <n v="0"/>
    <n v="0"/>
    <n v="1"/>
    <n v="0"/>
    <x v="3"/>
    <m/>
    <m/>
    <m/>
    <m/>
    <m/>
  </r>
  <r>
    <s v="1210560"/>
    <s v="SonoTrax Doplr w/3Mh  Prb     "/>
    <s v="2 YR        "/>
    <s v="Ea      "/>
    <s v="HPRMED"/>
    <s v="121-0560"/>
    <n v="1"/>
    <n v="2"/>
    <n v="0"/>
    <n v="0"/>
    <n v="0"/>
    <n v="1"/>
    <x v="3"/>
    <m/>
    <m/>
    <m/>
    <m/>
    <m/>
  </r>
  <r>
    <s v="7950055"/>
    <s v="Clinitek Status + Analyzer    "/>
    <s v="            "/>
    <s v="Ea      "/>
    <s v="AMES"/>
    <s v="1780"/>
    <n v="1"/>
    <n v="1"/>
    <n v="0"/>
    <n v="0"/>
    <n v="0"/>
    <n v="1"/>
    <x v="3"/>
    <m/>
    <m/>
    <m/>
    <m/>
    <m/>
  </r>
  <r>
    <s v="1218777"/>
    <s v="Adenosine Inj PF Syringe 4mL  "/>
    <s v="3mg/mL      "/>
    <s v="10/Bx   "/>
    <s v="SAGPHA"/>
    <s v="25021030168"/>
    <n v="1"/>
    <n v="1"/>
    <n v="1"/>
    <n v="0"/>
    <n v="0"/>
    <n v="0"/>
    <x v="5"/>
    <m/>
    <m/>
    <m/>
    <m/>
    <m/>
  </r>
  <r>
    <s v="1250928"/>
    <s v="Chart Ear Nose and Throat     "/>
    <s v="Paper       "/>
    <s v="Ea      "/>
    <s v="ANATOM"/>
    <s v="9781587791161"/>
    <n v="1"/>
    <n v="3"/>
    <n v="0"/>
    <n v="0"/>
    <n v="1"/>
    <n v="0"/>
    <x v="3"/>
    <m/>
    <m/>
    <m/>
    <m/>
    <m/>
  </r>
  <r>
    <s v="2990139"/>
    <s v="Maxithins Pantiliners         "/>
    <s v="Regular     "/>
    <s v="22/Pk   "/>
    <s v="ABCO"/>
    <s v="ALA MT40013"/>
    <n v="1"/>
    <n v="3"/>
    <n v="0"/>
    <n v="1"/>
    <n v="0"/>
    <n v="0"/>
    <x v="5"/>
    <m/>
    <m/>
    <m/>
    <m/>
    <m/>
  </r>
  <r>
    <s v="1311857"/>
    <s v="Durolane Injectable PFS LOC   "/>
    <s v="Non-Returnab"/>
    <s v="1/Bx    "/>
    <s v="BIOVNT"/>
    <s v="1082020"/>
    <n v="1"/>
    <n v="15"/>
    <n v="0"/>
    <n v="1"/>
    <n v="0"/>
    <n v="0"/>
    <x v="1"/>
    <m/>
    <m/>
    <m/>
    <m/>
    <m/>
  </r>
  <r>
    <s v="9080028"/>
    <s v="Depo-Provera Prefilled Syr 1mL"/>
    <s v="150Mg/mL    "/>
    <s v="Ea      "/>
    <s v="UPJOHN"/>
    <s v="00009737611"/>
    <n v="1"/>
    <n v="15"/>
    <n v="0"/>
    <n v="1"/>
    <n v="0"/>
    <n v="0"/>
    <x v="5"/>
    <m/>
    <m/>
    <m/>
    <m/>
    <m/>
  </r>
  <r>
    <s v="9870313"/>
    <s v="Spinal Needles                "/>
    <s v="22gx3-1/2&quot;  "/>
    <s v="25/Bx   "/>
    <s v="BD"/>
    <s v="405181"/>
    <n v="1"/>
    <n v="2"/>
    <n v="0"/>
    <n v="1"/>
    <n v="0"/>
    <n v="0"/>
    <x v="5"/>
    <m/>
    <m/>
    <m/>
    <m/>
    <m/>
  </r>
  <r>
    <s v="8401665"/>
    <s v="Surefit Natura Wafer Wht      "/>
    <s v="1-3/4&quot;      "/>
    <s v="10/Bx   "/>
    <s v="BRISTL"/>
    <s v="413161"/>
    <n v="1"/>
    <n v="3"/>
    <n v="1"/>
    <n v="0"/>
    <n v="0"/>
    <n v="0"/>
    <x v="5"/>
    <m/>
    <m/>
    <m/>
    <m/>
    <m/>
  </r>
  <r>
    <s v="1285885"/>
    <s v="Tissue Facial Angel Soft      "/>
    <s v="7.6x8.5     "/>
    <s v="36/Ca   "/>
    <s v="GEOPAC"/>
    <s v="46580"/>
    <n v="1"/>
    <n v="1"/>
    <n v="0"/>
    <n v="1"/>
    <n v="0"/>
    <n v="0"/>
    <x v="4"/>
    <m/>
    <m/>
    <m/>
    <m/>
    <m/>
  </r>
  <r>
    <s v="1271247"/>
    <s v="Softflex Bandage Round Adhesiv"/>
    <s v="7/8&quot;        "/>
    <s v="100/Bx  "/>
    <s v="DUKAL"/>
    <s v="OVKXD"/>
    <n v="1"/>
    <n v="2"/>
    <n v="0"/>
    <n v="1"/>
    <n v="0"/>
    <n v="0"/>
    <x v="5"/>
    <m/>
    <m/>
    <m/>
    <m/>
    <m/>
  </r>
  <r>
    <s v="4278040"/>
    <s v="Clips Nose Plastic Blue       "/>
    <s v="            "/>
    <s v="100/Bx  "/>
    <s v="CHEMET"/>
    <s v="64019"/>
    <n v="1"/>
    <n v="4"/>
    <n v="0"/>
    <n v="1"/>
    <n v="0"/>
    <n v="0"/>
    <x v="5"/>
    <m/>
    <m/>
    <m/>
    <m/>
    <m/>
  </r>
  <r>
    <s v="1210352"/>
    <s v="Tourniquet LF Rolled LF Blue  "/>
    <s v="1x18&quot;       "/>
    <s v="1200/Ca "/>
    <s v="TRILAB"/>
    <s v="10004"/>
    <n v="1"/>
    <n v="7"/>
    <n v="0"/>
    <n v="0"/>
    <n v="1"/>
    <n v="0"/>
    <x v="3"/>
    <m/>
    <m/>
    <m/>
    <m/>
    <m/>
  </r>
  <r>
    <s v="1162776"/>
    <s v="Penicillin G Pot Inj PDS      "/>
    <s v="5mu         "/>
    <s v="10/Pk   "/>
    <s v="GENPHA"/>
    <s v="00781613595"/>
    <n v="1"/>
    <n v="1"/>
    <n v="0"/>
    <n v="1"/>
    <n v="0"/>
    <n v="0"/>
    <x v="4"/>
    <m/>
    <m/>
    <m/>
    <m/>
    <m/>
  </r>
  <r>
    <s v="1161435"/>
    <s v="Ear Sensor LNCS TCI Adult     "/>
    <s v="Reuse       "/>
    <s v="Ea      "/>
    <s v="MINDRY"/>
    <s v="0600000128"/>
    <n v="1"/>
    <n v="1"/>
    <n v="0"/>
    <n v="0"/>
    <n v="1"/>
    <n v="0"/>
    <x v="3"/>
    <m/>
    <m/>
    <m/>
    <m/>
    <m/>
  </r>
  <r>
    <s v="1143173"/>
    <s v="Prealbumin Calib Dimensio     "/>
    <s v="            "/>
    <s v="1/Bx    "/>
    <s v="SIEMNS"/>
    <s v="10445025"/>
    <n v="1"/>
    <n v="1"/>
    <n v="0"/>
    <n v="0"/>
    <n v="0"/>
    <n v="1"/>
    <x v="3"/>
    <m/>
    <m/>
    <m/>
    <m/>
    <m/>
  </r>
  <r>
    <s v="2865872"/>
    <s v="Dressing Surgilast Elastic    "/>
    <s v="Sz 5        "/>
    <s v="10yd/Bx "/>
    <s v="ABCO"/>
    <s v="GL722"/>
    <n v="1"/>
    <n v="1"/>
    <n v="0"/>
    <n v="1"/>
    <n v="0"/>
    <n v="0"/>
    <x v="4"/>
    <m/>
    <m/>
    <m/>
    <m/>
    <m/>
  </r>
  <r>
    <s v="1253937"/>
    <s v="Testosterone Cypionate Inj MDV"/>
    <s v="200mg/mL    "/>
    <s v="10mL/Vl "/>
    <s v="WESINJ"/>
    <s v="00143972601"/>
    <n v="1"/>
    <n v="1"/>
    <n v="1"/>
    <n v="0"/>
    <n v="0"/>
    <n v="0"/>
    <x v="5"/>
    <m/>
    <m/>
    <m/>
    <m/>
    <m/>
  </r>
  <r>
    <s v="3348831"/>
    <s v="Pouch Urostomy Surfit         "/>
    <s v="1-3/4 Flange"/>
    <s v="10/Bx   "/>
    <s v="BRISTL"/>
    <s v="401544"/>
    <n v="1"/>
    <n v="3"/>
    <n v="0"/>
    <n v="1"/>
    <n v="0"/>
    <n v="0"/>
    <x v="4"/>
    <m/>
    <m/>
    <m/>
    <m/>
    <m/>
  </r>
  <r>
    <s v="1214531"/>
    <s v="Catheter Fl Lbrcth Coude 2Way "/>
    <s v="12fr 5cc    "/>
    <s v="12/Ca   "/>
    <s v="BARDBI"/>
    <s v="0168L12"/>
    <n v="1"/>
    <n v="2"/>
    <n v="0"/>
    <n v="0"/>
    <n v="0"/>
    <n v="1"/>
    <x v="3"/>
    <m/>
    <m/>
    <m/>
    <m/>
    <m/>
  </r>
  <r>
    <s v="9538273"/>
    <s v="Adson Tissue Forcep 1x2 Teeth "/>
    <s v="4-3/4&quot;      "/>
    <s v="Ea      "/>
    <s v="MILTEX"/>
    <s v="6-121"/>
    <n v="1"/>
    <n v="6"/>
    <n v="0"/>
    <n v="1"/>
    <n v="0"/>
    <n v="0"/>
    <x v="5"/>
    <m/>
    <m/>
    <m/>
    <m/>
    <m/>
  </r>
  <r>
    <s v="1189835"/>
    <s v="E-CHECK XS LOW XS1000i        "/>
    <s v="5x1.5mL     "/>
    <s v="1/Pk    "/>
    <s v="SYSMEX"/>
    <s v="199-5001-0"/>
    <n v="1"/>
    <n v="1"/>
    <n v="0"/>
    <n v="0"/>
    <n v="0"/>
    <n v="1"/>
    <x v="3"/>
    <m/>
    <m/>
    <m/>
    <m/>
    <m/>
  </r>
  <r>
    <s v="1119841"/>
    <s v="Triage Multi-Analyte Control  "/>
    <s v="Level 1     "/>
    <s v="5x.25ml "/>
    <s v="BIOSIT"/>
    <s v="88753"/>
    <n v="1"/>
    <n v="3"/>
    <n v="0"/>
    <n v="1"/>
    <n v="0"/>
    <n v="0"/>
    <x v="7"/>
    <m/>
    <m/>
    <m/>
    <m/>
    <m/>
  </r>
  <r>
    <s v="5663838"/>
    <s v="Otoscope Insufflator Bulb     "/>
    <s v="w/Tip       "/>
    <s v="Ea      "/>
    <s v="WELCH"/>
    <s v="21504"/>
    <n v="1"/>
    <n v="3"/>
    <n v="0"/>
    <n v="1"/>
    <n v="0"/>
    <n v="0"/>
    <x v="5"/>
    <m/>
    <m/>
    <m/>
    <m/>
    <m/>
  </r>
  <r>
    <s v="2770281"/>
    <s v="Penicillin G Sodium Inj SDV   "/>
    <s v="5mu         "/>
    <s v="10/Bx   "/>
    <s v="CARDGN"/>
    <s v="3444668"/>
    <n v="1"/>
    <n v="2"/>
    <n v="1"/>
    <n v="0"/>
    <n v="0"/>
    <n v="0"/>
    <x v="5"/>
    <m/>
    <m/>
    <m/>
    <m/>
    <m/>
  </r>
  <r>
    <s v="1126069"/>
    <s v="Wall Aneroid Sphyg LF Black   "/>
    <s v="Adult       "/>
    <s v="Ea      "/>
    <s v="AMDIAG"/>
    <s v="750W-11ABKHS"/>
    <n v="1"/>
    <n v="3"/>
    <n v="0"/>
    <n v="1"/>
    <n v="0"/>
    <n v="0"/>
    <x v="5"/>
    <m/>
    <m/>
    <m/>
    <m/>
    <m/>
  </r>
  <r>
    <s v="6940013"/>
    <s v="Magellan Safety Ndl/Syr 3mL   "/>
    <s v="22X1 1/2    "/>
    <s v="50/Bx   "/>
    <s v="CARDKN"/>
    <s v="8881833215"/>
    <n v="1"/>
    <n v="1"/>
    <n v="0"/>
    <n v="1"/>
    <n v="0"/>
    <n v="0"/>
    <x v="5"/>
    <m/>
    <m/>
    <m/>
    <m/>
    <m/>
  </r>
  <r>
    <s v="1264222"/>
    <s v="Bag IV Infusion 500mL         "/>
    <s v="            "/>
    <s v="Ea      "/>
    <s v="GURUSA"/>
    <s v="LF5270"/>
    <n v="1"/>
    <n v="2"/>
    <n v="0"/>
    <n v="0"/>
    <n v="1"/>
    <n v="0"/>
    <x v="3"/>
    <m/>
    <m/>
    <m/>
    <m/>
    <m/>
  </r>
  <r>
    <s v="2990022"/>
    <s v="Fluid Mngmnt Pk Hysteroscpy Kt"/>
    <s v="0           "/>
    <s v="5/Bx    "/>
    <s v="OBPMED"/>
    <s v="C050100"/>
    <n v="1"/>
    <n v="2"/>
    <n v="1"/>
    <n v="0"/>
    <n v="0"/>
    <n v="0"/>
    <x v="5"/>
    <m/>
    <m/>
    <m/>
    <m/>
    <m/>
  </r>
  <r>
    <s v="1299169"/>
    <s v="Cover Disposable Flat Face Res"/>
    <s v="White       "/>
    <s v="2400/Ca "/>
    <s v="OAKWRK"/>
    <s v="0082-2"/>
    <n v="1"/>
    <n v="1"/>
    <n v="0"/>
    <n v="0"/>
    <n v="0"/>
    <n v="1"/>
    <x v="3"/>
    <m/>
    <m/>
    <m/>
    <m/>
    <m/>
  </r>
  <r>
    <s v="6543982"/>
    <s v="Suture Prolene Mono Blu PS1   "/>
    <s v="3-0 18&quot;     "/>
    <s v="12/Bx   "/>
    <s v="ETHICO"/>
    <s v="8663G"/>
    <n v="1"/>
    <n v="2"/>
    <n v="0"/>
    <n v="1"/>
    <n v="0"/>
    <n v="0"/>
    <x v="5"/>
    <m/>
    <m/>
    <m/>
    <m/>
    <m/>
  </r>
  <r>
    <s v="1143194"/>
    <s v="Automated LDL Reag Dimens     "/>
    <s v="120Test     "/>
    <s v="1/Bx    "/>
    <s v="SIEMNS"/>
    <s v="10444890"/>
    <n v="1"/>
    <n v="8"/>
    <n v="0"/>
    <n v="0"/>
    <n v="0"/>
    <n v="1"/>
    <x v="3"/>
    <m/>
    <m/>
    <m/>
    <m/>
    <m/>
  </r>
  <r>
    <s v="1156371"/>
    <s v="Index Med'l Chart 8-Side Tabs "/>
    <s v="            "/>
    <s v="40/Bx   "/>
    <s v="ODEPOT"/>
    <s v="912938"/>
    <n v="1"/>
    <n v="6"/>
    <n v="0"/>
    <n v="0"/>
    <n v="0"/>
    <n v="1"/>
    <x v="2"/>
    <m/>
    <m/>
    <m/>
    <m/>
    <m/>
  </r>
  <r>
    <s v="1217688"/>
    <s v="ADSON Forcep Tissue 1x2 Teeth "/>
    <s v="4.75&quot;       "/>
    <s v="Ea      "/>
    <s v="BRSURG"/>
    <s v="BR10-18012"/>
    <n v="1"/>
    <n v="6"/>
    <n v="0"/>
    <n v="0"/>
    <n v="0"/>
    <n v="1"/>
    <x v="3"/>
    <m/>
    <m/>
    <m/>
    <m/>
    <m/>
  </r>
  <r>
    <s v="9004416"/>
    <s v="One Step iFOBT Return Mailers "/>
    <s v="Envelopes   "/>
    <s v="20/Bx   "/>
    <s v="IMMUNO"/>
    <s v="HSSPENV20HSI"/>
    <n v="1"/>
    <n v="2"/>
    <n v="0"/>
    <n v="1"/>
    <n v="0"/>
    <n v="0"/>
    <x v="5"/>
    <m/>
    <m/>
    <m/>
    <m/>
    <m/>
  </r>
  <r>
    <s v="1065965"/>
    <s v="Saline Refill f/Eyewash Unit  "/>
    <s v="            "/>
    <s v="16oz    "/>
    <s v="TROY"/>
    <s v="19003030"/>
    <n v="1"/>
    <n v="2"/>
    <n v="0"/>
    <n v="0"/>
    <n v="0"/>
    <n v="1"/>
    <x v="3"/>
    <m/>
    <m/>
    <m/>
    <m/>
    <m/>
  </r>
  <r>
    <s v="1118308"/>
    <s v="EKG Stress Paper Z-Fold       "/>
    <s v="            "/>
    <s v="12Pk/Ca "/>
    <s v="WELCH"/>
    <s v="9100-026-60"/>
    <n v="1"/>
    <n v="1"/>
    <n v="0"/>
    <n v="1"/>
    <n v="0"/>
    <n v="0"/>
    <x v="4"/>
    <m/>
    <m/>
    <m/>
    <m/>
    <m/>
  </r>
  <r>
    <s v="2883204"/>
    <s v="Laceration Tray               "/>
    <s v="            "/>
    <s v="Ea      "/>
    <s v="CARDSP"/>
    <s v="ACS-S-LAC1"/>
    <n v="1"/>
    <n v="6"/>
    <n v="0"/>
    <n v="1"/>
    <n v="0"/>
    <n v="0"/>
    <x v="4"/>
    <m/>
    <m/>
    <m/>
    <m/>
    <m/>
  </r>
  <r>
    <s v="6009674"/>
    <s v="Stool Exam 193 Shadow Gray    "/>
    <s v="            "/>
    <s v="Ea      "/>
    <s v="MIDMAK"/>
    <s v="270-001-232"/>
    <n v="1"/>
    <n v="1"/>
    <n v="0"/>
    <n v="1"/>
    <n v="0"/>
    <n v="0"/>
    <x v="4"/>
    <m/>
    <m/>
    <m/>
    <m/>
    <m/>
  </r>
  <r>
    <s v="6546303"/>
    <s v="Suture Surg Gut Mono Bge PC1  "/>
    <s v="6-0 18&quot;     "/>
    <s v="12/Bx   "/>
    <s v="ETHICO"/>
    <s v="1916G"/>
    <n v="1"/>
    <n v="2"/>
    <n v="0"/>
    <n v="1"/>
    <n v="0"/>
    <n v="0"/>
    <x v="5"/>
    <m/>
    <m/>
    <m/>
    <m/>
    <m/>
  </r>
  <r>
    <s v="6984436"/>
    <s v="Cup Iodine SS 6 Oz            "/>
    <s v="3-1/4X2 6 Oz"/>
    <s v="Ea      "/>
    <s v="GF"/>
    <s v="3239"/>
    <n v="1"/>
    <n v="4"/>
    <n v="1"/>
    <n v="0"/>
    <n v="0"/>
    <n v="0"/>
    <x v="5"/>
    <m/>
    <m/>
    <m/>
    <m/>
    <m/>
  </r>
  <r>
    <s v="6318190"/>
    <s v="Forceps Halstead Mosquito     "/>
    <s v="5&quot; CVD      "/>
    <s v="12/Pk   "/>
    <s v="MILTEX"/>
    <s v="EG7-4"/>
    <n v="1"/>
    <n v="2"/>
    <n v="0"/>
    <n v="1"/>
    <n v="0"/>
    <n v="0"/>
    <x v="4"/>
    <m/>
    <m/>
    <m/>
    <m/>
    <m/>
  </r>
  <r>
    <s v="1300550"/>
    <s v="Lidocaine HCL Inj MDV 10ml    "/>
    <s v="1%          "/>
    <s v="25/Bx   "/>
    <s v="AMEPHA"/>
    <s v="63323020110"/>
    <n v="1"/>
    <n v="1"/>
    <n v="0"/>
    <n v="1"/>
    <n v="0"/>
    <n v="0"/>
    <x v="5"/>
    <m/>
    <m/>
    <m/>
    <m/>
    <m/>
  </r>
  <r>
    <s v="2481288"/>
    <s v="Sodium Bicarb Abj Syr non-rtrn"/>
    <s v="8.4%        "/>
    <s v="50mL/Ea "/>
    <s v="GIVREP"/>
    <s v="00409663734"/>
    <n v="1"/>
    <n v="2"/>
    <n v="1"/>
    <n v="0"/>
    <n v="0"/>
    <n v="0"/>
    <x v="5"/>
    <m/>
    <m/>
    <m/>
    <m/>
    <m/>
  </r>
  <r>
    <s v="1154255"/>
    <s v="Maxipad Standard Absorbency 9&quot;"/>
    <s v="Tabless     "/>
    <s v="250/Ca  "/>
    <s v="MEDLIN"/>
    <s v="NON241278"/>
    <n v="1"/>
    <n v="1"/>
    <n v="0"/>
    <n v="0"/>
    <n v="0"/>
    <n v="1"/>
    <x v="3"/>
    <m/>
    <m/>
    <m/>
    <m/>
    <m/>
  </r>
  <r>
    <s v="1250996"/>
    <s v="Mirena IUD System             "/>
    <s v="52mg        "/>
    <s v="Bx      "/>
    <s v="BAYPHA"/>
    <s v="50419042301"/>
    <n v="1"/>
    <n v="3"/>
    <n v="0"/>
    <n v="0"/>
    <n v="0"/>
    <n v="1"/>
    <x v="3"/>
    <m/>
    <m/>
    <m/>
    <m/>
    <m/>
  </r>
  <r>
    <s v="4997927"/>
    <s v="Diagnostix Aneroid Sphyg Navy "/>
    <s v="Adult       "/>
    <s v="Ea      "/>
    <s v="AMDIAG"/>
    <s v="700-11AN"/>
    <n v="1"/>
    <n v="2"/>
    <n v="0"/>
    <n v="1"/>
    <n v="0"/>
    <n v="0"/>
    <x v="4"/>
    <m/>
    <m/>
    <m/>
    <m/>
    <m/>
  </r>
  <r>
    <s v="1014114"/>
    <s v="Maxispray Plus                "/>
    <s v="24oz        "/>
    <s v="Bt      "/>
    <s v="METREX"/>
    <s v="13-7405"/>
    <n v="1"/>
    <n v="2"/>
    <n v="0"/>
    <n v="1"/>
    <n v="0"/>
    <n v="0"/>
    <x v="5"/>
    <m/>
    <m/>
    <m/>
    <m/>
    <m/>
  </r>
  <r>
    <s v="1084297"/>
    <s v="NeoSoothe Surgical Glove LF PF"/>
    <s v="Size 8      "/>
    <s v="25Pr/Bx "/>
    <s v="DARBYD"/>
    <s v="3051248"/>
    <n v="1"/>
    <n v="1"/>
    <n v="0"/>
    <n v="1"/>
    <n v="0"/>
    <n v="0"/>
    <x v="5"/>
    <m/>
    <m/>
    <m/>
    <m/>
    <m/>
  </r>
  <r>
    <s v="1205967"/>
    <s v="Monofilament Sensory Test     "/>
    <s v="Disposable  "/>
    <s v="40/Pk   "/>
    <s v="FABENT"/>
    <s v="12-1671-40"/>
    <n v="1"/>
    <n v="1"/>
    <n v="0"/>
    <n v="0"/>
    <n v="0"/>
    <n v="1"/>
    <x v="3"/>
    <m/>
    <m/>
    <m/>
    <m/>
    <m/>
  </r>
  <r>
    <s v="9879297"/>
    <s v="Safety-Lok Blades Carbon      "/>
    <s v="#11         "/>
    <s v="50/Bx   "/>
    <s v="OXBORO"/>
    <s v="371151"/>
    <n v="1"/>
    <n v="6"/>
    <n v="1"/>
    <n v="0"/>
    <n v="0"/>
    <n v="0"/>
    <x v="5"/>
    <m/>
    <m/>
    <m/>
    <m/>
    <m/>
  </r>
  <r>
    <s v="1081218"/>
    <s v="Methylprednisolone Acet MDV   "/>
    <s v="40mg/mL     "/>
    <s v="10ml Vl "/>
    <s v="TEVA"/>
    <s v="00703004501"/>
    <n v="1"/>
    <n v="2"/>
    <n v="1"/>
    <n v="0"/>
    <n v="0"/>
    <n v="0"/>
    <x v="5"/>
    <m/>
    <m/>
    <m/>
    <m/>
    <m/>
  </r>
  <r>
    <s v="1943036"/>
    <s v="Needle Poly Hub Regular Bevel "/>
    <s v="25gx1&quot;      "/>
    <s v="100/Bx  "/>
    <s v="CARDKN"/>
    <s v="8881250305"/>
    <n v="1"/>
    <n v="1"/>
    <n v="0"/>
    <n v="1"/>
    <n v="0"/>
    <n v="0"/>
    <x v="5"/>
    <m/>
    <m/>
    <m/>
    <m/>
    <m/>
  </r>
  <r>
    <s v="1047099"/>
    <s v="Lidocaine W/EPI Inj MDV 50ml  "/>
    <s v="1:100m 1%   "/>
    <s v="25/Bx   "/>
    <s v="PFIZNJ"/>
    <s v="00409317803"/>
    <n v="1"/>
    <n v="1"/>
    <n v="1"/>
    <n v="0"/>
    <n v="0"/>
    <n v="0"/>
    <x v="5"/>
    <m/>
    <m/>
    <m/>
    <m/>
    <m/>
  </r>
  <r>
    <s v="1080455"/>
    <s v="Cast Stand Adj to 21&quot;         "/>
    <s v="            "/>
    <s v="Ea      "/>
    <s v="SMINEP"/>
    <s v="58050000"/>
    <n v="1"/>
    <n v="1"/>
    <n v="0"/>
    <n v="1"/>
    <n v="0"/>
    <n v="0"/>
    <x v="1"/>
    <m/>
    <m/>
    <m/>
    <m/>
    <m/>
  </r>
  <r>
    <s v="9004994"/>
    <s v="Urispec 10SG Urine Strip      "/>
    <s v="            "/>
    <s v="100/Bt  "/>
    <s v="IMMUNO"/>
    <s v="900-4994"/>
    <n v="1"/>
    <n v="2"/>
    <n v="0"/>
    <n v="1"/>
    <n v="0"/>
    <n v="0"/>
    <x v="5"/>
    <m/>
    <m/>
    <m/>
    <m/>
    <m/>
  </r>
  <r>
    <s v="1143625"/>
    <s v="Quiklyte NA/K/Ci Sens         "/>
    <s v="            "/>
    <s v="1/Bx    "/>
    <s v="SIEMNS"/>
    <s v="10445058"/>
    <n v="1"/>
    <n v="2"/>
    <n v="0"/>
    <n v="0"/>
    <n v="0"/>
    <n v="1"/>
    <x v="3"/>
    <m/>
    <m/>
    <m/>
    <m/>
    <m/>
  </r>
  <r>
    <s v="1188806"/>
    <s v="Epinephrine Inj Syr 10mL      "/>
    <s v="1:10M       "/>
    <s v="10/Bx   "/>
    <s v="IMSCO"/>
    <s v="76329331601"/>
    <n v="1"/>
    <n v="1"/>
    <n v="1"/>
    <n v="0"/>
    <n v="0"/>
    <n v="0"/>
    <x v="5"/>
    <m/>
    <m/>
    <m/>
    <m/>
    <m/>
  </r>
  <r>
    <s v="1158381"/>
    <s v="Aquacel Ag Hydrofiber Dressing"/>
    <s v="1x45cm      "/>
    <s v="5/Bx    "/>
    <s v="BRISTL"/>
    <s v="420128"/>
    <n v="1"/>
    <n v="1"/>
    <n v="0"/>
    <n v="1"/>
    <n v="0"/>
    <n v="0"/>
    <x v="4"/>
    <m/>
    <m/>
    <m/>
    <m/>
    <m/>
  </r>
  <r>
    <s v="1143270"/>
    <s v="Sun Cup Small                 "/>
    <s v="            "/>
    <s v="1000/Bg "/>
    <s v="SIEMNS"/>
    <s v="10445040"/>
    <n v="1"/>
    <n v="3"/>
    <n v="0"/>
    <n v="0"/>
    <n v="0"/>
    <n v="1"/>
    <x v="3"/>
    <m/>
    <m/>
    <m/>
    <m/>
    <m/>
  </r>
  <r>
    <s v="9073639"/>
    <s v="EKG Intrep Burdick 280 WLAN   "/>
    <s v="w/Stor 200  "/>
    <s v="Ea      "/>
    <s v="WELCH"/>
    <s v="BUR280-W1X"/>
    <n v="1"/>
    <n v="1"/>
    <n v="0"/>
    <n v="1"/>
    <n v="0"/>
    <n v="0"/>
    <x v="4"/>
    <m/>
    <m/>
    <m/>
    <m/>
    <m/>
  </r>
  <r>
    <s v="5824410"/>
    <s v="Baby Wipes Fragr Free Travl Pk"/>
    <s v="12 CT       "/>
    <s v="48/Ca   "/>
    <s v="ALLEG"/>
    <s v="2BWSU-12"/>
    <n v="1"/>
    <n v="1"/>
    <n v="0"/>
    <n v="1"/>
    <n v="0"/>
    <n v="0"/>
    <x v="4"/>
    <m/>
    <m/>
    <m/>
    <m/>
    <m/>
  </r>
  <r>
    <s v="9007983"/>
    <s v="Lancet Safety Press Act Yellow"/>
    <s v="21Gx1.0mm   "/>
    <s v="100/Bx  "/>
    <s v="STERME"/>
    <s v="9007983"/>
    <n v="1"/>
    <n v="10"/>
    <n v="0"/>
    <n v="1"/>
    <n v="0"/>
    <n v="0"/>
    <x v="5"/>
    <m/>
    <m/>
    <m/>
    <m/>
    <m/>
  </r>
  <r>
    <s v="9877448"/>
    <s v="Vacutainer SST Gold           "/>
    <s v="3.57L       "/>
    <s v="100/Bx  "/>
    <s v="BD"/>
    <s v="367983"/>
    <n v="1"/>
    <n v="12"/>
    <n v="1"/>
    <n v="0"/>
    <n v="0"/>
    <n v="0"/>
    <x v="5"/>
    <m/>
    <m/>
    <m/>
    <m/>
    <m/>
  </r>
  <r>
    <s v="1117293"/>
    <s v="Dilator Uterine Hegar         "/>
    <s v="1mm/2mm     "/>
    <s v="Ea      "/>
    <s v="BRSURG"/>
    <s v="BR70-42001"/>
    <n v="1"/>
    <n v="3"/>
    <n v="0"/>
    <n v="0"/>
    <n v="0"/>
    <n v="1"/>
    <x v="3"/>
    <m/>
    <m/>
    <m/>
    <m/>
    <m/>
  </r>
  <r>
    <s v="1176892"/>
    <s v="Abbi Towel OR Blue NS         "/>
    <s v="17x24&quot;      "/>
    <s v="400/Ca  "/>
    <s v="GREBAY"/>
    <s v="61643"/>
    <n v="1"/>
    <n v="1"/>
    <n v="0"/>
    <n v="1"/>
    <n v="0"/>
    <n v="0"/>
    <x v="4"/>
    <m/>
    <m/>
    <m/>
    <m/>
    <m/>
  </r>
  <r>
    <s v="1147523"/>
    <s v="Bupivacaine Hcl Vial 30mL     "/>
    <s v="0.5% PF     "/>
    <s v="25/Bx   "/>
    <s v="PFIZNJ"/>
    <s v="00409116202"/>
    <n v="1"/>
    <n v="1"/>
    <n v="0"/>
    <n v="1"/>
    <n v="0"/>
    <n v="0"/>
    <x v="5"/>
    <m/>
    <m/>
    <m/>
    <m/>
    <m/>
  </r>
  <r>
    <s v="3230002"/>
    <s v="Lexiscan Inj Syringe          "/>
    <s v=".4mg/5mL    "/>
    <s v="Ea      "/>
    <s v="ASTELL"/>
    <s v="00469650189"/>
    <n v="1"/>
    <n v="15"/>
    <n v="0"/>
    <n v="1"/>
    <n v="0"/>
    <n v="0"/>
    <x v="5"/>
    <m/>
    <m/>
    <m/>
    <m/>
    <m/>
  </r>
  <r>
    <s v="8944894"/>
    <s v="Biopsy Instrument 14gx10      "/>
    <s v="            "/>
    <s v="5/Ca    "/>
    <s v="BARDR"/>
    <s v="MC1410"/>
    <n v="1"/>
    <n v="1"/>
    <n v="0"/>
    <n v="1"/>
    <n v="0"/>
    <n v="0"/>
    <x v="4"/>
    <m/>
    <m/>
    <m/>
    <m/>
    <m/>
  </r>
  <r>
    <s v="1143148"/>
    <s v="TBI/DBI Calibrator Dimens     "/>
    <s v="2 level     "/>
    <s v="1/Bx    "/>
    <s v="SIEMNS"/>
    <s v="10445013"/>
    <n v="1"/>
    <n v="1"/>
    <n v="0"/>
    <n v="0"/>
    <n v="0"/>
    <n v="1"/>
    <x v="3"/>
    <m/>
    <m/>
    <m/>
    <m/>
    <m/>
  </r>
  <r>
    <s v="9061055"/>
    <s v="Paper Copy 20Lb 8.5x11        "/>
    <s v="White       "/>
    <s v="10x500  "/>
    <s v="ODEPOT"/>
    <s v="273646"/>
    <n v="1"/>
    <n v="10"/>
    <n v="0"/>
    <n v="0"/>
    <n v="0"/>
    <n v="1"/>
    <x v="2"/>
    <m/>
    <m/>
    <m/>
    <m/>
    <m/>
  </r>
  <r>
    <s v="6764499"/>
    <s v="Pads Heel Foam Adhesive       "/>
    <s v="1/4&quot;        "/>
    <s v="100/PK  "/>
    <s v="SUPFEL"/>
    <s v="MPAD-143"/>
    <n v="1"/>
    <n v="1"/>
    <n v="0"/>
    <n v="1"/>
    <n v="0"/>
    <n v="0"/>
    <x v="4"/>
    <m/>
    <m/>
    <m/>
    <m/>
    <m/>
  </r>
  <r>
    <s v="3092183"/>
    <s v="Acetic Acid 0.25%             "/>
    <s v="            "/>
    <s v="16oz/Bt "/>
    <s v="HELINK"/>
    <s v="400405"/>
    <n v="1"/>
    <n v="1"/>
    <n v="0"/>
    <n v="1"/>
    <n v="0"/>
    <n v="0"/>
    <x v="4"/>
    <m/>
    <m/>
    <m/>
    <m/>
    <m/>
  </r>
  <r>
    <s v="1080723"/>
    <s v="Steth Ltmn Rspbry 1Hd Slct    "/>
    <s v="28&quot; Length  "/>
    <s v="Ea      "/>
    <s v="3MMED"/>
    <s v="2296"/>
    <n v="1"/>
    <n v="1"/>
    <n v="1"/>
    <n v="0"/>
    <n v="0"/>
    <n v="0"/>
    <x v="6"/>
    <m/>
    <m/>
    <m/>
    <m/>
    <m/>
  </r>
  <r>
    <s v="7770941"/>
    <s v="Durapore Surgical Tape        "/>
    <s v="2&quot;x10yds    "/>
    <s v="6/Bx    "/>
    <s v="3MMED"/>
    <s v="1538-2"/>
    <n v="1"/>
    <n v="1"/>
    <n v="0"/>
    <n v="1"/>
    <n v="0"/>
    <n v="0"/>
    <x v="5"/>
    <m/>
    <m/>
    <m/>
    <m/>
    <m/>
  </r>
  <r>
    <s v="1084506"/>
    <s v="Baseline Taylor Hammer LF     "/>
    <s v="Black       "/>
    <s v="Ea      "/>
    <s v="FABENT"/>
    <s v="12-1574"/>
    <n v="1"/>
    <n v="1"/>
    <n v="0"/>
    <n v="0"/>
    <n v="1"/>
    <n v="0"/>
    <x v="3"/>
    <m/>
    <m/>
    <m/>
    <m/>
    <m/>
  </r>
  <r>
    <s v="7775281"/>
    <s v="Red Dot Electrode             "/>
    <s v="6cm         "/>
    <s v="50/Bg   "/>
    <s v="3MMED"/>
    <s v="9641"/>
    <n v="1"/>
    <n v="40"/>
    <n v="0"/>
    <n v="1"/>
    <n v="0"/>
    <n v="0"/>
    <x v="5"/>
    <m/>
    <m/>
    <m/>
    <m/>
    <m/>
  </r>
  <r>
    <s v="1115592"/>
    <s v="HemoCue Eurotrol Controls     "/>
    <s v="Low         "/>
    <s v="2x1mL/Bx"/>
    <s v="HEMOCU"/>
    <s v="189001002"/>
    <n v="1"/>
    <n v="1"/>
    <n v="0"/>
    <n v="0"/>
    <n v="0"/>
    <n v="1"/>
    <x v="3"/>
    <m/>
    <m/>
    <m/>
    <m/>
    <m/>
  </r>
  <r>
    <s v="8964055"/>
    <s v="Ext Set w/Ultrasite           "/>
    <s v="7&quot;          "/>
    <s v="50/Ca   "/>
    <s v="MCGAW"/>
    <s v="474921"/>
    <n v="1"/>
    <n v="2"/>
    <n v="0"/>
    <n v="1"/>
    <n v="0"/>
    <n v="0"/>
    <x v="5"/>
    <m/>
    <m/>
    <m/>
    <m/>
    <m/>
  </r>
  <r>
    <s v="1189836"/>
    <s v="E-CHECK XS NORMAL/HIGH        "/>
    <s v="XS1000i     "/>
    <s v="1/Pk    "/>
    <s v="SYSMEX"/>
    <s v="199-5002-0"/>
    <n v="1"/>
    <n v="1"/>
    <n v="0"/>
    <n v="0"/>
    <n v="0"/>
    <n v="1"/>
    <x v="3"/>
    <m/>
    <m/>
    <m/>
    <m/>
    <m/>
  </r>
  <r>
    <s v="1335479"/>
    <s v="Swabs Influenza Test          "/>
    <s v="Bulk        "/>
    <s v="25/Pk   "/>
    <s v="WYNTEK"/>
    <s v="1009"/>
    <n v="1"/>
    <n v="1"/>
    <n v="0"/>
    <n v="1"/>
    <n v="0"/>
    <n v="0"/>
    <x v="4"/>
    <m/>
    <m/>
    <m/>
    <m/>
    <m/>
  </r>
  <r>
    <s v="1174957"/>
    <s v="Electrode ECG Neuroline Oval  "/>
    <s v="30x22mm Wht "/>
    <s v="12/Pk   "/>
    <s v="AMBU"/>
    <s v="71505-K/C/12"/>
    <n v="1"/>
    <n v="10"/>
    <n v="0"/>
    <n v="1"/>
    <n v="0"/>
    <n v="0"/>
    <x v="4"/>
    <m/>
    <m/>
    <m/>
    <m/>
    <m/>
  </r>
  <r>
    <s v="1197233"/>
    <s v="Wipes Hand Sanitizing Purell  "/>
    <s v="270 Count   "/>
    <s v="6/Ca    "/>
    <s v="GOJO"/>
    <s v="9113-06"/>
    <n v="1"/>
    <n v="1"/>
    <n v="0"/>
    <n v="1"/>
    <n v="0"/>
    <n v="0"/>
    <x v="5"/>
    <m/>
    <m/>
    <m/>
    <m/>
    <m/>
  </r>
  <r>
    <s v="9026856"/>
    <s v="Eye Wash Ophthalmic Solution  "/>
    <s v="4oz         "/>
    <s v="Pk      "/>
    <s v="ODEPOT"/>
    <s v="451620"/>
    <n v="1"/>
    <n v="4"/>
    <n v="0"/>
    <n v="0"/>
    <n v="0"/>
    <n v="1"/>
    <x v="2"/>
    <m/>
    <m/>
    <m/>
    <m/>
    <m/>
  </r>
  <r>
    <s v="1115591"/>
    <s v="HemoCue Urine Microcuvette    "/>
    <s v="Albumin     "/>
    <s v="50/Bx   "/>
    <s v="HEMOCU"/>
    <s v="110608"/>
    <n v="1"/>
    <n v="1"/>
    <n v="0"/>
    <n v="0"/>
    <n v="0"/>
    <n v="1"/>
    <x v="3"/>
    <m/>
    <m/>
    <m/>
    <m/>
    <m/>
  </r>
  <r>
    <s v="9878728"/>
    <s v="Spinal Needles                "/>
    <s v="25gx3-1/2&quot;  "/>
    <s v="25/Bx   "/>
    <s v="BD"/>
    <s v="405180"/>
    <n v="1"/>
    <n v="16"/>
    <n v="0"/>
    <n v="1"/>
    <n v="0"/>
    <n v="0"/>
    <x v="5"/>
    <m/>
    <m/>
    <m/>
    <m/>
    <m/>
  </r>
  <r>
    <s v="1152890"/>
    <s v="Mckenzie D-Section Lumbar Roll"/>
    <s v="            "/>
    <s v="Ea      "/>
    <s v="TROY"/>
    <s v="6676"/>
    <n v="1"/>
    <n v="1"/>
    <n v="0"/>
    <n v="0"/>
    <n v="0"/>
    <n v="1"/>
    <x v="3"/>
    <m/>
    <m/>
    <m/>
    <m/>
    <m/>
  </r>
  <r>
    <s v="3923756"/>
    <s v="Label Stat 1-1/2&quot;x3/8&quot;        "/>
    <s v="            "/>
    <s v="1000/Pk "/>
    <s v="FISHER"/>
    <s v="15917"/>
    <n v="1"/>
    <n v="1"/>
    <n v="0"/>
    <n v="0"/>
    <n v="1"/>
    <n v="0"/>
    <x v="3"/>
    <m/>
    <m/>
    <m/>
    <m/>
    <m/>
  </r>
  <r>
    <s v="6120330"/>
    <s v="Grinder Sani                  "/>
    <s v="            "/>
    <s v="Ea      "/>
    <s v="HANDLR"/>
    <s v="704"/>
    <n v="1"/>
    <n v="1"/>
    <n v="0"/>
    <n v="0"/>
    <n v="0"/>
    <n v="1"/>
    <x v="3"/>
    <m/>
    <m/>
    <m/>
    <m/>
    <m/>
  </r>
  <r>
    <s v="2770376"/>
    <s v="Budesonide Inhalation Sus 2mL "/>
    <s v="0.25Mg      "/>
    <s v="30/Bx   "/>
    <s v="CARDGN"/>
    <s v="5355201"/>
    <n v="1"/>
    <n v="1"/>
    <n v="0"/>
    <n v="1"/>
    <n v="0"/>
    <n v="0"/>
    <x v="6"/>
    <m/>
    <m/>
    <m/>
    <m/>
    <m/>
  </r>
  <r>
    <s v="1103819"/>
    <s v="Electrode Disc 1Meter Lead    "/>
    <s v="            "/>
    <s v="4x15/Bx "/>
    <s v="IMEXMD"/>
    <s v="019-400400"/>
    <n v="1"/>
    <n v="1"/>
    <n v="0"/>
    <n v="1"/>
    <n v="0"/>
    <n v="0"/>
    <x v="4"/>
    <m/>
    <m/>
    <m/>
    <m/>
    <m/>
  </r>
  <r>
    <s v="1125820"/>
    <s v="Packing Strip Iodoform HSI    "/>
    <s v="1/2&quot;x5Yds   "/>
    <s v="Ea      "/>
    <s v="INTEGM"/>
    <s v="1125820"/>
    <n v="1"/>
    <n v="3"/>
    <n v="0"/>
    <n v="1"/>
    <n v="0"/>
    <n v="0"/>
    <x v="5"/>
    <m/>
    <m/>
    <m/>
    <m/>
    <m/>
  </r>
  <r>
    <s v="1194859"/>
    <s v="Scale Handrail Digital        "/>
    <s v="800lb       "/>
    <s v="Ea      "/>
    <s v="DORSCA"/>
    <s v="DS7060"/>
    <n v="1"/>
    <n v="1"/>
    <n v="0"/>
    <n v="0"/>
    <n v="0"/>
    <n v="1"/>
    <x v="3"/>
    <m/>
    <m/>
    <m/>
    <m/>
    <m/>
  </r>
  <r>
    <s v="1143626"/>
    <s v="Quiklyte IND Standard A       "/>
    <s v="3x1000      "/>
    <s v="3/Bx    "/>
    <s v="SIEMNS"/>
    <s v="10444878"/>
    <n v="1"/>
    <n v="1"/>
    <n v="0"/>
    <n v="0"/>
    <n v="0"/>
    <n v="1"/>
    <x v="3"/>
    <m/>
    <m/>
    <m/>
    <m/>
    <m/>
  </r>
  <r>
    <s v="7335092"/>
    <s v="Locks Snal Disp. Blue         "/>
    <s v="            "/>
    <s v="100/PK  "/>
    <s v="HEALMK"/>
    <s v="8050 BL"/>
    <n v="1"/>
    <n v="1"/>
    <n v="0"/>
    <n v="1"/>
    <n v="0"/>
    <n v="0"/>
    <x v="4"/>
    <m/>
    <m/>
    <m/>
    <m/>
    <m/>
  </r>
  <r>
    <s v="1197261"/>
    <s v="Tape Cast Delta-Lite Fbgls Mrn"/>
    <s v="2&quot;x4Yd      "/>
    <s v="10/Bx   "/>
    <s v="SMINEP"/>
    <s v="7345885"/>
    <n v="1"/>
    <n v="2"/>
    <n v="0"/>
    <n v="1"/>
    <n v="0"/>
    <n v="0"/>
    <x v="4"/>
    <m/>
    <m/>
    <m/>
    <m/>
    <m/>
  </r>
  <r>
    <s v="1080496"/>
    <s v="Plastic Hub Needle Straight   "/>
    <s v="22x1.5      "/>
    <s v="12/Bx   "/>
    <s v="SIMPOR"/>
    <s v="21-2007-24"/>
    <n v="1"/>
    <n v="1"/>
    <n v="1"/>
    <n v="0"/>
    <n v="0"/>
    <n v="0"/>
    <x v="5"/>
    <m/>
    <m/>
    <m/>
    <m/>
    <m/>
  </r>
  <r>
    <s v="6540143"/>
    <s v="Suture Vicryl Violet S-29     "/>
    <s v="6-0 18&quot;     "/>
    <s v="12/Bx   "/>
    <s v="ETHICO"/>
    <s v="J555G"/>
    <n v="1"/>
    <n v="1"/>
    <n v="0"/>
    <n v="1"/>
    <n v="0"/>
    <n v="0"/>
    <x v="1"/>
    <m/>
    <m/>
    <m/>
    <m/>
    <m/>
  </r>
  <r>
    <s v="1297742"/>
    <s v="Crackers Saltine Zesta        "/>
    <s v="            "/>
    <s v="300pk/Bx"/>
    <s v="ODEPOT"/>
    <s v="154629"/>
    <n v="1"/>
    <n v="1"/>
    <n v="0"/>
    <n v="0"/>
    <n v="0"/>
    <n v="1"/>
    <x v="2"/>
    <m/>
    <m/>
    <m/>
    <m/>
    <m/>
  </r>
  <r>
    <s v="3190003"/>
    <s v="Pillow Care Guard Vinyl Blue  "/>
    <s v="19x25&quot;      "/>
    <s v="Ea      "/>
    <s v="PILFAC"/>
    <s v="51109-011"/>
    <n v="1"/>
    <n v="1"/>
    <n v="1"/>
    <n v="0"/>
    <n v="0"/>
    <n v="0"/>
    <x v="5"/>
    <m/>
    <m/>
    <m/>
    <m/>
    <m/>
  </r>
  <r>
    <s v="1291608"/>
    <s v="Lidocaine Ointment Tube       "/>
    <s v="5%          "/>
    <s v="1.25oz  "/>
    <s v="IGILAB"/>
    <s v="52565000814"/>
    <n v="1"/>
    <n v="5"/>
    <n v="0"/>
    <n v="1"/>
    <n v="0"/>
    <n v="0"/>
    <x v="6"/>
    <m/>
    <m/>
    <m/>
    <m/>
    <m/>
  </r>
  <r>
    <s v="1133687"/>
    <s v="Clarity Cup Drug Test         "/>
    <s v="10Panel     "/>
    <s v="25/Bx   "/>
    <s v="RACMED"/>
    <s v="CD-CDOA-4104"/>
    <n v="1"/>
    <n v="1"/>
    <n v="0"/>
    <n v="1"/>
    <n v="0"/>
    <n v="0"/>
    <x v="4"/>
    <m/>
    <m/>
    <m/>
    <m/>
    <m/>
  </r>
  <r>
    <s v="1801131"/>
    <s v="Aneroid Wall Manometer        "/>
    <s v="8'TBE       "/>
    <s v="Ea      "/>
    <s v="WELCH"/>
    <s v="7670-02"/>
    <n v="1"/>
    <n v="1"/>
    <n v="0"/>
    <n v="1"/>
    <n v="0"/>
    <n v="0"/>
    <x v="4"/>
    <m/>
    <m/>
    <m/>
    <m/>
    <m/>
  </r>
  <r>
    <s v="7570000"/>
    <s v="Mepitel Dressing Non-Adh Silic"/>
    <s v="3&quot;x4&quot;       "/>
    <s v="10/Bx   "/>
    <s v="ABCO"/>
    <s v="290799"/>
    <n v="1"/>
    <n v="2"/>
    <n v="0"/>
    <n v="1"/>
    <n v="0"/>
    <n v="0"/>
    <x v="4"/>
    <m/>
    <m/>
    <m/>
    <m/>
    <m/>
  </r>
  <r>
    <s v="1253533"/>
    <s v="Bandage Scissors              "/>
    <s v="            "/>
    <s v="Ea      "/>
    <s v="MUESPO"/>
    <s v="020301"/>
    <n v="1"/>
    <n v="6"/>
    <n v="0"/>
    <n v="0"/>
    <n v="1"/>
    <n v="0"/>
    <x v="3"/>
    <m/>
    <m/>
    <m/>
    <m/>
    <m/>
  </r>
  <r>
    <s v="1135710"/>
    <s v="Chemotherapy Bag 9&quot;x12&quot;       "/>
    <s v="Disp        "/>
    <s v="100/Bg  "/>
    <s v="HEALOG"/>
    <s v="9516"/>
    <n v="1"/>
    <n v="3"/>
    <n v="0"/>
    <n v="1"/>
    <n v="0"/>
    <n v="0"/>
    <x v="4"/>
    <m/>
    <m/>
    <m/>
    <m/>
    <m/>
  </r>
  <r>
    <s v="1271446"/>
    <s v="Tevadapter Syringe Adapter    "/>
    <s v="            "/>
    <s v="50/Bx   "/>
    <s v="MCGAW"/>
    <s v="412118"/>
    <n v="1"/>
    <n v="6"/>
    <n v="0"/>
    <n v="1"/>
    <n v="0"/>
    <n v="0"/>
    <x v="5"/>
    <m/>
    <m/>
    <m/>
    <m/>
    <m/>
  </r>
  <r>
    <s v="1133504"/>
    <s v="Microdrop Urine Dipstick I/II "/>
    <s v="10x5ml      "/>
    <s v="1/Kt    "/>
    <s v="AUDMIC"/>
    <s v="K064M-10"/>
    <n v="1"/>
    <n v="1"/>
    <n v="0"/>
    <n v="0"/>
    <n v="0"/>
    <n v="1"/>
    <x v="3"/>
    <m/>
    <m/>
    <m/>
    <m/>
    <m/>
  </r>
  <r>
    <s v="9534572"/>
    <s v="Scissor Iris Carbide Curved   "/>
    <s v="4-1/2&quot;      "/>
    <s v="Ea      "/>
    <s v="MILTEX"/>
    <s v="5-306TC"/>
    <n v="1"/>
    <n v="1"/>
    <n v="0"/>
    <n v="1"/>
    <n v="0"/>
    <n v="0"/>
    <x v="4"/>
    <m/>
    <m/>
    <m/>
    <m/>
    <m/>
  </r>
  <r>
    <s v="1556937"/>
    <s v="Pedi-Pads 1/4 Felt            "/>
    <s v="#106-A      "/>
    <s v="Pkg/100 "/>
    <s v="COMFT"/>
    <s v="77319LR/2"/>
    <n v="1"/>
    <n v="1"/>
    <n v="0"/>
    <n v="1"/>
    <n v="0"/>
    <n v="0"/>
    <x v="5"/>
    <m/>
    <m/>
    <m/>
    <m/>
    <m/>
  </r>
  <r>
    <s v="6018149"/>
    <s v="Paper EKG                     "/>
    <s v="200/Pk      "/>
    <s v="10Pk/Ca "/>
    <s v="CARDKN"/>
    <s v="31334595"/>
    <n v="1"/>
    <n v="5"/>
    <n v="0"/>
    <n v="0"/>
    <n v="1"/>
    <n v="0"/>
    <x v="3"/>
    <m/>
    <m/>
    <m/>
    <m/>
    <m/>
  </r>
  <r>
    <s v="1285883"/>
    <s v="Tissue Facial Economy         "/>
    <s v="7.6x8.5     "/>
    <s v="36/Ca   "/>
    <s v="GEOPAC"/>
    <s v="46200"/>
    <n v="1"/>
    <n v="1"/>
    <n v="0"/>
    <n v="0"/>
    <n v="1"/>
    <n v="0"/>
    <x v="3"/>
    <m/>
    <m/>
    <m/>
    <m/>
    <m/>
  </r>
  <r>
    <s v="1066433"/>
    <s v="Genius 2 Thermometer w/Base   "/>
    <s v="            "/>
    <s v="Ea      "/>
    <s v="CARDKN"/>
    <s v="303000"/>
    <n v="1"/>
    <n v="1"/>
    <n v="0"/>
    <n v="1"/>
    <n v="0"/>
    <n v="0"/>
    <x v="6"/>
    <m/>
    <m/>
    <m/>
    <m/>
    <m/>
  </r>
  <r>
    <s v="9873094"/>
    <s v="Syringe 3cc W/Needle LL T     "/>
    <s v="22gx3/4     "/>
    <s v="100/Bx  "/>
    <s v="BD"/>
    <s v="309569"/>
    <n v="1"/>
    <n v="2"/>
    <n v="1"/>
    <n v="0"/>
    <n v="0"/>
    <n v="0"/>
    <x v="5"/>
    <m/>
    <m/>
    <m/>
    <m/>
    <m/>
  </r>
  <r>
    <s v="8406445"/>
    <s v="Isovue-M 300 61%              "/>
    <s v="15mL        "/>
    <s v="10/Ca   "/>
    <s v="BRACCO"/>
    <s v="141215"/>
    <n v="1"/>
    <n v="2"/>
    <n v="1"/>
    <n v="0"/>
    <n v="0"/>
    <n v="0"/>
    <x v="5"/>
    <m/>
    <m/>
    <m/>
    <m/>
    <m/>
  </r>
  <r>
    <s v="1250658"/>
    <s v="Stand Instrument Mayo         "/>
    <s v="            "/>
    <s v="Ea      "/>
    <s v="MEDDEP"/>
    <s v="13045"/>
    <n v="1"/>
    <n v="2"/>
    <n v="0"/>
    <n v="0"/>
    <n v="0"/>
    <n v="1"/>
    <x v="3"/>
    <m/>
    <m/>
    <m/>
    <m/>
    <m/>
  </r>
  <r>
    <s v="1202185"/>
    <s v="Bag Linen 20-30gal Blue 1mil  "/>
    <s v="30x43&quot;      "/>
    <s v="200/Ca  "/>
    <s v="HERBAG"/>
    <s v="A6043TXR"/>
    <n v="1"/>
    <n v="1"/>
    <n v="0"/>
    <n v="1"/>
    <n v="0"/>
    <n v="0"/>
    <x v="5"/>
    <m/>
    <m/>
    <m/>
    <m/>
    <m/>
  </r>
  <r>
    <s v="1049659"/>
    <s v="Lidocaine W/EPI Inj MDV 20mL  "/>
    <s v="1% 1:100m   "/>
    <s v="25/Bx   "/>
    <s v="PFIZNJ"/>
    <s v="00409317801"/>
    <n v="1"/>
    <n v="1"/>
    <n v="1"/>
    <n v="0"/>
    <n v="0"/>
    <n v="0"/>
    <x v="5"/>
    <m/>
    <m/>
    <m/>
    <m/>
    <m/>
  </r>
  <r>
    <s v="1195926"/>
    <s v="Pretreat Set OH VitaminD f/AIA"/>
    <s v="Hos&amp;Pol     "/>
    <s v="Ea      "/>
    <s v="TOSOH"/>
    <s v="025734"/>
    <n v="1"/>
    <n v="1"/>
    <n v="0"/>
    <n v="0"/>
    <n v="0"/>
    <n v="1"/>
    <x v="3"/>
    <m/>
    <m/>
    <m/>
    <m/>
    <m/>
  </r>
  <r>
    <s v="1103202"/>
    <s v="Cuff HP Adult Lg 1-Tube       "/>
    <s v="Reusable    "/>
    <s v="Ea      "/>
    <s v="WELCH"/>
    <s v="REUSE-12-1HP"/>
    <n v="1"/>
    <n v="1"/>
    <n v="0"/>
    <n v="1"/>
    <n v="0"/>
    <n v="0"/>
    <x v="4"/>
    <m/>
    <m/>
    <m/>
    <m/>
    <m/>
  </r>
  <r>
    <s v="1116054"/>
    <s v="Thermometer Vaccine 5mL Trace "/>
    <s v="Digital     "/>
    <s v="Ea      "/>
    <s v="HEALOG"/>
    <s v="14144"/>
    <n v="1"/>
    <n v="1"/>
    <n v="0"/>
    <n v="1"/>
    <n v="0"/>
    <n v="0"/>
    <x v="4"/>
    <m/>
    <m/>
    <m/>
    <m/>
    <m/>
  </r>
  <r>
    <s v="1205578"/>
    <s v="Curette CeraSpoon Yellow      "/>
    <s v="4mm         "/>
    <s v="50/Bx   "/>
    <s v="BIONX"/>
    <s v="6333"/>
    <n v="1"/>
    <n v="1"/>
    <n v="0"/>
    <n v="1"/>
    <n v="0"/>
    <n v="0"/>
    <x v="5"/>
    <m/>
    <m/>
    <m/>
    <m/>
    <m/>
  </r>
  <r>
    <s v="1006424"/>
    <s v="Thumb Forcep 6&quot;               "/>
    <s v="Standard    "/>
    <s v="Ea      "/>
    <s v="JINSTR"/>
    <s v="100-6424"/>
    <n v="1"/>
    <n v="3"/>
    <n v="0"/>
    <n v="1"/>
    <n v="0"/>
    <n v="0"/>
    <x v="4"/>
    <m/>
    <m/>
    <m/>
    <m/>
    <m/>
  </r>
  <r>
    <s v="1262999"/>
    <s v="Plastibell Circumc Device     "/>
    <s v="1.4cm       "/>
    <s v="25/Ca   "/>
    <s v="MABIS"/>
    <s v="9234"/>
    <n v="1"/>
    <n v="1"/>
    <n v="0"/>
    <n v="1"/>
    <n v="0"/>
    <n v="0"/>
    <x v="4"/>
    <m/>
    <m/>
    <m/>
    <m/>
    <m/>
  </r>
  <r>
    <s v="8607062"/>
    <s v="Plastibell Circum Device      "/>
    <s v="1.1cm       "/>
    <s v="Ea      "/>
    <s v="MABIS"/>
    <s v="9231"/>
    <n v="1"/>
    <n v="25"/>
    <n v="0"/>
    <n v="1"/>
    <n v="0"/>
    <n v="0"/>
    <x v="4"/>
    <m/>
    <m/>
    <m/>
    <m/>
    <m/>
  </r>
  <r>
    <s v="7000699"/>
    <s v="Sodium Chloride IV Flush 0.9% "/>
    <s v="5mL         "/>
    <s v="100/Bx  "/>
    <s v="AMUSAI"/>
    <s v="2T0805"/>
    <n v="1"/>
    <n v="1"/>
    <n v="0"/>
    <n v="1"/>
    <n v="0"/>
    <n v="0"/>
    <x v="4"/>
    <m/>
    <m/>
    <m/>
    <m/>
    <m/>
  </r>
  <r>
    <s v="9534342"/>
    <s v="Universal Scissors Vantage    "/>
    <s v="Blue 7-1/2&quot; "/>
    <s v="Ea      "/>
    <s v="MILTEX"/>
    <s v="V95-1027"/>
    <n v="1"/>
    <n v="5"/>
    <n v="0"/>
    <n v="1"/>
    <n v="0"/>
    <n v="0"/>
    <x v="4"/>
    <m/>
    <m/>
    <m/>
    <m/>
    <m/>
  </r>
  <r>
    <s v="6034512"/>
    <s v="Electrode Loop 20x10          "/>
    <s v="            "/>
    <s v="5/Pk    "/>
    <s v="COOPSR"/>
    <s v="909132"/>
    <n v="1"/>
    <n v="2"/>
    <n v="0"/>
    <n v="1"/>
    <n v="0"/>
    <n v="0"/>
    <x v="4"/>
    <m/>
    <m/>
    <m/>
    <m/>
    <m/>
  </r>
  <r>
    <s v="1085967"/>
    <s v="File Cab Mobile 24.5x14.25x18 "/>
    <s v="2-Drawer    "/>
    <s v="Ea      "/>
    <s v="ODEPOT"/>
    <s v="942569"/>
    <n v="1"/>
    <n v="1"/>
    <n v="0"/>
    <n v="0"/>
    <n v="0"/>
    <n v="1"/>
    <x v="2"/>
    <m/>
    <m/>
    <m/>
    <m/>
    <m/>
  </r>
  <r>
    <s v="4728261"/>
    <s v="Lidocaine HCL Viscous Sol     "/>
    <s v="2%          "/>
    <s v="100ml/Bt"/>
    <s v="AKORN"/>
    <s v="50383077504"/>
    <n v="1"/>
    <n v="1"/>
    <n v="1"/>
    <n v="0"/>
    <n v="0"/>
    <n v="0"/>
    <x v="5"/>
    <m/>
    <m/>
    <m/>
    <m/>
    <m/>
  </r>
  <r>
    <s v="7880079"/>
    <s v="Lancet ErgoLance High Flow    "/>
    <s v="21gx2.0mm   "/>
    <s v="100/Bx  "/>
    <s v="ABCO"/>
    <s v="8483"/>
    <n v="1"/>
    <n v="5"/>
    <n v="1"/>
    <n v="0"/>
    <n v="0"/>
    <n v="0"/>
    <x v="5"/>
    <m/>
    <m/>
    <m/>
    <m/>
    <m/>
  </r>
  <r>
    <s v="3864902"/>
    <s v="Autoclave Tray Kit- LARGE     "/>
    <s v="5&quot;          "/>
    <s v="Ea      "/>
    <s v="MIDMAK"/>
    <s v="002-0253-00"/>
    <n v="1"/>
    <n v="2"/>
    <n v="0"/>
    <n v="0"/>
    <n v="0"/>
    <n v="1"/>
    <x v="3"/>
    <m/>
    <m/>
    <m/>
    <m/>
    <m/>
  </r>
  <r>
    <s v="1332957"/>
    <s v="Peristaltic Pump Tubing Medium"/>
    <s v="            "/>
    <s v="Ea      "/>
    <s v="ABBLAB"/>
    <s v="9148501"/>
    <n v="1"/>
    <n v="1"/>
    <n v="0"/>
    <n v="0"/>
    <n v="0"/>
    <n v="1"/>
    <x v="3"/>
    <m/>
    <m/>
    <m/>
    <m/>
    <m/>
  </r>
  <r>
    <s v="1165863"/>
    <s v="Pulse Oximeter Finger         "/>
    <s v="OxyCheck    "/>
    <s v="Ea      "/>
    <s v="GF"/>
    <s v="JB02017"/>
    <n v="1"/>
    <n v="1"/>
    <n v="1"/>
    <n v="0"/>
    <n v="0"/>
    <n v="0"/>
    <x v="5"/>
    <m/>
    <m/>
    <m/>
    <m/>
    <m/>
  </r>
  <r>
    <s v="1146641"/>
    <s v="Lactate Dehydrogenase Reagent "/>
    <s v="480-Tests   "/>
    <s v="Ea      "/>
    <s v="SIEMNS"/>
    <s v="10284483"/>
    <n v="1"/>
    <n v="1"/>
    <n v="0"/>
    <n v="0"/>
    <n v="0"/>
    <n v="1"/>
    <x v="3"/>
    <m/>
    <m/>
    <m/>
    <m/>
    <m/>
  </r>
  <r>
    <s v="7147026"/>
    <s v="Duoderm Signal Dressing       "/>
    <s v="4x4         "/>
    <s v="5/Bx    "/>
    <s v="BRISTL"/>
    <s v="403326"/>
    <n v="1"/>
    <n v="2"/>
    <n v="0"/>
    <n v="1"/>
    <n v="0"/>
    <n v="0"/>
    <x v="5"/>
    <m/>
    <m/>
    <m/>
    <m/>
    <m/>
  </r>
  <r>
    <s v="5556863"/>
    <s v="Tape Deltalite Conf Fbgl Blk  "/>
    <s v="3&quot;X4Yds     "/>
    <s v="10/Bx   "/>
    <s v="SMINEP"/>
    <s v="6063"/>
    <n v="1"/>
    <n v="1"/>
    <n v="0"/>
    <n v="1"/>
    <n v="0"/>
    <n v="0"/>
    <x v="4"/>
    <m/>
    <m/>
    <m/>
    <m/>
    <m/>
  </r>
  <r>
    <s v="9022003"/>
    <s v="WASTEBASKET,RECT,41 QT        "/>
    <s v="Black       "/>
    <s v="1/PK    "/>
    <s v="ODEPOT"/>
    <s v="221515"/>
    <n v="1"/>
    <n v="1"/>
    <n v="0"/>
    <n v="0"/>
    <n v="0"/>
    <n v="1"/>
    <x v="2"/>
    <m/>
    <m/>
    <m/>
    <m/>
    <m/>
  </r>
  <r>
    <s v="1010599"/>
    <s v="Catheter Foley Silicone 12fr  "/>
    <s v="5cc         "/>
    <s v="12/Ca   "/>
    <s v="BARDBI"/>
    <s v="165812"/>
    <n v="1"/>
    <n v="1"/>
    <n v="0"/>
    <n v="1"/>
    <n v="0"/>
    <n v="0"/>
    <x v="4"/>
    <m/>
    <m/>
    <m/>
    <m/>
    <m/>
  </r>
  <r>
    <s v="7564965"/>
    <s v="Oval-8 Finger Splint Refill   "/>
    <s v="Size 10     "/>
    <s v="5/Pk    "/>
    <s v="3POINT"/>
    <s v="P1008-5-10"/>
    <n v="1"/>
    <n v="1"/>
    <n v="0"/>
    <n v="1"/>
    <n v="0"/>
    <n v="0"/>
    <x v="4"/>
    <m/>
    <m/>
    <m/>
    <m/>
    <m/>
  </r>
  <r>
    <s v="3867195"/>
    <s v="M11 Door &amp; Dam Gasket Kit     "/>
    <s v="M11         "/>
    <s v="Ea      "/>
    <s v="MIDMAK"/>
    <s v="002-0504-00"/>
    <n v="1"/>
    <n v="1"/>
    <n v="0"/>
    <n v="1"/>
    <n v="0"/>
    <n v="0"/>
    <x v="5"/>
    <m/>
    <m/>
    <m/>
    <m/>
    <m/>
  </r>
  <r>
    <s v="9533880"/>
    <s v="Iris Scissors Straight 4&quot;     "/>
    <s v="Hvy Pattern "/>
    <s v="Ea      "/>
    <s v="MILTEX"/>
    <s v="18-1404"/>
    <n v="1"/>
    <n v="2"/>
    <n v="0"/>
    <n v="1"/>
    <n v="0"/>
    <n v="0"/>
    <x v="4"/>
    <m/>
    <m/>
    <m/>
    <m/>
    <m/>
  </r>
  <r>
    <s v="1004833"/>
    <s v="Dissecting Scissors Mayo      "/>
    <s v="Str 6-3/4&quot;  "/>
    <s v="Ea      "/>
    <s v="MILTEX"/>
    <s v="100-4833"/>
    <n v="1"/>
    <n v="1"/>
    <n v="0"/>
    <n v="1"/>
    <n v="0"/>
    <n v="0"/>
    <x v="4"/>
    <m/>
    <m/>
    <m/>
    <m/>
    <m/>
  </r>
  <r>
    <s v="1200135"/>
    <s v="Electrode 15x8mm Loop         "/>
    <s v="            "/>
    <s v="5/Pk    "/>
    <s v="COOPSR"/>
    <s v="909011"/>
    <n v="1"/>
    <n v="1"/>
    <n v="1"/>
    <n v="0"/>
    <n v="0"/>
    <n v="0"/>
    <x v="5"/>
    <m/>
    <m/>
    <m/>
    <m/>
    <m/>
  </r>
  <r>
    <s v="1222910"/>
    <s v="Dexamethasone Sod Pho 10mL MDV"/>
    <s v="10Mg/mL     "/>
    <s v="10/Bx   "/>
    <s v="BIONIC"/>
    <s v="67457042010"/>
    <n v="1"/>
    <n v="1"/>
    <n v="1"/>
    <n v="0"/>
    <n v="0"/>
    <n v="0"/>
    <x v="5"/>
    <m/>
    <m/>
    <m/>
    <m/>
    <m/>
  </r>
  <r>
    <s v="5588763"/>
    <s v="Rotateq Oral Rotavirus        "/>
    <s v="2ml         "/>
    <s v="10/Pk   "/>
    <s v="MERVAC"/>
    <s v="00006404741"/>
    <n v="1"/>
    <n v="1"/>
    <n v="0"/>
    <n v="1"/>
    <n v="0"/>
    <n v="0"/>
    <x v="5"/>
    <m/>
    <m/>
    <m/>
    <m/>
    <m/>
  </r>
  <r>
    <s v="3758427"/>
    <s v="Pulmoguard Kit                "/>
    <s v="            "/>
    <s v="80/Ca   "/>
    <s v="SDIDIA"/>
    <s v="29-7958-080"/>
    <n v="1"/>
    <n v="1"/>
    <n v="0"/>
    <n v="1"/>
    <n v="0"/>
    <n v="0"/>
    <x v="4"/>
    <m/>
    <m/>
    <m/>
    <m/>
    <m/>
  </r>
  <r>
    <s v="3675077"/>
    <s v="Catheter 100% Sil Foley 10cc  "/>
    <s v="16Fr        "/>
    <s v="10/Ca   "/>
    <s v="MEDLIN"/>
    <s v="DYND11502"/>
    <n v="1"/>
    <n v="1"/>
    <n v="0"/>
    <n v="1"/>
    <n v="0"/>
    <n v="0"/>
    <x v="4"/>
    <m/>
    <m/>
    <m/>
    <m/>
    <m/>
  </r>
  <r>
    <s v="6389526"/>
    <s v="Omnipaque Contrast Media 10mL "/>
    <s v="180mg       "/>
    <s v="10/Bx   "/>
    <s v="NYCOMD"/>
    <s v="Y101"/>
    <n v="1"/>
    <n v="1"/>
    <n v="0"/>
    <n v="1"/>
    <n v="0"/>
    <n v="0"/>
    <x v="4"/>
    <m/>
    <m/>
    <m/>
    <m/>
    <m/>
  </r>
  <r>
    <s v="5700884"/>
    <s v="Extension Set: Small Bore 8 in"/>
    <s v="8&quot;          "/>
    <s v="Ea      "/>
    <s v="AMSIPL"/>
    <s v="5700884"/>
    <n v="1"/>
    <n v="2"/>
    <n v="1"/>
    <n v="0"/>
    <n v="0"/>
    <n v="0"/>
    <x v="5"/>
    <m/>
    <m/>
    <m/>
    <m/>
    <m/>
  </r>
  <r>
    <s v="3789985"/>
    <s v="Pessary Gellhorn              "/>
    <s v="#6          "/>
    <s v="Ea      "/>
    <s v="PREMED"/>
    <s v="1040206"/>
    <n v="1"/>
    <n v="1"/>
    <n v="0"/>
    <n v="1"/>
    <n v="0"/>
    <n v="0"/>
    <x v="4"/>
    <m/>
    <m/>
    <m/>
    <m/>
    <m/>
  </r>
  <r>
    <s v="2540030"/>
    <s v="Twinrix Hep A/B Adt Pfs TL    "/>
    <s v="1mL         "/>
    <s v="10/Pk   "/>
    <s v="SKBEEC"/>
    <s v="58160081552"/>
    <n v="1"/>
    <n v="1"/>
    <n v="1"/>
    <n v="0"/>
    <n v="0"/>
    <n v="0"/>
    <x v="5"/>
    <m/>
    <m/>
    <m/>
    <m/>
    <m/>
  </r>
  <r>
    <s v="1201713"/>
    <s v="Fetal Doppler Ii W/probe      "/>
    <s v="3mhz        "/>
    <s v="Ea      "/>
    <s v="HUNTGR"/>
    <s v="FD2-P-USA/OP3"/>
    <n v="1"/>
    <n v="1"/>
    <n v="0"/>
    <n v="0"/>
    <n v="0"/>
    <n v="1"/>
    <x v="3"/>
    <m/>
    <m/>
    <m/>
    <m/>
    <m/>
  </r>
  <r>
    <s v="1009284"/>
    <s v="Monsels Solution OB/GYN 8ml   "/>
    <s v="            "/>
    <s v="12/Bx   "/>
    <s v="PREMED"/>
    <s v="9045055"/>
    <n v="1"/>
    <n v="1"/>
    <n v="1"/>
    <n v="0"/>
    <n v="0"/>
    <n v="0"/>
    <x v="5"/>
    <m/>
    <m/>
    <m/>
    <m/>
    <m/>
  </r>
  <r>
    <s v="1163559"/>
    <s v="Aquacel Surgical Cover Dressng"/>
    <s v="3.5x4 w/Ag  "/>
    <s v="10/Bx   "/>
    <s v="BRISTL"/>
    <s v="412009"/>
    <n v="1"/>
    <n v="1"/>
    <n v="0"/>
    <n v="0"/>
    <n v="1"/>
    <n v="0"/>
    <x v="3"/>
    <m/>
    <m/>
    <m/>
    <m/>
    <m/>
  </r>
  <r>
    <s v="1171595"/>
    <s v="Dilator Set Uterine Mini      "/>
    <s v="Ss 5 Piece  "/>
    <s v="Ea      "/>
    <s v="GYNEX"/>
    <s v="4005"/>
    <n v="1"/>
    <n v="1"/>
    <n v="0"/>
    <n v="0"/>
    <n v="0"/>
    <n v="1"/>
    <x v="3"/>
    <m/>
    <m/>
    <m/>
    <m/>
    <m/>
  </r>
  <r>
    <s v="1145299"/>
    <s v="Silicone Plug Mini            "/>
    <s v="0.5mm       "/>
    <s v="10Pr/Bx "/>
    <s v="OASIM"/>
    <s v="6611-EP"/>
    <n v="1"/>
    <n v="1"/>
    <n v="0"/>
    <n v="0"/>
    <n v="0"/>
    <n v="1"/>
    <x v="3"/>
    <m/>
    <m/>
    <m/>
    <m/>
    <m/>
  </r>
  <r>
    <s v="1113839"/>
    <s v="Catheter Council Tip Sili 2Way"/>
    <s v="16fr 5cc    "/>
    <s v="10/Cr   "/>
    <s v="CARDKN"/>
    <s v="40516L"/>
    <n v="1"/>
    <n v="1"/>
    <n v="1"/>
    <n v="0"/>
    <n v="0"/>
    <n v="0"/>
    <x v="5"/>
    <m/>
    <m/>
    <m/>
    <m/>
    <m/>
  </r>
  <r>
    <s v="1158419"/>
    <s v="Carry Caddy Black             "/>
    <s v="            "/>
    <s v="Ea      "/>
    <s v="HEALOG"/>
    <s v="5228"/>
    <n v="1"/>
    <n v="1"/>
    <n v="0"/>
    <n v="1"/>
    <n v="0"/>
    <n v="0"/>
    <x v="4"/>
    <m/>
    <m/>
    <m/>
    <m/>
    <m/>
  </r>
  <r>
    <s v="1273723"/>
    <s v="Ketorolac Inj IM SDV 2mL      "/>
    <s v="60mg/2mL    "/>
    <s v="25/Bx   "/>
    <s v="AMEPHA"/>
    <s v="63323016202"/>
    <n v="1"/>
    <n v="1"/>
    <n v="0"/>
    <n v="1"/>
    <n v="0"/>
    <n v="0"/>
    <x v="5"/>
    <m/>
    <m/>
    <m/>
    <m/>
    <m/>
  </r>
  <r>
    <s v="1047583"/>
    <s v="Forcep Camalt Splinter Cvd    "/>
    <s v="4-1/4&quot;      "/>
    <s v="Ea      "/>
    <s v="MILTEX"/>
    <s v="104-7583"/>
    <n v="1"/>
    <n v="1"/>
    <n v="0"/>
    <n v="1"/>
    <n v="0"/>
    <n v="0"/>
    <x v="4"/>
    <m/>
    <m/>
    <m/>
    <m/>
    <m/>
  </r>
  <r>
    <s v="6055391"/>
    <s v="Avitene Ultrafoam Collagen    "/>
    <s v="Sponge      "/>
    <s v="12/Ca   "/>
    <s v="DAVINC"/>
    <s v="1050020"/>
    <n v="1"/>
    <n v="1"/>
    <n v="0"/>
    <n v="1"/>
    <n v="0"/>
    <n v="0"/>
    <x v="4"/>
    <m/>
    <m/>
    <m/>
    <m/>
    <m/>
  </r>
  <r>
    <s v="1593942"/>
    <s v="Wrist Stabilizer Small-me     "/>
    <s v="DIUM EA     "/>
    <s v="EA      "/>
    <s v="MUESPO"/>
    <s v="307"/>
    <n v="1"/>
    <n v="2"/>
    <n v="0"/>
    <n v="1"/>
    <n v="0"/>
    <n v="0"/>
    <x v="4"/>
    <m/>
    <m/>
    <m/>
    <m/>
    <m/>
  </r>
  <r>
    <s v="3453230"/>
    <s v="Epipen Junior Twin Pack       "/>
    <s v="0.15mg      "/>
    <s v="2/Pk    "/>
    <s v="DEY"/>
    <s v="49502050102"/>
    <n v="1"/>
    <n v="1"/>
    <n v="1"/>
    <n v="0"/>
    <n v="0"/>
    <n v="0"/>
    <x v="5"/>
    <m/>
    <m/>
    <m/>
    <m/>
    <m/>
  </r>
  <r>
    <s v="7054549"/>
    <s v="Tray Debridement Sterile      "/>
    <s v="Sharp       "/>
    <s v="50/Ca   "/>
    <s v="BUSSE"/>
    <s v="744"/>
    <n v="1"/>
    <n v="1"/>
    <n v="0"/>
    <n v="1"/>
    <n v="0"/>
    <n v="0"/>
    <x v="4"/>
    <m/>
    <m/>
    <m/>
    <m/>
    <m/>
  </r>
  <r>
    <s v="1046963"/>
    <s v="Bupivacaine HCL MDV 50ml      "/>
    <s v="0.25%       "/>
    <s v="25/Bx   "/>
    <s v="PFIZNJ"/>
    <s v="00409116001"/>
    <n v="1"/>
    <n v="1"/>
    <n v="1"/>
    <n v="0"/>
    <n v="0"/>
    <n v="0"/>
    <x v="5"/>
    <m/>
    <m/>
    <m/>
    <m/>
    <m/>
  </r>
  <r>
    <s v="7351043"/>
    <s v="SureTemp Plus Thermtr Rectal  "/>
    <s v="4' Cord     "/>
    <s v="Ea      "/>
    <s v="WELCH"/>
    <s v="01690-201"/>
    <n v="1"/>
    <n v="4"/>
    <n v="0"/>
    <n v="1"/>
    <n v="0"/>
    <n v="0"/>
    <x v="5"/>
    <m/>
    <m/>
    <m/>
    <m/>
    <m/>
  </r>
  <r>
    <s v="2441893"/>
    <s v="Dancer Pads Felt 1/4&quot;-adh     "/>
    <s v="RIGHT       "/>
    <s v="100/PK  "/>
    <s v="COMFT"/>
    <s v="30319R"/>
    <n v="1"/>
    <n v="1"/>
    <n v="0"/>
    <n v="1"/>
    <n v="0"/>
    <n v="0"/>
    <x v="4"/>
    <m/>
    <m/>
    <m/>
    <m/>
    <m/>
  </r>
  <r>
    <s v="9022001"/>
    <s v="WASTEBASKET,28QT,BLK          "/>
    <s v="            "/>
    <s v="1/PK    "/>
    <s v="ODEPOT"/>
    <s v="221481"/>
    <n v="1"/>
    <n v="1"/>
    <n v="0"/>
    <n v="0"/>
    <n v="0"/>
    <n v="1"/>
    <x v="2"/>
    <m/>
    <m/>
    <m/>
    <m/>
    <m/>
  </r>
  <r>
    <s v="4239063"/>
    <s v="AIA-Pack Substrate II         "/>
    <s v="1000 Test   "/>
    <s v="2x100mL "/>
    <s v="TOSOH"/>
    <s v="020968"/>
    <n v="1"/>
    <n v="4"/>
    <n v="0"/>
    <n v="0"/>
    <n v="0"/>
    <n v="1"/>
    <x v="3"/>
    <m/>
    <m/>
    <m/>
    <m/>
    <m/>
  </r>
  <r>
    <s v="4772128"/>
    <s v="Wrist Splint Left Ped         "/>
    <s v="            "/>
    <s v="Ea      "/>
    <s v="DEROYA"/>
    <s v="5015-06"/>
    <n v="1"/>
    <n v="1"/>
    <n v="0"/>
    <n v="0"/>
    <n v="0"/>
    <n v="1"/>
    <x v="3"/>
    <m/>
    <m/>
    <m/>
    <m/>
    <m/>
  </r>
  <r>
    <s v="1143238"/>
    <s v="Triglyceride Test             "/>
    <s v="480Test     "/>
    <s v="1/Bx    "/>
    <s v="SIEMNS"/>
    <s v="10444906"/>
    <n v="1"/>
    <n v="5"/>
    <n v="0"/>
    <n v="0"/>
    <n v="0"/>
    <n v="1"/>
    <x v="3"/>
    <m/>
    <m/>
    <m/>
    <m/>
    <m/>
  </r>
  <r>
    <s v="3750168"/>
    <s v="Dexamethasone Sodphos SDV     "/>
    <s v="4mg/ml      "/>
    <s v="25x1ml  "/>
    <s v="AMEPHA"/>
    <s v="63323016501"/>
    <n v="1"/>
    <n v="3"/>
    <n v="1"/>
    <n v="0"/>
    <n v="0"/>
    <n v="0"/>
    <x v="5"/>
    <m/>
    <m/>
    <m/>
    <m/>
    <m/>
  </r>
  <r>
    <s v="1241099"/>
    <s v="IV Prep Kit                   "/>
    <s v="            "/>
    <s v="100/Ca  "/>
    <s v="MEDACT"/>
    <s v="72212"/>
    <n v="1"/>
    <n v="1"/>
    <n v="0"/>
    <n v="0"/>
    <n v="1"/>
    <n v="0"/>
    <x v="3"/>
    <m/>
    <m/>
    <m/>
    <m/>
    <m/>
  </r>
  <r>
    <s v="7610026"/>
    <s v="Ethyl Chloride Mist Spray Can "/>
    <s v="3.5oz       "/>
    <s v="Ea      "/>
    <s v="GEBAUE"/>
    <s v="7610026-1PK"/>
    <n v="1"/>
    <n v="1"/>
    <n v="0"/>
    <n v="1"/>
    <n v="0"/>
    <n v="0"/>
    <x v="5"/>
    <m/>
    <m/>
    <m/>
    <m/>
    <m/>
  </r>
  <r>
    <s v="8364737"/>
    <s v="Ph Paper                      "/>
    <s v="1-12        "/>
    <s v="1/RL    "/>
    <s v="TROY"/>
    <s v="14853150N"/>
    <n v="1"/>
    <n v="1"/>
    <n v="0"/>
    <n v="1"/>
    <n v="0"/>
    <n v="0"/>
    <x v="4"/>
    <m/>
    <m/>
    <m/>
    <m/>
    <m/>
  </r>
  <r>
    <s v="8189397"/>
    <s v="Traceable w/Time/Date/Max     "/>
    <s v="Thermometer "/>
    <s v="Ea      "/>
    <s v="TROY"/>
    <s v="1464826"/>
    <n v="1"/>
    <n v="2"/>
    <n v="0"/>
    <n v="1"/>
    <n v="0"/>
    <n v="0"/>
    <x v="4"/>
    <m/>
    <m/>
    <m/>
    <m/>
    <m/>
  </r>
  <r>
    <s v="6542259"/>
    <s v="Suture Surg Gut Mono Bge PC1  "/>
    <s v="5-0 18&quot;     "/>
    <s v="12/Bx   "/>
    <s v="ETHICO"/>
    <s v="1915G"/>
    <n v="1"/>
    <n v="2"/>
    <n v="1"/>
    <n v="0"/>
    <n v="0"/>
    <n v="0"/>
    <x v="5"/>
    <m/>
    <m/>
    <m/>
    <m/>
    <m/>
  </r>
  <r>
    <s v="7685759"/>
    <s v="Lab Jacket White              "/>
    <s v="Medium      "/>
    <s v="25/Ca   "/>
    <s v="OMHALY"/>
    <s v="10071"/>
    <n v="1"/>
    <n v="1"/>
    <n v="0"/>
    <n v="1"/>
    <n v="0"/>
    <n v="0"/>
    <x v="4"/>
    <m/>
    <m/>
    <m/>
    <m/>
    <m/>
  </r>
  <r>
    <s v="6810053"/>
    <s v="Coflex Bandage Smiley LF      "/>
    <s v="1&quot;x5Yds     "/>
    <s v="30/Bx   "/>
    <s v="ANDOVT"/>
    <s v="5100SC-030"/>
    <n v="1"/>
    <n v="20"/>
    <n v="1"/>
    <n v="0"/>
    <n v="0"/>
    <n v="0"/>
    <x v="5"/>
    <m/>
    <m/>
    <m/>
    <m/>
    <m/>
  </r>
  <r>
    <s v="1082080"/>
    <s v="Gait Belt Standard Universal  "/>
    <s v="            "/>
    <s v="Ea      "/>
    <s v="SMTNEP"/>
    <s v="79-91000"/>
    <n v="1"/>
    <n v="1"/>
    <n v="0"/>
    <n v="1"/>
    <n v="0"/>
    <n v="0"/>
    <x v="4"/>
    <m/>
    <m/>
    <m/>
    <m/>
    <m/>
  </r>
  <r>
    <s v="1146658"/>
    <s v="CKI/MBI Calibrator            "/>
    <s v="            "/>
    <s v="Ea      "/>
    <s v="SIEMNS"/>
    <s v="10464508"/>
    <n v="1"/>
    <n v="2"/>
    <n v="0"/>
    <n v="0"/>
    <n v="0"/>
    <n v="1"/>
    <x v="3"/>
    <m/>
    <m/>
    <m/>
    <m/>
    <m/>
  </r>
  <r>
    <s v="1182153"/>
    <s v="Lidocaine Jelly Urojet 5mL    "/>
    <s v="2%          "/>
    <s v="25/Pk   "/>
    <s v="IMSCO"/>
    <s v="76329301205"/>
    <n v="1"/>
    <n v="1"/>
    <n v="0"/>
    <n v="1"/>
    <n v="0"/>
    <n v="0"/>
    <x v="5"/>
    <m/>
    <m/>
    <m/>
    <m/>
    <m/>
  </r>
  <r>
    <s v="3721942"/>
    <s v="Elastic Bandage NS Velcro     "/>
    <s v="6x5yd       "/>
    <s v="10/Ca   "/>
    <s v="DEROYA"/>
    <s v="9811-65"/>
    <n v="1"/>
    <n v="1"/>
    <n v="0"/>
    <n v="1"/>
    <n v="0"/>
    <n v="0"/>
    <x v="4"/>
    <m/>
    <m/>
    <m/>
    <m/>
    <m/>
  </r>
  <r>
    <s v="9870358"/>
    <s v="Syringe Luer Lok Tip          "/>
    <s v="30mL        "/>
    <s v="56/Bx   "/>
    <s v="BD"/>
    <s v="302832"/>
    <n v="1"/>
    <n v="1"/>
    <n v="0"/>
    <n v="1"/>
    <n v="0"/>
    <n v="0"/>
    <x v="5"/>
    <m/>
    <m/>
    <m/>
    <m/>
    <m/>
  </r>
  <r>
    <s v="1198793"/>
    <s v="Afinion ACR Controls          "/>
    <s v="CI&amp;CII      "/>
    <s v="Ea      "/>
    <s v="ALEAFI"/>
    <s v="1115239"/>
    <n v="1"/>
    <n v="1"/>
    <n v="0"/>
    <n v="1"/>
    <n v="0"/>
    <n v="0"/>
    <x v="4"/>
    <m/>
    <m/>
    <m/>
    <m/>
    <m/>
  </r>
  <r>
    <s v="2374963"/>
    <s v="Suture Vicryl Rapide Ud RB1   "/>
    <s v="4-0 27&quot;     "/>
    <s v="12/Bx   "/>
    <s v="ETHICO"/>
    <s v="VR214"/>
    <n v="1"/>
    <n v="1"/>
    <n v="0"/>
    <n v="1"/>
    <n v="0"/>
    <n v="0"/>
    <x v="4"/>
    <m/>
    <m/>
    <m/>
    <m/>
    <m/>
  </r>
  <r>
    <s v="2771191"/>
    <s v="Tuning Fork Weight Alum       "/>
    <s v="C128        "/>
    <s v="Ea      "/>
    <s v="MISDFK"/>
    <s v="95-940"/>
    <n v="1"/>
    <n v="6"/>
    <n v="0"/>
    <n v="1"/>
    <n v="0"/>
    <n v="0"/>
    <x v="4"/>
    <m/>
    <m/>
    <m/>
    <m/>
    <m/>
  </r>
  <r>
    <s v="1245925"/>
    <s v="D Handle Diabetic Test        "/>
    <s v="            "/>
    <s v="40/Pk   "/>
    <s v="MEDLIN"/>
    <s v="MZMDHANDLE"/>
    <n v="1"/>
    <n v="1"/>
    <n v="0"/>
    <n v="1"/>
    <n v="0"/>
    <n v="0"/>
    <x v="5"/>
    <m/>
    <m/>
    <m/>
    <m/>
    <m/>
  </r>
  <r>
    <s v="1161765"/>
    <s v="Glove Box Holder Vertical     "/>
    <s v="Triple      "/>
    <s v="Ea      "/>
    <s v="CLINT"/>
    <s v="G-1030"/>
    <n v="1"/>
    <n v="9"/>
    <n v="0"/>
    <n v="1"/>
    <n v="0"/>
    <n v="0"/>
    <x v="5"/>
    <m/>
    <m/>
    <m/>
    <m/>
    <m/>
  </r>
  <r>
    <s v="1026883"/>
    <s v="EKG Paper Z-Fold HSI Red Grid "/>
    <s v="300 Sheets  "/>
    <s v="1Pad/Ea "/>
    <s v="TELEPA"/>
    <s v="HS83-216280/300"/>
    <n v="1"/>
    <n v="10"/>
    <n v="1"/>
    <n v="0"/>
    <n v="0"/>
    <n v="0"/>
    <x v="5"/>
    <m/>
    <m/>
    <m/>
    <m/>
    <m/>
  </r>
  <r>
    <s v="1224991"/>
    <s v="Ropivacaine Hcl Inj 10mL PF   "/>
    <s v="2mg/mL      "/>
    <s v="10/Bx   "/>
    <s v="PFIZNJ"/>
    <s v="00409930010"/>
    <n v="1"/>
    <n v="1"/>
    <n v="1"/>
    <n v="0"/>
    <n v="0"/>
    <n v="0"/>
    <x v="5"/>
    <m/>
    <m/>
    <m/>
    <m/>
    <m/>
  </r>
  <r>
    <s v="1189659"/>
    <s v="Tympanic Thermom Ear Digital  "/>
    <s v="w/Release   "/>
    <s v="Ea      "/>
    <s v="MEDLIN"/>
    <s v="MDS9700"/>
    <n v="1"/>
    <n v="1"/>
    <n v="0"/>
    <n v="0"/>
    <n v="0"/>
    <n v="1"/>
    <x v="3"/>
    <m/>
    <m/>
    <m/>
    <m/>
    <m/>
  </r>
  <r>
    <s v="1223472"/>
    <s v="Sod Chlor 1000ML Irrigation   "/>
    <s v="0.9%        "/>
    <s v="1/Bg    "/>
    <s v="ABBHOS"/>
    <s v="0797205"/>
    <n v="1"/>
    <n v="24"/>
    <n v="0"/>
    <n v="1"/>
    <n v="0"/>
    <n v="0"/>
    <x v="5"/>
    <m/>
    <m/>
    <m/>
    <m/>
    <m/>
  </r>
  <r>
    <s v="8910581"/>
    <s v="Coaguchek XS Meter            "/>
    <s v="Kit         "/>
    <s v="Ea      "/>
    <s v="BIODYN"/>
    <s v="04837975001"/>
    <n v="1"/>
    <n v="1"/>
    <n v="0"/>
    <n v="0"/>
    <n v="0"/>
    <n v="1"/>
    <x v="3"/>
    <m/>
    <m/>
    <m/>
    <m/>
    <m/>
  </r>
  <r>
    <s v="1143248"/>
    <s v="Valproic Acid Reag Dimens     "/>
    <s v="80Test      "/>
    <s v="1/Bx    "/>
    <s v="SIEMNS"/>
    <s v="10444943"/>
    <n v="1"/>
    <n v="1"/>
    <n v="0"/>
    <n v="0"/>
    <n v="0"/>
    <n v="1"/>
    <x v="3"/>
    <m/>
    <m/>
    <m/>
    <m/>
    <m/>
  </r>
  <r>
    <s v="2135896"/>
    <s v="Footstool W/ Handrails        "/>
    <s v="            "/>
    <s v="Ea      "/>
    <s v="DUKAL"/>
    <s v="4349"/>
    <n v="1"/>
    <n v="1"/>
    <n v="0"/>
    <n v="1"/>
    <n v="0"/>
    <n v="0"/>
    <x v="5"/>
    <m/>
    <m/>
    <m/>
    <m/>
    <m/>
  </r>
  <r>
    <s v="2883206"/>
    <s v="Laceration Tray               "/>
    <s v="            "/>
    <s v="Ea      "/>
    <s v="CARDSP"/>
    <s v="ACS-S-SAF1"/>
    <n v="1"/>
    <n v="2"/>
    <n v="0"/>
    <n v="1"/>
    <n v="0"/>
    <n v="0"/>
    <x v="4"/>
    <m/>
    <m/>
    <m/>
    <m/>
    <m/>
  </r>
  <r>
    <s v="1084296"/>
    <s v="NeoSoothe Surg Glove LF PF    "/>
    <s v="Size 7.5    "/>
    <s v="25Pr/Bx "/>
    <s v="DARBYD"/>
    <s v="3051247"/>
    <n v="1"/>
    <n v="1"/>
    <n v="0"/>
    <n v="1"/>
    <n v="0"/>
    <n v="0"/>
    <x v="5"/>
    <m/>
    <m/>
    <m/>
    <m/>
    <m/>
  </r>
  <r>
    <s v="1117046"/>
    <s v="Hemocue HGB Control Low       "/>
    <s v="1.5ml       "/>
    <s v="3Vl/Bx  "/>
    <s v="R&amp;DSYS"/>
    <s v="GH00LX"/>
    <n v="1"/>
    <n v="1"/>
    <n v="0"/>
    <n v="0"/>
    <n v="0"/>
    <n v="1"/>
    <x v="2"/>
    <m/>
    <m/>
    <m/>
    <m/>
    <m/>
  </r>
  <r>
    <s v="1157857"/>
    <s v="Digital Cap Ribbed Knit       "/>
    <s v="2XL         "/>
    <s v="6/Pk    "/>
    <s v="SILINC"/>
    <s v="10207"/>
    <n v="1"/>
    <n v="1"/>
    <n v="0"/>
    <n v="1"/>
    <n v="0"/>
    <n v="0"/>
    <x v="4"/>
    <m/>
    <m/>
    <m/>
    <m/>
    <m/>
  </r>
  <r>
    <s v="2480348"/>
    <s v="Xylocaine w/EPI MDV N-R       "/>
    <s v="1%          "/>
    <s v="20mL/Vl "/>
    <s v="GIVREP"/>
    <s v="63323048227"/>
    <n v="1"/>
    <n v="5"/>
    <n v="1"/>
    <n v="0"/>
    <n v="0"/>
    <n v="0"/>
    <x v="5"/>
    <m/>
    <m/>
    <m/>
    <m/>
    <m/>
  </r>
  <r>
    <s v="3682219"/>
    <s v="Sticker Disney's Moana        "/>
    <s v="Asst 2.5x2.5"/>
    <s v="100/Rl  "/>
    <s v="SHERMN"/>
    <s v="PS624"/>
    <n v="1"/>
    <n v="2"/>
    <n v="0"/>
    <n v="1"/>
    <n v="0"/>
    <n v="0"/>
    <x v="5"/>
    <m/>
    <m/>
    <m/>
    <m/>
    <m/>
  </r>
  <r>
    <s v="6545974"/>
    <s v="Suture Prolene Mono Blu CT1   "/>
    <s v="2-0 30&quot;     "/>
    <s v="36/Bx   "/>
    <s v="ETHICO"/>
    <s v="8423H"/>
    <n v="1"/>
    <n v="1"/>
    <n v="0"/>
    <n v="1"/>
    <n v="0"/>
    <n v="0"/>
    <x v="4"/>
    <m/>
    <m/>
    <m/>
    <m/>
    <m/>
  </r>
  <r>
    <s v="1233589"/>
    <s v="Chem I Calibrator Dimens      "/>
    <s v="            "/>
    <s v="Ea      "/>
    <s v="SIEMNS"/>
    <s v="10716280"/>
    <n v="1"/>
    <n v="1"/>
    <n v="0"/>
    <n v="0"/>
    <n v="0"/>
    <n v="1"/>
    <x v="3"/>
    <m/>
    <m/>
    <m/>
    <m/>
    <m/>
  </r>
  <r>
    <s v="1133830"/>
    <s v="Thyroid Shield Navy Trulite   "/>
    <s v="One Sz      "/>
    <s v="Ea      "/>
    <s v="BARRAY"/>
    <s v="66821-NAVY"/>
    <n v="1"/>
    <n v="1"/>
    <n v="0"/>
    <n v="0"/>
    <n v="0"/>
    <n v="1"/>
    <x v="3"/>
    <m/>
    <m/>
    <m/>
    <m/>
    <m/>
  </r>
  <r>
    <s v="9007481"/>
    <s v="Suture Prolene Mono Blu DS18  "/>
    <s v="3-0 18&quot;     "/>
    <s v="12/Bx   "/>
    <s v="LOOK"/>
    <s v="9007481"/>
    <n v="1"/>
    <n v="2"/>
    <n v="0"/>
    <n v="1"/>
    <n v="0"/>
    <n v="0"/>
    <x v="5"/>
    <m/>
    <m/>
    <m/>
    <m/>
    <m/>
  </r>
  <r>
    <s v="6813463"/>
    <s v="Tape Cloth 1/2&quot;x10yds NS      "/>
    <s v="            "/>
    <s v="24/Bx   "/>
    <s v="DUKAL"/>
    <s v="C50"/>
    <n v="1"/>
    <n v="3"/>
    <n v="0"/>
    <n v="1"/>
    <n v="0"/>
    <n v="0"/>
    <x v="4"/>
    <m/>
    <m/>
    <m/>
    <m/>
    <m/>
  </r>
  <r>
    <s v="9080963"/>
    <s v="Depo-Testosterone Inj Vial    "/>
    <s v="200mg/mL    "/>
    <s v="10ml/Vl "/>
    <s v="PFIINJ"/>
    <s v="00009041702"/>
    <n v="1"/>
    <n v="5"/>
    <n v="0"/>
    <n v="1"/>
    <n v="0"/>
    <n v="0"/>
    <x v="5"/>
    <m/>
    <m/>
    <m/>
    <m/>
    <m/>
  </r>
  <r>
    <s v="5555203"/>
    <s v="Tape Deltalite Conf Fbgl DkBlu"/>
    <s v="4&quot;x4yds     "/>
    <s v="10/Bx   "/>
    <s v="SMINEP"/>
    <s v="5944"/>
    <n v="1"/>
    <n v="1"/>
    <n v="0"/>
    <n v="1"/>
    <n v="0"/>
    <n v="0"/>
    <x v="1"/>
    <m/>
    <m/>
    <m/>
    <m/>
    <m/>
  </r>
  <r>
    <s v="1143225"/>
    <s v="GGT Reag Dimension            "/>
    <s v="288Test     "/>
    <s v="1/Bx    "/>
    <s v="SIEMNS"/>
    <s v="10444960"/>
    <n v="1"/>
    <n v="1"/>
    <n v="0"/>
    <n v="0"/>
    <n v="0"/>
    <n v="1"/>
    <x v="3"/>
    <m/>
    <m/>
    <m/>
    <m/>
    <m/>
  </r>
  <r>
    <s v="1222401"/>
    <s v="Electrode Tab w/1M Leadwire   "/>
    <s v="20x25mm     "/>
    <s v="48/Pk   "/>
    <s v="OXFIN"/>
    <s v="019-406600"/>
    <n v="1"/>
    <n v="1"/>
    <n v="0"/>
    <n v="1"/>
    <n v="0"/>
    <n v="0"/>
    <x v="3"/>
    <m/>
    <m/>
    <m/>
    <m/>
    <m/>
  </r>
  <r>
    <s v="6400075"/>
    <s v="Metrizyme                     "/>
    <s v="Gal         "/>
    <s v="Ea      "/>
    <s v="METREX"/>
    <s v="10-4000"/>
    <n v="1"/>
    <n v="2"/>
    <n v="0"/>
    <n v="1"/>
    <n v="0"/>
    <n v="0"/>
    <x v="5"/>
    <m/>
    <m/>
    <m/>
    <m/>
    <m/>
  </r>
  <r>
    <s v="1174899"/>
    <s v="Software f/Fetal Monitor      "/>
    <s v="902300      "/>
    <s v="Ea      "/>
    <s v="COOPSR"/>
    <s v="902320"/>
    <n v="1"/>
    <n v="1"/>
    <n v="0"/>
    <n v="0"/>
    <n v="0"/>
    <n v="1"/>
    <x v="3"/>
    <m/>
    <m/>
    <m/>
    <m/>
    <m/>
  </r>
  <r>
    <s v="9040343"/>
    <s v="Trash Bags 10 Gallons         "/>
    <s v="            "/>
    <s v="160/Pk  "/>
    <s v="ODEPOT"/>
    <s v="140504"/>
    <n v="1"/>
    <n v="1"/>
    <n v="0"/>
    <n v="0"/>
    <n v="0"/>
    <n v="1"/>
    <x v="2"/>
    <m/>
    <m/>
    <m/>
    <m/>
    <m/>
  </r>
  <r>
    <s v="1089284"/>
    <s v="Fetal Monitoring Strap        "/>
    <s v="Buttonhole  "/>
    <s v="50Pr/Ca "/>
    <s v="PREDYN"/>
    <s v="3560-00-PDF"/>
    <n v="1"/>
    <n v="1"/>
    <n v="0"/>
    <n v="0"/>
    <n v="0"/>
    <n v="1"/>
    <x v="3"/>
    <m/>
    <m/>
    <m/>
    <m/>
    <m/>
  </r>
  <r>
    <s v="3728324"/>
    <s v="Wrist Splint                  "/>
    <s v="Xlg Rt      "/>
    <s v="Ea      "/>
    <s v="DEROYA"/>
    <s v="5015-05"/>
    <n v="1"/>
    <n v="4"/>
    <n v="0"/>
    <n v="1"/>
    <n v="0"/>
    <n v="0"/>
    <x v="4"/>
    <m/>
    <m/>
    <m/>
    <m/>
    <m/>
  </r>
  <r>
    <s v="1033217"/>
    <s v="Collector Urine 24HR          "/>
    <s v="Amber       "/>
    <s v="Ea      "/>
    <s v="MEDGEN"/>
    <s v="02090"/>
    <n v="1"/>
    <n v="10"/>
    <n v="0"/>
    <n v="1"/>
    <n v="0"/>
    <n v="0"/>
    <x v="5"/>
    <m/>
    <m/>
    <m/>
    <m/>
    <m/>
  </r>
  <r>
    <s v="9230004"/>
    <s v="Key for Regulator             "/>
    <s v="            "/>
    <s v="Ea      "/>
    <s v="MADA"/>
    <s v="WR-4"/>
    <n v="1"/>
    <n v="1"/>
    <n v="0"/>
    <n v="1"/>
    <n v="0"/>
    <n v="0"/>
    <x v="4"/>
    <m/>
    <m/>
    <m/>
    <m/>
    <m/>
  </r>
  <r>
    <s v="1718262"/>
    <s v="Curettes Ear Assorted Disp    "/>
    <s v="            "/>
    <s v="50/Bx   "/>
    <s v="MISDFK"/>
    <s v="96-1035"/>
    <n v="1"/>
    <n v="1"/>
    <n v="0"/>
    <n v="1"/>
    <n v="0"/>
    <n v="0"/>
    <x v="4"/>
    <m/>
    <m/>
    <m/>
    <m/>
    <m/>
  </r>
  <r>
    <s v="5660342"/>
    <s v="CP50 Printer Paper Z Fold     "/>
    <s v="Roll        "/>
    <s v="4/Ca    "/>
    <s v="WELCH"/>
    <s v="406021"/>
    <n v="1"/>
    <n v="1"/>
    <n v="0"/>
    <n v="1"/>
    <n v="0"/>
    <n v="0"/>
    <x v="4"/>
    <m/>
    <m/>
    <m/>
    <m/>
    <m/>
  </r>
  <r>
    <s v="1138690"/>
    <s v="Central Line Dressing Kit     "/>
    <s v="            "/>
    <s v="28/Ca   "/>
    <s v="MEDLIN"/>
    <s v="DYND75221"/>
    <n v="1"/>
    <n v="4"/>
    <n v="0"/>
    <n v="1"/>
    <n v="0"/>
    <n v="0"/>
    <x v="5"/>
    <m/>
    <m/>
    <m/>
    <m/>
    <m/>
  </r>
  <r>
    <s v="1198789"/>
    <s v="Afinion ACR Test Cartridges   "/>
    <s v="            "/>
    <s v="15/Bx   "/>
    <s v="ALEAFI"/>
    <s v="1115020"/>
    <n v="1"/>
    <n v="1"/>
    <n v="0"/>
    <n v="1"/>
    <n v="0"/>
    <n v="0"/>
    <x v="4"/>
    <m/>
    <m/>
    <m/>
    <m/>
    <m/>
  </r>
  <r>
    <s v="2882077"/>
    <s v="Protexis PI Glove PF          "/>
    <s v="Sz 9 Cream  "/>
    <s v="50/Bx   "/>
    <s v="ALLEG"/>
    <s v="2D72PT90X"/>
    <n v="1"/>
    <n v="1"/>
    <n v="0"/>
    <n v="1"/>
    <n v="0"/>
    <n v="0"/>
    <x v="5"/>
    <m/>
    <m/>
    <m/>
    <m/>
    <m/>
  </r>
  <r>
    <s v="3787638"/>
    <s v="Kelly Hemostat Straight       "/>
    <s v="5-1/2&quot;      "/>
    <s v="Ea      "/>
    <s v="CHANBY"/>
    <s v="CH 118S"/>
    <n v="1"/>
    <n v="20"/>
    <n v="1"/>
    <n v="0"/>
    <n v="0"/>
    <n v="0"/>
    <x v="5"/>
    <m/>
    <m/>
    <m/>
    <m/>
    <m/>
  </r>
  <r>
    <s v="1046817"/>
    <s v="Lidocaine HCL MDV 50mL        "/>
    <s v="1%          "/>
    <s v="25/Bx   "/>
    <s v="PFIZNJ"/>
    <s v="00409427602"/>
    <n v="1"/>
    <n v="1"/>
    <n v="1"/>
    <n v="0"/>
    <n v="0"/>
    <n v="0"/>
    <x v="5"/>
    <m/>
    <m/>
    <m/>
    <m/>
    <m/>
  </r>
  <r>
    <s v="1080216"/>
    <s v="Tube Ventilation T-Tube       "/>
    <s v="12x10x1.14mm"/>
    <s v="6/Bx    "/>
    <s v="MICRMD"/>
    <s v="VT-0400-01"/>
    <n v="1"/>
    <n v="1"/>
    <n v="0"/>
    <n v="1"/>
    <n v="0"/>
    <n v="0"/>
    <x v="4"/>
    <m/>
    <m/>
    <m/>
    <m/>
    <m/>
  </r>
  <r>
    <s v="1174308"/>
    <s v="Monitor Fetal 2EMR w/         "/>
    <s v="Accessories "/>
    <s v="Ea      "/>
    <s v="COOPSR"/>
    <s v="902300"/>
    <n v="1"/>
    <n v="1"/>
    <n v="0"/>
    <n v="0"/>
    <n v="0"/>
    <n v="1"/>
    <x v="3"/>
    <m/>
    <m/>
    <m/>
    <m/>
    <m/>
  </r>
  <r>
    <s v="1215648"/>
    <s v="Sanitizer Hand Quik-Care Foam "/>
    <s v="750mL       "/>
    <s v="6/Ca    "/>
    <s v="HUNMED"/>
    <s v="6000073"/>
    <n v="1"/>
    <n v="3"/>
    <n v="0"/>
    <n v="1"/>
    <n v="0"/>
    <n v="0"/>
    <x v="4"/>
    <m/>
    <m/>
    <m/>
    <m/>
    <m/>
  </r>
  <r>
    <s v="2480294"/>
    <s v="Tigan Inj SDV Non Returnable  "/>
    <s v="100mg/mL    "/>
    <s v="2mL/Vl  "/>
    <s v="GIVREP"/>
    <s v="42023011925"/>
    <n v="1"/>
    <n v="1"/>
    <n v="0"/>
    <n v="1"/>
    <n v="0"/>
    <n v="0"/>
    <x v="4"/>
    <m/>
    <m/>
    <m/>
    <m/>
    <m/>
  </r>
  <r>
    <s v="3930008"/>
    <s v="PreFill Non-Strl Wtr Inflt    "/>
    <s v="10cc        "/>
    <s v="400/Ca  "/>
    <s v="WELCON"/>
    <s v="1010"/>
    <n v="1"/>
    <n v="1"/>
    <n v="0"/>
    <n v="1"/>
    <n v="0"/>
    <n v="0"/>
    <x v="4"/>
    <m/>
    <m/>
    <m/>
    <m/>
    <m/>
  </r>
  <r>
    <s v="9705073"/>
    <s v="Tissue Forcep 1x2 Teeth 6&quot;    "/>
    <s v="            "/>
    <s v="Ea      "/>
    <s v="MILTEX"/>
    <s v="6-46"/>
    <n v="1"/>
    <n v="1"/>
    <n v="0"/>
    <n v="1"/>
    <n v="0"/>
    <n v="0"/>
    <x v="4"/>
    <m/>
    <m/>
    <m/>
    <m/>
    <m/>
  </r>
  <r>
    <s v="1839079"/>
    <s v="Cast Cutter Blade Synthetic   "/>
    <s v="2-1/2&quot;      "/>
    <s v="Ea      "/>
    <s v="SMINEP"/>
    <s v="0295-226"/>
    <n v="1"/>
    <n v="1"/>
    <n v="0"/>
    <n v="1"/>
    <n v="0"/>
    <n v="0"/>
    <x v="4"/>
    <m/>
    <m/>
    <m/>
    <m/>
    <m/>
  </r>
  <r>
    <s v="5700704"/>
    <s v="Towel C-Fold White 1 Ply      "/>
    <s v="150/Pk      "/>
    <s v="2400/Ca "/>
    <s v="MARCAL"/>
    <s v="06362-01"/>
    <n v="1"/>
    <n v="1"/>
    <n v="0"/>
    <n v="1"/>
    <n v="0"/>
    <n v="0"/>
    <x v="5"/>
    <m/>
    <m/>
    <m/>
    <m/>
    <m/>
  </r>
  <r>
    <s v="1013531"/>
    <s v="Gooseneck Lamp W/Caster Base  "/>
    <s v="            "/>
    <s v="Ea      "/>
    <s v="BRANDT"/>
    <s v="41124"/>
    <n v="1"/>
    <n v="2"/>
    <n v="0"/>
    <n v="0"/>
    <n v="1"/>
    <n v="0"/>
    <x v="3"/>
    <m/>
    <m/>
    <m/>
    <m/>
    <m/>
  </r>
  <r>
    <s v="1092836"/>
    <s v="Procedure Headlight w/o Power "/>
    <s v="Supply      "/>
    <s v="Ea      "/>
    <s v="WELCH"/>
    <s v="49000B"/>
    <n v="1"/>
    <n v="1"/>
    <n v="0"/>
    <n v="0"/>
    <n v="0"/>
    <n v="1"/>
    <x v="3"/>
    <m/>
    <m/>
    <m/>
    <m/>
    <m/>
  </r>
  <r>
    <s v="2480402"/>
    <s v="Xylocaine MPF w/Epi N-R SDV   "/>
    <s v="2%          "/>
    <s v="20mL/Vl "/>
    <s v="GIVREP"/>
    <s v="63323048927"/>
    <n v="1"/>
    <n v="4"/>
    <n v="1"/>
    <n v="0"/>
    <n v="0"/>
    <n v="0"/>
    <x v="5"/>
    <m/>
    <m/>
    <m/>
    <m/>
    <m/>
  </r>
  <r>
    <s v="1143175"/>
    <s v="LIPL Calibrator Dimension     "/>
    <s v="2 Level     "/>
    <s v="1/Bx    "/>
    <s v="SIEMNS"/>
    <s v="10460278"/>
    <n v="1"/>
    <n v="1"/>
    <n v="0"/>
    <n v="0"/>
    <n v="0"/>
    <n v="1"/>
    <x v="3"/>
    <m/>
    <m/>
    <m/>
    <m/>
    <m/>
  </r>
  <r>
    <s v="2661846"/>
    <s v="B12 Pretreatment Set          "/>
    <s v="            "/>
    <s v="BX      "/>
    <s v="TOSOH"/>
    <s v="020706"/>
    <n v="1"/>
    <n v="1"/>
    <n v="0"/>
    <n v="0"/>
    <n v="0"/>
    <n v="1"/>
    <x v="3"/>
    <m/>
    <m/>
    <m/>
    <m/>
    <m/>
  </r>
  <r>
    <s v="1098962"/>
    <s v="Nalbuphine Inj MDV            "/>
    <s v="20mg/ml     "/>
    <s v="10ml/Vl "/>
    <s v="PFIZNJ"/>
    <s v="00409146701"/>
    <n v="1"/>
    <n v="4"/>
    <n v="1"/>
    <n v="0"/>
    <n v="0"/>
    <n v="0"/>
    <x v="5"/>
    <m/>
    <m/>
    <m/>
    <m/>
    <m/>
  </r>
  <r>
    <s v="1271288"/>
    <s v="Bandage Flexible Knuckle Strip"/>
    <s v="3&quot;          "/>
    <s v="100/Bx  "/>
    <s v="DUKAL"/>
    <s v="1602033"/>
    <n v="1"/>
    <n v="8"/>
    <n v="0"/>
    <n v="1"/>
    <n v="0"/>
    <n v="0"/>
    <x v="5"/>
    <m/>
    <m/>
    <m/>
    <m/>
    <m/>
  </r>
  <r>
    <s v="1088152"/>
    <s v="Ethyl Rubbing Alcohol         "/>
    <s v="70%         "/>
    <s v="16oz/Bt "/>
    <s v="ABCO"/>
    <s v="1000032333"/>
    <n v="1"/>
    <n v="4"/>
    <n v="0"/>
    <n v="1"/>
    <n v="0"/>
    <n v="0"/>
    <x v="5"/>
    <m/>
    <m/>
    <m/>
    <m/>
    <m/>
  </r>
  <r>
    <s v="1245643"/>
    <s v="Dimension Nozzle Diaphragm    "/>
    <s v="            "/>
    <s v="3/Pk    "/>
    <s v="SIEMNS"/>
    <s v="10455823"/>
    <n v="1"/>
    <n v="5"/>
    <n v="0"/>
    <n v="0"/>
    <n v="0"/>
    <n v="1"/>
    <x v="3"/>
    <m/>
    <m/>
    <m/>
    <m/>
    <m/>
  </r>
  <r>
    <s v="6813623"/>
    <s v="Conforming Gauze NS CleanWrap "/>
    <s v="3&quot;          "/>
    <s v="96/Ca   "/>
    <s v="DUKAL"/>
    <s v="603PB-96"/>
    <n v="1"/>
    <n v="1"/>
    <n v="0"/>
    <n v="1"/>
    <n v="0"/>
    <n v="0"/>
    <x v="5"/>
    <m/>
    <m/>
    <m/>
    <m/>
    <m/>
  </r>
  <r>
    <s v="1357869"/>
    <s v="Alcaine Ophthalmic Drops      "/>
    <s v="0.5%        "/>
    <s v="15mL/Bt "/>
    <s v="ALCOLA"/>
    <s v="00998001615"/>
    <n v="1"/>
    <n v="2"/>
    <n v="0"/>
    <n v="1"/>
    <n v="0"/>
    <n v="0"/>
    <x v="4"/>
    <m/>
    <m/>
    <m/>
    <m/>
    <m/>
  </r>
  <r>
    <s v="1227286"/>
    <s v="Stethoscope Ltmn Clssc3       "/>
    <s v="Trqs 27&quot;    "/>
    <s v="Ea      "/>
    <s v="3MMED"/>
    <s v="5835"/>
    <n v="1"/>
    <n v="1"/>
    <n v="0"/>
    <n v="1"/>
    <n v="0"/>
    <n v="0"/>
    <x v="4"/>
    <m/>
    <m/>
    <m/>
    <m/>
    <m/>
  </r>
  <r>
    <s v="9063523"/>
    <s v="Clorox Concentrated Germicidal"/>
    <s v="Bleach      "/>
    <s v="121oz/Bt"/>
    <s v="ODEPOT"/>
    <s v="849215"/>
    <n v="1"/>
    <n v="2"/>
    <n v="0"/>
    <n v="0"/>
    <n v="0"/>
    <n v="1"/>
    <x v="2"/>
    <m/>
    <m/>
    <m/>
    <m/>
    <m/>
  </r>
  <r>
    <s v="8310042"/>
    <s v="Sensicare Synth PF Surg Glove "/>
    <s v="Sng Large   "/>
    <s v="100/Bx  "/>
    <s v="MEDLIN"/>
    <s v="484403"/>
    <n v="1"/>
    <n v="1"/>
    <n v="0"/>
    <n v="1"/>
    <n v="0"/>
    <n v="0"/>
    <x v="5"/>
    <m/>
    <m/>
    <m/>
    <m/>
    <m/>
  </r>
  <r>
    <s v="9052928"/>
    <s v="Cup Hot Od 12oz               "/>
    <s v="            "/>
    <s v="50/Pk   "/>
    <s v="ODEPOT"/>
    <s v="426220"/>
    <n v="1"/>
    <n v="3"/>
    <n v="0"/>
    <n v="0"/>
    <n v="0"/>
    <n v="1"/>
    <x v="2"/>
    <m/>
    <m/>
    <m/>
    <m/>
    <m/>
  </r>
  <r>
    <s v="1500073"/>
    <s v="Xylocaine w/Epi MDV 50ML      "/>
    <s v="1%          "/>
    <s v="25/Pk   "/>
    <s v="ABRAX"/>
    <s v="63323048257"/>
    <n v="1"/>
    <n v="2"/>
    <n v="1"/>
    <n v="0"/>
    <n v="0"/>
    <n v="0"/>
    <x v="5"/>
    <m/>
    <m/>
    <m/>
    <m/>
    <m/>
  </r>
  <r>
    <s v="5660538"/>
    <s v="Cuff ProBP 2400 Adult         "/>
    <s v="            "/>
    <s v="Ea      "/>
    <s v="WELCH"/>
    <s v="REUSE-11-2400"/>
    <n v="1"/>
    <n v="5"/>
    <n v="0"/>
    <n v="0"/>
    <n v="1"/>
    <n v="0"/>
    <x v="3"/>
    <m/>
    <m/>
    <m/>
    <m/>
    <m/>
  </r>
  <r>
    <s v="4997358"/>
    <s v="Blanket Heavy Weight Fleece   "/>
    <s v="Maroon      "/>
    <s v="Ea      "/>
    <s v="HARFLD"/>
    <s v="EB500M"/>
    <n v="1"/>
    <n v="10"/>
    <n v="0"/>
    <n v="1"/>
    <n v="0"/>
    <n v="0"/>
    <x v="4"/>
    <m/>
    <m/>
    <m/>
    <m/>
    <m/>
  </r>
  <r>
    <s v="1228518"/>
    <s v="Stethoscope Littman Black     "/>
    <s v="27&quot;         "/>
    <s v="Ea      "/>
    <s v="3MMED"/>
    <s v="5803"/>
    <n v="1"/>
    <n v="1"/>
    <n v="1"/>
    <n v="0"/>
    <n v="0"/>
    <n v="0"/>
    <x v="5"/>
    <m/>
    <m/>
    <m/>
    <m/>
    <m/>
  </r>
  <r>
    <s v="1143289"/>
    <s v="Cuvette Cartridge             "/>
    <s v="12000       "/>
    <s v="1/Bx    "/>
    <s v="SIEMNS"/>
    <s v="10445042"/>
    <n v="1"/>
    <n v="6"/>
    <n v="0"/>
    <n v="0"/>
    <n v="0"/>
    <n v="1"/>
    <x v="3"/>
    <m/>
    <m/>
    <m/>
    <m/>
    <m/>
  </r>
  <r>
    <s v="1168552"/>
    <s v="Water Reagent Grade ASTM Type1"/>
    <s v="20L         "/>
    <s v="EA      "/>
    <s v="FISHER"/>
    <s v="91505"/>
    <n v="1"/>
    <n v="3"/>
    <n v="0"/>
    <n v="0"/>
    <n v="0"/>
    <n v="1"/>
    <x v="3"/>
    <m/>
    <m/>
    <m/>
    <m/>
    <m/>
  </r>
  <r>
    <s v="1064832"/>
    <s v="Temp Indicator Crystaline LF  "/>
    <s v="            "/>
    <s v="100/Bx  "/>
    <s v="SHARN"/>
    <s v="5101C-II"/>
    <n v="1"/>
    <n v="1"/>
    <n v="0"/>
    <n v="0"/>
    <n v="0"/>
    <n v="1"/>
    <x v="3"/>
    <m/>
    <m/>
    <m/>
    <m/>
    <m/>
  </r>
  <r>
    <s v="1316926"/>
    <s v="Ondansetron OD Tablets UD     "/>
    <s v="4mg         "/>
    <s v="3x10/Pk "/>
    <s v="TOPRXI"/>
    <s v="02-6132"/>
    <n v="1"/>
    <n v="1"/>
    <n v="1"/>
    <n v="0"/>
    <n v="0"/>
    <n v="0"/>
    <x v="6"/>
    <m/>
    <m/>
    <m/>
    <m/>
    <m/>
  </r>
  <r>
    <s v="1200140"/>
    <s v="Spill Clean-Up Body Fluid Kit "/>
    <s v="            "/>
    <s v="Ea      "/>
    <s v="PICK"/>
    <s v="UPC-302"/>
    <n v="1"/>
    <n v="2"/>
    <n v="0"/>
    <n v="1"/>
    <n v="0"/>
    <n v="0"/>
    <x v="5"/>
    <m/>
    <m/>
    <m/>
    <m/>
    <m/>
  </r>
  <r>
    <s v="1221876"/>
    <s v="Shield Thyroid Radiation Lead "/>
    <s v="Navy        "/>
    <s v="Ea      "/>
    <s v="ALIMED"/>
    <s v="9-590-NAVY"/>
    <n v="1"/>
    <n v="2"/>
    <n v="0"/>
    <n v="1"/>
    <n v="0"/>
    <n v="0"/>
    <x v="4"/>
    <m/>
    <m/>
    <m/>
    <m/>
    <m/>
  </r>
  <r>
    <s v="3787646"/>
    <s v="Pessary Ring Without Support  "/>
    <s v="#3          "/>
    <s v="Ea      "/>
    <s v="PREMED"/>
    <s v="1040113"/>
    <n v="1"/>
    <n v="1"/>
    <n v="0"/>
    <n v="1"/>
    <n v="0"/>
    <n v="0"/>
    <x v="4"/>
    <m/>
    <m/>
    <m/>
    <m/>
    <m/>
  </r>
  <r>
    <s v="1046897"/>
    <s v="Bupivacaine HCL Teartop SDV PF"/>
    <s v="0.25% 10mL  "/>
    <s v="25/Bx   "/>
    <s v="PFIZNJ"/>
    <s v="00409115901"/>
    <n v="1"/>
    <n v="2"/>
    <n v="1"/>
    <n v="0"/>
    <n v="0"/>
    <n v="0"/>
    <x v="5"/>
    <m/>
    <m/>
    <m/>
    <m/>
    <m/>
  </r>
  <r>
    <s v="1176530"/>
    <s v="Rack Peg Wall f/Lead Aprons   "/>
    <s v="1 Place     "/>
    <s v="Ea      "/>
    <s v="WOLF"/>
    <s v="16421"/>
    <n v="1"/>
    <n v="2"/>
    <n v="0"/>
    <n v="0"/>
    <n v="1"/>
    <n v="0"/>
    <x v="3"/>
    <m/>
    <m/>
    <m/>
    <m/>
    <m/>
  </r>
  <r>
    <s v="1204175"/>
    <s v="Cardiosense Resting Electrodes"/>
    <s v="            "/>
    <s v="100/Pk  "/>
    <s v="CARDKN"/>
    <s v="ET00095-"/>
    <n v="1"/>
    <n v="1"/>
    <n v="1"/>
    <n v="0"/>
    <n v="0"/>
    <n v="0"/>
    <x v="6"/>
    <m/>
    <m/>
    <m/>
    <m/>
    <m/>
  </r>
  <r>
    <s v="1089389"/>
    <s v="CDS Control Diff              "/>
    <s v="4.5ml       "/>
    <s v="9/Bx    "/>
    <s v="CLIDIA"/>
    <s v="501-607"/>
    <n v="1"/>
    <n v="3"/>
    <n v="0"/>
    <n v="0"/>
    <n v="0"/>
    <n v="1"/>
    <x v="3"/>
    <m/>
    <m/>
    <m/>
    <m/>
    <m/>
  </r>
  <r>
    <s v="4233102"/>
    <s v="AIA-Pack Wash                 "/>
    <s v="4x100ml     "/>
    <s v="Bx      "/>
    <s v="TOSOH"/>
    <s v="020955"/>
    <n v="1"/>
    <n v="3"/>
    <n v="0"/>
    <n v="0"/>
    <n v="0"/>
    <n v="1"/>
    <x v="3"/>
    <m/>
    <m/>
    <m/>
    <m/>
    <m/>
  </r>
  <r>
    <s v="1143209"/>
    <s v="Urine/CFP Protein Reagent     "/>
    <s v="80Test      "/>
    <s v="1/Bx    "/>
    <s v="SIEMNS"/>
    <s v="10444950"/>
    <n v="1"/>
    <n v="5"/>
    <n v="0"/>
    <n v="0"/>
    <n v="0"/>
    <n v="1"/>
    <x v="3"/>
    <m/>
    <m/>
    <m/>
    <m/>
    <m/>
  </r>
  <r>
    <s v="9010004"/>
    <s v="Synvisc Pre-Filled Syringe 2mL"/>
    <s v="8mg/mL      "/>
    <s v="3/Pk    "/>
    <s v="GENZYM"/>
    <s v="58468009001"/>
    <n v="1"/>
    <n v="1"/>
    <n v="0"/>
    <n v="1"/>
    <n v="0"/>
    <n v="0"/>
    <x v="5"/>
    <m/>
    <m/>
    <m/>
    <m/>
    <m/>
  </r>
  <r>
    <s v="1163840"/>
    <s v="Feeding Tube Bolus Gastro     "/>
    <s v="20Fr        "/>
    <s v="Ea      "/>
    <s v="AVAMED"/>
    <s v="0110-20"/>
    <n v="1"/>
    <n v="2"/>
    <n v="0"/>
    <n v="1"/>
    <n v="0"/>
    <n v="0"/>
    <x v="4"/>
    <m/>
    <m/>
    <m/>
    <m/>
    <m/>
  </r>
  <r>
    <s v="8404807"/>
    <s v="Mouthpiece Free/Flow          "/>
    <s v="            "/>
    <s v="12/Bx   "/>
    <s v="VYAIRE"/>
    <s v="V773470"/>
    <n v="1"/>
    <n v="8"/>
    <n v="0"/>
    <n v="1"/>
    <n v="0"/>
    <n v="0"/>
    <x v="4"/>
    <m/>
    <m/>
    <m/>
    <m/>
    <m/>
  </r>
  <r>
    <s v="9837496"/>
    <s v="Status Mono WB (Waived)       "/>
    <s v="            "/>
    <s v="30/Bx   "/>
    <s v="LIFESI"/>
    <s v="84W30"/>
    <n v="1"/>
    <n v="6"/>
    <n v="0"/>
    <n v="1"/>
    <n v="0"/>
    <n v="0"/>
    <x v="4"/>
    <m/>
    <m/>
    <m/>
    <m/>
    <m/>
  </r>
  <r>
    <s v="1165899"/>
    <s v="Endure Foam Hand Soap         "/>
    <s v="1200mL/Bt   "/>
    <s v="8/Ca    "/>
    <s v="HUNMED"/>
    <s v="6087925"/>
    <n v="1"/>
    <n v="1"/>
    <n v="0"/>
    <n v="1"/>
    <n v="0"/>
    <n v="0"/>
    <x v="4"/>
    <m/>
    <m/>
    <m/>
    <m/>
    <m/>
  </r>
  <r>
    <s v="1353739"/>
    <s v="Spreader Cast Beeson          "/>
    <s v="12&quot;         "/>
    <s v="Ea      "/>
    <s v="ALIMED"/>
    <s v="98CAS5-1"/>
    <n v="1"/>
    <n v="1"/>
    <n v="0"/>
    <n v="0"/>
    <n v="0"/>
    <n v="1"/>
    <x v="3"/>
    <m/>
    <m/>
    <m/>
    <m/>
    <m/>
  </r>
  <r>
    <s v="1340752"/>
    <s v="Pre-Wrap Bandage              "/>
    <s v="2.75&quot;x30yd  "/>
    <s v="12/Ca   "/>
    <s v="CRAPRO"/>
    <s v="214546"/>
    <n v="1"/>
    <n v="1"/>
    <n v="1"/>
    <n v="0"/>
    <n v="0"/>
    <n v="0"/>
    <x v="5"/>
    <m/>
    <m/>
    <m/>
    <m/>
    <m/>
  </r>
  <r>
    <s v="2770040"/>
    <s v="Prednisone Oral Concentrate   "/>
    <s v="5mg/mL      "/>
    <s v="30mL/Bt "/>
    <s v="CARDGN"/>
    <s v="1059807"/>
    <n v="1"/>
    <n v="1"/>
    <n v="0"/>
    <n v="1"/>
    <n v="0"/>
    <n v="0"/>
    <x v="4"/>
    <m/>
    <m/>
    <m/>
    <m/>
    <m/>
  </r>
  <r>
    <s v="1217007"/>
    <s v="Battery Li Spot LXI w/CD      "/>
    <s v="Non-Return  "/>
    <s v="Ea      "/>
    <s v="WELCH"/>
    <s v="105632"/>
    <n v="1"/>
    <n v="1"/>
    <n v="0"/>
    <n v="0"/>
    <n v="0"/>
    <n v="1"/>
    <x v="3"/>
    <m/>
    <m/>
    <m/>
    <m/>
    <m/>
  </r>
  <r>
    <s v="1139208"/>
    <s v="Hammer Babinski Telescoping   "/>
    <s v="            "/>
    <s v="Ea      "/>
    <s v="PRESM"/>
    <s v="24"/>
    <n v="1"/>
    <n v="1"/>
    <n v="0"/>
    <n v="1"/>
    <n v="0"/>
    <n v="0"/>
    <x v="4"/>
    <m/>
    <m/>
    <m/>
    <m/>
    <m/>
  </r>
  <r>
    <s v="9388019"/>
    <s v="Instrument Table SS 16x30     "/>
    <s v="w/Casters   "/>
    <s v="Ea      "/>
    <s v="PEDIGO"/>
    <s v="SG-84-SS"/>
    <n v="1"/>
    <n v="1"/>
    <n v="0"/>
    <n v="0"/>
    <n v="0"/>
    <n v="1"/>
    <x v="3"/>
    <m/>
    <m/>
    <m/>
    <m/>
    <m/>
  </r>
  <r>
    <s v="9907664"/>
    <s v="Blade f/Cast Saw              "/>
    <s v="2.5         "/>
    <s v="Ea      "/>
    <s v="SMINEP"/>
    <s v="31-0261"/>
    <n v="1"/>
    <n v="4"/>
    <n v="0"/>
    <n v="1"/>
    <n v="0"/>
    <n v="0"/>
    <x v="5"/>
    <m/>
    <m/>
    <m/>
    <m/>
    <m/>
  </r>
  <r>
    <s v="1141319"/>
    <s v="Dilator Uterine Hegar Dbl End "/>
    <s v="5mm/6mm     "/>
    <s v="Ea      "/>
    <s v="BRSURG"/>
    <s v="BR70-42005"/>
    <n v="1"/>
    <n v="3"/>
    <n v="0"/>
    <n v="0"/>
    <n v="0"/>
    <n v="1"/>
    <x v="3"/>
    <m/>
    <m/>
    <m/>
    <m/>
    <m/>
  </r>
  <r>
    <s v="4982546"/>
    <s v="Botox Inj Vial non-return     "/>
    <s v="            "/>
    <s v="100U/Vl "/>
    <s v="ALLERG"/>
    <s v="91223US"/>
    <n v="1"/>
    <n v="1"/>
    <n v="0"/>
    <n v="0"/>
    <n v="0"/>
    <n v="1"/>
    <x v="2"/>
    <m/>
    <m/>
    <m/>
    <m/>
    <m/>
  </r>
  <r>
    <s v="5461136"/>
    <s v="Daptacel Dtap Pediatric Sdv   "/>
    <s v=".5ml        "/>
    <s v="10/Pk   "/>
    <s v="CONAUT"/>
    <s v="49281028610"/>
    <n v="1"/>
    <n v="1"/>
    <n v="0"/>
    <n v="1"/>
    <n v="0"/>
    <n v="0"/>
    <x v="5"/>
    <m/>
    <m/>
    <m/>
    <m/>
    <m/>
  </r>
  <r>
    <s v="1005760"/>
    <s v="Hydrion PH Paper Refill       "/>
    <s v="4-9         "/>
    <s v="5/Pk    "/>
    <s v="MICRO"/>
    <s v="160"/>
    <n v="1"/>
    <n v="2"/>
    <n v="0"/>
    <n v="1"/>
    <n v="0"/>
    <n v="0"/>
    <x v="4"/>
    <m/>
    <m/>
    <m/>
    <m/>
    <m/>
  </r>
  <r>
    <s v="1195937"/>
    <s v="Control 2 Level OH Vitamin D  "/>
    <s v="            "/>
    <s v="4x1mL   "/>
    <s v="TOSOH"/>
    <s v="025434"/>
    <n v="1"/>
    <n v="2"/>
    <n v="0"/>
    <n v="0"/>
    <n v="0"/>
    <n v="1"/>
    <x v="3"/>
    <m/>
    <m/>
    <m/>
    <m/>
    <m/>
  </r>
  <r>
    <s v="8170269"/>
    <s v="Critikon Soft-Cuff Lg Adlt    "/>
    <s v="Disp        "/>
    <s v="20/Bx   "/>
    <s v="MARQ"/>
    <s v="2504"/>
    <n v="1"/>
    <n v="1"/>
    <n v="0"/>
    <n v="1"/>
    <n v="0"/>
    <n v="0"/>
    <x v="4"/>
    <m/>
    <m/>
    <m/>
    <m/>
    <m/>
  </r>
  <r>
    <s v="1727834"/>
    <s v="Tape Flashcast Elite St&amp;Sr    "/>
    <s v="2&quot;X4Yds     "/>
    <s v="10/Bx   "/>
    <s v="SMINEP"/>
    <s v="4142"/>
    <n v="1"/>
    <n v="1"/>
    <n v="1"/>
    <n v="0"/>
    <n v="0"/>
    <n v="0"/>
    <x v="5"/>
    <m/>
    <m/>
    <m/>
    <m/>
    <m/>
  </r>
  <r>
    <s v="1247215"/>
    <s v="Gel Ultrasound f/SG Scanning  "/>
    <s v="            "/>
    <s v="12/Bx   "/>
    <s v="CONE"/>
    <s v="911443"/>
    <n v="1"/>
    <n v="1"/>
    <n v="0"/>
    <n v="0"/>
    <n v="0"/>
    <n v="1"/>
    <x v="3"/>
    <m/>
    <m/>
    <m/>
    <m/>
    <m/>
  </r>
  <r>
    <s v="2483812"/>
    <s v="Lidocaine HCL Abj LFS Syr PF  "/>
    <s v="2% N-Rt     "/>
    <s v="5mL/Ea  "/>
    <s v="GIVREP"/>
    <s v="00409490334"/>
    <n v="1"/>
    <n v="1"/>
    <n v="1"/>
    <n v="0"/>
    <n v="0"/>
    <n v="0"/>
    <x v="5"/>
    <m/>
    <m/>
    <m/>
    <m/>
    <m/>
  </r>
  <r>
    <s v="2878585"/>
    <s v="B12 AIA-Pack Tests            "/>
    <s v="            "/>
    <s v="200/Bx  "/>
    <s v="TOSOH"/>
    <s v="020293"/>
    <n v="1"/>
    <n v="1"/>
    <n v="0"/>
    <n v="0"/>
    <n v="0"/>
    <n v="1"/>
    <x v="3"/>
    <m/>
    <m/>
    <m/>
    <m/>
    <m/>
  </r>
  <r>
    <s v="5243175"/>
    <s v="Digital BP Monitor 4 Cuff     "/>
    <s v="AC Adapt    "/>
    <s v="Ea      "/>
    <s v="MARSHA"/>
    <s v="HEM-907XL"/>
    <n v="1"/>
    <n v="1"/>
    <n v="1"/>
    <n v="0"/>
    <n v="0"/>
    <n v="0"/>
    <x v="5"/>
    <m/>
    <m/>
    <m/>
    <m/>
    <m/>
  </r>
  <r>
    <s v="5700642"/>
    <s v="Criterion Glv PF Ltx Surgical "/>
    <s v="SIZE 9.0    "/>
    <s v="50Pr/Bx "/>
    <s v="WEARSF"/>
    <s v="5700642"/>
    <n v="1"/>
    <n v="4"/>
    <n v="1"/>
    <n v="0"/>
    <n v="0"/>
    <n v="0"/>
    <x v="5"/>
    <m/>
    <m/>
    <m/>
    <m/>
    <m/>
  </r>
  <r>
    <s v="3028421"/>
    <s v="Wrap Coban LF Tan HT Sterile  "/>
    <s v="4&quot;x5yd      "/>
    <s v="18/Ca   "/>
    <s v="3MMED"/>
    <s v="2084S"/>
    <n v="1"/>
    <n v="8"/>
    <n v="0"/>
    <n v="1"/>
    <n v="0"/>
    <n v="0"/>
    <x v="5"/>
    <m/>
    <m/>
    <m/>
    <m/>
    <m/>
  </r>
  <r>
    <s v="1203076"/>
    <s v="Endure Clear and Soft Soap    "/>
    <s v="1000mL      "/>
    <s v="12/Ca   "/>
    <s v="HUNMED"/>
    <s v="6000029"/>
    <n v="1"/>
    <n v="1"/>
    <n v="0"/>
    <n v="0"/>
    <n v="1"/>
    <n v="0"/>
    <x v="3"/>
    <m/>
    <m/>
    <m/>
    <m/>
    <m/>
  </r>
  <r>
    <s v="1267229"/>
    <s v="Oximeter Pulse Pediatric      "/>
    <s v="            "/>
    <s v="Ea      "/>
    <s v="MEDDEP"/>
    <s v="18707"/>
    <n v="1"/>
    <n v="1"/>
    <n v="1"/>
    <n v="0"/>
    <n v="0"/>
    <n v="0"/>
    <x v="5"/>
    <m/>
    <m/>
    <m/>
    <m/>
    <m/>
  </r>
  <r>
    <s v="1060830"/>
    <s v="Catheter Foley 2-Way 20Fr 5cc "/>
    <s v="Silicone    "/>
    <s v="10/Bx   "/>
    <s v="AMSINO"/>
    <s v="AS41020"/>
    <n v="1"/>
    <n v="1"/>
    <n v="0"/>
    <n v="1"/>
    <n v="0"/>
    <n v="0"/>
    <x v="4"/>
    <m/>
    <m/>
    <m/>
    <m/>
    <m/>
  </r>
  <r>
    <s v="1158484"/>
    <s v="Acetamin Oral Solution Cherry "/>
    <s v="160mg/5ml   "/>
    <s v="16oz/Bt "/>
    <s v="GERIP"/>
    <s v="57896018016"/>
    <n v="1"/>
    <n v="1"/>
    <n v="0"/>
    <n v="1"/>
    <n v="0"/>
    <n v="0"/>
    <x v="5"/>
    <m/>
    <m/>
    <m/>
    <m/>
    <m/>
  </r>
  <r>
    <s v="1277231"/>
    <s v="Febreze Hawaiian Aloha        "/>
    <s v="            "/>
    <s v="Ea      "/>
    <s v="ODEPOT"/>
    <s v="843485"/>
    <n v="1"/>
    <n v="2"/>
    <n v="0"/>
    <n v="0"/>
    <n v="0"/>
    <n v="1"/>
    <x v="2"/>
    <m/>
    <m/>
    <m/>
    <m/>
    <m/>
  </r>
  <r>
    <s v="1143290"/>
    <s v="Paper XL/RXL/IND/STAR         "/>
    <s v="4Roll       "/>
    <s v="1/Bx    "/>
    <s v="SIEMNS"/>
    <s v="10445050"/>
    <n v="1"/>
    <n v="2"/>
    <n v="0"/>
    <n v="0"/>
    <n v="0"/>
    <n v="1"/>
    <x v="3"/>
    <m/>
    <m/>
    <m/>
    <m/>
    <m/>
  </r>
  <r>
    <s v="6541568"/>
    <s v="Suture Surg Gut Mono Bge X1   "/>
    <s v="3-0 18&quot;     "/>
    <s v="12/Bx   "/>
    <s v="ETHICO"/>
    <s v="612G"/>
    <n v="1"/>
    <n v="1"/>
    <n v="0"/>
    <n v="1"/>
    <n v="0"/>
    <n v="0"/>
    <x v="5"/>
    <m/>
    <m/>
    <m/>
    <m/>
    <m/>
  </r>
  <r>
    <s v="1226367"/>
    <s v="Tip Pipette 100-1250uL Sterile"/>
    <s v="84mm Blue   "/>
    <s v="1000/Bg "/>
    <s v="GLOSCI"/>
    <s v="151153B"/>
    <n v="1"/>
    <n v="1"/>
    <n v="0"/>
    <n v="1"/>
    <n v="0"/>
    <n v="0"/>
    <x v="4"/>
    <m/>
    <m/>
    <m/>
    <m/>
    <m/>
  </r>
  <r>
    <s v="1292414"/>
    <s v="Illuminator Kleenspec Cordless"/>
    <s v="            "/>
    <s v="Ea      "/>
    <s v="WELCH"/>
    <s v="80000"/>
    <n v="1"/>
    <n v="1"/>
    <n v="0"/>
    <n v="1"/>
    <n v="0"/>
    <n v="0"/>
    <x v="5"/>
    <m/>
    <m/>
    <m/>
    <m/>
    <m/>
  </r>
  <r>
    <s v="7279528"/>
    <s v="Medipore Dressing Cloth Adh   "/>
    <s v="3-1/2x10    "/>
    <s v="25/Bx   "/>
    <s v="3MMED"/>
    <s v="3571"/>
    <n v="1"/>
    <n v="1"/>
    <n v="0"/>
    <n v="1"/>
    <n v="0"/>
    <n v="0"/>
    <x v="4"/>
    <m/>
    <m/>
    <m/>
    <m/>
    <m/>
  </r>
  <r>
    <s v="2400899"/>
    <s v="Applicator Calcium Alg St     "/>
    <s v="5.5x.035    "/>
    <s v="50/Bx   "/>
    <s v="HARDWO"/>
    <s v="25-800 A 50"/>
    <n v="1"/>
    <n v="4"/>
    <n v="1"/>
    <n v="0"/>
    <n v="0"/>
    <n v="0"/>
    <x v="5"/>
    <m/>
    <m/>
    <m/>
    <m/>
    <m/>
  </r>
  <r>
    <s v="1171270"/>
    <s v="Calibrated V-Lok Inflation Sys"/>
    <s v="Adult Brown "/>
    <s v="Ea      "/>
    <s v="BAUM"/>
    <s v="1820DB"/>
    <n v="1"/>
    <n v="2"/>
    <n v="0"/>
    <n v="0"/>
    <n v="1"/>
    <n v="0"/>
    <x v="3"/>
    <m/>
    <m/>
    <m/>
    <m/>
    <m/>
  </r>
  <r>
    <s v="1186362"/>
    <s v="Brace TROM Cntr f/ Joint Surg "/>
    <s v="            "/>
    <s v="Ea      "/>
    <s v="SMTNEP"/>
    <s v="11-9114-9-49"/>
    <n v="1"/>
    <n v="2"/>
    <n v="0"/>
    <n v="0"/>
    <n v="1"/>
    <n v="0"/>
    <x v="3"/>
    <m/>
    <m/>
    <m/>
    <m/>
    <m/>
  </r>
  <r>
    <s v="1143180"/>
    <s v="C4 Flex Reagent Dimens        "/>
    <s v="120Test     "/>
    <s v="1/Bx    "/>
    <s v="SIEMNS"/>
    <s v="10444981"/>
    <n v="1"/>
    <n v="3"/>
    <n v="0"/>
    <n v="0"/>
    <n v="0"/>
    <n v="1"/>
    <x v="3"/>
    <m/>
    <m/>
    <m/>
    <m/>
    <m/>
  </r>
  <r>
    <s v="1156170"/>
    <s v="Contec Isopropanol 70% w/Spray"/>
    <s v="16-oz       "/>
    <s v="12/Ca   "/>
    <s v="SPOR"/>
    <s v="SB167030IR"/>
    <n v="1"/>
    <n v="1"/>
    <n v="0"/>
    <n v="1"/>
    <n v="0"/>
    <n v="0"/>
    <x v="4"/>
    <m/>
    <m/>
    <m/>
    <m/>
    <m/>
  </r>
  <r>
    <s v="1230903"/>
    <s v="Bandage Apex N/S              "/>
    <s v="3&quot;x75&quot;      "/>
    <s v="96/Ca   "/>
    <s v="DEROYA"/>
    <s v="11-6983"/>
    <n v="1"/>
    <n v="1"/>
    <n v="0"/>
    <n v="0"/>
    <n v="0"/>
    <n v="1"/>
    <x v="3"/>
    <m/>
    <m/>
    <m/>
    <m/>
    <m/>
  </r>
  <r>
    <s v="1530505"/>
    <s v="Flexal Feel Glove Nitrile     "/>
    <s v="Large       "/>
    <s v="300/Bx  "/>
    <s v="ALLEG"/>
    <s v="88TT23L"/>
    <n v="1"/>
    <n v="4"/>
    <n v="0"/>
    <n v="1"/>
    <n v="0"/>
    <n v="0"/>
    <x v="5"/>
    <m/>
    <m/>
    <m/>
    <m/>
    <m/>
  </r>
  <r>
    <s v="3238852"/>
    <s v="Spinal Needle 18gx3&quot;          "/>
    <s v="18Gx3&quot;      "/>
    <s v="25/BX   "/>
    <s v="BD"/>
    <s v="405174"/>
    <n v="1"/>
    <n v="1"/>
    <n v="1"/>
    <n v="0"/>
    <n v="0"/>
    <n v="0"/>
    <x v="5"/>
    <m/>
    <m/>
    <m/>
    <m/>
    <m/>
  </r>
  <r>
    <s v="1164636"/>
    <s v="Dressing Silvercel Non-Adh    "/>
    <s v="1&quot;x12&quot;Rope  "/>
    <s v="25/Bx   "/>
    <s v="SYSTAG"/>
    <s v="900112"/>
    <n v="1"/>
    <n v="1"/>
    <n v="0"/>
    <n v="0"/>
    <n v="1"/>
    <n v="0"/>
    <x v="3"/>
    <m/>
    <m/>
    <m/>
    <m/>
    <m/>
  </r>
  <r>
    <s v="1098341"/>
    <s v="Fluid Transfer Sets           "/>
    <s v="w/o Filter  "/>
    <s v="50/Ca   "/>
    <s v="MCGAW"/>
    <s v="V1905"/>
    <n v="1"/>
    <n v="1"/>
    <n v="0"/>
    <n v="0"/>
    <n v="1"/>
    <n v="0"/>
    <x v="3"/>
    <m/>
    <m/>
    <m/>
    <m/>
    <m/>
  </r>
  <r>
    <s v="8667770"/>
    <s v="Pouch Autoclave Nylon         "/>
    <s v="7x10.5      "/>
    <s v="100/Bx  "/>
    <s v="SPSMED"/>
    <s v="NSP-420"/>
    <n v="1"/>
    <n v="1"/>
    <n v="0"/>
    <n v="1"/>
    <n v="0"/>
    <n v="0"/>
    <x v="4"/>
    <m/>
    <m/>
    <m/>
    <m/>
    <m/>
  </r>
  <r>
    <s v="2771184"/>
    <s v="IUD Tray Sterile              "/>
    <s v="            "/>
    <s v="10/Ca   "/>
    <s v="MISDFK"/>
    <s v="94-0027A"/>
    <n v="1"/>
    <n v="1"/>
    <n v="0"/>
    <n v="0"/>
    <n v="0"/>
    <n v="1"/>
    <x v="3"/>
    <m/>
    <m/>
    <m/>
    <m/>
    <m/>
  </r>
  <r>
    <s v="1003444"/>
    <s v="Unna Boot Medicated Bandage   "/>
    <s v="3&quot;x10yd     "/>
    <s v="1/Bx    "/>
    <s v="KOBUSA"/>
    <s v="1003444HS"/>
    <n v="1"/>
    <n v="24"/>
    <n v="0"/>
    <n v="1"/>
    <n v="0"/>
    <n v="0"/>
    <x v="5"/>
    <m/>
    <m/>
    <m/>
    <m/>
    <m/>
  </r>
  <r>
    <s v="1245379"/>
    <s v="Plaster Splint Specialist     "/>
    <s v="5x30&quot;       "/>
    <s v="50/Bx   "/>
    <s v="SMINEP"/>
    <s v="7392"/>
    <n v="1"/>
    <n v="1"/>
    <n v="0"/>
    <n v="1"/>
    <n v="0"/>
    <n v="0"/>
    <x v="4"/>
    <m/>
    <m/>
    <m/>
    <m/>
    <m/>
  </r>
  <r>
    <s v="1162340"/>
    <s v="Task Chair Fabric             "/>
    <s v="Black       "/>
    <s v="Ea      "/>
    <s v="ODEPOT"/>
    <s v="834571"/>
    <n v="1"/>
    <n v="1"/>
    <n v="0"/>
    <n v="0"/>
    <n v="0"/>
    <n v="1"/>
    <x v="2"/>
    <m/>
    <m/>
    <m/>
    <m/>
    <m/>
  </r>
  <r>
    <s v="1068974"/>
    <s v="Shepard Tube 1.00mm Lumin     "/>
    <s v="            "/>
    <s v="6/Bx    "/>
    <s v="MICRMD"/>
    <s v="VT-0204-01"/>
    <n v="1"/>
    <n v="1"/>
    <n v="0"/>
    <n v="1"/>
    <n v="0"/>
    <n v="0"/>
    <x v="3"/>
    <m/>
    <m/>
    <m/>
    <m/>
    <m/>
  </r>
  <r>
    <s v="1089612"/>
    <s v="Forcep Roch-Pean 9&quot; Cvd       "/>
    <s v="            "/>
    <s v="Ea      "/>
    <s v="MILTEX"/>
    <s v="MH7-144"/>
    <n v="1"/>
    <n v="2"/>
    <n v="0"/>
    <n v="0"/>
    <n v="0"/>
    <n v="1"/>
    <x v="3"/>
    <m/>
    <m/>
    <m/>
    <m/>
    <m/>
  </r>
  <r>
    <s v="5556718"/>
    <s v="Protectiv Plus IV Catheter    "/>
    <s v="20x1.25&quot;    "/>
    <s v="50/Bx   "/>
    <s v="SIMPOR"/>
    <s v="306601"/>
    <n v="1"/>
    <n v="1"/>
    <n v="1"/>
    <n v="0"/>
    <n v="0"/>
    <n v="0"/>
    <x v="5"/>
    <m/>
    <m/>
    <m/>
    <m/>
    <m/>
  </r>
  <r>
    <s v="7193256"/>
    <s v="Battery Alkaline              "/>
    <s v="AAA         "/>
    <s v="4/Pk    "/>
    <s v="EVEREN"/>
    <s v="EN92"/>
    <n v="1"/>
    <n v="3"/>
    <n v="0"/>
    <n v="1"/>
    <n v="0"/>
    <n v="0"/>
    <x v="5"/>
    <m/>
    <m/>
    <m/>
    <m/>
    <m/>
  </r>
  <r>
    <s v="1500068"/>
    <s v="Xylocaine w/Epi 10mL SDV      "/>
    <s v="1% MPF      "/>
    <s v="25/Pk   "/>
    <s v="ABRAX"/>
    <s v="63323048717"/>
    <n v="1"/>
    <n v="1"/>
    <n v="1"/>
    <n v="0"/>
    <n v="0"/>
    <n v="0"/>
    <x v="5"/>
    <m/>
    <m/>
    <m/>
    <m/>
    <m/>
  </r>
  <r>
    <s v="5550210"/>
    <s v="Tape Deltalite Conf Fbgl DkBlu"/>
    <s v="3&quot;x4yds     "/>
    <s v="10/Bx   "/>
    <s v="SMINEP"/>
    <s v="5943"/>
    <n v="1"/>
    <n v="1"/>
    <n v="0"/>
    <n v="1"/>
    <n v="0"/>
    <n v="0"/>
    <x v="4"/>
    <m/>
    <m/>
    <m/>
    <m/>
    <m/>
  </r>
  <r>
    <s v="1132082"/>
    <s v="Forcep Halsted Mosquito       "/>
    <s v="Cvd 5&quot;      "/>
    <s v="Ea      "/>
    <s v="BRSURG"/>
    <s v="WG12-22112"/>
    <n v="1"/>
    <n v="5"/>
    <n v="0"/>
    <n v="1"/>
    <n v="0"/>
    <n v="0"/>
    <x v="4"/>
    <m/>
    <m/>
    <m/>
    <m/>
    <m/>
  </r>
  <r>
    <s v="6847344"/>
    <s v="ST AIA-Pack PSA               "/>
    <s v="            "/>
    <s v="100/Bx  "/>
    <s v="TOSOH"/>
    <s v="025263"/>
    <n v="1"/>
    <n v="4"/>
    <n v="0"/>
    <n v="0"/>
    <n v="0"/>
    <n v="1"/>
    <x v="3"/>
    <m/>
    <m/>
    <m/>
    <m/>
    <m/>
  </r>
  <r>
    <s v="5660476"/>
    <s v="Finnoff Ocular Transillum     "/>
    <s v="#41100      "/>
    <s v="Ea      "/>
    <s v="WELCH"/>
    <s v="41100"/>
    <n v="1"/>
    <n v="1"/>
    <n v="0"/>
    <n v="1"/>
    <n v="0"/>
    <n v="0"/>
    <x v="4"/>
    <m/>
    <m/>
    <m/>
    <m/>
    <m/>
  </r>
  <r>
    <s v="1316862"/>
    <s v="CPT General Surgery&amp;Gastro Cod"/>
    <s v="2019        "/>
    <s v="Ea      "/>
    <s v="AMASSA"/>
    <s v="OP258819"/>
    <n v="1"/>
    <n v="1"/>
    <n v="0"/>
    <n v="0"/>
    <n v="0"/>
    <n v="1"/>
    <x v="3"/>
    <m/>
    <m/>
    <m/>
    <m/>
    <m/>
  </r>
  <r>
    <s v="6663407"/>
    <s v="Sharps Container Horizontl Lid"/>
    <s v="Transprt Red"/>
    <s v="2 Gal   "/>
    <s v="CARDKN"/>
    <s v="89671"/>
    <n v="1"/>
    <n v="20"/>
    <n v="0"/>
    <n v="1"/>
    <n v="0"/>
    <n v="0"/>
    <x v="5"/>
    <m/>
    <m/>
    <m/>
    <m/>
    <m/>
  </r>
  <r>
    <s v="1675855"/>
    <s v="Tape Deltalite Conf Fbgl Ylw  "/>
    <s v="3&quot;X4Yds     "/>
    <s v="10/Bx   "/>
    <s v="SMINEP"/>
    <s v="6033"/>
    <n v="1"/>
    <n v="1"/>
    <n v="0"/>
    <n v="1"/>
    <n v="0"/>
    <n v="0"/>
    <x v="4"/>
    <m/>
    <m/>
    <m/>
    <m/>
    <m/>
  </r>
  <r>
    <s v="1211260"/>
    <s v="Rest Phone Shoulder Skilcraft "/>
    <s v="Black       "/>
    <s v="Ea      "/>
    <s v="ODEPOT"/>
    <s v="201532"/>
    <n v="1"/>
    <n v="1"/>
    <n v="0"/>
    <n v="0"/>
    <n v="0"/>
    <n v="1"/>
    <x v="2"/>
    <m/>
    <m/>
    <m/>
    <m/>
    <m/>
  </r>
  <r>
    <s v="1271330"/>
    <s v="Bandage Action Strip Adh Fm LF"/>
    <s v="1&quot;x3&quot;       "/>
    <s v="100/Bx  "/>
    <s v="DUKAL"/>
    <s v="1770033"/>
    <n v="1"/>
    <n v="5"/>
    <n v="1"/>
    <n v="0"/>
    <n v="0"/>
    <n v="0"/>
    <x v="5"/>
    <m/>
    <m/>
    <m/>
    <m/>
    <m/>
  </r>
  <r>
    <s v="1315746"/>
    <s v="Cup Drug Screening w/o Adltrnt"/>
    <s v="12 Panel    "/>
    <s v="25/Bx   "/>
    <s v="HALGEN"/>
    <s v="HCDOAEW-6125"/>
    <n v="1"/>
    <n v="1"/>
    <n v="0"/>
    <n v="1"/>
    <n v="0"/>
    <n v="0"/>
    <x v="4"/>
    <m/>
    <m/>
    <m/>
    <m/>
    <m/>
  </r>
  <r>
    <s v="5909535"/>
    <s v="Dermapro Lotion Skin Cleanser "/>
    <s v="800ml       "/>
    <s v="12/Ca   "/>
    <s v="GOJO"/>
    <s v="9112-12"/>
    <n v="1"/>
    <n v="1"/>
    <n v="0"/>
    <n v="1"/>
    <n v="0"/>
    <n v="0"/>
    <x v="4"/>
    <m/>
    <m/>
    <m/>
    <m/>
    <m/>
  </r>
  <r>
    <s v="1046883"/>
    <s v="Bupivacaine HCL MDV 50ml      "/>
    <s v="0.5%        "/>
    <s v="25/Bx   "/>
    <s v="PFIZNJ"/>
    <s v="00409116301"/>
    <n v="1"/>
    <n v="1"/>
    <n v="1"/>
    <n v="0"/>
    <n v="0"/>
    <n v="0"/>
    <x v="5"/>
    <m/>
    <m/>
    <m/>
    <m/>
    <m/>
  </r>
  <r>
    <s v="9031511"/>
    <s v="SOAP,LIQD DIAL GLD,7.5OZ      "/>
    <s v="            "/>
    <s v="1/PK    "/>
    <s v="ODEPOT"/>
    <s v="890441"/>
    <n v="1"/>
    <n v="10"/>
    <n v="0"/>
    <n v="0"/>
    <n v="0"/>
    <n v="1"/>
    <x v="2"/>
    <m/>
    <m/>
    <m/>
    <m/>
    <m/>
  </r>
  <r>
    <s v="1171401"/>
    <s v="Handle Gait Belt Posey Add-On "/>
    <s v="            "/>
    <s v="1/Pr    "/>
    <s v="JTPOSE"/>
    <s v="6558"/>
    <n v="1"/>
    <n v="1"/>
    <n v="0"/>
    <n v="0"/>
    <n v="1"/>
    <n v="0"/>
    <x v="3"/>
    <m/>
    <m/>
    <m/>
    <m/>
    <m/>
  </r>
  <r>
    <s v="1119843"/>
    <s v="Triage Multi-Analyte Control  "/>
    <s v="Level II    "/>
    <s v="5x.25ml "/>
    <s v="BIOSIT"/>
    <s v="88754"/>
    <n v="1"/>
    <n v="3"/>
    <n v="0"/>
    <n v="1"/>
    <n v="0"/>
    <n v="0"/>
    <x v="7"/>
    <m/>
    <m/>
    <m/>
    <m/>
    <m/>
  </r>
  <r>
    <s v="7772359"/>
    <s v="Coban Self-Adh Wrap Red       "/>
    <s v="3&quot;x5yds     "/>
    <s v="24/Ca   "/>
    <s v="3MMED"/>
    <s v="1583R"/>
    <n v="1"/>
    <n v="1"/>
    <n v="0"/>
    <n v="1"/>
    <n v="0"/>
    <n v="0"/>
    <x v="4"/>
    <m/>
    <m/>
    <m/>
    <m/>
    <m/>
  </r>
  <r>
    <s v="1153903"/>
    <s v="Storage Bin Semi-Clear        "/>
    <s v="11x11x5     "/>
    <s v="6/Ca    "/>
    <s v="AKRO"/>
    <s v="30235SCLAR"/>
    <n v="1"/>
    <n v="1"/>
    <n v="0"/>
    <n v="0"/>
    <n v="1"/>
    <n v="0"/>
    <x v="3"/>
    <m/>
    <m/>
    <m/>
    <m/>
    <m/>
  </r>
  <r>
    <s v="1143174"/>
    <s v="Special Protein Calib Dim     "/>
    <s v="            "/>
    <s v="1/Bx    "/>
    <s v="SIEMNS"/>
    <s v="10445028"/>
    <n v="1"/>
    <n v="1"/>
    <n v="0"/>
    <n v="0"/>
    <n v="0"/>
    <n v="1"/>
    <x v="3"/>
    <m/>
    <m/>
    <m/>
    <m/>
    <m/>
  </r>
  <r>
    <s v="1000511"/>
    <s v="Scissor Metzenbaum Curved     "/>
    <s v="5-3/4&quot;      "/>
    <s v="Ea      "/>
    <s v="JINSTR"/>
    <s v="100-0511"/>
    <n v="1"/>
    <n v="1"/>
    <n v="0"/>
    <n v="1"/>
    <n v="0"/>
    <n v="0"/>
    <x v="4"/>
    <m/>
    <m/>
    <m/>
    <m/>
    <m/>
  </r>
  <r>
    <s v="1310124"/>
    <s v="Firmagon 240mg Inj Q 1-10     "/>
    <s v="2x120mg     "/>
    <s v="1/Kt    "/>
    <s v="FERRIN"/>
    <s v="55566840301"/>
    <n v="1"/>
    <n v="4"/>
    <n v="0"/>
    <n v="1"/>
    <n v="0"/>
    <n v="0"/>
    <x v="5"/>
    <m/>
    <m/>
    <m/>
    <m/>
    <m/>
  </r>
  <r>
    <s v="1115028"/>
    <s v="Bag Liner 30&quot;x37&quot; Clear       "/>
    <s v="            "/>
    <s v="500/Ca  "/>
    <s v="HERBAG"/>
    <s v="Z6037XNR01"/>
    <n v="1"/>
    <n v="1"/>
    <n v="0"/>
    <n v="1"/>
    <n v="0"/>
    <n v="0"/>
    <x v="4"/>
    <m/>
    <m/>
    <m/>
    <m/>
    <m/>
  </r>
  <r>
    <s v="6114358"/>
    <s v="Catheter Foley Silicone       "/>
    <s v="            "/>
    <s v="12/Ca   "/>
    <s v="BARDBI"/>
    <s v="1758SI18"/>
    <n v="1"/>
    <n v="1"/>
    <n v="0"/>
    <n v="0"/>
    <n v="1"/>
    <n v="0"/>
    <x v="3"/>
    <m/>
    <m/>
    <m/>
    <m/>
    <m/>
  </r>
  <r>
    <s v="5700096"/>
    <s v="Easystretch Glove PF Vinyl LF "/>
    <s v="X-large     "/>
    <s v="100/Bx  "/>
    <s v="INMEDD"/>
    <s v="5700096"/>
    <n v="1"/>
    <n v="20"/>
    <n v="0"/>
    <n v="1"/>
    <n v="0"/>
    <n v="0"/>
    <x v="4"/>
    <m/>
    <m/>
    <m/>
    <m/>
    <m/>
  </r>
  <r>
    <s v="1193855"/>
    <s v="Extractor Katz Foreign Body   "/>
    <s v="FB5000      "/>
    <s v="5/Bx    "/>
    <s v="TROY"/>
    <s v="5715-98"/>
    <n v="1"/>
    <n v="1"/>
    <n v="0"/>
    <n v="1"/>
    <n v="0"/>
    <n v="0"/>
    <x v="5"/>
    <m/>
    <m/>
    <m/>
    <m/>
    <m/>
  </r>
  <r>
    <s v="3864627"/>
    <s v="7in TRAY KIT                  "/>
    <s v="STER        "/>
    <s v="EA      "/>
    <s v="MIDMAK"/>
    <s v="002-0374-00"/>
    <n v="1"/>
    <n v="1"/>
    <n v="0"/>
    <n v="0"/>
    <n v="0"/>
    <n v="1"/>
    <x v="3"/>
    <m/>
    <m/>
    <m/>
    <m/>
    <m/>
  </r>
  <r>
    <s v="1147531"/>
    <s v="AHDL Calibrator               "/>
    <s v="            "/>
    <s v="Ea      "/>
    <s v="SIEMNS"/>
    <s v="10464328"/>
    <n v="1"/>
    <n v="1"/>
    <n v="0"/>
    <n v="0"/>
    <n v="0"/>
    <n v="1"/>
    <x v="3"/>
    <m/>
    <m/>
    <m/>
    <m/>
    <m/>
  </r>
  <r>
    <s v="6811028"/>
    <s v="CoFlex Medium Bandage Color Pk"/>
    <s v="1.5x5yd     "/>
    <s v="48/Ca   "/>
    <s v="ANDOVT"/>
    <s v="7150CP-048"/>
    <n v="1"/>
    <n v="14"/>
    <n v="0"/>
    <n v="1"/>
    <n v="0"/>
    <n v="0"/>
    <x v="5"/>
    <m/>
    <m/>
    <m/>
    <m/>
    <m/>
  </r>
  <r>
    <s v="1536483"/>
    <s v="Sterile Water For Irrigation  "/>
    <s v="250ml Str   "/>
    <s v="250ml/Bt"/>
    <s v="TRAVOL"/>
    <s v="2F7112"/>
    <n v="1"/>
    <n v="1"/>
    <n v="1"/>
    <n v="0"/>
    <n v="0"/>
    <n v="0"/>
    <x v="5"/>
    <m/>
    <m/>
    <m/>
    <m/>
    <m/>
  </r>
  <r>
    <s v="5660117"/>
    <s v="LED Lamp Upgrade Kit 3.5v     "/>
    <s v="Coax        "/>
    <s v="Ea      "/>
    <s v="WELCH"/>
    <s v="04900-LED"/>
    <n v="1"/>
    <n v="1"/>
    <n v="0"/>
    <n v="1"/>
    <n v="0"/>
    <n v="0"/>
    <x v="4"/>
    <m/>
    <m/>
    <m/>
    <m/>
    <m/>
  </r>
  <r>
    <s v="1082700"/>
    <s v="Electrode Round Leep Disp     "/>
    <s v="2x0.8x12cm  "/>
    <s v="5/Bx    "/>
    <s v="COOPSR"/>
    <s v="R2008"/>
    <n v="1"/>
    <n v="1"/>
    <n v="0"/>
    <n v="1"/>
    <n v="0"/>
    <n v="0"/>
    <x v="4"/>
    <m/>
    <m/>
    <m/>
    <m/>
    <m/>
  </r>
  <r>
    <s v="1223395"/>
    <s v="Cup Urine Sterile 90mL        "/>
    <s v="Wide Mouth  "/>
    <s v="400/Pk  "/>
    <s v="PHLEB"/>
    <s v="2981"/>
    <n v="1"/>
    <n v="1"/>
    <n v="0"/>
    <n v="0"/>
    <n v="0"/>
    <n v="1"/>
    <x v="3"/>
    <m/>
    <m/>
    <m/>
    <m/>
    <m/>
  </r>
  <r>
    <s v="1332503"/>
    <s v="3200 Inline Filter (6/Pk)     "/>
    <s v="            "/>
    <s v="Ea      "/>
    <s v="ABBLAB"/>
    <s v="06H9201"/>
    <n v="1"/>
    <n v="1"/>
    <n v="0"/>
    <n v="0"/>
    <n v="0"/>
    <n v="1"/>
    <x v="3"/>
    <m/>
    <m/>
    <m/>
    <m/>
    <m/>
  </r>
  <r>
    <s v="1141318"/>
    <s v="Dilator Uterine Hegar Dbl End "/>
    <s v="3mm/4mm     "/>
    <s v="Ea      "/>
    <s v="BRSURG"/>
    <s v="BR70-42003"/>
    <n v="1"/>
    <n v="3"/>
    <n v="0"/>
    <n v="0"/>
    <n v="0"/>
    <n v="1"/>
    <x v="3"/>
    <m/>
    <m/>
    <m/>
    <m/>
    <m/>
  </r>
  <r>
    <s v="9051295"/>
    <s v="Wipes Disinfecting Clorox     "/>
    <s v="            "/>
    <s v="Ea      "/>
    <s v="ODEPOT"/>
    <s v="984560"/>
    <n v="1"/>
    <n v="4"/>
    <n v="0"/>
    <n v="0"/>
    <n v="0"/>
    <n v="1"/>
    <x v="2"/>
    <m/>
    <m/>
    <m/>
    <m/>
    <m/>
  </r>
  <r>
    <s v="1165427"/>
    <s v="Universal Block Tray          "/>
    <s v="            "/>
    <s v="10/Ca   "/>
    <s v="AVAMED"/>
    <s v="181A297"/>
    <n v="1"/>
    <n v="1"/>
    <n v="0"/>
    <n v="0"/>
    <n v="1"/>
    <n v="0"/>
    <x v="3"/>
    <m/>
    <m/>
    <m/>
    <m/>
    <m/>
  </r>
  <r>
    <s v="2480350"/>
    <s v="Xylocaine w/EPI MDV N-R       "/>
    <s v="1%          "/>
    <s v="50mL/Vl "/>
    <s v="GIVREP"/>
    <s v="63323048257"/>
    <n v="1"/>
    <n v="4"/>
    <n v="1"/>
    <n v="0"/>
    <n v="0"/>
    <n v="0"/>
    <x v="5"/>
    <m/>
    <m/>
    <m/>
    <m/>
    <m/>
  </r>
  <r>
    <s v="1317940"/>
    <s v="Ranitidine HCl Oral Syrup     "/>
    <s v="15mg/mL     "/>
    <s v="473mL/Bt"/>
    <s v="CARDGN"/>
    <s v="4017992"/>
    <n v="1"/>
    <n v="2"/>
    <n v="0"/>
    <n v="1"/>
    <n v="0"/>
    <n v="0"/>
    <x v="4"/>
    <m/>
    <m/>
    <m/>
    <m/>
    <m/>
  </r>
  <r>
    <s v="1179093"/>
    <s v="Dimen CHK Solution            "/>
    <s v="            "/>
    <s v="Ea      "/>
    <s v="SIEMNS"/>
    <s v="10481507"/>
    <n v="1"/>
    <n v="2"/>
    <n v="0"/>
    <n v="0"/>
    <n v="0"/>
    <n v="1"/>
    <x v="3"/>
    <m/>
    <m/>
    <m/>
    <m/>
    <m/>
  </r>
  <r>
    <s v="1253604"/>
    <s v="Needle Chiba Asp/Inject       "/>
    <s v="22gx25cm    "/>
    <s v="10/Bx   "/>
    <s v="REMMED"/>
    <s v="CNM-2210"/>
    <n v="1"/>
    <n v="3"/>
    <n v="0"/>
    <n v="1"/>
    <n v="0"/>
    <n v="0"/>
    <x v="5"/>
    <m/>
    <m/>
    <m/>
    <m/>
    <m/>
  </r>
  <r>
    <s v="1252133"/>
    <s v="Isprp Stn Al Chloride 50%     "/>
    <s v="16oz        "/>
    <s v="Ea      "/>
    <s v="HELINK"/>
    <s v="400427"/>
    <n v="1"/>
    <n v="1"/>
    <n v="0"/>
    <n v="0"/>
    <n v="1"/>
    <n v="0"/>
    <x v="3"/>
    <m/>
    <m/>
    <m/>
    <m/>
    <m/>
  </r>
  <r>
    <s v="1168761"/>
    <s v="Draw Sheet Microfiber         "/>
    <s v="54&quot;x81&quot;     "/>
    <s v="1/Dz    "/>
    <s v="CALTEX"/>
    <s v="20MF-5481"/>
    <n v="1"/>
    <n v="4"/>
    <n v="0"/>
    <n v="0"/>
    <n v="1"/>
    <n v="0"/>
    <x v="3"/>
    <m/>
    <m/>
    <m/>
    <m/>
    <m/>
  </r>
  <r>
    <s v="1143153"/>
    <s v="Chem II Calibrator Dimens     "/>
    <s v="            "/>
    <s v="1/Bx    "/>
    <s v="SIEMNS"/>
    <s v="10444997"/>
    <n v="1"/>
    <n v="2"/>
    <n v="0"/>
    <n v="0"/>
    <n v="0"/>
    <n v="1"/>
    <x v="3"/>
    <m/>
    <m/>
    <m/>
    <m/>
    <m/>
  </r>
  <r>
    <s v="1190702"/>
    <s v="Electrode Resting Tab         "/>
    <s v="CA610       "/>
    <s v="100/Bg  "/>
    <s v="CARDKN"/>
    <s v="31447793"/>
    <n v="1"/>
    <n v="10"/>
    <n v="0"/>
    <n v="1"/>
    <n v="0"/>
    <n v="0"/>
    <x v="5"/>
    <m/>
    <m/>
    <m/>
    <m/>
    <m/>
  </r>
  <r>
    <s v="1085272"/>
    <s v="Tegaderm Film Roll 2&quot;         "/>
    <s v="2&quot;X11Yd     "/>
    <s v="4Rl/Ca  "/>
    <s v="3MMED"/>
    <s v="16002"/>
    <n v="1"/>
    <n v="2"/>
    <n v="1"/>
    <n v="0"/>
    <n v="0"/>
    <n v="0"/>
    <x v="5"/>
    <m/>
    <m/>
    <m/>
    <m/>
    <m/>
  </r>
  <r>
    <s v="6477588"/>
    <s v="Cannula Endometrl Biop Endomet"/>
    <s v="Narrow      "/>
    <s v="25/Bx   "/>
    <s v="MISDFK"/>
    <s v="96-4100"/>
    <n v="1"/>
    <n v="1"/>
    <n v="0"/>
    <n v="0"/>
    <n v="0"/>
    <n v="1"/>
    <x v="3"/>
    <m/>
    <m/>
    <m/>
    <m/>
    <m/>
  </r>
  <r>
    <s v="3063521"/>
    <s v="Lamp T3 6V Microscope Bulb    "/>
    <s v="20W G4&quot;     "/>
    <s v="Ea      "/>
    <s v="BULBTR"/>
    <s v="OS64250HLX"/>
    <n v="1"/>
    <n v="6"/>
    <n v="0"/>
    <n v="1"/>
    <n v="0"/>
    <n v="0"/>
    <x v="4"/>
    <m/>
    <m/>
    <m/>
    <m/>
    <m/>
  </r>
  <r>
    <s v="1117123"/>
    <s v="Icon Mono Test Kit            "/>
    <s v="30Tests     "/>
    <s v="30/Bx   "/>
    <s v="HEMOCU"/>
    <s v="395100A"/>
    <n v="1"/>
    <n v="1"/>
    <n v="0"/>
    <n v="1"/>
    <n v="0"/>
    <n v="0"/>
    <x v="4"/>
    <m/>
    <m/>
    <m/>
    <m/>
    <m/>
  </r>
  <r>
    <s v="4392798"/>
    <s v="Syringe Catheter Tip          "/>
    <s v="60cc        "/>
    <s v="125/Ca  "/>
    <s v="BD"/>
    <s v="301037"/>
    <n v="1"/>
    <n v="1"/>
    <n v="0"/>
    <n v="0"/>
    <n v="1"/>
    <n v="0"/>
    <x v="3"/>
    <m/>
    <m/>
    <m/>
    <m/>
    <m/>
  </r>
  <r>
    <s v="1278872"/>
    <s v="Cart Mobile IQvitals Zone     "/>
    <s v="            "/>
    <s v="Ea      "/>
    <s v="MIDMAK"/>
    <s v="2-200-0072"/>
    <n v="1"/>
    <n v="1"/>
    <n v="0"/>
    <n v="0"/>
    <n v="0"/>
    <n v="1"/>
    <x v="3"/>
    <m/>
    <m/>
    <m/>
    <m/>
    <m/>
  </r>
  <r>
    <s v="1143276"/>
    <s v="Salt Bridge Solution          "/>
    <s v="            "/>
    <s v="1/Bx    "/>
    <s v="SIEMNS"/>
    <s v="10444873"/>
    <n v="1"/>
    <n v="1"/>
    <n v="0"/>
    <n v="0"/>
    <n v="0"/>
    <n v="1"/>
    <x v="3"/>
    <m/>
    <m/>
    <m/>
    <m/>
    <m/>
  </r>
  <r>
    <s v="1143179"/>
    <s v="C3 Flex Reagent Dimens        "/>
    <s v="120Test     "/>
    <s v="1/Bx    "/>
    <s v="SIEMNS"/>
    <s v="10444980"/>
    <n v="1"/>
    <n v="3"/>
    <n v="0"/>
    <n v="0"/>
    <n v="0"/>
    <n v="1"/>
    <x v="3"/>
    <m/>
    <m/>
    <m/>
    <m/>
    <m/>
  </r>
  <r>
    <s v="1117440"/>
    <s v="Hemocue HGB Control High      "/>
    <s v="1.5ml       "/>
    <s v="6Vl/Bx  "/>
    <s v="R&amp;DSYS"/>
    <s v="GH00H"/>
    <n v="1"/>
    <n v="3"/>
    <n v="0"/>
    <n v="0"/>
    <n v="0"/>
    <n v="1"/>
    <x v="2"/>
    <m/>
    <m/>
    <m/>
    <m/>
    <m/>
  </r>
  <r>
    <s v="7685757"/>
    <s v="Finger Splint Curve 5.5&quot; Pad  "/>
    <s v="M/X-Long    "/>
    <s v="12/Pk   "/>
    <s v="SMTNEP"/>
    <s v="79-71926"/>
    <n v="1"/>
    <n v="2"/>
    <n v="0"/>
    <n v="1"/>
    <n v="0"/>
    <n v="0"/>
    <x v="4"/>
    <m/>
    <m/>
    <m/>
    <m/>
    <m/>
  </r>
  <r>
    <s v="1192082"/>
    <s v="Purell Adv Sanitizer Hand Foam"/>
    <s v="1200mL Refl "/>
    <s v="2/Ca    "/>
    <s v="GOJO"/>
    <s v="1904-02"/>
    <n v="1"/>
    <n v="1"/>
    <n v="0"/>
    <n v="1"/>
    <n v="0"/>
    <n v="0"/>
    <x v="4"/>
    <m/>
    <m/>
    <m/>
    <m/>
    <m/>
  </r>
  <r>
    <s v="1199304"/>
    <s v="Uretheral Catheter Tray       "/>
    <s v="16fr        "/>
    <s v="20/Ca   "/>
    <s v="BARDBI"/>
    <s v="772416"/>
    <n v="1"/>
    <n v="1"/>
    <n v="0"/>
    <n v="1"/>
    <n v="0"/>
    <n v="0"/>
    <x v="4"/>
    <m/>
    <m/>
    <m/>
    <m/>
    <m/>
  </r>
  <r>
    <s v="1047419"/>
    <s v="Needle Holder Derf            "/>
    <s v="4-3/4&quot;      "/>
    <s v="Ea      "/>
    <s v="MILTEX"/>
    <s v="104-7419"/>
    <n v="1"/>
    <n v="1"/>
    <n v="0"/>
    <n v="1"/>
    <n v="0"/>
    <n v="0"/>
    <x v="4"/>
    <m/>
    <m/>
    <m/>
    <m/>
    <m/>
  </r>
  <r>
    <s v="1139925"/>
    <s v="Accu-Draw Clamp f/Stndrd Table"/>
    <s v="            "/>
    <s v="Ea      "/>
    <s v="ALIMED"/>
    <s v="931900"/>
    <n v="1"/>
    <n v="1"/>
    <n v="0"/>
    <n v="0"/>
    <n v="0"/>
    <n v="1"/>
    <x v="3"/>
    <m/>
    <m/>
    <m/>
    <m/>
    <m/>
  </r>
  <r>
    <s v="6063207"/>
    <s v="Neuropen Holding Device       "/>
    <s v="W/NEUTP     "/>
    <s v="EA      "/>
    <s v="ABCO"/>
    <s v="NT0100"/>
    <n v="1"/>
    <n v="1"/>
    <n v="0"/>
    <n v="1"/>
    <n v="0"/>
    <n v="0"/>
    <x v="4"/>
    <m/>
    <m/>
    <m/>
    <m/>
    <m/>
  </r>
  <r>
    <s v="9110011"/>
    <s v="Aquaphor Ointment Unit Dose   "/>
    <s v="0.03oz      "/>
    <s v="144/Bx  "/>
    <s v="BEIFUT"/>
    <s v="072140006747"/>
    <n v="1"/>
    <n v="1"/>
    <n v="0"/>
    <n v="1"/>
    <n v="0"/>
    <n v="0"/>
    <x v="5"/>
    <m/>
    <m/>
    <m/>
    <m/>
    <m/>
  </r>
  <r>
    <s v="1044219"/>
    <s v="Eartips Mushroom              "/>
    <s v="Black       "/>
    <s v="1/Pr    "/>
    <s v="AMDIAG"/>
    <s v="600-06BK"/>
    <n v="1"/>
    <n v="4"/>
    <n v="0"/>
    <n v="1"/>
    <n v="0"/>
    <n v="0"/>
    <x v="4"/>
    <m/>
    <m/>
    <m/>
    <m/>
    <m/>
  </r>
  <r>
    <s v="3952893"/>
    <s v="Akro Divider Bin Shelf        "/>
    <s v="            "/>
    <s v="6/Pk    "/>
    <s v="AKRO"/>
    <s v="40239"/>
    <n v="1"/>
    <n v="1"/>
    <n v="0"/>
    <n v="0"/>
    <n v="1"/>
    <n v="0"/>
    <x v="3"/>
    <m/>
    <m/>
    <m/>
    <m/>
    <m/>
  </r>
  <r>
    <s v="1172091"/>
    <s v="Hemocue HBC Conrol Normal     "/>
    <s v="l.5ml       "/>
    <s v="6/Pk    "/>
    <s v="R&amp;DSYS"/>
    <s v="GH00N"/>
    <n v="1"/>
    <n v="3"/>
    <n v="0"/>
    <n v="0"/>
    <n v="0"/>
    <n v="1"/>
    <x v="2"/>
    <m/>
    <m/>
    <m/>
    <m/>
    <m/>
  </r>
  <r>
    <s v="1252840"/>
    <s v="Thyroid Sheet                 "/>
    <s v="            "/>
    <s v="12/Ca   "/>
    <s v="MEDLIN"/>
    <s v="DYNJP7003"/>
    <n v="1"/>
    <n v="2"/>
    <n v="0"/>
    <n v="0"/>
    <n v="1"/>
    <n v="0"/>
    <x v="3"/>
    <m/>
    <m/>
    <m/>
    <m/>
    <m/>
  </r>
  <r>
    <s v="9018239"/>
    <s v="Tray Jamshidi B/m Needle      "/>
    <s v="8GX4&quot;       "/>
    <s v="10/Ca   "/>
    <s v="BD"/>
    <s v="DJ4008X"/>
    <n v="1"/>
    <n v="3"/>
    <n v="0"/>
    <n v="0"/>
    <n v="1"/>
    <n v="0"/>
    <x v="3"/>
    <m/>
    <m/>
    <m/>
    <m/>
    <m/>
  </r>
  <r>
    <s v="1145300"/>
    <s v="Silicone Plug Petite          "/>
    <s v="0.6mm       "/>
    <s v="10Pr/Bx "/>
    <s v="OASIM"/>
    <s v="6612-EP"/>
    <n v="1"/>
    <n v="1"/>
    <n v="0"/>
    <n v="0"/>
    <n v="0"/>
    <n v="1"/>
    <x v="3"/>
    <m/>
    <m/>
    <m/>
    <m/>
    <m/>
  </r>
  <r>
    <s v="1300406"/>
    <s v="Adcuff Inflation Systen       "/>
    <s v="Lg'Adul     "/>
    <s v="Ea      "/>
    <s v="AMDIAG"/>
    <s v="865-12XBK"/>
    <n v="1"/>
    <n v="1"/>
    <n v="0"/>
    <n v="1"/>
    <n v="0"/>
    <n v="0"/>
    <x v="5"/>
    <m/>
    <m/>
    <m/>
    <m/>
    <m/>
  </r>
  <r>
    <s v="9872558"/>
    <s v="Syringes w/Needle LL Disp 3cc "/>
    <s v="22gx1&quot;      "/>
    <s v="100/Bx  "/>
    <s v="BD"/>
    <s v="309572"/>
    <n v="1"/>
    <n v="3"/>
    <n v="0"/>
    <n v="1"/>
    <n v="0"/>
    <n v="0"/>
    <x v="5"/>
    <m/>
    <m/>
    <m/>
    <m/>
    <m/>
  </r>
  <r>
    <s v="1125679"/>
    <s v="Lubricating Jelly 3gm Packet  "/>
    <s v="3gm Sterile "/>
    <s v="144/Bx  "/>
    <s v="ULTSEA"/>
    <s v="300335100014"/>
    <n v="1"/>
    <n v="3"/>
    <n v="0"/>
    <n v="1"/>
    <n v="0"/>
    <n v="0"/>
    <x v="5"/>
    <m/>
    <m/>
    <m/>
    <m/>
    <m/>
  </r>
  <r>
    <s v="1046844"/>
    <s v="Epinephrine Inj ABJ LFS Syr   "/>
    <s v="1:10m       "/>
    <s v="10/Bx   "/>
    <s v="PFIZNJ"/>
    <s v="00409492134"/>
    <n v="1"/>
    <n v="1"/>
    <n v="1"/>
    <n v="0"/>
    <n v="0"/>
    <n v="0"/>
    <x v="5"/>
    <m/>
    <m/>
    <m/>
    <m/>
    <m/>
  </r>
  <r>
    <s v="1292377"/>
    <s v="Naloxone HCL Injection SDV 1mL"/>
    <s v="0.4mg/1mL   "/>
    <s v="10/Bx   "/>
    <s v="AKORN"/>
    <s v="17478004101"/>
    <n v="1"/>
    <n v="1"/>
    <n v="1"/>
    <n v="0"/>
    <n v="0"/>
    <n v="0"/>
    <x v="5"/>
    <m/>
    <m/>
    <m/>
    <m/>
    <m/>
  </r>
  <r>
    <s v="1124394"/>
    <s v="PowerLoc Max Inf Set Ysite    "/>
    <s v="20Gx.75     "/>
    <s v="25/Ca   "/>
    <s v="BARDAC"/>
    <s v="0132075"/>
    <n v="1"/>
    <n v="1"/>
    <n v="0"/>
    <n v="0"/>
    <n v="1"/>
    <n v="0"/>
    <x v="3"/>
    <m/>
    <m/>
    <m/>
    <m/>
    <m/>
  </r>
  <r>
    <s v="1103168"/>
    <s v="Cuff WA Reus Adult            "/>
    <s v="            "/>
    <s v="Ea      "/>
    <s v="WELCH"/>
    <s v="REUSE-11"/>
    <n v="1"/>
    <n v="1"/>
    <n v="0"/>
    <n v="1"/>
    <n v="0"/>
    <n v="0"/>
    <x v="5"/>
    <m/>
    <m/>
    <m/>
    <m/>
    <m/>
  </r>
  <r>
    <s v="1098957"/>
    <s v="Nalbuphine Inj MDV            "/>
    <s v="10mg/ml     "/>
    <s v="10ml/Vl "/>
    <s v="PFIZNJ"/>
    <s v="00409146401"/>
    <n v="1"/>
    <n v="2"/>
    <n v="1"/>
    <n v="0"/>
    <n v="0"/>
    <n v="0"/>
    <x v="5"/>
    <m/>
    <m/>
    <m/>
    <m/>
    <m/>
  </r>
  <r>
    <s v="1332786"/>
    <s v="CD Ruby 3200 Systms Wbc Lyse  "/>
    <s v="            "/>
    <s v="Ea      "/>
    <s v="ABBLAB"/>
    <s v="08H5201"/>
    <n v="1"/>
    <n v="4"/>
    <n v="0"/>
    <n v="0"/>
    <n v="0"/>
    <n v="1"/>
    <x v="3"/>
    <m/>
    <m/>
    <m/>
    <m/>
    <m/>
  </r>
  <r>
    <s v="9859795"/>
    <s v="Tri-Purpose Valve f/DS66      "/>
    <s v="            "/>
    <s v="Ea      "/>
    <s v="WELCH"/>
    <s v="5082-200"/>
    <n v="1"/>
    <n v="10"/>
    <n v="0"/>
    <n v="1"/>
    <n v="0"/>
    <n v="0"/>
    <x v="5"/>
    <m/>
    <m/>
    <m/>
    <m/>
    <m/>
  </r>
  <r>
    <s v="1235536"/>
    <s v="Aerochamber Pls Eq W/Mask     "/>
    <s v="Large       "/>
    <s v="Ea      "/>
    <s v="CARDWH"/>
    <s v="1496033"/>
    <n v="1"/>
    <n v="1"/>
    <n v="0"/>
    <n v="0"/>
    <n v="1"/>
    <n v="0"/>
    <x v="3"/>
    <m/>
    <m/>
    <m/>
    <m/>
    <m/>
  </r>
  <r>
    <s v="7774466"/>
    <s v="Coban Self Adher Wrap Ast Neon"/>
    <s v="3&quot;x5yd      "/>
    <s v="12/Bx   "/>
    <s v="3MMED"/>
    <s v="1583N"/>
    <n v="1"/>
    <n v="1"/>
    <n v="1"/>
    <n v="0"/>
    <n v="0"/>
    <n v="0"/>
    <x v="5"/>
    <m/>
    <m/>
    <m/>
    <m/>
    <m/>
  </r>
  <r>
    <s v="1354327"/>
    <s v="PT2 Starter Kit w/ Analyzer   "/>
    <s v="4Boxes      "/>
    <s v="Ea      "/>
    <s v="COAGUS"/>
    <s v="03P70-04"/>
    <n v="1"/>
    <n v="1"/>
    <n v="0"/>
    <n v="0"/>
    <n v="0"/>
    <n v="1"/>
    <x v="3"/>
    <m/>
    <m/>
    <m/>
    <m/>
    <m/>
  </r>
  <r>
    <s v="1048100"/>
    <s v="Needle Electrodes Teca Concent"/>
    <s v="25mm 30G    "/>
    <s v="25/Bx   "/>
    <s v="OXFIN"/>
    <s v="S53153"/>
    <n v="1"/>
    <n v="1"/>
    <n v="0"/>
    <n v="1"/>
    <n v="0"/>
    <n v="0"/>
    <x v="4"/>
    <m/>
    <m/>
    <m/>
    <m/>
    <m/>
  </r>
  <r>
    <s v="7568052"/>
    <s v="Oval-8 Finger Splint Refill   "/>
    <s v="Size 11     "/>
    <s v="5/Pk    "/>
    <s v="3POINT"/>
    <s v="P1008-5-11"/>
    <n v="1"/>
    <n v="1"/>
    <n v="0"/>
    <n v="1"/>
    <n v="0"/>
    <n v="0"/>
    <x v="4"/>
    <m/>
    <m/>
    <m/>
    <m/>
    <m/>
  </r>
  <r>
    <s v="1222165"/>
    <s v="Foot Stool Bari 4-Leg Handrail"/>
    <s v="Silver Vein "/>
    <s v="Ea      "/>
    <s v="MEDDEP"/>
    <s v="13062-1SV"/>
    <n v="1"/>
    <n v="1"/>
    <n v="0"/>
    <n v="0"/>
    <n v="0"/>
    <n v="1"/>
    <x v="3"/>
    <m/>
    <m/>
    <m/>
    <m/>
    <m/>
  </r>
  <r>
    <s v="7632726"/>
    <s v="Cal-Stat Plus w/Pump          "/>
    <s v="15oz        "/>
    <s v="Ea      "/>
    <s v="DEBMED"/>
    <s v="1181RP"/>
    <n v="1"/>
    <n v="2"/>
    <n v="0"/>
    <n v="1"/>
    <n v="0"/>
    <n v="0"/>
    <x v="5"/>
    <m/>
    <m/>
    <m/>
    <m/>
    <m/>
  </r>
  <r>
    <s v="1126065"/>
    <s v="Sphyg ProPlus LF Black        "/>
    <s v="Adult       "/>
    <s v="Ea      "/>
    <s v="AMDIAG"/>
    <s v="700-11ABKHS"/>
    <n v="1"/>
    <n v="5"/>
    <n v="0"/>
    <n v="1"/>
    <n v="0"/>
    <n v="0"/>
    <x v="5"/>
    <m/>
    <m/>
    <m/>
    <m/>
    <m/>
  </r>
  <r>
    <s v="3150029"/>
    <s v="Surguard3 SyringeNeedle LL 3cc"/>
    <s v="25gx1       "/>
    <s v="100/Bx  "/>
    <s v="TERUMO"/>
    <s v="SG3-03L2525"/>
    <n v="1"/>
    <n v="2"/>
    <n v="0"/>
    <n v="1"/>
    <n v="0"/>
    <n v="0"/>
    <x v="5"/>
    <m/>
    <m/>
    <m/>
    <m/>
    <m/>
  </r>
  <r>
    <s v="1192927"/>
    <s v="Bardex Lubricath Catheter     "/>
    <s v="24fr        "/>
    <s v="30cc/Ea "/>
    <s v="BARDBI"/>
    <s v="0166L24"/>
    <n v="1"/>
    <n v="12"/>
    <n v="0"/>
    <n v="1"/>
    <n v="0"/>
    <n v="0"/>
    <x v="4"/>
    <m/>
    <m/>
    <m/>
    <m/>
    <m/>
  </r>
  <r>
    <s v="1143627"/>
    <s v="Quiklyte IND Standard B       "/>
    <s v="3x300       "/>
    <s v="3/Bx    "/>
    <s v="SIEMNS"/>
    <s v="10444881"/>
    <n v="1"/>
    <n v="1"/>
    <n v="0"/>
    <n v="0"/>
    <n v="0"/>
    <n v="1"/>
    <x v="3"/>
    <m/>
    <m/>
    <m/>
    <m/>
    <m/>
  </r>
  <r>
    <s v="1067451"/>
    <s v="Pass-Through Cabinet Specimen "/>
    <s v="Locking     "/>
    <s v="Ea      "/>
    <s v="PHLEB"/>
    <s v="3190"/>
    <n v="1"/>
    <n v="1"/>
    <n v="0"/>
    <n v="0"/>
    <n v="0"/>
    <n v="1"/>
    <x v="3"/>
    <m/>
    <m/>
    <m/>
    <m/>
    <m/>
  </r>
  <r>
    <s v="9870307"/>
    <s v="Insyte Autoguard BC Winged PNK"/>
    <s v="20Gax1.16in "/>
    <s v="50/Bx   "/>
    <s v="BD"/>
    <s v="382634"/>
    <n v="1"/>
    <n v="3"/>
    <n v="0"/>
    <n v="1"/>
    <n v="0"/>
    <n v="0"/>
    <x v="4"/>
    <m/>
    <m/>
    <m/>
    <m/>
    <m/>
  </r>
  <r>
    <s v="1239521"/>
    <s v="TetraVisc Ophthalmic Drop     "/>
    <s v="0.5%        "/>
    <s v="5mL/Bt  "/>
    <s v="CARDZB"/>
    <s v="3701406"/>
    <n v="1"/>
    <n v="2"/>
    <n v="0"/>
    <n v="1"/>
    <n v="0"/>
    <n v="0"/>
    <x v="5"/>
    <m/>
    <m/>
    <m/>
    <m/>
    <m/>
  </r>
  <r>
    <s v="2961092"/>
    <s v="Snap Covers                   "/>
    <s v="36x28       "/>
    <s v="20/Bx   "/>
    <s v="ADMED"/>
    <s v="01-3628"/>
    <n v="1"/>
    <n v="2"/>
    <n v="0"/>
    <n v="0"/>
    <n v="1"/>
    <n v="0"/>
    <x v="3"/>
    <m/>
    <m/>
    <m/>
    <m/>
    <m/>
  </r>
  <r>
    <s v="4829515"/>
    <s v="Wrist Stabilizer              "/>
    <s v="            "/>
    <s v="LG/XL   "/>
    <s v="MUESPO"/>
    <s v="308"/>
    <n v="1"/>
    <n v="2"/>
    <n v="0"/>
    <n v="1"/>
    <n v="0"/>
    <n v="0"/>
    <x v="4"/>
    <m/>
    <m/>
    <m/>
    <m/>
    <m/>
  </r>
  <r>
    <s v="1113529"/>
    <s v="Neosoothe Surgical Glove LF PF"/>
    <s v="Size 6.5    "/>
    <s v="25Pr/Bx "/>
    <s v="DARBYD"/>
    <s v="3051245"/>
    <n v="1"/>
    <n v="1"/>
    <n v="0"/>
    <n v="1"/>
    <n v="0"/>
    <n v="0"/>
    <x v="5"/>
    <m/>
    <m/>
    <m/>
    <m/>
    <m/>
  </r>
  <r>
    <s v="1249956"/>
    <s v="Logger Data Vaccinew/Vl&amp;Dspnsr"/>
    <s v="            "/>
    <s v="Ea      "/>
    <s v="THERMC"/>
    <s v="BERFRIDGETAG2L"/>
    <n v="1"/>
    <n v="1"/>
    <n v="0"/>
    <n v="0"/>
    <n v="0"/>
    <n v="1"/>
    <x v="3"/>
    <m/>
    <m/>
    <m/>
    <m/>
    <m/>
  </r>
  <r>
    <s v="1278599"/>
    <s v="Mag Sulfate 1% Dextrose Inj   "/>
    <s v="5%/100ml    "/>
    <s v="Ca/24   "/>
    <s v="PFIZNJ"/>
    <s v="00409672723"/>
    <n v="1"/>
    <n v="1"/>
    <n v="0"/>
    <n v="1"/>
    <n v="0"/>
    <n v="0"/>
    <x v="4"/>
    <m/>
    <m/>
    <m/>
    <m/>
    <m/>
  </r>
  <r>
    <s v="6920014"/>
    <s v="Eye Wash Sal Refl Opth Sol    "/>
    <s v="32oz        "/>
    <s v="Ea      "/>
    <s v="FRSTAD"/>
    <s v="24-201"/>
    <n v="1"/>
    <n v="1"/>
    <n v="0"/>
    <n v="1"/>
    <n v="0"/>
    <n v="0"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247D9-5ACB-4E3E-A7BF-E541C03E8A6A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1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9">
        <item x="3"/>
        <item x="2"/>
        <item x="6"/>
        <item x="4"/>
        <item x="1"/>
        <item x="7"/>
        <item x="5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collapsedLevelsAreSubtotals="1" fieldPosition="0">
        <references count="1">
          <reference field="12" count="3">
            <x v="3"/>
            <x v="4"/>
            <x v="5"/>
          </reference>
        </references>
      </pivotArea>
    </format>
    <format dxfId="12">
      <pivotArea dataOnly="0" labelOnly="1" fieldPosition="0">
        <references count="1">
          <reference field="12" count="3">
            <x v="3"/>
            <x v="4"/>
            <x v="5"/>
          </reference>
        </references>
      </pivotArea>
    </format>
    <format dxfId="11">
      <pivotArea field="12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collapsedLevelsAreSubtotals="1" fieldPosition="0">
        <references count="1">
          <reference field="12" count="1">
            <x v="0"/>
          </reference>
        </references>
      </pivotArea>
    </format>
    <format dxfId="6">
      <pivotArea dataOnly="0" labelOnly="1" fieldPosition="0">
        <references count="1">
          <reference field="12" count="1">
            <x v="0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6"/>
          </reference>
        </references>
      </pivotArea>
    </format>
    <format dxfId="2">
      <pivotArea dataOnly="0" labelOnly="1" fieldPosition="0">
        <references count="1">
          <reference field="12" count="1">
            <x v="6"/>
          </reference>
        </references>
      </pivotArea>
    </format>
    <format dxfId="1">
      <pivotArea collapsedLevelsAreSubtotals="1" fieldPosition="0">
        <references count="1">
          <reference field="12" count="1">
            <x v="4"/>
          </reference>
        </references>
      </pivotArea>
    </format>
    <format dxfId="0">
      <pivotArea dataOnly="0" labelOnly="1" fieldPosition="0">
        <references count="1">
          <reference field="1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0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7971</v>
      </c>
      <c r="D3" s="6">
        <v>7071</v>
      </c>
      <c r="E3" s="5">
        <v>0.88709070380127963</v>
      </c>
      <c r="F3" s="6">
        <v>325</v>
      </c>
      <c r="G3" s="5">
        <v>0.92786350520637317</v>
      </c>
      <c r="H3" s="6">
        <v>277</v>
      </c>
      <c r="I3" s="6">
        <v>50</v>
      </c>
      <c r="J3" s="6">
        <v>248</v>
      </c>
    </row>
    <row r="4" spans="1:10" x14ac:dyDescent="0.3">
      <c r="A4" s="29" t="s">
        <v>12</v>
      </c>
      <c r="B4" s="29"/>
      <c r="C4" s="28"/>
      <c r="D4" s="28"/>
      <c r="E4" s="5">
        <v>0.92447622632041149</v>
      </c>
      <c r="F4" s="3"/>
      <c r="G4" s="5">
        <v>0.96524902772550492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1138</v>
      </c>
      <c r="D5" s="8">
        <v>1059</v>
      </c>
      <c r="E5" s="4">
        <v>0.93057996485061512</v>
      </c>
      <c r="F5" s="8">
        <v>29</v>
      </c>
      <c r="G5" s="4">
        <v>0.95606326889279425</v>
      </c>
      <c r="H5" s="8">
        <v>24</v>
      </c>
      <c r="I5" s="8">
        <v>12</v>
      </c>
      <c r="J5" s="8">
        <v>14</v>
      </c>
    </row>
    <row r="6" spans="1:10" x14ac:dyDescent="0.3">
      <c r="A6" s="7" t="s">
        <v>15</v>
      </c>
      <c r="B6" s="7" t="s">
        <v>16</v>
      </c>
      <c r="C6" s="8">
        <v>172</v>
      </c>
      <c r="D6" s="8">
        <v>148</v>
      </c>
      <c r="E6" s="4">
        <v>0.86046511627906985</v>
      </c>
      <c r="F6" s="8">
        <v>9</v>
      </c>
      <c r="G6" s="4">
        <v>0.91279069767441856</v>
      </c>
      <c r="H6" s="8">
        <v>13</v>
      </c>
      <c r="I6" s="8">
        <v>0</v>
      </c>
      <c r="J6" s="8">
        <v>2</v>
      </c>
    </row>
    <row r="7" spans="1:10" x14ac:dyDescent="0.3">
      <c r="A7" s="7" t="s">
        <v>17</v>
      </c>
      <c r="B7" s="7" t="s">
        <v>18</v>
      </c>
      <c r="C7" s="8">
        <v>94</v>
      </c>
      <c r="D7" s="8">
        <v>93</v>
      </c>
      <c r="E7" s="4">
        <v>0.98936170212765961</v>
      </c>
      <c r="F7" s="8">
        <v>1</v>
      </c>
      <c r="G7" s="4">
        <v>1</v>
      </c>
      <c r="H7" s="8">
        <v>0</v>
      </c>
      <c r="I7" s="8">
        <v>0</v>
      </c>
      <c r="J7" s="8">
        <v>0</v>
      </c>
    </row>
    <row r="8" spans="1:10" x14ac:dyDescent="0.3">
      <c r="A8" s="7" t="s">
        <v>19</v>
      </c>
      <c r="B8" s="7" t="s">
        <v>20</v>
      </c>
      <c r="C8" s="8">
        <v>93</v>
      </c>
      <c r="D8" s="8">
        <v>91</v>
      </c>
      <c r="E8" s="4">
        <v>0.97849462365591389</v>
      </c>
      <c r="F8" s="8">
        <v>1</v>
      </c>
      <c r="G8" s="4">
        <v>0.989247311827957</v>
      </c>
      <c r="H8" s="8">
        <v>1</v>
      </c>
      <c r="I8" s="8">
        <v>0</v>
      </c>
      <c r="J8" s="8">
        <v>0</v>
      </c>
    </row>
    <row r="9" spans="1:10" x14ac:dyDescent="0.3">
      <c r="A9" s="7" t="s">
        <v>21</v>
      </c>
      <c r="B9" s="7" t="s">
        <v>22</v>
      </c>
      <c r="C9" s="8">
        <v>92</v>
      </c>
      <c r="D9" s="8">
        <v>0</v>
      </c>
      <c r="E9" s="4">
        <v>0</v>
      </c>
      <c r="F9" s="8">
        <v>0</v>
      </c>
      <c r="G9" s="4">
        <v>0</v>
      </c>
      <c r="H9" s="8">
        <v>0</v>
      </c>
      <c r="I9" s="8">
        <v>0</v>
      </c>
      <c r="J9" s="8">
        <v>92</v>
      </c>
    </row>
    <row r="10" spans="1:10" x14ac:dyDescent="0.3">
      <c r="A10" s="7" t="s">
        <v>23</v>
      </c>
      <c r="B10" s="7" t="s">
        <v>24</v>
      </c>
      <c r="C10" s="8">
        <v>84</v>
      </c>
      <c r="D10" s="8">
        <v>76</v>
      </c>
      <c r="E10" s="4">
        <v>0.90476190476190477</v>
      </c>
      <c r="F10" s="8">
        <v>5</v>
      </c>
      <c r="G10" s="4">
        <v>0.9642857142857143</v>
      </c>
      <c r="H10" s="8">
        <v>3</v>
      </c>
      <c r="I10" s="8">
        <v>0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83</v>
      </c>
      <c r="D11" s="8">
        <v>70</v>
      </c>
      <c r="E11" s="4">
        <v>0.84337349397590378</v>
      </c>
      <c r="F11" s="8">
        <v>10</v>
      </c>
      <c r="G11" s="4">
        <v>0.96385542168674698</v>
      </c>
      <c r="H11" s="8">
        <v>2</v>
      </c>
      <c r="I11" s="8">
        <v>1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75</v>
      </c>
      <c r="D12" s="8">
        <v>64</v>
      </c>
      <c r="E12" s="4">
        <v>0.85333333333333339</v>
      </c>
      <c r="F12" s="8">
        <v>2</v>
      </c>
      <c r="G12" s="4">
        <v>0.88</v>
      </c>
      <c r="H12" s="8">
        <v>4</v>
      </c>
      <c r="I12" s="8">
        <v>1</v>
      </c>
      <c r="J12" s="8">
        <v>4</v>
      </c>
    </row>
    <row r="13" spans="1:10" x14ac:dyDescent="0.3">
      <c r="A13" s="7" t="s">
        <v>29</v>
      </c>
      <c r="B13" s="7" t="s">
        <v>30</v>
      </c>
      <c r="C13" s="8">
        <v>74</v>
      </c>
      <c r="D13" s="8">
        <v>61</v>
      </c>
      <c r="E13" s="4">
        <v>0.82432432432432434</v>
      </c>
      <c r="F13" s="8">
        <v>3</v>
      </c>
      <c r="G13" s="4">
        <v>0.8648648648648648</v>
      </c>
      <c r="H13" s="8">
        <v>6</v>
      </c>
      <c r="I13" s="8">
        <v>1</v>
      </c>
      <c r="J13" s="8">
        <v>3</v>
      </c>
    </row>
    <row r="14" spans="1:10" x14ac:dyDescent="0.3">
      <c r="A14" s="7" t="s">
        <v>31</v>
      </c>
      <c r="B14" s="7" t="s">
        <v>32</v>
      </c>
      <c r="C14" s="8">
        <v>73</v>
      </c>
      <c r="D14" s="8">
        <v>63</v>
      </c>
      <c r="E14" s="4">
        <v>0.86301369863013699</v>
      </c>
      <c r="F14" s="8">
        <v>6</v>
      </c>
      <c r="G14" s="4">
        <v>0.9452054794520548</v>
      </c>
      <c r="H14" s="8">
        <v>2</v>
      </c>
      <c r="I14" s="8">
        <v>1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67</v>
      </c>
      <c r="D15" s="8">
        <v>58</v>
      </c>
      <c r="E15" s="4">
        <v>0.86567164179104461</v>
      </c>
      <c r="F15" s="8">
        <v>6</v>
      </c>
      <c r="G15" s="4">
        <v>0.9552238805970148</v>
      </c>
      <c r="H15" s="8">
        <v>2</v>
      </c>
      <c r="I15" s="8">
        <v>0</v>
      </c>
      <c r="J15" s="8">
        <v>1</v>
      </c>
    </row>
    <row r="16" spans="1:10" x14ac:dyDescent="0.3">
      <c r="A16" s="7" t="s">
        <v>35</v>
      </c>
      <c r="B16" s="7" t="s">
        <v>36</v>
      </c>
      <c r="C16" s="8">
        <v>67</v>
      </c>
      <c r="D16" s="8">
        <v>64</v>
      </c>
      <c r="E16" s="4">
        <v>0.9552238805970148</v>
      </c>
      <c r="F16" s="8">
        <v>0</v>
      </c>
      <c r="G16" s="4">
        <v>0.9552238805970148</v>
      </c>
      <c r="H16" s="8">
        <v>2</v>
      </c>
      <c r="I16" s="8">
        <v>0</v>
      </c>
      <c r="J16" s="8">
        <v>1</v>
      </c>
    </row>
    <row r="17" spans="1:10" x14ac:dyDescent="0.3">
      <c r="A17" s="7" t="s">
        <v>37</v>
      </c>
      <c r="B17" s="7" t="s">
        <v>38</v>
      </c>
      <c r="C17" s="8">
        <v>66</v>
      </c>
      <c r="D17" s="8">
        <v>61</v>
      </c>
      <c r="E17" s="4">
        <v>0.9242424242424242</v>
      </c>
      <c r="F17" s="8">
        <v>2</v>
      </c>
      <c r="G17" s="4">
        <v>0.95454545454545459</v>
      </c>
      <c r="H17" s="8">
        <v>2</v>
      </c>
      <c r="I17" s="8">
        <v>1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65</v>
      </c>
      <c r="D18" s="8">
        <v>56</v>
      </c>
      <c r="E18" s="4">
        <v>0.86153846153846159</v>
      </c>
      <c r="F18" s="8">
        <v>1</v>
      </c>
      <c r="G18" s="4">
        <v>0.87692307692307692</v>
      </c>
      <c r="H18" s="8">
        <v>5</v>
      </c>
      <c r="I18" s="8">
        <v>0</v>
      </c>
      <c r="J18" s="8">
        <v>3</v>
      </c>
    </row>
    <row r="19" spans="1:10" x14ac:dyDescent="0.3">
      <c r="A19" s="7" t="s">
        <v>41</v>
      </c>
      <c r="B19" s="7" t="s">
        <v>42</v>
      </c>
      <c r="C19" s="8">
        <v>65</v>
      </c>
      <c r="D19" s="8">
        <v>57</v>
      </c>
      <c r="E19" s="4">
        <v>0.87692307692307692</v>
      </c>
      <c r="F19" s="8">
        <v>3</v>
      </c>
      <c r="G19" s="4">
        <v>0.92307692307692302</v>
      </c>
      <c r="H19" s="8">
        <v>3</v>
      </c>
      <c r="I19" s="8">
        <v>0</v>
      </c>
      <c r="J19" s="8">
        <v>2</v>
      </c>
    </row>
    <row r="20" spans="1:10" x14ac:dyDescent="0.3">
      <c r="A20" s="7" t="s">
        <v>43</v>
      </c>
      <c r="B20" s="7" t="s">
        <v>44</v>
      </c>
      <c r="C20" s="8">
        <v>57</v>
      </c>
      <c r="D20" s="8">
        <v>56</v>
      </c>
      <c r="E20" s="4">
        <v>0.98245614035087714</v>
      </c>
      <c r="F20" s="8">
        <v>1</v>
      </c>
      <c r="G20" s="4">
        <v>1</v>
      </c>
      <c r="H20" s="8">
        <v>0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53</v>
      </c>
      <c r="D21" s="8">
        <v>43</v>
      </c>
      <c r="E21" s="4">
        <v>0.81132075471698117</v>
      </c>
      <c r="F21" s="8">
        <v>3</v>
      </c>
      <c r="G21" s="4">
        <v>0.86792452830188682</v>
      </c>
      <c r="H21" s="8">
        <v>6</v>
      </c>
      <c r="I21" s="8">
        <v>1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52</v>
      </c>
      <c r="D22" s="8">
        <v>51</v>
      </c>
      <c r="E22" s="4">
        <v>0.98076923076923062</v>
      </c>
      <c r="F22" s="8">
        <v>0</v>
      </c>
      <c r="G22" s="4">
        <v>0.98076923076923062</v>
      </c>
      <c r="H22" s="8">
        <v>1</v>
      </c>
      <c r="I22" s="8">
        <v>0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52</v>
      </c>
      <c r="D23" s="8">
        <v>45</v>
      </c>
      <c r="E23" s="4">
        <v>0.86538461538461542</v>
      </c>
      <c r="F23" s="8">
        <v>3</v>
      </c>
      <c r="G23" s="4">
        <v>0.92307692307692302</v>
      </c>
      <c r="H23" s="8">
        <v>4</v>
      </c>
      <c r="I23" s="8">
        <v>0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51</v>
      </c>
      <c r="D24" s="8">
        <v>45</v>
      </c>
      <c r="E24" s="4">
        <v>0.88235294117647056</v>
      </c>
      <c r="F24" s="8">
        <v>4</v>
      </c>
      <c r="G24" s="4">
        <v>0.96078431372549022</v>
      </c>
      <c r="H24" s="8">
        <v>0</v>
      </c>
      <c r="I24" s="8">
        <v>1</v>
      </c>
      <c r="J24" s="8">
        <v>1</v>
      </c>
    </row>
    <row r="25" spans="1:10" x14ac:dyDescent="0.3">
      <c r="A25" s="7" t="s">
        <v>53</v>
      </c>
      <c r="B25" s="7" t="s">
        <v>54</v>
      </c>
      <c r="C25" s="8">
        <v>50</v>
      </c>
      <c r="D25" s="8">
        <v>43</v>
      </c>
      <c r="E25" s="4">
        <v>0.86</v>
      </c>
      <c r="F25" s="8">
        <v>2</v>
      </c>
      <c r="G25" s="4">
        <v>0.9</v>
      </c>
      <c r="H25" s="8">
        <v>2</v>
      </c>
      <c r="I25" s="8">
        <v>0</v>
      </c>
      <c r="J25" s="8">
        <v>3</v>
      </c>
    </row>
    <row r="26" spans="1:10" x14ac:dyDescent="0.3">
      <c r="A26" s="7" t="s">
        <v>55</v>
      </c>
      <c r="B26" s="7" t="s">
        <v>56</v>
      </c>
      <c r="C26" s="8">
        <v>49</v>
      </c>
      <c r="D26" s="8">
        <v>42</v>
      </c>
      <c r="E26" s="4">
        <v>0.8571428571428571</v>
      </c>
      <c r="F26" s="8">
        <v>4</v>
      </c>
      <c r="G26" s="4">
        <v>0.93877551020408168</v>
      </c>
      <c r="H26" s="8">
        <v>1</v>
      </c>
      <c r="I26" s="8">
        <v>0</v>
      </c>
      <c r="J26" s="8">
        <v>2</v>
      </c>
    </row>
    <row r="27" spans="1:10" x14ac:dyDescent="0.3">
      <c r="A27" s="7" t="s">
        <v>57</v>
      </c>
      <c r="B27" s="7" t="s">
        <v>58</v>
      </c>
      <c r="C27" s="8">
        <v>48</v>
      </c>
      <c r="D27" s="8">
        <v>38</v>
      </c>
      <c r="E27" s="4">
        <v>0.79166666666666652</v>
      </c>
      <c r="F27" s="8">
        <v>4</v>
      </c>
      <c r="G27" s="4">
        <v>0.875</v>
      </c>
      <c r="H27" s="8">
        <v>3</v>
      </c>
      <c r="I27" s="8">
        <v>1</v>
      </c>
      <c r="J27" s="8">
        <v>2</v>
      </c>
    </row>
    <row r="28" spans="1:10" x14ac:dyDescent="0.3">
      <c r="A28" s="7" t="s">
        <v>59</v>
      </c>
      <c r="B28" s="7" t="s">
        <v>60</v>
      </c>
      <c r="C28" s="8">
        <v>48</v>
      </c>
      <c r="D28" s="8">
        <v>45</v>
      </c>
      <c r="E28" s="4">
        <v>0.9375</v>
      </c>
      <c r="F28" s="8">
        <v>2</v>
      </c>
      <c r="G28" s="4">
        <v>0.97916666666666652</v>
      </c>
      <c r="H28" s="8">
        <v>0</v>
      </c>
      <c r="I28" s="8">
        <v>0</v>
      </c>
      <c r="J28" s="8">
        <v>1</v>
      </c>
    </row>
    <row r="29" spans="1:10" x14ac:dyDescent="0.3">
      <c r="A29" s="7" t="s">
        <v>61</v>
      </c>
      <c r="B29" s="7" t="s">
        <v>62</v>
      </c>
      <c r="C29" s="8">
        <v>47</v>
      </c>
      <c r="D29" s="8">
        <v>46</v>
      </c>
      <c r="E29" s="4">
        <v>0.97872340425531912</v>
      </c>
      <c r="F29" s="8">
        <v>0</v>
      </c>
      <c r="G29" s="4">
        <v>0.97872340425531912</v>
      </c>
      <c r="H29" s="8">
        <v>0</v>
      </c>
      <c r="I29" s="8">
        <v>0</v>
      </c>
      <c r="J29" s="8">
        <v>1</v>
      </c>
    </row>
    <row r="30" spans="1:10" x14ac:dyDescent="0.3">
      <c r="A30" s="7" t="s">
        <v>63</v>
      </c>
      <c r="B30" s="7" t="s">
        <v>64</v>
      </c>
      <c r="C30" s="8">
        <v>45</v>
      </c>
      <c r="D30" s="8">
        <v>38</v>
      </c>
      <c r="E30" s="4">
        <v>0.84444444444444444</v>
      </c>
      <c r="F30" s="8">
        <v>4</v>
      </c>
      <c r="G30" s="4">
        <v>0.93333333333333324</v>
      </c>
      <c r="H30" s="8">
        <v>3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45</v>
      </c>
      <c r="D31" s="8">
        <v>39</v>
      </c>
      <c r="E31" s="4">
        <v>0.8666666666666667</v>
      </c>
      <c r="F31" s="8">
        <v>2</v>
      </c>
      <c r="G31" s="4">
        <v>0.91111111111111109</v>
      </c>
      <c r="H31" s="8">
        <v>4</v>
      </c>
      <c r="I31" s="8">
        <v>0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44</v>
      </c>
      <c r="D32" s="8">
        <v>41</v>
      </c>
      <c r="E32" s="4">
        <v>0.93181818181818177</v>
      </c>
      <c r="F32" s="8">
        <v>2</v>
      </c>
      <c r="G32" s="4">
        <v>0.97727272727272729</v>
      </c>
      <c r="H32" s="8">
        <v>1</v>
      </c>
      <c r="I32" s="8">
        <v>0</v>
      </c>
      <c r="J32" s="8">
        <v>0</v>
      </c>
    </row>
    <row r="33" spans="1:10" x14ac:dyDescent="0.3">
      <c r="A33" s="7" t="s">
        <v>69</v>
      </c>
      <c r="B33" s="7" t="s">
        <v>50</v>
      </c>
      <c r="C33" s="8">
        <v>43</v>
      </c>
      <c r="D33" s="8">
        <v>40</v>
      </c>
      <c r="E33" s="4">
        <v>0.93023255813953487</v>
      </c>
      <c r="F33" s="8">
        <v>1</v>
      </c>
      <c r="G33" s="4">
        <v>0.95348837209302328</v>
      </c>
      <c r="H33" s="8">
        <v>2</v>
      </c>
      <c r="I33" s="8">
        <v>0</v>
      </c>
      <c r="J33" s="8">
        <v>0</v>
      </c>
    </row>
    <row r="34" spans="1:10" x14ac:dyDescent="0.3">
      <c r="A34" s="7" t="s">
        <v>70</v>
      </c>
      <c r="B34" s="7" t="s">
        <v>71</v>
      </c>
      <c r="C34" s="8">
        <v>42</v>
      </c>
      <c r="D34" s="8">
        <v>41</v>
      </c>
      <c r="E34" s="4">
        <v>0.97619047619047616</v>
      </c>
      <c r="F34" s="8">
        <v>0</v>
      </c>
      <c r="G34" s="4">
        <v>0.97619047619047616</v>
      </c>
      <c r="H34" s="8">
        <v>1</v>
      </c>
      <c r="I34" s="8">
        <v>0</v>
      </c>
      <c r="J34" s="8">
        <v>0</v>
      </c>
    </row>
    <row r="35" spans="1:10" x14ac:dyDescent="0.3">
      <c r="A35" s="7" t="s">
        <v>72</v>
      </c>
      <c r="B35" s="7" t="s">
        <v>73</v>
      </c>
      <c r="C35" s="8">
        <v>42</v>
      </c>
      <c r="D35" s="8">
        <v>40</v>
      </c>
      <c r="E35" s="4">
        <v>0.95238095238095222</v>
      </c>
      <c r="F35" s="8">
        <v>1</v>
      </c>
      <c r="G35" s="4">
        <v>0.97619047619047616</v>
      </c>
      <c r="H35" s="8">
        <v>0</v>
      </c>
      <c r="I35" s="8">
        <v>0</v>
      </c>
      <c r="J35" s="8">
        <v>1</v>
      </c>
    </row>
    <row r="36" spans="1:10" x14ac:dyDescent="0.3">
      <c r="A36" s="7" t="s">
        <v>74</v>
      </c>
      <c r="B36" s="7" t="s">
        <v>75</v>
      </c>
      <c r="C36" s="8">
        <v>41</v>
      </c>
      <c r="D36" s="8">
        <v>41</v>
      </c>
      <c r="E36" s="4">
        <v>1</v>
      </c>
      <c r="F36" s="8">
        <v>0</v>
      </c>
      <c r="G36" s="4">
        <v>1</v>
      </c>
      <c r="H36" s="8">
        <v>0</v>
      </c>
      <c r="I36" s="8">
        <v>0</v>
      </c>
      <c r="J36" s="8">
        <v>0</v>
      </c>
    </row>
    <row r="37" spans="1:10" x14ac:dyDescent="0.3">
      <c r="A37" s="7" t="s">
        <v>76</v>
      </c>
      <c r="B37" s="7" t="s">
        <v>77</v>
      </c>
      <c r="C37" s="8">
        <v>41</v>
      </c>
      <c r="D37" s="8">
        <v>36</v>
      </c>
      <c r="E37" s="4">
        <v>0.87804878048780499</v>
      </c>
      <c r="F37" s="8">
        <v>2</v>
      </c>
      <c r="G37" s="4">
        <v>0.92682926829268297</v>
      </c>
      <c r="H37" s="8">
        <v>3</v>
      </c>
      <c r="I37" s="8">
        <v>0</v>
      </c>
      <c r="J37" s="8">
        <v>0</v>
      </c>
    </row>
    <row r="38" spans="1:10" x14ac:dyDescent="0.3">
      <c r="A38" s="7" t="s">
        <v>78</v>
      </c>
      <c r="B38" s="7" t="s">
        <v>79</v>
      </c>
      <c r="C38" s="8">
        <v>39</v>
      </c>
      <c r="D38" s="8">
        <v>37</v>
      </c>
      <c r="E38" s="4">
        <v>0.94871794871794857</v>
      </c>
      <c r="F38" s="8">
        <v>0</v>
      </c>
      <c r="G38" s="4">
        <v>0.94871794871794857</v>
      </c>
      <c r="H38" s="8">
        <v>1</v>
      </c>
      <c r="I38" s="8">
        <v>0</v>
      </c>
      <c r="J38" s="8">
        <v>1</v>
      </c>
    </row>
    <row r="39" spans="1:10" x14ac:dyDescent="0.3">
      <c r="A39" s="7" t="s">
        <v>80</v>
      </c>
      <c r="B39" s="7" t="s">
        <v>81</v>
      </c>
      <c r="C39" s="8">
        <v>39</v>
      </c>
      <c r="D39" s="8">
        <v>34</v>
      </c>
      <c r="E39" s="4">
        <v>0.87179487179487181</v>
      </c>
      <c r="F39" s="8">
        <v>3</v>
      </c>
      <c r="G39" s="4">
        <v>0.94871794871794857</v>
      </c>
      <c r="H39" s="8">
        <v>2</v>
      </c>
      <c r="I39" s="8">
        <v>0</v>
      </c>
      <c r="J39" s="8">
        <v>0</v>
      </c>
    </row>
    <row r="40" spans="1:10" x14ac:dyDescent="0.3">
      <c r="A40" s="7" t="s">
        <v>82</v>
      </c>
      <c r="B40" s="7" t="s">
        <v>83</v>
      </c>
      <c r="C40" s="8">
        <v>39</v>
      </c>
      <c r="D40" s="8">
        <v>32</v>
      </c>
      <c r="E40" s="4">
        <v>0.82051282051282048</v>
      </c>
      <c r="F40" s="8">
        <v>2</v>
      </c>
      <c r="G40" s="4">
        <v>0.87179487179487181</v>
      </c>
      <c r="H40" s="8">
        <v>4</v>
      </c>
      <c r="I40" s="8">
        <v>1</v>
      </c>
      <c r="J40" s="8">
        <v>0</v>
      </c>
    </row>
    <row r="41" spans="1:10" x14ac:dyDescent="0.3">
      <c r="A41" s="7" t="s">
        <v>84</v>
      </c>
      <c r="B41" s="7" t="s">
        <v>85</v>
      </c>
      <c r="C41" s="8">
        <v>39</v>
      </c>
      <c r="D41" s="8">
        <v>35</v>
      </c>
      <c r="E41" s="4">
        <v>0.89743589743589747</v>
      </c>
      <c r="F41" s="8">
        <v>2</v>
      </c>
      <c r="G41" s="4">
        <v>0.94871794871794857</v>
      </c>
      <c r="H41" s="8">
        <v>2</v>
      </c>
      <c r="I41" s="8">
        <v>0</v>
      </c>
      <c r="J41" s="8">
        <v>0</v>
      </c>
    </row>
    <row r="42" spans="1:10" x14ac:dyDescent="0.3">
      <c r="A42" s="7" t="s">
        <v>86</v>
      </c>
      <c r="B42" s="7" t="s">
        <v>87</v>
      </c>
      <c r="C42" s="8">
        <v>38</v>
      </c>
      <c r="D42" s="8">
        <v>33</v>
      </c>
      <c r="E42" s="4">
        <v>0.86842105263157909</v>
      </c>
      <c r="F42" s="8">
        <v>2</v>
      </c>
      <c r="G42" s="4">
        <v>0.92105263157894735</v>
      </c>
      <c r="H42" s="8">
        <v>2</v>
      </c>
      <c r="I42" s="8">
        <v>0</v>
      </c>
      <c r="J42" s="8">
        <v>1</v>
      </c>
    </row>
    <row r="43" spans="1:10" x14ac:dyDescent="0.3">
      <c r="A43" s="7" t="s">
        <v>88</v>
      </c>
      <c r="B43" s="7" t="s">
        <v>89</v>
      </c>
      <c r="C43" s="8">
        <v>38</v>
      </c>
      <c r="D43" s="8">
        <v>36</v>
      </c>
      <c r="E43" s="4">
        <v>0.94736842105263153</v>
      </c>
      <c r="F43" s="8">
        <v>0</v>
      </c>
      <c r="G43" s="4">
        <v>0.94736842105263153</v>
      </c>
      <c r="H43" s="8">
        <v>0</v>
      </c>
      <c r="I43" s="8">
        <v>0</v>
      </c>
      <c r="J43" s="8">
        <v>2</v>
      </c>
    </row>
    <row r="44" spans="1:10" x14ac:dyDescent="0.3">
      <c r="A44" s="7" t="s">
        <v>90</v>
      </c>
      <c r="B44" s="7" t="s">
        <v>91</v>
      </c>
      <c r="C44" s="8">
        <v>37</v>
      </c>
      <c r="D44" s="8">
        <v>36</v>
      </c>
      <c r="E44" s="4">
        <v>0.97297297297297303</v>
      </c>
      <c r="F44" s="8">
        <v>1</v>
      </c>
      <c r="G44" s="4">
        <v>1</v>
      </c>
      <c r="H44" s="8">
        <v>0</v>
      </c>
      <c r="I44" s="8">
        <v>0</v>
      </c>
      <c r="J44" s="8">
        <v>0</v>
      </c>
    </row>
    <row r="45" spans="1:10" x14ac:dyDescent="0.3">
      <c r="A45" s="7" t="s">
        <v>92</v>
      </c>
      <c r="B45" s="7" t="s">
        <v>93</v>
      </c>
      <c r="C45" s="8">
        <v>36</v>
      </c>
      <c r="D45" s="8">
        <v>32</v>
      </c>
      <c r="E45" s="4">
        <v>0.88888888888888884</v>
      </c>
      <c r="F45" s="8">
        <v>2</v>
      </c>
      <c r="G45" s="4">
        <v>0.94444444444444442</v>
      </c>
      <c r="H45" s="8">
        <v>2</v>
      </c>
      <c r="I45" s="8">
        <v>0</v>
      </c>
      <c r="J45" s="8">
        <v>0</v>
      </c>
    </row>
    <row r="46" spans="1:10" x14ac:dyDescent="0.3">
      <c r="A46" s="7" t="s">
        <v>94</v>
      </c>
      <c r="B46" s="7" t="s">
        <v>95</v>
      </c>
      <c r="C46" s="8">
        <v>36</v>
      </c>
      <c r="D46" s="8">
        <v>32</v>
      </c>
      <c r="E46" s="4">
        <v>0.88888888888888884</v>
      </c>
      <c r="F46" s="8">
        <v>1</v>
      </c>
      <c r="G46" s="4">
        <v>0.91666666666666652</v>
      </c>
      <c r="H46" s="8">
        <v>3</v>
      </c>
      <c r="I46" s="8">
        <v>0</v>
      </c>
      <c r="J46" s="8">
        <v>0</v>
      </c>
    </row>
    <row r="47" spans="1:10" x14ac:dyDescent="0.3">
      <c r="A47" s="7" t="s">
        <v>96</v>
      </c>
      <c r="B47" s="7" t="s">
        <v>97</v>
      </c>
      <c r="C47" s="8">
        <v>36</v>
      </c>
      <c r="D47" s="8">
        <v>35</v>
      </c>
      <c r="E47" s="4">
        <v>0.9722222222222221</v>
      </c>
      <c r="F47" s="8">
        <v>1</v>
      </c>
      <c r="G47" s="4">
        <v>1</v>
      </c>
      <c r="H47" s="8">
        <v>0</v>
      </c>
      <c r="I47" s="8">
        <v>0</v>
      </c>
      <c r="J47" s="8">
        <v>0</v>
      </c>
    </row>
    <row r="48" spans="1:10" x14ac:dyDescent="0.3">
      <c r="A48" s="7" t="s">
        <v>98</v>
      </c>
      <c r="B48" s="7" t="s">
        <v>99</v>
      </c>
      <c r="C48" s="8">
        <v>35</v>
      </c>
      <c r="D48" s="8">
        <v>34</v>
      </c>
      <c r="E48" s="4">
        <v>0.97142857142857142</v>
      </c>
      <c r="F48" s="8">
        <v>1</v>
      </c>
      <c r="G48" s="4">
        <v>1</v>
      </c>
      <c r="H48" s="8">
        <v>0</v>
      </c>
      <c r="I48" s="8">
        <v>0</v>
      </c>
      <c r="J48" s="8">
        <v>0</v>
      </c>
    </row>
    <row r="49" spans="1:10" x14ac:dyDescent="0.3">
      <c r="A49" s="7" t="s">
        <v>100</v>
      </c>
      <c r="B49" s="7" t="s">
        <v>101</v>
      </c>
      <c r="C49" s="8">
        <v>35</v>
      </c>
      <c r="D49" s="8">
        <v>30</v>
      </c>
      <c r="E49" s="4">
        <v>0.8571428571428571</v>
      </c>
      <c r="F49" s="8">
        <v>4</v>
      </c>
      <c r="G49" s="4">
        <v>0.97142857142857142</v>
      </c>
      <c r="H49" s="8">
        <v>1</v>
      </c>
      <c r="I49" s="8">
        <v>0</v>
      </c>
      <c r="J49" s="8">
        <v>0</v>
      </c>
    </row>
    <row r="50" spans="1:10" x14ac:dyDescent="0.3">
      <c r="A50" s="7" t="s">
        <v>102</v>
      </c>
      <c r="B50" s="7" t="s">
        <v>103</v>
      </c>
      <c r="C50" s="8">
        <v>34</v>
      </c>
      <c r="D50" s="8">
        <v>29</v>
      </c>
      <c r="E50" s="4">
        <v>0.85294117647058831</v>
      </c>
      <c r="F50" s="8">
        <v>3</v>
      </c>
      <c r="G50" s="4">
        <v>0.94117647058823517</v>
      </c>
      <c r="H50" s="8">
        <v>2</v>
      </c>
      <c r="I50" s="8">
        <v>0</v>
      </c>
      <c r="J50" s="8">
        <v>0</v>
      </c>
    </row>
    <row r="51" spans="1:10" x14ac:dyDescent="0.3">
      <c r="A51" s="7" t="s">
        <v>104</v>
      </c>
      <c r="B51" s="7" t="s">
        <v>105</v>
      </c>
      <c r="C51" s="8">
        <v>34</v>
      </c>
      <c r="D51" s="8">
        <v>28</v>
      </c>
      <c r="E51" s="4">
        <v>0.82352941176470584</v>
      </c>
      <c r="F51" s="8">
        <v>4</v>
      </c>
      <c r="G51" s="4">
        <v>0.94117647058823517</v>
      </c>
      <c r="H51" s="8">
        <v>1</v>
      </c>
      <c r="I51" s="8">
        <v>0</v>
      </c>
      <c r="J51" s="8">
        <v>1</v>
      </c>
    </row>
    <row r="52" spans="1:10" x14ac:dyDescent="0.3">
      <c r="A52" s="7" t="s">
        <v>106</v>
      </c>
      <c r="B52" s="7" t="s">
        <v>107</v>
      </c>
      <c r="C52" s="8">
        <v>34</v>
      </c>
      <c r="D52" s="8">
        <v>29</v>
      </c>
      <c r="E52" s="4">
        <v>0.85294117647058831</v>
      </c>
      <c r="F52" s="8">
        <v>2</v>
      </c>
      <c r="G52" s="4">
        <v>0.91176470588235292</v>
      </c>
      <c r="H52" s="8">
        <v>1</v>
      </c>
      <c r="I52" s="8">
        <v>0</v>
      </c>
      <c r="J52" s="8">
        <v>2</v>
      </c>
    </row>
    <row r="53" spans="1:10" x14ac:dyDescent="0.3">
      <c r="A53" s="7" t="s">
        <v>108</v>
      </c>
      <c r="B53" s="7" t="s">
        <v>109</v>
      </c>
      <c r="C53" s="8">
        <v>34</v>
      </c>
      <c r="D53" s="8">
        <v>29</v>
      </c>
      <c r="E53" s="4">
        <v>0.85294117647058831</v>
      </c>
      <c r="F53" s="8">
        <v>1</v>
      </c>
      <c r="G53" s="4">
        <v>0.88235294117647056</v>
      </c>
      <c r="H53" s="8">
        <v>2</v>
      </c>
      <c r="I53" s="8">
        <v>0</v>
      </c>
      <c r="J53" s="8">
        <v>2</v>
      </c>
    </row>
    <row r="54" spans="1:10" x14ac:dyDescent="0.3">
      <c r="A54" s="7" t="s">
        <v>110</v>
      </c>
      <c r="B54" s="7" t="s">
        <v>111</v>
      </c>
      <c r="C54" s="8">
        <v>33</v>
      </c>
      <c r="D54" s="8">
        <v>24</v>
      </c>
      <c r="E54" s="4">
        <v>0.72727272727272729</v>
      </c>
      <c r="F54" s="8">
        <v>7</v>
      </c>
      <c r="G54" s="4">
        <v>0.93939393939393934</v>
      </c>
      <c r="H54" s="8">
        <v>2</v>
      </c>
      <c r="I54" s="8">
        <v>0</v>
      </c>
      <c r="J54" s="8">
        <v>0</v>
      </c>
    </row>
    <row r="55" spans="1:10" x14ac:dyDescent="0.3">
      <c r="A55" s="7" t="s">
        <v>112</v>
      </c>
      <c r="B55" s="7" t="s">
        <v>113</v>
      </c>
      <c r="C55" s="8">
        <v>33</v>
      </c>
      <c r="D55" s="8">
        <v>28</v>
      </c>
      <c r="E55" s="4">
        <v>0.8484848484848484</v>
      </c>
      <c r="F55" s="8">
        <v>3</v>
      </c>
      <c r="G55" s="4">
        <v>0.93939393939393934</v>
      </c>
      <c r="H55" s="8">
        <v>2</v>
      </c>
      <c r="I55" s="8">
        <v>0</v>
      </c>
      <c r="J55" s="8">
        <v>0</v>
      </c>
    </row>
    <row r="56" spans="1:10" x14ac:dyDescent="0.3">
      <c r="A56" s="7" t="s">
        <v>114</v>
      </c>
      <c r="B56" s="7" t="s">
        <v>115</v>
      </c>
      <c r="C56" s="8">
        <v>33</v>
      </c>
      <c r="D56" s="8">
        <v>30</v>
      </c>
      <c r="E56" s="4">
        <v>0.90909090909090906</v>
      </c>
      <c r="F56" s="8">
        <v>0</v>
      </c>
      <c r="G56" s="4">
        <v>0.90909090909090906</v>
      </c>
      <c r="H56" s="8">
        <v>1</v>
      </c>
      <c r="I56" s="8">
        <v>0</v>
      </c>
      <c r="J56" s="8">
        <v>2</v>
      </c>
    </row>
    <row r="57" spans="1:10" x14ac:dyDescent="0.3">
      <c r="A57" s="7" t="s">
        <v>116</v>
      </c>
      <c r="B57" s="7" t="s">
        <v>117</v>
      </c>
      <c r="C57" s="8">
        <v>33</v>
      </c>
      <c r="D57" s="8">
        <v>30</v>
      </c>
      <c r="E57" s="4">
        <v>0.90909090909090906</v>
      </c>
      <c r="F57" s="8">
        <v>0</v>
      </c>
      <c r="G57" s="4">
        <v>0.90909090909090906</v>
      </c>
      <c r="H57" s="8">
        <v>3</v>
      </c>
      <c r="I57" s="8">
        <v>0</v>
      </c>
      <c r="J57" s="8">
        <v>0</v>
      </c>
    </row>
    <row r="58" spans="1:10" x14ac:dyDescent="0.3">
      <c r="A58" s="7" t="s">
        <v>118</v>
      </c>
      <c r="B58" s="7" t="s">
        <v>119</v>
      </c>
      <c r="C58" s="8">
        <v>33</v>
      </c>
      <c r="D58" s="8">
        <v>33</v>
      </c>
      <c r="E58" s="4">
        <v>1</v>
      </c>
      <c r="F58" s="8">
        <v>0</v>
      </c>
      <c r="G58" s="4">
        <v>1</v>
      </c>
      <c r="H58" s="8">
        <v>0</v>
      </c>
      <c r="I58" s="8">
        <v>0</v>
      </c>
      <c r="J58" s="8">
        <v>0</v>
      </c>
    </row>
    <row r="59" spans="1:10" x14ac:dyDescent="0.3">
      <c r="A59" s="7" t="s">
        <v>120</v>
      </c>
      <c r="B59" s="7" t="s">
        <v>121</v>
      </c>
      <c r="C59" s="8">
        <v>33</v>
      </c>
      <c r="D59" s="8">
        <v>21</v>
      </c>
      <c r="E59" s="4">
        <v>0.63636363636363635</v>
      </c>
      <c r="F59" s="8">
        <v>2</v>
      </c>
      <c r="G59" s="4">
        <v>0.69696969696969702</v>
      </c>
      <c r="H59" s="8">
        <v>2</v>
      </c>
      <c r="I59" s="8">
        <v>4</v>
      </c>
      <c r="J59" s="8">
        <v>4</v>
      </c>
    </row>
    <row r="60" spans="1:10" x14ac:dyDescent="0.3">
      <c r="A60" s="7" t="s">
        <v>122</v>
      </c>
      <c r="B60" s="7" t="s">
        <v>123</v>
      </c>
      <c r="C60" s="8">
        <v>32</v>
      </c>
      <c r="D60" s="8">
        <v>31</v>
      </c>
      <c r="E60" s="4">
        <v>0.96875</v>
      </c>
      <c r="F60" s="8">
        <v>0</v>
      </c>
      <c r="G60" s="4">
        <v>0.96875</v>
      </c>
      <c r="H60" s="8">
        <v>1</v>
      </c>
      <c r="I60" s="8">
        <v>0</v>
      </c>
      <c r="J60" s="8">
        <v>0</v>
      </c>
    </row>
    <row r="61" spans="1:10" x14ac:dyDescent="0.3">
      <c r="A61" s="7" t="s">
        <v>124</v>
      </c>
      <c r="B61" s="7" t="s">
        <v>125</v>
      </c>
      <c r="C61" s="8">
        <v>32</v>
      </c>
      <c r="D61" s="8">
        <v>29</v>
      </c>
      <c r="E61" s="4">
        <v>0.90625</v>
      </c>
      <c r="F61" s="8">
        <v>2</v>
      </c>
      <c r="G61" s="4">
        <v>0.96875</v>
      </c>
      <c r="H61" s="8">
        <v>0</v>
      </c>
      <c r="I61" s="8">
        <v>1</v>
      </c>
      <c r="J61" s="8">
        <v>0</v>
      </c>
    </row>
    <row r="62" spans="1:10" x14ac:dyDescent="0.3">
      <c r="A62" s="7" t="s">
        <v>126</v>
      </c>
      <c r="B62" s="7" t="s">
        <v>127</v>
      </c>
      <c r="C62" s="8">
        <v>32</v>
      </c>
      <c r="D62" s="8">
        <v>30</v>
      </c>
      <c r="E62" s="4">
        <v>0.9375</v>
      </c>
      <c r="F62" s="8">
        <v>1</v>
      </c>
      <c r="G62" s="4">
        <v>0.96875</v>
      </c>
      <c r="H62" s="8">
        <v>1</v>
      </c>
      <c r="I62" s="8">
        <v>0</v>
      </c>
      <c r="J62" s="8">
        <v>0</v>
      </c>
    </row>
    <row r="63" spans="1:10" x14ac:dyDescent="0.3">
      <c r="A63" s="7" t="s">
        <v>128</v>
      </c>
      <c r="B63" s="7" t="s">
        <v>129</v>
      </c>
      <c r="C63" s="8">
        <v>31</v>
      </c>
      <c r="D63" s="8">
        <v>28</v>
      </c>
      <c r="E63" s="4">
        <v>0.90322580645161277</v>
      </c>
      <c r="F63" s="8">
        <v>0</v>
      </c>
      <c r="G63" s="4">
        <v>0.90322580645161277</v>
      </c>
      <c r="H63" s="8">
        <v>1</v>
      </c>
      <c r="I63" s="8">
        <v>2</v>
      </c>
      <c r="J63" s="8">
        <v>0</v>
      </c>
    </row>
    <row r="64" spans="1:10" x14ac:dyDescent="0.3">
      <c r="A64" s="7" t="s">
        <v>130</v>
      </c>
      <c r="B64" s="7" t="s">
        <v>131</v>
      </c>
      <c r="C64" s="8">
        <v>31</v>
      </c>
      <c r="D64" s="8">
        <v>30</v>
      </c>
      <c r="E64" s="4">
        <v>0.967741935483871</v>
      </c>
      <c r="F64" s="8">
        <v>1</v>
      </c>
      <c r="G64" s="4">
        <v>1</v>
      </c>
      <c r="H64" s="8">
        <v>0</v>
      </c>
      <c r="I64" s="8">
        <v>0</v>
      </c>
      <c r="J64" s="8">
        <v>0</v>
      </c>
    </row>
    <row r="65" spans="1:10" x14ac:dyDescent="0.3">
      <c r="A65" s="7" t="s">
        <v>132</v>
      </c>
      <c r="B65" s="7" t="s">
        <v>133</v>
      </c>
      <c r="C65" s="8">
        <v>31</v>
      </c>
      <c r="D65" s="8">
        <v>29</v>
      </c>
      <c r="E65" s="4">
        <v>0.93548387096774188</v>
      </c>
      <c r="F65" s="8">
        <v>1</v>
      </c>
      <c r="G65" s="4">
        <v>0.967741935483871</v>
      </c>
      <c r="H65" s="8">
        <v>0</v>
      </c>
      <c r="I65" s="8">
        <v>0</v>
      </c>
      <c r="J65" s="8">
        <v>1</v>
      </c>
    </row>
    <row r="66" spans="1:10" x14ac:dyDescent="0.3">
      <c r="A66" s="7" t="s">
        <v>134</v>
      </c>
      <c r="B66" s="7" t="s">
        <v>135</v>
      </c>
      <c r="C66" s="8">
        <v>31</v>
      </c>
      <c r="D66" s="8">
        <v>28</v>
      </c>
      <c r="E66" s="4">
        <v>0.90322580645161277</v>
      </c>
      <c r="F66" s="8">
        <v>2</v>
      </c>
      <c r="G66" s="4">
        <v>0.967741935483871</v>
      </c>
      <c r="H66" s="8">
        <v>1</v>
      </c>
      <c r="I66" s="8">
        <v>0</v>
      </c>
      <c r="J66" s="8">
        <v>0</v>
      </c>
    </row>
    <row r="67" spans="1:10" x14ac:dyDescent="0.3">
      <c r="A67" s="7" t="s">
        <v>136</v>
      </c>
      <c r="B67" s="7" t="s">
        <v>137</v>
      </c>
      <c r="C67" s="8">
        <v>31</v>
      </c>
      <c r="D67" s="8">
        <v>31</v>
      </c>
      <c r="E67" s="4">
        <v>1</v>
      </c>
      <c r="F67" s="8">
        <v>0</v>
      </c>
      <c r="G67" s="4">
        <v>1</v>
      </c>
      <c r="H67" s="8">
        <v>0</v>
      </c>
      <c r="I67" s="8">
        <v>0</v>
      </c>
      <c r="J67" s="8">
        <v>0</v>
      </c>
    </row>
    <row r="68" spans="1:10" x14ac:dyDescent="0.3">
      <c r="A68" s="7" t="s">
        <v>138</v>
      </c>
      <c r="B68" s="7" t="s">
        <v>139</v>
      </c>
      <c r="C68" s="8">
        <v>31</v>
      </c>
      <c r="D68" s="8">
        <v>26</v>
      </c>
      <c r="E68" s="4">
        <v>0.83870967741935487</v>
      </c>
      <c r="F68" s="8">
        <v>1</v>
      </c>
      <c r="G68" s="4">
        <v>0.87096774193548387</v>
      </c>
      <c r="H68" s="8">
        <v>3</v>
      </c>
      <c r="I68" s="8">
        <v>0</v>
      </c>
      <c r="J68" s="8">
        <v>1</v>
      </c>
    </row>
    <row r="69" spans="1:10" x14ac:dyDescent="0.3">
      <c r="A69" s="7" t="s">
        <v>140</v>
      </c>
      <c r="B69" s="7" t="s">
        <v>141</v>
      </c>
      <c r="C69" s="8">
        <v>31</v>
      </c>
      <c r="D69" s="8">
        <v>28</v>
      </c>
      <c r="E69" s="4">
        <v>0.90322580645161277</v>
      </c>
      <c r="F69" s="8">
        <v>1</v>
      </c>
      <c r="G69" s="4">
        <v>0.93548387096774188</v>
      </c>
      <c r="H69" s="8">
        <v>1</v>
      </c>
      <c r="I69" s="8">
        <v>0</v>
      </c>
      <c r="J69" s="8">
        <v>1</v>
      </c>
    </row>
    <row r="70" spans="1:10" x14ac:dyDescent="0.3">
      <c r="A70" s="7" t="s">
        <v>142</v>
      </c>
      <c r="B70" s="7" t="s">
        <v>143</v>
      </c>
      <c r="C70" s="8">
        <v>31</v>
      </c>
      <c r="D70" s="8">
        <v>30</v>
      </c>
      <c r="E70" s="4">
        <v>0.967741935483871</v>
      </c>
      <c r="F70" s="8">
        <v>1</v>
      </c>
      <c r="G70" s="4">
        <v>1</v>
      </c>
      <c r="H70" s="8">
        <v>0</v>
      </c>
      <c r="I70" s="8">
        <v>0</v>
      </c>
      <c r="J70" s="8">
        <v>0</v>
      </c>
    </row>
    <row r="71" spans="1:10" x14ac:dyDescent="0.3">
      <c r="A71" s="7" t="s">
        <v>144</v>
      </c>
      <c r="B71" s="7" t="s">
        <v>145</v>
      </c>
      <c r="C71" s="8">
        <v>31</v>
      </c>
      <c r="D71" s="8">
        <v>30</v>
      </c>
      <c r="E71" s="4">
        <v>0.967741935483871</v>
      </c>
      <c r="F71" s="8">
        <v>0</v>
      </c>
      <c r="G71" s="4">
        <v>0.967741935483871</v>
      </c>
      <c r="H71" s="8">
        <v>1</v>
      </c>
      <c r="I71" s="8">
        <v>0</v>
      </c>
      <c r="J71" s="8">
        <v>0</v>
      </c>
    </row>
    <row r="72" spans="1:10" x14ac:dyDescent="0.3">
      <c r="A72" s="7" t="s">
        <v>146</v>
      </c>
      <c r="B72" s="7" t="s">
        <v>147</v>
      </c>
      <c r="C72" s="8">
        <v>31</v>
      </c>
      <c r="D72" s="8">
        <v>28</v>
      </c>
      <c r="E72" s="4">
        <v>0.90322580645161277</v>
      </c>
      <c r="F72" s="8">
        <v>1</v>
      </c>
      <c r="G72" s="4">
        <v>0.93548387096774188</v>
      </c>
      <c r="H72" s="8">
        <v>2</v>
      </c>
      <c r="I72" s="8">
        <v>0</v>
      </c>
      <c r="J72" s="8">
        <v>0</v>
      </c>
    </row>
    <row r="73" spans="1:10" x14ac:dyDescent="0.3">
      <c r="A73" s="7" t="s">
        <v>148</v>
      </c>
      <c r="B73" s="7" t="s">
        <v>149</v>
      </c>
      <c r="C73" s="8">
        <v>30</v>
      </c>
      <c r="D73" s="8">
        <v>28</v>
      </c>
      <c r="E73" s="4">
        <v>0.93333333333333324</v>
      </c>
      <c r="F73" s="8">
        <v>0</v>
      </c>
      <c r="G73" s="4">
        <v>0.93333333333333324</v>
      </c>
      <c r="H73" s="8">
        <v>2</v>
      </c>
      <c r="I73" s="8">
        <v>0</v>
      </c>
      <c r="J73" s="8">
        <v>0</v>
      </c>
    </row>
    <row r="74" spans="1:10" x14ac:dyDescent="0.3">
      <c r="A74" s="7" t="s">
        <v>150</v>
      </c>
      <c r="B74" s="7" t="s">
        <v>151</v>
      </c>
      <c r="C74" s="8">
        <v>30</v>
      </c>
      <c r="D74" s="8">
        <v>28</v>
      </c>
      <c r="E74" s="4">
        <v>0.93333333333333324</v>
      </c>
      <c r="F74" s="8">
        <v>0</v>
      </c>
      <c r="G74" s="4">
        <v>0.93333333333333324</v>
      </c>
      <c r="H74" s="8">
        <v>2</v>
      </c>
      <c r="I74" s="8">
        <v>0</v>
      </c>
      <c r="J74" s="8">
        <v>0</v>
      </c>
    </row>
    <row r="75" spans="1:10" x14ac:dyDescent="0.3">
      <c r="A75" s="7" t="s">
        <v>152</v>
      </c>
      <c r="B75" s="7" t="s">
        <v>153</v>
      </c>
      <c r="C75" s="8">
        <v>29</v>
      </c>
      <c r="D75" s="8">
        <v>28</v>
      </c>
      <c r="E75" s="4">
        <v>0.96551724137931028</v>
      </c>
      <c r="F75" s="8">
        <v>1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154</v>
      </c>
      <c r="B76" s="7" t="s">
        <v>155</v>
      </c>
      <c r="C76" s="8">
        <v>29</v>
      </c>
      <c r="D76" s="8">
        <v>26</v>
      </c>
      <c r="E76" s="4">
        <v>0.89655172413793105</v>
      </c>
      <c r="F76" s="8">
        <v>1</v>
      </c>
      <c r="G76" s="4">
        <v>0.93103448275862066</v>
      </c>
      <c r="H76" s="8">
        <v>2</v>
      </c>
      <c r="I76" s="8">
        <v>0</v>
      </c>
      <c r="J76" s="8">
        <v>0</v>
      </c>
    </row>
    <row r="77" spans="1:10" x14ac:dyDescent="0.3">
      <c r="A77" s="7" t="s">
        <v>156</v>
      </c>
      <c r="B77" s="7" t="s">
        <v>157</v>
      </c>
      <c r="C77" s="8">
        <v>29</v>
      </c>
      <c r="D77" s="8">
        <v>26</v>
      </c>
      <c r="E77" s="4">
        <v>0.89655172413793105</v>
      </c>
      <c r="F77" s="8">
        <v>0</v>
      </c>
      <c r="G77" s="4">
        <v>0.89655172413793105</v>
      </c>
      <c r="H77" s="8">
        <v>1</v>
      </c>
      <c r="I77" s="8">
        <v>0</v>
      </c>
      <c r="J77" s="8">
        <v>2</v>
      </c>
    </row>
    <row r="78" spans="1:10" x14ac:dyDescent="0.3">
      <c r="A78" s="7" t="s">
        <v>158</v>
      </c>
      <c r="B78" s="7" t="s">
        <v>159</v>
      </c>
      <c r="C78" s="8">
        <v>29</v>
      </c>
      <c r="D78" s="8">
        <v>25</v>
      </c>
      <c r="E78" s="4">
        <v>0.86206896551724133</v>
      </c>
      <c r="F78" s="8">
        <v>2</v>
      </c>
      <c r="G78" s="4">
        <v>0.93103448275862066</v>
      </c>
      <c r="H78" s="8">
        <v>0</v>
      </c>
      <c r="I78" s="8">
        <v>2</v>
      </c>
      <c r="J78" s="8">
        <v>0</v>
      </c>
    </row>
    <row r="79" spans="1:10" x14ac:dyDescent="0.3">
      <c r="A79" s="7" t="s">
        <v>160</v>
      </c>
      <c r="B79" s="7" t="s">
        <v>161</v>
      </c>
      <c r="C79" s="8">
        <v>29</v>
      </c>
      <c r="D79" s="8">
        <v>23</v>
      </c>
      <c r="E79" s="4">
        <v>0.7931034482758621</v>
      </c>
      <c r="F79" s="8">
        <v>3</v>
      </c>
      <c r="G79" s="4">
        <v>0.89655172413793105</v>
      </c>
      <c r="H79" s="8">
        <v>3</v>
      </c>
      <c r="I79" s="8">
        <v>0</v>
      </c>
      <c r="J79" s="8">
        <v>0</v>
      </c>
    </row>
    <row r="80" spans="1:10" x14ac:dyDescent="0.3">
      <c r="A80" s="7" t="s">
        <v>162</v>
      </c>
      <c r="B80" s="7" t="s">
        <v>163</v>
      </c>
      <c r="C80" s="8">
        <v>28</v>
      </c>
      <c r="D80" s="8">
        <v>25</v>
      </c>
      <c r="E80" s="4">
        <v>0.8928571428571429</v>
      </c>
      <c r="F80" s="8">
        <v>2</v>
      </c>
      <c r="G80" s="4">
        <v>0.9642857142857143</v>
      </c>
      <c r="H80" s="8">
        <v>0</v>
      </c>
      <c r="I80" s="8">
        <v>0</v>
      </c>
      <c r="J80" s="8">
        <v>1</v>
      </c>
    </row>
    <row r="81" spans="1:10" x14ac:dyDescent="0.3">
      <c r="A81" s="7" t="s">
        <v>164</v>
      </c>
      <c r="B81" s="7" t="s">
        <v>165</v>
      </c>
      <c r="C81" s="8">
        <v>28</v>
      </c>
      <c r="D81" s="8">
        <v>26</v>
      </c>
      <c r="E81" s="4">
        <v>0.9285714285714286</v>
      </c>
      <c r="F81" s="8">
        <v>2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166</v>
      </c>
      <c r="B82" s="7" t="s">
        <v>167</v>
      </c>
      <c r="C82" s="8">
        <v>28</v>
      </c>
      <c r="D82" s="8">
        <v>25</v>
      </c>
      <c r="E82" s="4">
        <v>0.8928571428571429</v>
      </c>
      <c r="F82" s="8">
        <v>1</v>
      </c>
      <c r="G82" s="4">
        <v>0.9285714285714286</v>
      </c>
      <c r="H82" s="8">
        <v>2</v>
      </c>
      <c r="I82" s="8">
        <v>0</v>
      </c>
      <c r="J82" s="8">
        <v>0</v>
      </c>
    </row>
    <row r="83" spans="1:10" x14ac:dyDescent="0.3">
      <c r="A83" s="7" t="s">
        <v>168</v>
      </c>
      <c r="B83" s="7" t="s">
        <v>169</v>
      </c>
      <c r="C83" s="8">
        <v>28</v>
      </c>
      <c r="D83" s="8">
        <v>25</v>
      </c>
      <c r="E83" s="4">
        <v>0.8928571428571429</v>
      </c>
      <c r="F83" s="8">
        <v>1</v>
      </c>
      <c r="G83" s="4">
        <v>0.9285714285714286</v>
      </c>
      <c r="H83" s="8">
        <v>1</v>
      </c>
      <c r="I83" s="8">
        <v>0</v>
      </c>
      <c r="J83" s="8">
        <v>1</v>
      </c>
    </row>
    <row r="84" spans="1:10" x14ac:dyDescent="0.3">
      <c r="A84" s="7" t="s">
        <v>170</v>
      </c>
      <c r="B84" s="7" t="s">
        <v>171</v>
      </c>
      <c r="C84" s="8">
        <v>27</v>
      </c>
      <c r="D84" s="8">
        <v>25</v>
      </c>
      <c r="E84" s="4">
        <v>0.92592592592592593</v>
      </c>
      <c r="F84" s="8">
        <v>0</v>
      </c>
      <c r="G84" s="4">
        <v>0.92592592592592593</v>
      </c>
      <c r="H84" s="8">
        <v>0</v>
      </c>
      <c r="I84" s="8">
        <v>0</v>
      </c>
      <c r="J84" s="8">
        <v>2</v>
      </c>
    </row>
    <row r="85" spans="1:10" x14ac:dyDescent="0.3">
      <c r="A85" s="7" t="s">
        <v>172</v>
      </c>
      <c r="B85" s="7" t="s">
        <v>66</v>
      </c>
      <c r="C85" s="8">
        <v>27</v>
      </c>
      <c r="D85" s="8">
        <v>24</v>
      </c>
      <c r="E85" s="4">
        <v>0.88888888888888884</v>
      </c>
      <c r="F85" s="8">
        <v>0</v>
      </c>
      <c r="G85" s="4">
        <v>0.88888888888888884</v>
      </c>
      <c r="H85" s="8">
        <v>1</v>
      </c>
      <c r="I85" s="8">
        <v>1</v>
      </c>
      <c r="J85" s="8">
        <v>1</v>
      </c>
    </row>
    <row r="86" spans="1:10" x14ac:dyDescent="0.3">
      <c r="A86" s="7" t="s">
        <v>173</v>
      </c>
      <c r="B86" s="7" t="s">
        <v>174</v>
      </c>
      <c r="C86" s="8">
        <v>27</v>
      </c>
      <c r="D86" s="8">
        <v>27</v>
      </c>
      <c r="E86" s="4">
        <v>1</v>
      </c>
      <c r="F86" s="8">
        <v>0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175</v>
      </c>
      <c r="B87" s="7" t="s">
        <v>176</v>
      </c>
      <c r="C87" s="8">
        <v>27</v>
      </c>
      <c r="D87" s="8">
        <v>25</v>
      </c>
      <c r="E87" s="4">
        <v>0.92592592592592593</v>
      </c>
      <c r="F87" s="8">
        <v>0</v>
      </c>
      <c r="G87" s="4">
        <v>0.92592592592592593</v>
      </c>
      <c r="H87" s="8">
        <v>2</v>
      </c>
      <c r="I87" s="8">
        <v>0</v>
      </c>
      <c r="J87" s="8">
        <v>0</v>
      </c>
    </row>
    <row r="88" spans="1:10" x14ac:dyDescent="0.3">
      <c r="A88" s="7" t="s">
        <v>177</v>
      </c>
      <c r="B88" s="7" t="s">
        <v>178</v>
      </c>
      <c r="C88" s="8">
        <v>26</v>
      </c>
      <c r="D88" s="8">
        <v>25</v>
      </c>
      <c r="E88" s="4">
        <v>0.96153846153846156</v>
      </c>
      <c r="F88" s="8">
        <v>0</v>
      </c>
      <c r="G88" s="4">
        <v>0.96153846153846156</v>
      </c>
      <c r="H88" s="8">
        <v>1</v>
      </c>
      <c r="I88" s="8">
        <v>0</v>
      </c>
      <c r="J88" s="8">
        <v>0</v>
      </c>
    </row>
    <row r="89" spans="1:10" x14ac:dyDescent="0.3">
      <c r="A89" s="7" t="s">
        <v>179</v>
      </c>
      <c r="B89" s="7" t="s">
        <v>180</v>
      </c>
      <c r="C89" s="8">
        <v>26</v>
      </c>
      <c r="D89" s="8">
        <v>25</v>
      </c>
      <c r="E89" s="4">
        <v>0.96153846153846156</v>
      </c>
      <c r="F89" s="8">
        <v>1</v>
      </c>
      <c r="G89" s="4">
        <v>1</v>
      </c>
      <c r="H89" s="8">
        <v>0</v>
      </c>
      <c r="I89" s="8">
        <v>0</v>
      </c>
      <c r="J89" s="8">
        <v>0</v>
      </c>
    </row>
    <row r="90" spans="1:10" x14ac:dyDescent="0.3">
      <c r="A90" s="7" t="s">
        <v>181</v>
      </c>
      <c r="B90" s="7" t="s">
        <v>182</v>
      </c>
      <c r="C90" s="8">
        <v>26</v>
      </c>
      <c r="D90" s="8">
        <v>24</v>
      </c>
      <c r="E90" s="4">
        <v>0.92307692307692302</v>
      </c>
      <c r="F90" s="8">
        <v>1</v>
      </c>
      <c r="G90" s="4">
        <v>0.96153846153846156</v>
      </c>
      <c r="H90" s="8">
        <v>1</v>
      </c>
      <c r="I90" s="8">
        <v>0</v>
      </c>
      <c r="J90" s="8">
        <v>0</v>
      </c>
    </row>
    <row r="91" spans="1:10" x14ac:dyDescent="0.3">
      <c r="A91" s="7" t="s">
        <v>183</v>
      </c>
      <c r="B91" s="7" t="s">
        <v>184</v>
      </c>
      <c r="C91" s="8">
        <v>26</v>
      </c>
      <c r="D91" s="8">
        <v>23</v>
      </c>
      <c r="E91" s="4">
        <v>0.88461538461538458</v>
      </c>
      <c r="F91" s="8">
        <v>1</v>
      </c>
      <c r="G91" s="4">
        <v>0.92307692307692302</v>
      </c>
      <c r="H91" s="8">
        <v>2</v>
      </c>
      <c r="I91" s="8">
        <v>0</v>
      </c>
      <c r="J91" s="8">
        <v>0</v>
      </c>
    </row>
    <row r="92" spans="1:10" x14ac:dyDescent="0.3">
      <c r="A92" s="7" t="s">
        <v>185</v>
      </c>
      <c r="B92" s="7" t="s">
        <v>186</v>
      </c>
      <c r="C92" s="8">
        <v>26</v>
      </c>
      <c r="D92" s="8">
        <v>26</v>
      </c>
      <c r="E92" s="4">
        <v>1</v>
      </c>
      <c r="F92" s="8">
        <v>0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3">
      <c r="A93" s="7" t="s">
        <v>187</v>
      </c>
      <c r="B93" s="7" t="s">
        <v>188</v>
      </c>
      <c r="C93" s="8">
        <v>26</v>
      </c>
      <c r="D93" s="8">
        <v>22</v>
      </c>
      <c r="E93" s="4">
        <v>0.84615384615384615</v>
      </c>
      <c r="F93" s="8">
        <v>1</v>
      </c>
      <c r="G93" s="4">
        <v>0.88461538461538458</v>
      </c>
      <c r="H93" s="8">
        <v>2</v>
      </c>
      <c r="I93" s="8">
        <v>0</v>
      </c>
      <c r="J93" s="8">
        <v>1</v>
      </c>
    </row>
    <row r="94" spans="1:10" x14ac:dyDescent="0.3">
      <c r="A94" s="7" t="s">
        <v>189</v>
      </c>
      <c r="B94" s="7" t="s">
        <v>190</v>
      </c>
      <c r="C94" s="8">
        <v>25</v>
      </c>
      <c r="D94" s="8">
        <v>22</v>
      </c>
      <c r="E94" s="4">
        <v>0.88</v>
      </c>
      <c r="F94" s="8">
        <v>1</v>
      </c>
      <c r="G94" s="4">
        <v>0.92</v>
      </c>
      <c r="H94" s="8">
        <v>2</v>
      </c>
      <c r="I94" s="8">
        <v>0</v>
      </c>
      <c r="J94" s="8">
        <v>0</v>
      </c>
    </row>
    <row r="95" spans="1:10" x14ac:dyDescent="0.3">
      <c r="A95" s="7" t="s">
        <v>191</v>
      </c>
      <c r="B95" s="7" t="s">
        <v>192</v>
      </c>
      <c r="C95" s="8">
        <v>25</v>
      </c>
      <c r="D95" s="8">
        <v>18</v>
      </c>
      <c r="E95" s="4">
        <v>0.72</v>
      </c>
      <c r="F95" s="8">
        <v>0</v>
      </c>
      <c r="G95" s="4">
        <v>0.72</v>
      </c>
      <c r="H95" s="8">
        <v>2</v>
      </c>
      <c r="I95" s="8">
        <v>1</v>
      </c>
      <c r="J95" s="8">
        <v>4</v>
      </c>
    </row>
    <row r="96" spans="1:10" x14ac:dyDescent="0.3">
      <c r="A96" s="7" t="s">
        <v>193</v>
      </c>
      <c r="B96" s="7" t="s">
        <v>194</v>
      </c>
      <c r="C96" s="8">
        <v>25</v>
      </c>
      <c r="D96" s="8">
        <v>20</v>
      </c>
      <c r="E96" s="4">
        <v>0.8</v>
      </c>
      <c r="F96" s="8">
        <v>1</v>
      </c>
      <c r="G96" s="4">
        <v>0.84</v>
      </c>
      <c r="H96" s="8">
        <v>0</v>
      </c>
      <c r="I96" s="8">
        <v>0</v>
      </c>
      <c r="J96" s="8">
        <v>4</v>
      </c>
    </row>
    <row r="97" spans="1:10" x14ac:dyDescent="0.3">
      <c r="A97" s="7" t="s">
        <v>195</v>
      </c>
      <c r="B97" s="7" t="s">
        <v>196</v>
      </c>
      <c r="C97" s="8">
        <v>25</v>
      </c>
      <c r="D97" s="8">
        <v>23</v>
      </c>
      <c r="E97" s="4">
        <v>0.92</v>
      </c>
      <c r="F97" s="8">
        <v>2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197</v>
      </c>
      <c r="B98" s="7" t="s">
        <v>198</v>
      </c>
      <c r="C98" s="8">
        <v>25</v>
      </c>
      <c r="D98" s="8">
        <v>22</v>
      </c>
      <c r="E98" s="4">
        <v>0.88</v>
      </c>
      <c r="F98" s="8">
        <v>2</v>
      </c>
      <c r="G98" s="4">
        <v>0.96</v>
      </c>
      <c r="H98" s="8">
        <v>1</v>
      </c>
      <c r="I98" s="8">
        <v>0</v>
      </c>
      <c r="J98" s="8">
        <v>0</v>
      </c>
    </row>
    <row r="99" spans="1:10" x14ac:dyDescent="0.3">
      <c r="A99" s="7" t="s">
        <v>199</v>
      </c>
      <c r="B99" s="7" t="s">
        <v>200</v>
      </c>
      <c r="C99" s="8">
        <v>25</v>
      </c>
      <c r="D99" s="8">
        <v>20</v>
      </c>
      <c r="E99" s="4">
        <v>0.8</v>
      </c>
      <c r="F99" s="8">
        <v>3</v>
      </c>
      <c r="G99" s="4">
        <v>0.92</v>
      </c>
      <c r="H99" s="8">
        <v>0</v>
      </c>
      <c r="I99" s="8">
        <v>2</v>
      </c>
      <c r="J99" s="8">
        <v>0</v>
      </c>
    </row>
    <row r="100" spans="1:10" x14ac:dyDescent="0.3">
      <c r="A100" s="7" t="s">
        <v>201</v>
      </c>
      <c r="B100" s="7" t="s">
        <v>202</v>
      </c>
      <c r="C100" s="8">
        <v>25</v>
      </c>
      <c r="D100" s="8">
        <v>20</v>
      </c>
      <c r="E100" s="4">
        <v>0.8</v>
      </c>
      <c r="F100" s="8">
        <v>1</v>
      </c>
      <c r="G100" s="4">
        <v>0.84</v>
      </c>
      <c r="H100" s="8">
        <v>3</v>
      </c>
      <c r="I100" s="8">
        <v>0</v>
      </c>
      <c r="J100" s="8">
        <v>1</v>
      </c>
    </row>
    <row r="101" spans="1:10" x14ac:dyDescent="0.3">
      <c r="A101" s="7" t="s">
        <v>203</v>
      </c>
      <c r="B101" s="7" t="s">
        <v>204</v>
      </c>
      <c r="C101" s="8">
        <v>25</v>
      </c>
      <c r="D101" s="8">
        <v>22</v>
      </c>
      <c r="E101" s="4">
        <v>0.88</v>
      </c>
      <c r="F101" s="8">
        <v>2</v>
      </c>
      <c r="G101" s="4">
        <v>0.96</v>
      </c>
      <c r="H101" s="8">
        <v>1</v>
      </c>
      <c r="I101" s="8">
        <v>0</v>
      </c>
      <c r="J101" s="8">
        <v>0</v>
      </c>
    </row>
    <row r="102" spans="1:10" x14ac:dyDescent="0.3">
      <c r="A102" s="7" t="s">
        <v>205</v>
      </c>
      <c r="B102" s="7" t="s">
        <v>206</v>
      </c>
      <c r="C102" s="8">
        <v>25</v>
      </c>
      <c r="D102" s="8">
        <v>24</v>
      </c>
      <c r="E102" s="4">
        <v>0.96</v>
      </c>
      <c r="F102" s="8">
        <v>0</v>
      </c>
      <c r="G102" s="4">
        <v>0.96</v>
      </c>
      <c r="H102" s="8">
        <v>0</v>
      </c>
      <c r="I102" s="8">
        <v>0</v>
      </c>
      <c r="J102" s="8">
        <v>1</v>
      </c>
    </row>
    <row r="103" spans="1:10" x14ac:dyDescent="0.3">
      <c r="A103" s="7" t="s">
        <v>207</v>
      </c>
      <c r="B103" s="7" t="s">
        <v>208</v>
      </c>
      <c r="C103" s="8">
        <v>24</v>
      </c>
      <c r="D103" s="8">
        <v>22</v>
      </c>
      <c r="E103" s="4">
        <v>0.91666666666666652</v>
      </c>
      <c r="F103" s="8">
        <v>1</v>
      </c>
      <c r="G103" s="4">
        <v>0.95833333333333348</v>
      </c>
      <c r="H103" s="8">
        <v>1</v>
      </c>
      <c r="I103" s="8">
        <v>0</v>
      </c>
      <c r="J103" s="8">
        <v>0</v>
      </c>
    </row>
    <row r="104" spans="1:10" x14ac:dyDescent="0.3">
      <c r="A104" s="7" t="s">
        <v>209</v>
      </c>
      <c r="B104" s="7" t="s">
        <v>210</v>
      </c>
      <c r="C104" s="8">
        <v>24</v>
      </c>
      <c r="D104" s="8">
        <v>18</v>
      </c>
      <c r="E104" s="4">
        <v>0.75</v>
      </c>
      <c r="F104" s="8">
        <v>3</v>
      </c>
      <c r="G104" s="4">
        <v>0.875</v>
      </c>
      <c r="H104" s="8">
        <v>1</v>
      </c>
      <c r="I104" s="8">
        <v>0</v>
      </c>
      <c r="J104" s="8">
        <v>2</v>
      </c>
    </row>
    <row r="105" spans="1:10" x14ac:dyDescent="0.3">
      <c r="A105" s="7" t="s">
        <v>211</v>
      </c>
      <c r="B105" s="7" t="s">
        <v>212</v>
      </c>
      <c r="C105" s="8">
        <v>24</v>
      </c>
      <c r="D105" s="8">
        <v>22</v>
      </c>
      <c r="E105" s="4">
        <v>0.91666666666666652</v>
      </c>
      <c r="F105" s="8">
        <v>1</v>
      </c>
      <c r="G105" s="4">
        <v>0.95833333333333348</v>
      </c>
      <c r="H105" s="8">
        <v>1</v>
      </c>
      <c r="I105" s="8">
        <v>0</v>
      </c>
      <c r="J105" s="8">
        <v>0</v>
      </c>
    </row>
    <row r="106" spans="1:10" x14ac:dyDescent="0.3">
      <c r="A106" s="7" t="s">
        <v>213</v>
      </c>
      <c r="B106" s="7" t="s">
        <v>214</v>
      </c>
      <c r="C106" s="8">
        <v>23</v>
      </c>
      <c r="D106" s="8">
        <v>22</v>
      </c>
      <c r="E106" s="4">
        <v>0.95652173913043481</v>
      </c>
      <c r="F106" s="8">
        <v>0</v>
      </c>
      <c r="G106" s="4">
        <v>0.95652173913043481</v>
      </c>
      <c r="H106" s="8">
        <v>1</v>
      </c>
      <c r="I106" s="8">
        <v>0</v>
      </c>
      <c r="J106" s="8">
        <v>0</v>
      </c>
    </row>
    <row r="107" spans="1:10" x14ac:dyDescent="0.3">
      <c r="A107" s="7" t="s">
        <v>215</v>
      </c>
      <c r="B107" s="7" t="s">
        <v>216</v>
      </c>
      <c r="C107" s="8">
        <v>23</v>
      </c>
      <c r="D107" s="8">
        <v>20</v>
      </c>
      <c r="E107" s="4">
        <v>0.86956521739130432</v>
      </c>
      <c r="F107" s="8">
        <v>2</v>
      </c>
      <c r="G107" s="4">
        <v>0.95652173913043481</v>
      </c>
      <c r="H107" s="8">
        <v>1</v>
      </c>
      <c r="I107" s="8">
        <v>0</v>
      </c>
      <c r="J107" s="8">
        <v>0</v>
      </c>
    </row>
    <row r="108" spans="1:10" x14ac:dyDescent="0.3">
      <c r="A108" s="7" t="s">
        <v>217</v>
      </c>
      <c r="B108" s="7" t="s">
        <v>218</v>
      </c>
      <c r="C108" s="8">
        <v>23</v>
      </c>
      <c r="D108" s="8">
        <v>19</v>
      </c>
      <c r="E108" s="4">
        <v>0.82608695652173902</v>
      </c>
      <c r="F108" s="8">
        <v>0</v>
      </c>
      <c r="G108" s="4">
        <v>0.82608695652173902</v>
      </c>
      <c r="H108" s="8">
        <v>2</v>
      </c>
      <c r="I108" s="8">
        <v>0</v>
      </c>
      <c r="J108" s="8">
        <v>2</v>
      </c>
    </row>
    <row r="109" spans="1:10" x14ac:dyDescent="0.3">
      <c r="A109" s="7" t="s">
        <v>219</v>
      </c>
      <c r="B109" s="7" t="s">
        <v>220</v>
      </c>
      <c r="C109" s="8">
        <v>23</v>
      </c>
      <c r="D109" s="8">
        <v>22</v>
      </c>
      <c r="E109" s="4">
        <v>0.95652173913043481</v>
      </c>
      <c r="F109" s="8">
        <v>1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221</v>
      </c>
      <c r="B110" s="7" t="s">
        <v>222</v>
      </c>
      <c r="C110" s="8">
        <v>23</v>
      </c>
      <c r="D110" s="8">
        <v>21</v>
      </c>
      <c r="E110" s="4">
        <v>0.91304347826086951</v>
      </c>
      <c r="F110" s="8">
        <v>1</v>
      </c>
      <c r="G110" s="4">
        <v>0.95652173913043481</v>
      </c>
      <c r="H110" s="8">
        <v>1</v>
      </c>
      <c r="I110" s="8">
        <v>0</v>
      </c>
      <c r="J110" s="8">
        <v>0</v>
      </c>
    </row>
    <row r="111" spans="1:10" x14ac:dyDescent="0.3">
      <c r="A111" s="7" t="s">
        <v>223</v>
      </c>
      <c r="B111" s="7" t="s">
        <v>224</v>
      </c>
      <c r="C111" s="8">
        <v>23</v>
      </c>
      <c r="D111" s="8">
        <v>14</v>
      </c>
      <c r="E111" s="4">
        <v>0.60869565217391308</v>
      </c>
      <c r="F111" s="8">
        <v>0</v>
      </c>
      <c r="G111" s="4">
        <v>0.60869565217391308</v>
      </c>
      <c r="H111" s="8">
        <v>0</v>
      </c>
      <c r="I111" s="8">
        <v>0</v>
      </c>
      <c r="J111" s="8">
        <v>9</v>
      </c>
    </row>
    <row r="112" spans="1:10" x14ac:dyDescent="0.3">
      <c r="A112" s="7" t="s">
        <v>225</v>
      </c>
      <c r="B112" s="7" t="s">
        <v>226</v>
      </c>
      <c r="C112" s="8">
        <v>23</v>
      </c>
      <c r="D112" s="8">
        <v>20</v>
      </c>
      <c r="E112" s="4">
        <v>0.86956521739130432</v>
      </c>
      <c r="F112" s="8">
        <v>0</v>
      </c>
      <c r="G112" s="4">
        <v>0.86956521739130432</v>
      </c>
      <c r="H112" s="8">
        <v>0</v>
      </c>
      <c r="I112" s="8">
        <v>0</v>
      </c>
      <c r="J112" s="8">
        <v>3</v>
      </c>
    </row>
    <row r="113" spans="1:10" x14ac:dyDescent="0.3">
      <c r="A113" s="7" t="s">
        <v>227</v>
      </c>
      <c r="B113" s="7" t="s">
        <v>228</v>
      </c>
      <c r="C113" s="8">
        <v>22</v>
      </c>
      <c r="D113" s="8">
        <v>18</v>
      </c>
      <c r="E113" s="4">
        <v>0.81818181818181823</v>
      </c>
      <c r="F113" s="8">
        <v>1</v>
      </c>
      <c r="G113" s="4">
        <v>0.86363636363636365</v>
      </c>
      <c r="H113" s="8">
        <v>2</v>
      </c>
      <c r="I113" s="8">
        <v>0</v>
      </c>
      <c r="J113" s="8">
        <v>1</v>
      </c>
    </row>
    <row r="114" spans="1:10" x14ac:dyDescent="0.3">
      <c r="A114" s="7" t="s">
        <v>229</v>
      </c>
      <c r="B114" s="7" t="s">
        <v>230</v>
      </c>
      <c r="C114" s="8">
        <v>22</v>
      </c>
      <c r="D114" s="8">
        <v>22</v>
      </c>
      <c r="E114" s="4">
        <v>1</v>
      </c>
      <c r="F114" s="8">
        <v>0</v>
      </c>
      <c r="G114" s="4">
        <v>1</v>
      </c>
      <c r="H114" s="8">
        <v>0</v>
      </c>
      <c r="I114" s="8">
        <v>0</v>
      </c>
      <c r="J114" s="8">
        <v>0</v>
      </c>
    </row>
    <row r="115" spans="1:10" x14ac:dyDescent="0.3">
      <c r="A115" s="7" t="s">
        <v>231</v>
      </c>
      <c r="B115" s="7" t="s">
        <v>232</v>
      </c>
      <c r="C115" s="8">
        <v>22</v>
      </c>
      <c r="D115" s="8">
        <v>20</v>
      </c>
      <c r="E115" s="4">
        <v>0.90909090909090906</v>
      </c>
      <c r="F115" s="8">
        <v>1</v>
      </c>
      <c r="G115" s="4">
        <v>0.95454545454545459</v>
      </c>
      <c r="H115" s="8">
        <v>1</v>
      </c>
      <c r="I115" s="8">
        <v>0</v>
      </c>
      <c r="J115" s="8">
        <v>0</v>
      </c>
    </row>
    <row r="116" spans="1:10" x14ac:dyDescent="0.3">
      <c r="A116" s="7" t="s">
        <v>233</v>
      </c>
      <c r="B116" s="7" t="s">
        <v>234</v>
      </c>
      <c r="C116" s="8">
        <v>22</v>
      </c>
      <c r="D116" s="8">
        <v>22</v>
      </c>
      <c r="E116" s="4">
        <v>1</v>
      </c>
      <c r="F116" s="8">
        <v>0</v>
      </c>
      <c r="G116" s="4">
        <v>1</v>
      </c>
      <c r="H116" s="8">
        <v>0</v>
      </c>
      <c r="I116" s="8">
        <v>0</v>
      </c>
      <c r="J116" s="8">
        <v>0</v>
      </c>
    </row>
    <row r="117" spans="1:10" x14ac:dyDescent="0.3">
      <c r="A117" s="7" t="s">
        <v>235</v>
      </c>
      <c r="B117" s="7" t="s">
        <v>236</v>
      </c>
      <c r="C117" s="8">
        <v>22</v>
      </c>
      <c r="D117" s="8">
        <v>19</v>
      </c>
      <c r="E117" s="4">
        <v>0.86363636363636365</v>
      </c>
      <c r="F117" s="8">
        <v>0</v>
      </c>
      <c r="G117" s="4">
        <v>0.86363636363636365</v>
      </c>
      <c r="H117" s="8">
        <v>3</v>
      </c>
      <c r="I117" s="8">
        <v>0</v>
      </c>
      <c r="J117" s="8">
        <v>0</v>
      </c>
    </row>
    <row r="118" spans="1:10" x14ac:dyDescent="0.3">
      <c r="A118" s="7" t="s">
        <v>237</v>
      </c>
      <c r="B118" s="7" t="s">
        <v>238</v>
      </c>
      <c r="C118" s="8">
        <v>22</v>
      </c>
      <c r="D118" s="8">
        <v>22</v>
      </c>
      <c r="E118" s="4">
        <v>1</v>
      </c>
      <c r="F118" s="8">
        <v>0</v>
      </c>
      <c r="G118" s="4">
        <v>1</v>
      </c>
      <c r="H118" s="8">
        <v>0</v>
      </c>
      <c r="I118" s="8">
        <v>0</v>
      </c>
      <c r="J118" s="8">
        <v>0</v>
      </c>
    </row>
    <row r="119" spans="1:10" x14ac:dyDescent="0.3">
      <c r="A119" s="7" t="s">
        <v>239</v>
      </c>
      <c r="B119" s="7" t="s">
        <v>240</v>
      </c>
      <c r="C119" s="8">
        <v>22</v>
      </c>
      <c r="D119" s="8">
        <v>21</v>
      </c>
      <c r="E119" s="4">
        <v>0.95454545454545459</v>
      </c>
      <c r="F119" s="8">
        <v>0</v>
      </c>
      <c r="G119" s="4">
        <v>0.95454545454545459</v>
      </c>
      <c r="H119" s="8">
        <v>1</v>
      </c>
      <c r="I119" s="8">
        <v>0</v>
      </c>
      <c r="J119" s="8">
        <v>0</v>
      </c>
    </row>
    <row r="120" spans="1:10" x14ac:dyDescent="0.3">
      <c r="A120" s="7" t="s">
        <v>241</v>
      </c>
      <c r="B120" s="7" t="s">
        <v>242</v>
      </c>
      <c r="C120" s="8">
        <v>22</v>
      </c>
      <c r="D120" s="8">
        <v>22</v>
      </c>
      <c r="E120" s="4">
        <v>1</v>
      </c>
      <c r="F120" s="8">
        <v>0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243</v>
      </c>
      <c r="B121" s="7" t="s">
        <v>244</v>
      </c>
      <c r="C121" s="8">
        <v>22</v>
      </c>
      <c r="D121" s="8">
        <v>21</v>
      </c>
      <c r="E121" s="4">
        <v>0.95454545454545459</v>
      </c>
      <c r="F121" s="8">
        <v>0</v>
      </c>
      <c r="G121" s="4">
        <v>0.95454545454545459</v>
      </c>
      <c r="H121" s="8">
        <v>0</v>
      </c>
      <c r="I121" s="8">
        <v>0</v>
      </c>
      <c r="J121" s="8">
        <v>1</v>
      </c>
    </row>
    <row r="122" spans="1:10" x14ac:dyDescent="0.3">
      <c r="A122" s="7" t="s">
        <v>245</v>
      </c>
      <c r="B122" s="7" t="s">
        <v>246</v>
      </c>
      <c r="C122" s="8">
        <v>22</v>
      </c>
      <c r="D122" s="8">
        <v>21</v>
      </c>
      <c r="E122" s="4">
        <v>0.95454545454545459</v>
      </c>
      <c r="F122" s="8">
        <v>1</v>
      </c>
      <c r="G122" s="4">
        <v>1</v>
      </c>
      <c r="H122" s="8">
        <v>0</v>
      </c>
      <c r="I122" s="8">
        <v>0</v>
      </c>
      <c r="J122" s="8">
        <v>0</v>
      </c>
    </row>
    <row r="123" spans="1:10" x14ac:dyDescent="0.3">
      <c r="A123" s="7" t="s">
        <v>247</v>
      </c>
      <c r="B123" s="7" t="s">
        <v>248</v>
      </c>
      <c r="C123" s="8">
        <v>22</v>
      </c>
      <c r="D123" s="8">
        <v>18</v>
      </c>
      <c r="E123" s="4">
        <v>0.81818181818181823</v>
      </c>
      <c r="F123" s="8">
        <v>1</v>
      </c>
      <c r="G123" s="4">
        <v>0.86363636363636365</v>
      </c>
      <c r="H123" s="8">
        <v>2</v>
      </c>
      <c r="I123" s="8">
        <v>0</v>
      </c>
      <c r="J123" s="8">
        <v>1</v>
      </c>
    </row>
    <row r="124" spans="1:10" x14ac:dyDescent="0.3">
      <c r="A124" s="7" t="s">
        <v>249</v>
      </c>
      <c r="B124" s="7" t="s">
        <v>250</v>
      </c>
      <c r="C124" s="8">
        <v>22</v>
      </c>
      <c r="D124" s="8">
        <v>18</v>
      </c>
      <c r="E124" s="4">
        <v>0.81818181818181823</v>
      </c>
      <c r="F124" s="8">
        <v>1</v>
      </c>
      <c r="G124" s="4">
        <v>0.86363636363636365</v>
      </c>
      <c r="H124" s="8">
        <v>3</v>
      </c>
      <c r="I124" s="8">
        <v>0</v>
      </c>
      <c r="J124" s="8">
        <v>0</v>
      </c>
    </row>
    <row r="125" spans="1:10" x14ac:dyDescent="0.3">
      <c r="A125" s="7" t="s">
        <v>251</v>
      </c>
      <c r="B125" s="7" t="s">
        <v>252</v>
      </c>
      <c r="C125" s="8">
        <v>22</v>
      </c>
      <c r="D125" s="8">
        <v>21</v>
      </c>
      <c r="E125" s="4">
        <v>0.95454545454545459</v>
      </c>
      <c r="F125" s="8">
        <v>1</v>
      </c>
      <c r="G125" s="4">
        <v>1</v>
      </c>
      <c r="H125" s="8">
        <v>0</v>
      </c>
      <c r="I125" s="8">
        <v>0</v>
      </c>
      <c r="J125" s="8">
        <v>0</v>
      </c>
    </row>
    <row r="126" spans="1:10" x14ac:dyDescent="0.3">
      <c r="A126" s="7" t="s">
        <v>253</v>
      </c>
      <c r="B126" s="7" t="s">
        <v>254</v>
      </c>
      <c r="C126" s="8">
        <v>21</v>
      </c>
      <c r="D126" s="8">
        <v>16</v>
      </c>
      <c r="E126" s="4">
        <v>0.76190476190476186</v>
      </c>
      <c r="F126" s="8">
        <v>1</v>
      </c>
      <c r="G126" s="4">
        <v>0.80952380952380953</v>
      </c>
      <c r="H126" s="8">
        <v>3</v>
      </c>
      <c r="I126" s="8">
        <v>0</v>
      </c>
      <c r="J126" s="8">
        <v>1</v>
      </c>
    </row>
    <row r="127" spans="1:10" x14ac:dyDescent="0.3">
      <c r="A127" s="7" t="s">
        <v>255</v>
      </c>
      <c r="B127" s="7" t="s">
        <v>256</v>
      </c>
      <c r="C127" s="8">
        <v>21</v>
      </c>
      <c r="D127" s="8">
        <v>15</v>
      </c>
      <c r="E127" s="4">
        <v>0.7142857142857143</v>
      </c>
      <c r="F127" s="8">
        <v>0</v>
      </c>
      <c r="G127" s="4">
        <v>0.7142857142857143</v>
      </c>
      <c r="H127" s="8">
        <v>6</v>
      </c>
      <c r="I127" s="8">
        <v>0</v>
      </c>
      <c r="J127" s="8">
        <v>0</v>
      </c>
    </row>
    <row r="128" spans="1:10" x14ac:dyDescent="0.3">
      <c r="A128" s="7" t="s">
        <v>257</v>
      </c>
      <c r="B128" s="7" t="s">
        <v>258</v>
      </c>
      <c r="C128" s="8">
        <v>21</v>
      </c>
      <c r="D128" s="8">
        <v>21</v>
      </c>
      <c r="E128" s="4">
        <v>1</v>
      </c>
      <c r="F128" s="8">
        <v>0</v>
      </c>
      <c r="G128" s="4">
        <v>1</v>
      </c>
      <c r="H128" s="8">
        <v>0</v>
      </c>
      <c r="I128" s="8">
        <v>0</v>
      </c>
      <c r="J128" s="8">
        <v>0</v>
      </c>
    </row>
    <row r="129" spans="1:10" x14ac:dyDescent="0.3">
      <c r="A129" s="7" t="s">
        <v>259</v>
      </c>
      <c r="B129" s="7" t="s">
        <v>260</v>
      </c>
      <c r="C129" s="8">
        <v>21</v>
      </c>
      <c r="D129" s="8">
        <v>18</v>
      </c>
      <c r="E129" s="4">
        <v>0.8571428571428571</v>
      </c>
      <c r="F129" s="8">
        <v>2</v>
      </c>
      <c r="G129" s="4">
        <v>0.95238095238095222</v>
      </c>
      <c r="H129" s="8">
        <v>1</v>
      </c>
      <c r="I129" s="8">
        <v>0</v>
      </c>
      <c r="J129" s="8">
        <v>0</v>
      </c>
    </row>
    <row r="130" spans="1:10" x14ac:dyDescent="0.3">
      <c r="A130" s="7" t="s">
        <v>261</v>
      </c>
      <c r="B130" s="7" t="s">
        <v>262</v>
      </c>
      <c r="C130" s="8">
        <v>21</v>
      </c>
      <c r="D130" s="8">
        <v>19</v>
      </c>
      <c r="E130" s="4">
        <v>0.90476190476190477</v>
      </c>
      <c r="F130" s="8">
        <v>0</v>
      </c>
      <c r="G130" s="4">
        <v>0.90476190476190477</v>
      </c>
      <c r="H130" s="8">
        <v>0</v>
      </c>
      <c r="I130" s="8">
        <v>0</v>
      </c>
      <c r="J130" s="8">
        <v>2</v>
      </c>
    </row>
    <row r="131" spans="1:10" x14ac:dyDescent="0.3">
      <c r="A131" s="7" t="s">
        <v>263</v>
      </c>
      <c r="B131" s="7" t="s">
        <v>264</v>
      </c>
      <c r="C131" s="8">
        <v>21</v>
      </c>
      <c r="D131" s="8">
        <v>19</v>
      </c>
      <c r="E131" s="4">
        <v>0.90476190476190477</v>
      </c>
      <c r="F131" s="8">
        <v>2</v>
      </c>
      <c r="G131" s="4">
        <v>1</v>
      </c>
      <c r="H131" s="8">
        <v>0</v>
      </c>
      <c r="I131" s="8">
        <v>0</v>
      </c>
      <c r="J131" s="8">
        <v>0</v>
      </c>
    </row>
    <row r="132" spans="1:10" x14ac:dyDescent="0.3">
      <c r="A132" s="7" t="s">
        <v>265</v>
      </c>
      <c r="B132" s="7" t="s">
        <v>266</v>
      </c>
      <c r="C132" s="8">
        <v>21</v>
      </c>
      <c r="D132" s="8">
        <v>20</v>
      </c>
      <c r="E132" s="4">
        <v>0.95238095238095222</v>
      </c>
      <c r="F132" s="8">
        <v>0</v>
      </c>
      <c r="G132" s="4">
        <v>0.95238095238095222</v>
      </c>
      <c r="H132" s="8">
        <v>0</v>
      </c>
      <c r="I132" s="8">
        <v>1</v>
      </c>
      <c r="J132" s="8">
        <v>0</v>
      </c>
    </row>
    <row r="133" spans="1:10" x14ac:dyDescent="0.3">
      <c r="A133" s="7" t="s">
        <v>267</v>
      </c>
      <c r="B133" s="7" t="s">
        <v>268</v>
      </c>
      <c r="C133" s="8">
        <v>21</v>
      </c>
      <c r="D133" s="8">
        <v>15</v>
      </c>
      <c r="E133" s="4">
        <v>0.7142857142857143</v>
      </c>
      <c r="F133" s="8">
        <v>2</v>
      </c>
      <c r="G133" s="4">
        <v>0.80952380952380953</v>
      </c>
      <c r="H133" s="8">
        <v>4</v>
      </c>
      <c r="I133" s="8">
        <v>0</v>
      </c>
      <c r="J133" s="8">
        <v>0</v>
      </c>
    </row>
    <row r="134" spans="1:10" x14ac:dyDescent="0.3">
      <c r="A134" s="7" t="s">
        <v>269</v>
      </c>
      <c r="B134" s="7" t="s">
        <v>270</v>
      </c>
      <c r="C134" s="8">
        <v>21</v>
      </c>
      <c r="D134" s="8">
        <v>20</v>
      </c>
      <c r="E134" s="4">
        <v>0.95238095238095222</v>
      </c>
      <c r="F134" s="8">
        <v>1</v>
      </c>
      <c r="G134" s="4">
        <v>1</v>
      </c>
      <c r="H134" s="8">
        <v>0</v>
      </c>
      <c r="I134" s="8">
        <v>0</v>
      </c>
      <c r="J134" s="8">
        <v>0</v>
      </c>
    </row>
    <row r="135" spans="1:10" x14ac:dyDescent="0.3">
      <c r="A135" s="7" t="s">
        <v>271</v>
      </c>
      <c r="B135" s="7" t="s">
        <v>272</v>
      </c>
      <c r="C135" s="8">
        <v>21</v>
      </c>
      <c r="D135" s="8">
        <v>19</v>
      </c>
      <c r="E135" s="4">
        <v>0.90476190476190477</v>
      </c>
      <c r="F135" s="8">
        <v>1</v>
      </c>
      <c r="G135" s="4">
        <v>0.95238095238095222</v>
      </c>
      <c r="H135" s="8">
        <v>0</v>
      </c>
      <c r="I135" s="8">
        <v>0</v>
      </c>
      <c r="J135" s="8">
        <v>1</v>
      </c>
    </row>
    <row r="136" spans="1:10" x14ac:dyDescent="0.3">
      <c r="A136" s="7" t="s">
        <v>273</v>
      </c>
      <c r="B136" s="7" t="s">
        <v>274</v>
      </c>
      <c r="C136" s="8">
        <v>21</v>
      </c>
      <c r="D136" s="8">
        <v>20</v>
      </c>
      <c r="E136" s="4">
        <v>0.95238095238095222</v>
      </c>
      <c r="F136" s="8">
        <v>1</v>
      </c>
      <c r="G136" s="4">
        <v>1</v>
      </c>
      <c r="H136" s="8">
        <v>0</v>
      </c>
      <c r="I136" s="8">
        <v>0</v>
      </c>
      <c r="J136" s="8">
        <v>0</v>
      </c>
    </row>
    <row r="137" spans="1:10" x14ac:dyDescent="0.3">
      <c r="A137" s="7" t="s">
        <v>275</v>
      </c>
      <c r="B137" s="7" t="s">
        <v>276</v>
      </c>
      <c r="C137" s="8">
        <v>20</v>
      </c>
      <c r="D137" s="8">
        <v>17</v>
      </c>
      <c r="E137" s="4">
        <v>0.85</v>
      </c>
      <c r="F137" s="8">
        <v>2</v>
      </c>
      <c r="G137" s="4">
        <v>0.95</v>
      </c>
      <c r="H137" s="8">
        <v>0</v>
      </c>
      <c r="I137" s="8">
        <v>0</v>
      </c>
      <c r="J137" s="8">
        <v>1</v>
      </c>
    </row>
    <row r="138" spans="1:10" x14ac:dyDescent="0.3">
      <c r="A138" s="7" t="s">
        <v>277</v>
      </c>
      <c r="B138" s="7" t="s">
        <v>278</v>
      </c>
      <c r="C138" s="8">
        <v>20</v>
      </c>
      <c r="D138" s="8">
        <v>15</v>
      </c>
      <c r="E138" s="4">
        <v>0.75</v>
      </c>
      <c r="F138" s="8">
        <v>3</v>
      </c>
      <c r="G138" s="4">
        <v>0.9</v>
      </c>
      <c r="H138" s="8">
        <v>2</v>
      </c>
      <c r="I138" s="8">
        <v>0</v>
      </c>
      <c r="J138" s="8">
        <v>0</v>
      </c>
    </row>
    <row r="139" spans="1:10" x14ac:dyDescent="0.3">
      <c r="A139" s="7" t="s">
        <v>279</v>
      </c>
      <c r="B139" s="7" t="s">
        <v>280</v>
      </c>
      <c r="C139" s="8">
        <v>20</v>
      </c>
      <c r="D139" s="8">
        <v>20</v>
      </c>
      <c r="E139" s="4">
        <v>1</v>
      </c>
      <c r="F139" s="8">
        <v>0</v>
      </c>
      <c r="G139" s="4">
        <v>1</v>
      </c>
      <c r="H139" s="8">
        <v>0</v>
      </c>
      <c r="I139" s="8">
        <v>0</v>
      </c>
      <c r="J139" s="8">
        <v>0</v>
      </c>
    </row>
    <row r="140" spans="1:10" x14ac:dyDescent="0.3">
      <c r="A140" s="7" t="s">
        <v>281</v>
      </c>
      <c r="B140" s="7" t="s">
        <v>282</v>
      </c>
      <c r="C140" s="8">
        <v>19</v>
      </c>
      <c r="D140" s="8">
        <v>16</v>
      </c>
      <c r="E140" s="4">
        <v>0.84210526315789469</v>
      </c>
      <c r="F140" s="8">
        <v>0</v>
      </c>
      <c r="G140" s="4">
        <v>0.84210526315789469</v>
      </c>
      <c r="H140" s="8">
        <v>1</v>
      </c>
      <c r="I140" s="8">
        <v>1</v>
      </c>
      <c r="J140" s="8">
        <v>1</v>
      </c>
    </row>
    <row r="141" spans="1:10" x14ac:dyDescent="0.3">
      <c r="A141" s="7" t="s">
        <v>283</v>
      </c>
      <c r="B141" s="7" t="s">
        <v>284</v>
      </c>
      <c r="C141" s="8">
        <v>19</v>
      </c>
      <c r="D141" s="8">
        <v>18</v>
      </c>
      <c r="E141" s="4">
        <v>0.94736842105263153</v>
      </c>
      <c r="F141" s="8">
        <v>0</v>
      </c>
      <c r="G141" s="4">
        <v>0.94736842105263153</v>
      </c>
      <c r="H141" s="8">
        <v>1</v>
      </c>
      <c r="I141" s="8">
        <v>0</v>
      </c>
      <c r="J141" s="8">
        <v>0</v>
      </c>
    </row>
    <row r="142" spans="1:10" x14ac:dyDescent="0.3">
      <c r="A142" s="7" t="s">
        <v>285</v>
      </c>
      <c r="B142" s="7" t="s">
        <v>286</v>
      </c>
      <c r="C142" s="8">
        <v>19</v>
      </c>
      <c r="D142" s="8">
        <v>16</v>
      </c>
      <c r="E142" s="4">
        <v>0.84210526315789469</v>
      </c>
      <c r="F142" s="8">
        <v>0</v>
      </c>
      <c r="G142" s="4">
        <v>0.84210526315789469</v>
      </c>
      <c r="H142" s="8">
        <v>0</v>
      </c>
      <c r="I142" s="8">
        <v>0</v>
      </c>
      <c r="J142" s="8">
        <v>3</v>
      </c>
    </row>
    <row r="143" spans="1:10" x14ac:dyDescent="0.3">
      <c r="A143" s="7" t="s">
        <v>287</v>
      </c>
      <c r="B143" s="7" t="s">
        <v>288</v>
      </c>
      <c r="C143" s="8">
        <v>19</v>
      </c>
      <c r="D143" s="8">
        <v>17</v>
      </c>
      <c r="E143" s="4">
        <v>0.89473684210526316</v>
      </c>
      <c r="F143" s="8">
        <v>2</v>
      </c>
      <c r="G143" s="4">
        <v>1</v>
      </c>
      <c r="H143" s="8">
        <v>0</v>
      </c>
      <c r="I143" s="8">
        <v>0</v>
      </c>
      <c r="J143" s="8">
        <v>0</v>
      </c>
    </row>
    <row r="144" spans="1:10" x14ac:dyDescent="0.3">
      <c r="A144" s="7" t="s">
        <v>289</v>
      </c>
      <c r="B144" s="7" t="s">
        <v>290</v>
      </c>
      <c r="C144" s="8">
        <v>19</v>
      </c>
      <c r="D144" s="8">
        <v>16</v>
      </c>
      <c r="E144" s="4">
        <v>0.84210526315789469</v>
      </c>
      <c r="F144" s="8">
        <v>0</v>
      </c>
      <c r="G144" s="4">
        <v>0.84210526315789469</v>
      </c>
      <c r="H144" s="8">
        <v>2</v>
      </c>
      <c r="I144" s="8">
        <v>0</v>
      </c>
      <c r="J144" s="8">
        <v>1</v>
      </c>
    </row>
    <row r="145" spans="1:10" x14ac:dyDescent="0.3">
      <c r="A145" s="7" t="s">
        <v>291</v>
      </c>
      <c r="B145" s="7" t="s">
        <v>292</v>
      </c>
      <c r="C145" s="8">
        <v>19</v>
      </c>
      <c r="D145" s="8">
        <v>17</v>
      </c>
      <c r="E145" s="4">
        <v>0.89473684210526316</v>
      </c>
      <c r="F145" s="8">
        <v>2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293</v>
      </c>
      <c r="B146" s="7" t="s">
        <v>294</v>
      </c>
      <c r="C146" s="8">
        <v>19</v>
      </c>
      <c r="D146" s="8">
        <v>18</v>
      </c>
      <c r="E146" s="4">
        <v>0.94736842105263153</v>
      </c>
      <c r="F146" s="8">
        <v>1</v>
      </c>
      <c r="G146" s="4">
        <v>1</v>
      </c>
      <c r="H146" s="8">
        <v>0</v>
      </c>
      <c r="I146" s="8">
        <v>0</v>
      </c>
      <c r="J146" s="8">
        <v>0</v>
      </c>
    </row>
    <row r="147" spans="1:10" x14ac:dyDescent="0.3">
      <c r="A147" s="7" t="s">
        <v>295</v>
      </c>
      <c r="B147" s="7" t="s">
        <v>296</v>
      </c>
      <c r="C147" s="8">
        <v>19</v>
      </c>
      <c r="D147" s="8">
        <v>17</v>
      </c>
      <c r="E147" s="4">
        <v>0.89473684210526316</v>
      </c>
      <c r="F147" s="8">
        <v>2</v>
      </c>
      <c r="G147" s="4">
        <v>1</v>
      </c>
      <c r="H147" s="8">
        <v>0</v>
      </c>
      <c r="I147" s="8">
        <v>0</v>
      </c>
      <c r="J147" s="8">
        <v>0</v>
      </c>
    </row>
    <row r="148" spans="1:10" x14ac:dyDescent="0.3">
      <c r="A148" s="7" t="s">
        <v>297</v>
      </c>
      <c r="B148" s="7" t="s">
        <v>298</v>
      </c>
      <c r="C148" s="8">
        <v>19</v>
      </c>
      <c r="D148" s="8">
        <v>14</v>
      </c>
      <c r="E148" s="4">
        <v>0.73684210526315785</v>
      </c>
      <c r="F148" s="8">
        <v>0</v>
      </c>
      <c r="G148" s="4">
        <v>0.73684210526315785</v>
      </c>
      <c r="H148" s="8">
        <v>4</v>
      </c>
      <c r="I148" s="8">
        <v>0</v>
      </c>
      <c r="J148" s="8">
        <v>1</v>
      </c>
    </row>
    <row r="149" spans="1:10" x14ac:dyDescent="0.3">
      <c r="A149" s="7" t="s">
        <v>299</v>
      </c>
      <c r="B149" s="7" t="s">
        <v>300</v>
      </c>
      <c r="C149" s="8">
        <v>19</v>
      </c>
      <c r="D149" s="8">
        <v>16</v>
      </c>
      <c r="E149" s="4">
        <v>0.84210526315789469</v>
      </c>
      <c r="F149" s="8">
        <v>3</v>
      </c>
      <c r="G149" s="4">
        <v>1</v>
      </c>
      <c r="H149" s="8">
        <v>0</v>
      </c>
      <c r="I149" s="8">
        <v>0</v>
      </c>
      <c r="J149" s="8">
        <v>0</v>
      </c>
    </row>
    <row r="150" spans="1:10" x14ac:dyDescent="0.3">
      <c r="A150" s="7" t="s">
        <v>301</v>
      </c>
      <c r="B150" s="7" t="s">
        <v>302</v>
      </c>
      <c r="C150" s="8">
        <v>19</v>
      </c>
      <c r="D150" s="8">
        <v>17</v>
      </c>
      <c r="E150" s="4">
        <v>0.89473684210526316</v>
      </c>
      <c r="F150" s="8">
        <v>0</v>
      </c>
      <c r="G150" s="4">
        <v>0.89473684210526316</v>
      </c>
      <c r="H150" s="8">
        <v>1</v>
      </c>
      <c r="I150" s="8">
        <v>0</v>
      </c>
      <c r="J150" s="8">
        <v>1</v>
      </c>
    </row>
    <row r="151" spans="1:10" x14ac:dyDescent="0.3">
      <c r="A151" s="7" t="s">
        <v>303</v>
      </c>
      <c r="B151" s="7" t="s">
        <v>304</v>
      </c>
      <c r="C151" s="8">
        <v>19</v>
      </c>
      <c r="D151" s="8">
        <v>13</v>
      </c>
      <c r="E151" s="4">
        <v>0.68421052631578949</v>
      </c>
      <c r="F151" s="8">
        <v>3</v>
      </c>
      <c r="G151" s="4">
        <v>0.84210526315789469</v>
      </c>
      <c r="H151" s="8">
        <v>2</v>
      </c>
      <c r="I151" s="8">
        <v>1</v>
      </c>
      <c r="J151" s="8">
        <v>0</v>
      </c>
    </row>
    <row r="152" spans="1:10" x14ac:dyDescent="0.3">
      <c r="A152" s="7" t="s">
        <v>305</v>
      </c>
      <c r="B152" s="7" t="s">
        <v>306</v>
      </c>
      <c r="C152" s="8">
        <v>18</v>
      </c>
      <c r="D152" s="8">
        <v>18</v>
      </c>
      <c r="E152" s="4">
        <v>1</v>
      </c>
      <c r="F152" s="8">
        <v>0</v>
      </c>
      <c r="G152" s="4">
        <v>1</v>
      </c>
      <c r="H152" s="8">
        <v>0</v>
      </c>
      <c r="I152" s="8">
        <v>0</v>
      </c>
      <c r="J152" s="8">
        <v>0</v>
      </c>
    </row>
    <row r="153" spans="1:10" x14ac:dyDescent="0.3">
      <c r="A153" s="7" t="s">
        <v>307</v>
      </c>
      <c r="B153" s="7" t="s">
        <v>308</v>
      </c>
      <c r="C153" s="8">
        <v>18</v>
      </c>
      <c r="D153" s="8">
        <v>15</v>
      </c>
      <c r="E153" s="4">
        <v>0.83333333333333348</v>
      </c>
      <c r="F153" s="8">
        <v>1</v>
      </c>
      <c r="G153" s="4">
        <v>0.88888888888888884</v>
      </c>
      <c r="H153" s="8">
        <v>0</v>
      </c>
      <c r="I153" s="8">
        <v>0</v>
      </c>
      <c r="J153" s="8">
        <v>2</v>
      </c>
    </row>
    <row r="154" spans="1:10" x14ac:dyDescent="0.3">
      <c r="A154" s="7" t="s">
        <v>309</v>
      </c>
      <c r="B154" s="7" t="s">
        <v>310</v>
      </c>
      <c r="C154" s="8">
        <v>18</v>
      </c>
      <c r="D154" s="8">
        <v>17</v>
      </c>
      <c r="E154" s="4">
        <v>0.94444444444444442</v>
      </c>
      <c r="F154" s="8">
        <v>0</v>
      </c>
      <c r="G154" s="4">
        <v>0.94444444444444442</v>
      </c>
      <c r="H154" s="8">
        <v>1</v>
      </c>
      <c r="I154" s="8">
        <v>0</v>
      </c>
      <c r="J154" s="8">
        <v>0</v>
      </c>
    </row>
    <row r="155" spans="1:10" x14ac:dyDescent="0.3">
      <c r="A155" s="7" t="s">
        <v>311</v>
      </c>
      <c r="B155" s="7" t="s">
        <v>304</v>
      </c>
      <c r="C155" s="8">
        <v>18</v>
      </c>
      <c r="D155" s="8">
        <v>14</v>
      </c>
      <c r="E155" s="4">
        <v>0.7777777777777779</v>
      </c>
      <c r="F155" s="8">
        <v>2</v>
      </c>
      <c r="G155" s="4">
        <v>0.88888888888888884</v>
      </c>
      <c r="H155" s="8">
        <v>2</v>
      </c>
      <c r="I155" s="8">
        <v>0</v>
      </c>
      <c r="J155" s="8">
        <v>0</v>
      </c>
    </row>
    <row r="156" spans="1:10" x14ac:dyDescent="0.3">
      <c r="A156" s="7" t="s">
        <v>312</v>
      </c>
      <c r="B156" s="7" t="s">
        <v>313</v>
      </c>
      <c r="C156" s="8">
        <v>18</v>
      </c>
      <c r="D156" s="8">
        <v>16</v>
      </c>
      <c r="E156" s="4">
        <v>0.88888888888888884</v>
      </c>
      <c r="F156" s="8">
        <v>2</v>
      </c>
      <c r="G156" s="4">
        <v>1</v>
      </c>
      <c r="H156" s="8">
        <v>0</v>
      </c>
      <c r="I156" s="8">
        <v>0</v>
      </c>
      <c r="J156" s="8">
        <v>0</v>
      </c>
    </row>
    <row r="157" spans="1:10" x14ac:dyDescent="0.3">
      <c r="A157" s="7" t="s">
        <v>314</v>
      </c>
      <c r="B157" s="7" t="s">
        <v>315</v>
      </c>
      <c r="C157" s="8">
        <v>18</v>
      </c>
      <c r="D157" s="8">
        <v>14</v>
      </c>
      <c r="E157" s="4">
        <v>0.7777777777777779</v>
      </c>
      <c r="F157" s="8">
        <v>2</v>
      </c>
      <c r="G157" s="4">
        <v>0.88888888888888884</v>
      </c>
      <c r="H157" s="8">
        <v>1</v>
      </c>
      <c r="I157" s="8">
        <v>0</v>
      </c>
      <c r="J157" s="8">
        <v>1</v>
      </c>
    </row>
    <row r="158" spans="1:10" x14ac:dyDescent="0.3">
      <c r="A158" s="7" t="s">
        <v>316</v>
      </c>
      <c r="B158" s="7" t="s">
        <v>317</v>
      </c>
      <c r="C158" s="8">
        <v>18</v>
      </c>
      <c r="D158" s="8">
        <v>18</v>
      </c>
      <c r="E158" s="4">
        <v>1</v>
      </c>
      <c r="F158" s="8">
        <v>0</v>
      </c>
      <c r="G158" s="4">
        <v>1</v>
      </c>
      <c r="H158" s="8">
        <v>0</v>
      </c>
      <c r="I158" s="8">
        <v>0</v>
      </c>
      <c r="J158" s="8">
        <v>0</v>
      </c>
    </row>
    <row r="159" spans="1:10" x14ac:dyDescent="0.3">
      <c r="A159" s="7" t="s">
        <v>318</v>
      </c>
      <c r="B159" s="7" t="s">
        <v>319</v>
      </c>
      <c r="C159" s="8">
        <v>18</v>
      </c>
      <c r="D159" s="8">
        <v>15</v>
      </c>
      <c r="E159" s="4">
        <v>0.83333333333333348</v>
      </c>
      <c r="F159" s="8">
        <v>1</v>
      </c>
      <c r="G159" s="4">
        <v>0.88888888888888884</v>
      </c>
      <c r="H159" s="8">
        <v>2</v>
      </c>
      <c r="I159" s="8">
        <v>0</v>
      </c>
      <c r="J159" s="8">
        <v>0</v>
      </c>
    </row>
    <row r="160" spans="1:10" x14ac:dyDescent="0.3">
      <c r="A160" s="7" t="s">
        <v>320</v>
      </c>
      <c r="B160" s="7" t="s">
        <v>321</v>
      </c>
      <c r="C160" s="8">
        <v>18</v>
      </c>
      <c r="D160" s="8">
        <v>18</v>
      </c>
      <c r="E160" s="4">
        <v>1</v>
      </c>
      <c r="F160" s="8">
        <v>0</v>
      </c>
      <c r="G160" s="4">
        <v>1</v>
      </c>
      <c r="H160" s="8">
        <v>0</v>
      </c>
      <c r="I160" s="8">
        <v>0</v>
      </c>
      <c r="J160" s="8">
        <v>0</v>
      </c>
    </row>
    <row r="161" spans="1:10" x14ac:dyDescent="0.3">
      <c r="A161" s="7" t="s">
        <v>322</v>
      </c>
      <c r="B161" s="7" t="s">
        <v>323</v>
      </c>
      <c r="C161" s="8">
        <v>18</v>
      </c>
      <c r="D161" s="8">
        <v>12</v>
      </c>
      <c r="E161" s="4">
        <v>0.66666666666666652</v>
      </c>
      <c r="F161" s="8">
        <v>4</v>
      </c>
      <c r="G161" s="4">
        <v>0.88888888888888884</v>
      </c>
      <c r="H161" s="8">
        <v>1</v>
      </c>
      <c r="I161" s="8">
        <v>1</v>
      </c>
      <c r="J161" s="8">
        <v>0</v>
      </c>
    </row>
    <row r="162" spans="1:10" x14ac:dyDescent="0.3">
      <c r="A162" s="7" t="s">
        <v>324</v>
      </c>
      <c r="B162" s="7" t="s">
        <v>325</v>
      </c>
      <c r="C162" s="8">
        <v>18</v>
      </c>
      <c r="D162" s="8">
        <v>18</v>
      </c>
      <c r="E162" s="4">
        <v>1</v>
      </c>
      <c r="F162" s="8">
        <v>0</v>
      </c>
      <c r="G162" s="4">
        <v>1</v>
      </c>
      <c r="H162" s="8">
        <v>0</v>
      </c>
      <c r="I162" s="8">
        <v>0</v>
      </c>
      <c r="J162" s="8">
        <v>0</v>
      </c>
    </row>
    <row r="163" spans="1:10" x14ac:dyDescent="0.3">
      <c r="A163" s="7" t="s">
        <v>326</v>
      </c>
      <c r="B163" s="7" t="s">
        <v>327</v>
      </c>
      <c r="C163" s="8">
        <v>17</v>
      </c>
      <c r="D163" s="8">
        <v>16</v>
      </c>
      <c r="E163" s="4">
        <v>0.94117647058823517</v>
      </c>
      <c r="F163" s="8">
        <v>0</v>
      </c>
      <c r="G163" s="4">
        <v>0.94117647058823517</v>
      </c>
      <c r="H163" s="8">
        <v>0</v>
      </c>
      <c r="I163" s="8">
        <v>1</v>
      </c>
      <c r="J163" s="8">
        <v>0</v>
      </c>
    </row>
    <row r="164" spans="1:10" x14ac:dyDescent="0.3">
      <c r="A164" s="7" t="s">
        <v>328</v>
      </c>
      <c r="B164" s="7" t="s">
        <v>329</v>
      </c>
      <c r="C164" s="8">
        <v>17</v>
      </c>
      <c r="D164" s="8">
        <v>14</v>
      </c>
      <c r="E164" s="4">
        <v>0.82352941176470584</v>
      </c>
      <c r="F164" s="8">
        <v>1</v>
      </c>
      <c r="G164" s="4">
        <v>0.88235294117647056</v>
      </c>
      <c r="H164" s="8">
        <v>0</v>
      </c>
      <c r="I164" s="8">
        <v>0</v>
      </c>
      <c r="J164" s="8">
        <v>2</v>
      </c>
    </row>
    <row r="165" spans="1:10" x14ac:dyDescent="0.3">
      <c r="A165" s="7" t="s">
        <v>330</v>
      </c>
      <c r="B165" s="7" t="s">
        <v>331</v>
      </c>
      <c r="C165" s="8">
        <v>17</v>
      </c>
      <c r="D165" s="8">
        <v>12</v>
      </c>
      <c r="E165" s="4">
        <v>0.70588235294117652</v>
      </c>
      <c r="F165" s="8">
        <v>4</v>
      </c>
      <c r="G165" s="4">
        <v>0.94117647058823517</v>
      </c>
      <c r="H165" s="8">
        <v>1</v>
      </c>
      <c r="I165" s="8">
        <v>0</v>
      </c>
      <c r="J165" s="8">
        <v>0</v>
      </c>
    </row>
    <row r="166" spans="1:10" x14ac:dyDescent="0.3">
      <c r="A166" s="7" t="s">
        <v>332</v>
      </c>
      <c r="B166" s="7" t="s">
        <v>333</v>
      </c>
      <c r="C166" s="8">
        <v>17</v>
      </c>
      <c r="D166" s="8">
        <v>16</v>
      </c>
      <c r="E166" s="4">
        <v>0.94117647058823517</v>
      </c>
      <c r="F166" s="8">
        <v>0</v>
      </c>
      <c r="G166" s="4">
        <v>0.94117647058823517</v>
      </c>
      <c r="H166" s="8">
        <v>0</v>
      </c>
      <c r="I166" s="8">
        <v>0</v>
      </c>
      <c r="J166" s="8">
        <v>1</v>
      </c>
    </row>
    <row r="167" spans="1:10" x14ac:dyDescent="0.3">
      <c r="A167" s="7" t="s">
        <v>334</v>
      </c>
      <c r="B167" s="7" t="s">
        <v>335</v>
      </c>
      <c r="C167" s="8">
        <v>17</v>
      </c>
      <c r="D167" s="8">
        <v>17</v>
      </c>
      <c r="E167" s="4">
        <v>1</v>
      </c>
      <c r="F167" s="8">
        <v>0</v>
      </c>
      <c r="G167" s="4">
        <v>1</v>
      </c>
      <c r="H167" s="8">
        <v>0</v>
      </c>
      <c r="I167" s="8">
        <v>0</v>
      </c>
      <c r="J167" s="8">
        <v>0</v>
      </c>
    </row>
    <row r="168" spans="1:10" x14ac:dyDescent="0.3">
      <c r="A168" s="7" t="s">
        <v>336</v>
      </c>
      <c r="B168" s="7" t="s">
        <v>337</v>
      </c>
      <c r="C168" s="8">
        <v>17</v>
      </c>
      <c r="D168" s="8">
        <v>12</v>
      </c>
      <c r="E168" s="4">
        <v>0.70588235294117652</v>
      </c>
      <c r="F168" s="8">
        <v>1</v>
      </c>
      <c r="G168" s="4">
        <v>0.76470588235294112</v>
      </c>
      <c r="H168" s="8">
        <v>1</v>
      </c>
      <c r="I168" s="8">
        <v>1</v>
      </c>
      <c r="J168" s="8">
        <v>2</v>
      </c>
    </row>
    <row r="169" spans="1:10" x14ac:dyDescent="0.3">
      <c r="A169" s="7" t="s">
        <v>338</v>
      </c>
      <c r="B169" s="7" t="s">
        <v>339</v>
      </c>
      <c r="C169" s="8">
        <v>17</v>
      </c>
      <c r="D169" s="8">
        <v>15</v>
      </c>
      <c r="E169" s="4">
        <v>0.88235294117647056</v>
      </c>
      <c r="F169" s="8">
        <v>1</v>
      </c>
      <c r="G169" s="4">
        <v>0.94117647058823517</v>
      </c>
      <c r="H169" s="8">
        <v>0</v>
      </c>
      <c r="I169" s="8">
        <v>0</v>
      </c>
      <c r="J169" s="8">
        <v>1</v>
      </c>
    </row>
    <row r="170" spans="1:10" x14ac:dyDescent="0.3">
      <c r="A170" s="7" t="s">
        <v>340</v>
      </c>
      <c r="B170" s="7" t="s">
        <v>341</v>
      </c>
      <c r="C170" s="8">
        <v>17</v>
      </c>
      <c r="D170" s="8">
        <v>15</v>
      </c>
      <c r="E170" s="4">
        <v>0.88235294117647056</v>
      </c>
      <c r="F170" s="8">
        <v>2</v>
      </c>
      <c r="G170" s="4">
        <v>1</v>
      </c>
      <c r="H170" s="8">
        <v>0</v>
      </c>
      <c r="I170" s="8">
        <v>0</v>
      </c>
      <c r="J170" s="8">
        <v>0</v>
      </c>
    </row>
    <row r="171" spans="1:10" x14ac:dyDescent="0.3">
      <c r="A171" s="7" t="s">
        <v>342</v>
      </c>
      <c r="B171" s="7" t="s">
        <v>343</v>
      </c>
      <c r="C171" s="8">
        <v>17</v>
      </c>
      <c r="D171" s="8">
        <v>15</v>
      </c>
      <c r="E171" s="4">
        <v>0.88235294117647056</v>
      </c>
      <c r="F171" s="8">
        <v>2</v>
      </c>
      <c r="G171" s="4">
        <v>1</v>
      </c>
      <c r="H171" s="8">
        <v>0</v>
      </c>
      <c r="I171" s="8">
        <v>0</v>
      </c>
      <c r="J171" s="8">
        <v>0</v>
      </c>
    </row>
    <row r="172" spans="1:10" x14ac:dyDescent="0.3">
      <c r="A172" s="7" t="s">
        <v>344</v>
      </c>
      <c r="B172" s="7" t="s">
        <v>345</v>
      </c>
      <c r="C172" s="8">
        <v>17</v>
      </c>
      <c r="D172" s="8">
        <v>14</v>
      </c>
      <c r="E172" s="4">
        <v>0.82352941176470584</v>
      </c>
      <c r="F172" s="8">
        <v>1</v>
      </c>
      <c r="G172" s="4">
        <v>0.88235294117647056</v>
      </c>
      <c r="H172" s="8">
        <v>2</v>
      </c>
      <c r="I172" s="8">
        <v>0</v>
      </c>
      <c r="J172" s="8">
        <v>0</v>
      </c>
    </row>
    <row r="173" spans="1:10" x14ac:dyDescent="0.3">
      <c r="A173" s="7" t="s">
        <v>346</v>
      </c>
      <c r="B173" s="7" t="s">
        <v>347</v>
      </c>
      <c r="C173" s="8">
        <v>16</v>
      </c>
      <c r="D173" s="8">
        <v>16</v>
      </c>
      <c r="E173" s="4">
        <v>1</v>
      </c>
      <c r="F173" s="8">
        <v>0</v>
      </c>
      <c r="G173" s="4">
        <v>1</v>
      </c>
      <c r="H173" s="8">
        <v>0</v>
      </c>
      <c r="I173" s="8">
        <v>0</v>
      </c>
      <c r="J173" s="8">
        <v>0</v>
      </c>
    </row>
    <row r="174" spans="1:10" x14ac:dyDescent="0.3">
      <c r="A174" s="7" t="s">
        <v>348</v>
      </c>
      <c r="B174" s="7" t="s">
        <v>349</v>
      </c>
      <c r="C174" s="8">
        <v>16</v>
      </c>
      <c r="D174" s="8">
        <v>15</v>
      </c>
      <c r="E174" s="4">
        <v>0.9375</v>
      </c>
      <c r="F174" s="8">
        <v>1</v>
      </c>
      <c r="G174" s="4">
        <v>1</v>
      </c>
      <c r="H174" s="8">
        <v>0</v>
      </c>
      <c r="I174" s="8">
        <v>0</v>
      </c>
      <c r="J174" s="8">
        <v>0</v>
      </c>
    </row>
    <row r="175" spans="1:10" x14ac:dyDescent="0.3">
      <c r="A175" s="7" t="s">
        <v>350</v>
      </c>
      <c r="B175" s="7" t="s">
        <v>351</v>
      </c>
      <c r="C175" s="8">
        <v>16</v>
      </c>
      <c r="D175" s="8">
        <v>15</v>
      </c>
      <c r="E175" s="4">
        <v>0.9375</v>
      </c>
      <c r="F175" s="8">
        <v>0</v>
      </c>
      <c r="G175" s="4">
        <v>0.9375</v>
      </c>
      <c r="H175" s="8">
        <v>0</v>
      </c>
      <c r="I175" s="8">
        <v>0</v>
      </c>
      <c r="J175" s="8">
        <v>1</v>
      </c>
    </row>
    <row r="176" spans="1:10" x14ac:dyDescent="0.3">
      <c r="A176" s="7" t="s">
        <v>352</v>
      </c>
      <c r="B176" s="7" t="s">
        <v>353</v>
      </c>
      <c r="C176" s="8">
        <v>16</v>
      </c>
      <c r="D176" s="8">
        <v>16</v>
      </c>
      <c r="E176" s="4">
        <v>1</v>
      </c>
      <c r="F176" s="8">
        <v>0</v>
      </c>
      <c r="G176" s="4">
        <v>1</v>
      </c>
      <c r="H176" s="8">
        <v>0</v>
      </c>
      <c r="I176" s="8">
        <v>0</v>
      </c>
      <c r="J176" s="8">
        <v>0</v>
      </c>
    </row>
    <row r="177" spans="1:10" x14ac:dyDescent="0.3">
      <c r="A177" s="7" t="s">
        <v>354</v>
      </c>
      <c r="B177" s="7" t="s">
        <v>355</v>
      </c>
      <c r="C177" s="8">
        <v>16</v>
      </c>
      <c r="D177" s="8">
        <v>15</v>
      </c>
      <c r="E177" s="4">
        <v>0.9375</v>
      </c>
      <c r="F177" s="8">
        <v>1</v>
      </c>
      <c r="G177" s="4">
        <v>1</v>
      </c>
      <c r="H177" s="8">
        <v>0</v>
      </c>
      <c r="I177" s="8">
        <v>0</v>
      </c>
      <c r="J177" s="8">
        <v>0</v>
      </c>
    </row>
    <row r="178" spans="1:10" x14ac:dyDescent="0.3">
      <c r="A178" s="7" t="s">
        <v>356</v>
      </c>
      <c r="B178" s="7" t="s">
        <v>357</v>
      </c>
      <c r="C178" s="8">
        <v>16</v>
      </c>
      <c r="D178" s="8">
        <v>15</v>
      </c>
      <c r="E178" s="4">
        <v>0.9375</v>
      </c>
      <c r="F178" s="8">
        <v>0</v>
      </c>
      <c r="G178" s="4">
        <v>0.9375</v>
      </c>
      <c r="H178" s="8">
        <v>1</v>
      </c>
      <c r="I178" s="8">
        <v>0</v>
      </c>
      <c r="J178" s="8">
        <v>0</v>
      </c>
    </row>
    <row r="179" spans="1:10" x14ac:dyDescent="0.3">
      <c r="A179" s="7" t="s">
        <v>358</v>
      </c>
      <c r="B179" s="7" t="s">
        <v>359</v>
      </c>
      <c r="C179" s="8">
        <v>16</v>
      </c>
      <c r="D179" s="8">
        <v>16</v>
      </c>
      <c r="E179" s="4">
        <v>1</v>
      </c>
      <c r="F179" s="8">
        <v>0</v>
      </c>
      <c r="G179" s="4">
        <v>1</v>
      </c>
      <c r="H179" s="8">
        <v>0</v>
      </c>
      <c r="I179" s="8">
        <v>0</v>
      </c>
      <c r="J179" s="8">
        <v>0</v>
      </c>
    </row>
    <row r="180" spans="1:10" x14ac:dyDescent="0.3">
      <c r="A180" s="7" t="s">
        <v>360</v>
      </c>
      <c r="B180" s="7" t="s">
        <v>361</v>
      </c>
      <c r="C180" s="8">
        <v>16</v>
      </c>
      <c r="D180" s="8">
        <v>14</v>
      </c>
      <c r="E180" s="4">
        <v>0.875</v>
      </c>
      <c r="F180" s="8">
        <v>1</v>
      </c>
      <c r="G180" s="4">
        <v>0.9375</v>
      </c>
      <c r="H180" s="8">
        <v>1</v>
      </c>
      <c r="I180" s="8">
        <v>0</v>
      </c>
      <c r="J180" s="8">
        <v>0</v>
      </c>
    </row>
    <row r="181" spans="1:10" x14ac:dyDescent="0.3">
      <c r="A181" s="7" t="s">
        <v>362</v>
      </c>
      <c r="B181" s="7" t="s">
        <v>363</v>
      </c>
      <c r="C181" s="8">
        <v>16</v>
      </c>
      <c r="D181" s="8">
        <v>16</v>
      </c>
      <c r="E181" s="4">
        <v>1</v>
      </c>
      <c r="F181" s="8">
        <v>0</v>
      </c>
      <c r="G181" s="4">
        <v>1</v>
      </c>
      <c r="H181" s="8">
        <v>0</v>
      </c>
      <c r="I181" s="8">
        <v>0</v>
      </c>
      <c r="J181" s="8">
        <v>0</v>
      </c>
    </row>
    <row r="182" spans="1:10" x14ac:dyDescent="0.3">
      <c r="A182" s="7" t="s">
        <v>364</v>
      </c>
      <c r="B182" s="7" t="s">
        <v>365</v>
      </c>
      <c r="C182" s="8">
        <v>16</v>
      </c>
      <c r="D182" s="8">
        <v>15</v>
      </c>
      <c r="E182" s="4">
        <v>0.9375</v>
      </c>
      <c r="F182" s="8">
        <v>0</v>
      </c>
      <c r="G182" s="4">
        <v>0.9375</v>
      </c>
      <c r="H182" s="8">
        <v>0</v>
      </c>
      <c r="I182" s="8">
        <v>0</v>
      </c>
      <c r="J182" s="8">
        <v>1</v>
      </c>
    </row>
    <row r="183" spans="1:10" x14ac:dyDescent="0.3">
      <c r="A183" s="7" t="s">
        <v>366</v>
      </c>
      <c r="B183" s="7" t="s">
        <v>367</v>
      </c>
      <c r="C183" s="8">
        <v>15</v>
      </c>
      <c r="D183" s="8">
        <v>15</v>
      </c>
      <c r="E183" s="4">
        <v>1</v>
      </c>
      <c r="F183" s="8">
        <v>0</v>
      </c>
      <c r="G183" s="4">
        <v>1</v>
      </c>
      <c r="H183" s="8">
        <v>0</v>
      </c>
      <c r="I183" s="8">
        <v>0</v>
      </c>
      <c r="J183" s="8">
        <v>0</v>
      </c>
    </row>
    <row r="184" spans="1:10" x14ac:dyDescent="0.3">
      <c r="A184" s="7" t="s">
        <v>368</v>
      </c>
      <c r="B184" s="7" t="s">
        <v>369</v>
      </c>
      <c r="C184" s="8">
        <v>15</v>
      </c>
      <c r="D184" s="8">
        <v>13</v>
      </c>
      <c r="E184" s="4">
        <v>0.8666666666666667</v>
      </c>
      <c r="F184" s="8">
        <v>2</v>
      </c>
      <c r="G184" s="4">
        <v>1</v>
      </c>
      <c r="H184" s="8">
        <v>0</v>
      </c>
      <c r="I184" s="8">
        <v>0</v>
      </c>
      <c r="J184" s="8">
        <v>0</v>
      </c>
    </row>
    <row r="185" spans="1:10" x14ac:dyDescent="0.3">
      <c r="A185" s="7" t="s">
        <v>370</v>
      </c>
      <c r="B185" s="7" t="s">
        <v>371</v>
      </c>
      <c r="C185" s="8">
        <v>15</v>
      </c>
      <c r="D185" s="8">
        <v>14</v>
      </c>
      <c r="E185" s="4">
        <v>0.93333333333333324</v>
      </c>
      <c r="F185" s="8">
        <v>1</v>
      </c>
      <c r="G185" s="4">
        <v>1</v>
      </c>
      <c r="H185" s="8">
        <v>0</v>
      </c>
      <c r="I185" s="8">
        <v>0</v>
      </c>
      <c r="J185" s="8">
        <v>0</v>
      </c>
    </row>
    <row r="186" spans="1:10" x14ac:dyDescent="0.3">
      <c r="A186" s="7" t="s">
        <v>372</v>
      </c>
      <c r="B186" s="7" t="s">
        <v>373</v>
      </c>
      <c r="C186" s="8">
        <v>15</v>
      </c>
      <c r="D186" s="8">
        <v>12</v>
      </c>
      <c r="E186" s="4">
        <v>0.8</v>
      </c>
      <c r="F186" s="8">
        <v>2</v>
      </c>
      <c r="G186" s="4">
        <v>0.93333333333333324</v>
      </c>
      <c r="H186" s="8">
        <v>0</v>
      </c>
      <c r="I186" s="8">
        <v>1</v>
      </c>
      <c r="J186" s="8">
        <v>0</v>
      </c>
    </row>
    <row r="187" spans="1:10" x14ac:dyDescent="0.3">
      <c r="A187" s="7" t="s">
        <v>374</v>
      </c>
      <c r="B187" s="7" t="s">
        <v>375</v>
      </c>
      <c r="C187" s="8">
        <v>15</v>
      </c>
      <c r="D187" s="8">
        <v>14</v>
      </c>
      <c r="E187" s="4">
        <v>0.93333333333333324</v>
      </c>
      <c r="F187" s="8">
        <v>0</v>
      </c>
      <c r="G187" s="4">
        <v>0.93333333333333324</v>
      </c>
      <c r="H187" s="8">
        <v>1</v>
      </c>
      <c r="I187" s="8">
        <v>0</v>
      </c>
      <c r="J187" s="8">
        <v>0</v>
      </c>
    </row>
    <row r="188" spans="1:10" x14ac:dyDescent="0.3">
      <c r="A188" s="7" t="s">
        <v>376</v>
      </c>
      <c r="B188" s="7" t="s">
        <v>377</v>
      </c>
      <c r="C188" s="8">
        <v>15</v>
      </c>
      <c r="D188" s="8">
        <v>13</v>
      </c>
      <c r="E188" s="4">
        <v>0.8666666666666667</v>
      </c>
      <c r="F188" s="8">
        <v>0</v>
      </c>
      <c r="G188" s="4">
        <v>0.8666666666666667</v>
      </c>
      <c r="H188" s="8">
        <v>0</v>
      </c>
      <c r="I188" s="8">
        <v>0</v>
      </c>
      <c r="J188" s="8">
        <v>2</v>
      </c>
    </row>
    <row r="189" spans="1:10" x14ac:dyDescent="0.3">
      <c r="A189" s="7" t="s">
        <v>378</v>
      </c>
      <c r="B189" s="7" t="s">
        <v>379</v>
      </c>
      <c r="C189" s="8">
        <v>15</v>
      </c>
      <c r="D189" s="8">
        <v>11</v>
      </c>
      <c r="E189" s="4">
        <v>0.73333333333333328</v>
      </c>
      <c r="F189" s="8">
        <v>4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380</v>
      </c>
      <c r="B190" s="7" t="s">
        <v>381</v>
      </c>
      <c r="C190" s="8">
        <v>15</v>
      </c>
      <c r="D190" s="8">
        <v>12</v>
      </c>
      <c r="E190" s="4">
        <v>0.8</v>
      </c>
      <c r="F190" s="8">
        <v>0</v>
      </c>
      <c r="G190" s="4">
        <v>0.8</v>
      </c>
      <c r="H190" s="8">
        <v>0</v>
      </c>
      <c r="I190" s="8">
        <v>0</v>
      </c>
      <c r="J190" s="8">
        <v>3</v>
      </c>
    </row>
    <row r="191" spans="1:10" x14ac:dyDescent="0.3">
      <c r="A191" s="7" t="s">
        <v>382</v>
      </c>
      <c r="B191" s="7" t="s">
        <v>383</v>
      </c>
      <c r="C191" s="8">
        <v>15</v>
      </c>
      <c r="D191" s="8">
        <v>15</v>
      </c>
      <c r="E191" s="4">
        <v>1</v>
      </c>
      <c r="F191" s="8">
        <v>0</v>
      </c>
      <c r="G191" s="4">
        <v>1</v>
      </c>
      <c r="H191" s="8">
        <v>0</v>
      </c>
      <c r="I191" s="8">
        <v>0</v>
      </c>
      <c r="J191" s="8">
        <v>0</v>
      </c>
    </row>
    <row r="192" spans="1:10" x14ac:dyDescent="0.3">
      <c r="A192" s="7" t="s">
        <v>384</v>
      </c>
      <c r="B192" s="7" t="s">
        <v>385</v>
      </c>
      <c r="C192" s="8">
        <v>15</v>
      </c>
      <c r="D192" s="8">
        <v>13</v>
      </c>
      <c r="E192" s="4">
        <v>0.8666666666666667</v>
      </c>
      <c r="F192" s="8">
        <v>1</v>
      </c>
      <c r="G192" s="4">
        <v>0.93333333333333324</v>
      </c>
      <c r="H192" s="8">
        <v>0</v>
      </c>
      <c r="I192" s="8">
        <v>1</v>
      </c>
      <c r="J192" s="8">
        <v>0</v>
      </c>
    </row>
    <row r="193" spans="1:10" x14ac:dyDescent="0.3">
      <c r="A193" s="7" t="s">
        <v>386</v>
      </c>
      <c r="B193" s="7" t="s">
        <v>387</v>
      </c>
      <c r="C193" s="8">
        <v>15</v>
      </c>
      <c r="D193" s="8">
        <v>14</v>
      </c>
      <c r="E193" s="4">
        <v>0.93333333333333324</v>
      </c>
      <c r="F193" s="8">
        <v>1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3">
      <c r="A194" s="7" t="s">
        <v>388</v>
      </c>
      <c r="B194" s="7" t="s">
        <v>389</v>
      </c>
      <c r="C194" s="8">
        <v>15</v>
      </c>
      <c r="D194" s="8">
        <v>13</v>
      </c>
      <c r="E194" s="4">
        <v>0.8666666666666667</v>
      </c>
      <c r="F194" s="8">
        <v>1</v>
      </c>
      <c r="G194" s="4">
        <v>0.93333333333333324</v>
      </c>
      <c r="H194" s="8">
        <v>0</v>
      </c>
      <c r="I194" s="8">
        <v>0</v>
      </c>
      <c r="J194" s="8">
        <v>1</v>
      </c>
    </row>
    <row r="195" spans="1:10" x14ac:dyDescent="0.3">
      <c r="A195" s="7" t="s">
        <v>390</v>
      </c>
      <c r="B195" s="7" t="s">
        <v>391</v>
      </c>
      <c r="C195" s="8">
        <v>14</v>
      </c>
      <c r="D195" s="8">
        <v>13</v>
      </c>
      <c r="E195" s="4">
        <v>0.9285714285714286</v>
      </c>
      <c r="F195" s="8">
        <v>1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392</v>
      </c>
      <c r="B196" s="7" t="s">
        <v>393</v>
      </c>
      <c r="C196" s="8">
        <v>14</v>
      </c>
      <c r="D196" s="8">
        <v>14</v>
      </c>
      <c r="E196" s="4">
        <v>1</v>
      </c>
      <c r="F196" s="8">
        <v>0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394</v>
      </c>
      <c r="B197" s="7" t="s">
        <v>395</v>
      </c>
      <c r="C197" s="8">
        <v>14</v>
      </c>
      <c r="D197" s="8">
        <v>13</v>
      </c>
      <c r="E197" s="4">
        <v>0.9285714285714286</v>
      </c>
      <c r="F197" s="8">
        <v>0</v>
      </c>
      <c r="G197" s="4">
        <v>0.9285714285714286</v>
      </c>
      <c r="H197" s="8">
        <v>0</v>
      </c>
      <c r="I197" s="8">
        <v>0</v>
      </c>
      <c r="J197" s="8">
        <v>1</v>
      </c>
    </row>
    <row r="198" spans="1:10" x14ac:dyDescent="0.3">
      <c r="A198" s="7" t="s">
        <v>396</v>
      </c>
      <c r="B198" s="7" t="s">
        <v>397</v>
      </c>
      <c r="C198" s="8">
        <v>14</v>
      </c>
      <c r="D198" s="8">
        <v>13</v>
      </c>
      <c r="E198" s="4">
        <v>0.9285714285714286</v>
      </c>
      <c r="F198" s="8">
        <v>1</v>
      </c>
      <c r="G198" s="4">
        <v>1</v>
      </c>
      <c r="H198" s="8">
        <v>0</v>
      </c>
      <c r="I198" s="8">
        <v>0</v>
      </c>
      <c r="J198" s="8">
        <v>0</v>
      </c>
    </row>
    <row r="199" spans="1:10" x14ac:dyDescent="0.3">
      <c r="A199" s="7" t="s">
        <v>398</v>
      </c>
      <c r="B199" s="7" t="s">
        <v>399</v>
      </c>
      <c r="C199" s="8">
        <v>14</v>
      </c>
      <c r="D199" s="8">
        <v>11</v>
      </c>
      <c r="E199" s="4">
        <v>0.7857142857142857</v>
      </c>
      <c r="F199" s="8">
        <v>0</v>
      </c>
      <c r="G199" s="4">
        <v>0.7857142857142857</v>
      </c>
      <c r="H199" s="8">
        <v>3</v>
      </c>
      <c r="I199" s="8">
        <v>0</v>
      </c>
      <c r="J199" s="8">
        <v>0</v>
      </c>
    </row>
    <row r="200" spans="1:10" x14ac:dyDescent="0.3">
      <c r="A200" s="7" t="s">
        <v>400</v>
      </c>
      <c r="B200" s="7" t="s">
        <v>401</v>
      </c>
      <c r="C200" s="8">
        <v>14</v>
      </c>
      <c r="D200" s="8">
        <v>14</v>
      </c>
      <c r="E200" s="4">
        <v>1</v>
      </c>
      <c r="F200" s="8">
        <v>0</v>
      </c>
      <c r="G200" s="4">
        <v>1</v>
      </c>
      <c r="H200" s="8">
        <v>0</v>
      </c>
      <c r="I200" s="8">
        <v>0</v>
      </c>
      <c r="J200" s="8">
        <v>0</v>
      </c>
    </row>
    <row r="201" spans="1:10" x14ac:dyDescent="0.3">
      <c r="A201" s="7" t="s">
        <v>402</v>
      </c>
      <c r="B201" s="7" t="s">
        <v>129</v>
      </c>
      <c r="C201" s="8">
        <v>14</v>
      </c>
      <c r="D201" s="8">
        <v>14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403</v>
      </c>
      <c r="B202" s="7" t="s">
        <v>404</v>
      </c>
      <c r="C202" s="8">
        <v>13</v>
      </c>
      <c r="D202" s="8">
        <v>12</v>
      </c>
      <c r="E202" s="4">
        <v>0.92307692307692302</v>
      </c>
      <c r="F202" s="8">
        <v>0</v>
      </c>
      <c r="G202" s="4">
        <v>0.92307692307692302</v>
      </c>
      <c r="H202" s="8">
        <v>1</v>
      </c>
      <c r="I202" s="8">
        <v>0</v>
      </c>
      <c r="J202" s="8">
        <v>0</v>
      </c>
    </row>
    <row r="203" spans="1:10" x14ac:dyDescent="0.3">
      <c r="A203" s="7" t="s">
        <v>405</v>
      </c>
      <c r="B203" s="7" t="s">
        <v>406</v>
      </c>
      <c r="C203" s="8">
        <v>13</v>
      </c>
      <c r="D203" s="8">
        <v>13</v>
      </c>
      <c r="E203" s="4">
        <v>1</v>
      </c>
      <c r="F203" s="8">
        <v>0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407</v>
      </c>
      <c r="B204" s="7" t="s">
        <v>408</v>
      </c>
      <c r="C204" s="8">
        <v>13</v>
      </c>
      <c r="D204" s="8">
        <v>13</v>
      </c>
      <c r="E204" s="4">
        <v>1</v>
      </c>
      <c r="F204" s="8">
        <v>0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409</v>
      </c>
      <c r="B205" s="7" t="s">
        <v>410</v>
      </c>
      <c r="C205" s="8">
        <v>13</v>
      </c>
      <c r="D205" s="8">
        <v>12</v>
      </c>
      <c r="E205" s="4">
        <v>0.92307692307692302</v>
      </c>
      <c r="F205" s="8">
        <v>1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411</v>
      </c>
      <c r="B206" s="7" t="s">
        <v>412</v>
      </c>
      <c r="C206" s="8">
        <v>13</v>
      </c>
      <c r="D206" s="8">
        <v>13</v>
      </c>
      <c r="E206" s="4">
        <v>1</v>
      </c>
      <c r="F206" s="8">
        <v>0</v>
      </c>
      <c r="G206" s="4">
        <v>1</v>
      </c>
      <c r="H206" s="8">
        <v>0</v>
      </c>
      <c r="I206" s="8">
        <v>0</v>
      </c>
      <c r="J206" s="8">
        <v>0</v>
      </c>
    </row>
    <row r="207" spans="1:10" x14ac:dyDescent="0.3">
      <c r="A207" s="7" t="s">
        <v>413</v>
      </c>
      <c r="B207" s="7" t="s">
        <v>414</v>
      </c>
      <c r="C207" s="8">
        <v>13</v>
      </c>
      <c r="D207" s="8">
        <v>12</v>
      </c>
      <c r="E207" s="4">
        <v>0.92307692307692302</v>
      </c>
      <c r="F207" s="8">
        <v>0</v>
      </c>
      <c r="G207" s="4">
        <v>0.92307692307692302</v>
      </c>
      <c r="H207" s="8">
        <v>0</v>
      </c>
      <c r="I207" s="8">
        <v>0</v>
      </c>
      <c r="J207" s="8">
        <v>1</v>
      </c>
    </row>
    <row r="208" spans="1:10" x14ac:dyDescent="0.3">
      <c r="A208" s="7" t="s">
        <v>415</v>
      </c>
      <c r="B208" s="7" t="s">
        <v>304</v>
      </c>
      <c r="C208" s="8">
        <v>13</v>
      </c>
      <c r="D208" s="8">
        <v>10</v>
      </c>
      <c r="E208" s="4">
        <v>0.76923076923076938</v>
      </c>
      <c r="F208" s="8">
        <v>0</v>
      </c>
      <c r="G208" s="4">
        <v>0.76923076923076938</v>
      </c>
      <c r="H208" s="8">
        <v>2</v>
      </c>
      <c r="I208" s="8">
        <v>0</v>
      </c>
      <c r="J208" s="8">
        <v>1</v>
      </c>
    </row>
    <row r="209" spans="1:10" x14ac:dyDescent="0.3">
      <c r="A209" s="7" t="s">
        <v>416</v>
      </c>
      <c r="B209" s="7" t="s">
        <v>417</v>
      </c>
      <c r="C209" s="8">
        <v>13</v>
      </c>
      <c r="D209" s="8">
        <v>9</v>
      </c>
      <c r="E209" s="4">
        <v>0.69230769230769229</v>
      </c>
      <c r="F209" s="8">
        <v>2</v>
      </c>
      <c r="G209" s="4">
        <v>0.84615384615384615</v>
      </c>
      <c r="H209" s="8">
        <v>1</v>
      </c>
      <c r="I209" s="8">
        <v>0</v>
      </c>
      <c r="J209" s="8">
        <v>1</v>
      </c>
    </row>
    <row r="210" spans="1:10" x14ac:dyDescent="0.3">
      <c r="A210" s="7" t="s">
        <v>418</v>
      </c>
      <c r="B210" s="7" t="s">
        <v>137</v>
      </c>
      <c r="C210" s="8">
        <v>13</v>
      </c>
      <c r="D210" s="8">
        <v>12</v>
      </c>
      <c r="E210" s="4">
        <v>0.92307692307692302</v>
      </c>
      <c r="F210" s="8">
        <v>1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419</v>
      </c>
      <c r="B211" s="7" t="s">
        <v>420</v>
      </c>
      <c r="C211" s="8">
        <v>12</v>
      </c>
      <c r="D211" s="8">
        <v>8</v>
      </c>
      <c r="E211" s="4">
        <v>0.66666666666666652</v>
      </c>
      <c r="F211" s="8">
        <v>1</v>
      </c>
      <c r="G211" s="4">
        <v>0.75</v>
      </c>
      <c r="H211" s="8">
        <v>3</v>
      </c>
      <c r="I211" s="8">
        <v>0</v>
      </c>
      <c r="J211" s="8">
        <v>0</v>
      </c>
    </row>
    <row r="212" spans="1:10" x14ac:dyDescent="0.3">
      <c r="A212" s="7" t="s">
        <v>421</v>
      </c>
      <c r="B212" s="7" t="s">
        <v>422</v>
      </c>
      <c r="C212" s="8">
        <v>12</v>
      </c>
      <c r="D212" s="8">
        <v>12</v>
      </c>
      <c r="E212" s="4">
        <v>1</v>
      </c>
      <c r="F212" s="8">
        <v>0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423</v>
      </c>
      <c r="B213" s="7" t="s">
        <v>424</v>
      </c>
      <c r="C213" s="8">
        <v>12</v>
      </c>
      <c r="D213" s="8">
        <v>11</v>
      </c>
      <c r="E213" s="4">
        <v>0.91666666666666652</v>
      </c>
      <c r="F213" s="8">
        <v>1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425</v>
      </c>
      <c r="B214" s="7" t="s">
        <v>426</v>
      </c>
      <c r="C214" s="8">
        <v>12</v>
      </c>
      <c r="D214" s="8">
        <v>11</v>
      </c>
      <c r="E214" s="4">
        <v>0.91666666666666652</v>
      </c>
      <c r="F214" s="8">
        <v>1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427</v>
      </c>
      <c r="B215" s="7" t="s">
        <v>428</v>
      </c>
      <c r="C215" s="8">
        <v>12</v>
      </c>
      <c r="D215" s="8">
        <v>10</v>
      </c>
      <c r="E215" s="4">
        <v>0.83333333333333348</v>
      </c>
      <c r="F215" s="8">
        <v>2</v>
      </c>
      <c r="G215" s="4">
        <v>1</v>
      </c>
      <c r="H215" s="8">
        <v>0</v>
      </c>
      <c r="I215" s="8">
        <v>0</v>
      </c>
      <c r="J215" s="8">
        <v>0</v>
      </c>
    </row>
    <row r="216" spans="1:10" x14ac:dyDescent="0.3">
      <c r="A216" s="7" t="s">
        <v>429</v>
      </c>
      <c r="B216" s="7" t="s">
        <v>367</v>
      </c>
      <c r="C216" s="8">
        <v>12</v>
      </c>
      <c r="D216" s="8">
        <v>12</v>
      </c>
      <c r="E216" s="4">
        <v>1</v>
      </c>
      <c r="F216" s="8">
        <v>0</v>
      </c>
      <c r="G216" s="4">
        <v>1</v>
      </c>
      <c r="H216" s="8">
        <v>0</v>
      </c>
      <c r="I216" s="8">
        <v>0</v>
      </c>
      <c r="J216" s="8">
        <v>0</v>
      </c>
    </row>
    <row r="217" spans="1:10" x14ac:dyDescent="0.3">
      <c r="A217" s="7" t="s">
        <v>430</v>
      </c>
      <c r="B217" s="7" t="s">
        <v>431</v>
      </c>
      <c r="C217" s="8">
        <v>12</v>
      </c>
      <c r="D217" s="8">
        <v>9</v>
      </c>
      <c r="E217" s="4">
        <v>0.75</v>
      </c>
      <c r="F217" s="8">
        <v>0</v>
      </c>
      <c r="G217" s="4">
        <v>0.75</v>
      </c>
      <c r="H217" s="8">
        <v>3</v>
      </c>
      <c r="I217" s="8">
        <v>0</v>
      </c>
      <c r="J217" s="8">
        <v>0</v>
      </c>
    </row>
    <row r="218" spans="1:10" x14ac:dyDescent="0.3">
      <c r="A218" s="7" t="s">
        <v>432</v>
      </c>
      <c r="B218" s="7" t="s">
        <v>433</v>
      </c>
      <c r="C218" s="8">
        <v>12</v>
      </c>
      <c r="D218" s="8">
        <v>12</v>
      </c>
      <c r="E218" s="4">
        <v>1</v>
      </c>
      <c r="F218" s="8">
        <v>0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434</v>
      </c>
      <c r="B219" s="7" t="s">
        <v>435</v>
      </c>
      <c r="C219" s="8">
        <v>12</v>
      </c>
      <c r="D219" s="8">
        <v>10</v>
      </c>
      <c r="E219" s="4">
        <v>0.83333333333333348</v>
      </c>
      <c r="F219" s="8">
        <v>0</v>
      </c>
      <c r="G219" s="4">
        <v>0.83333333333333348</v>
      </c>
      <c r="H219" s="8">
        <v>1</v>
      </c>
      <c r="I219" s="8">
        <v>1</v>
      </c>
      <c r="J219" s="8">
        <v>0</v>
      </c>
    </row>
    <row r="220" spans="1:10" x14ac:dyDescent="0.3">
      <c r="A220" s="7" t="s">
        <v>436</v>
      </c>
      <c r="B220" s="7" t="s">
        <v>437</v>
      </c>
      <c r="C220" s="8">
        <v>12</v>
      </c>
      <c r="D220" s="8">
        <v>12</v>
      </c>
      <c r="E220" s="4">
        <v>1</v>
      </c>
      <c r="F220" s="8">
        <v>0</v>
      </c>
      <c r="G220" s="4">
        <v>1</v>
      </c>
      <c r="H220" s="8">
        <v>0</v>
      </c>
      <c r="I220" s="8">
        <v>0</v>
      </c>
      <c r="J220" s="8">
        <v>0</v>
      </c>
    </row>
    <row r="221" spans="1:10" x14ac:dyDescent="0.3">
      <c r="A221" s="7" t="s">
        <v>438</v>
      </c>
      <c r="B221" s="7" t="s">
        <v>439</v>
      </c>
      <c r="C221" s="8">
        <v>12</v>
      </c>
      <c r="D221" s="8">
        <v>11</v>
      </c>
      <c r="E221" s="4">
        <v>0.91666666666666652</v>
      </c>
      <c r="F221" s="8">
        <v>0</v>
      </c>
      <c r="G221" s="4">
        <v>0.91666666666666652</v>
      </c>
      <c r="H221" s="8">
        <v>1</v>
      </c>
      <c r="I221" s="8">
        <v>0</v>
      </c>
      <c r="J221" s="8">
        <v>0</v>
      </c>
    </row>
    <row r="222" spans="1:10" x14ac:dyDescent="0.3">
      <c r="A222" s="7" t="s">
        <v>440</v>
      </c>
      <c r="B222" s="7" t="s">
        <v>441</v>
      </c>
      <c r="C222" s="8">
        <v>11</v>
      </c>
      <c r="D222" s="8">
        <v>8</v>
      </c>
      <c r="E222" s="4">
        <v>0.72727272727272729</v>
      </c>
      <c r="F222" s="8">
        <v>2</v>
      </c>
      <c r="G222" s="4">
        <v>0.90909090909090906</v>
      </c>
      <c r="H222" s="8">
        <v>1</v>
      </c>
      <c r="I222" s="8">
        <v>0</v>
      </c>
      <c r="J222" s="8">
        <v>0</v>
      </c>
    </row>
    <row r="223" spans="1:10" x14ac:dyDescent="0.3">
      <c r="A223" s="7" t="s">
        <v>442</v>
      </c>
      <c r="B223" s="7" t="s">
        <v>443</v>
      </c>
      <c r="C223" s="8">
        <v>11</v>
      </c>
      <c r="D223" s="8">
        <v>10</v>
      </c>
      <c r="E223" s="4">
        <v>0.90909090909090906</v>
      </c>
      <c r="F223" s="8">
        <v>0</v>
      </c>
      <c r="G223" s="4">
        <v>0.90909090909090906</v>
      </c>
      <c r="H223" s="8">
        <v>0</v>
      </c>
      <c r="I223" s="8">
        <v>0</v>
      </c>
      <c r="J223" s="8">
        <v>1</v>
      </c>
    </row>
    <row r="224" spans="1:10" x14ac:dyDescent="0.3">
      <c r="A224" s="7" t="s">
        <v>444</v>
      </c>
      <c r="B224" s="7" t="s">
        <v>445</v>
      </c>
      <c r="C224" s="8">
        <v>11</v>
      </c>
      <c r="D224" s="8">
        <v>11</v>
      </c>
      <c r="E224" s="4">
        <v>1</v>
      </c>
      <c r="F224" s="8">
        <v>0</v>
      </c>
      <c r="G224" s="4">
        <v>1</v>
      </c>
      <c r="H224" s="8">
        <v>0</v>
      </c>
      <c r="I224" s="8">
        <v>0</v>
      </c>
      <c r="J224" s="8">
        <v>0</v>
      </c>
    </row>
    <row r="225" spans="1:10" x14ac:dyDescent="0.3">
      <c r="A225" s="7" t="s">
        <v>446</v>
      </c>
      <c r="B225" s="7" t="s">
        <v>447</v>
      </c>
      <c r="C225" s="8">
        <v>11</v>
      </c>
      <c r="D225" s="8">
        <v>11</v>
      </c>
      <c r="E225" s="4">
        <v>1</v>
      </c>
      <c r="F225" s="8">
        <v>0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448</v>
      </c>
      <c r="B226" s="7" t="s">
        <v>449</v>
      </c>
      <c r="C226" s="8">
        <v>11</v>
      </c>
      <c r="D226" s="8">
        <v>10</v>
      </c>
      <c r="E226" s="4">
        <v>0.90909090909090906</v>
      </c>
      <c r="F226" s="8">
        <v>1</v>
      </c>
      <c r="G226" s="4">
        <v>1</v>
      </c>
      <c r="H226" s="8">
        <v>0</v>
      </c>
      <c r="I226" s="8">
        <v>0</v>
      </c>
      <c r="J226" s="8">
        <v>0</v>
      </c>
    </row>
    <row r="227" spans="1:10" x14ac:dyDescent="0.3">
      <c r="A227" s="7" t="s">
        <v>450</v>
      </c>
      <c r="B227" s="7" t="s">
        <v>451</v>
      </c>
      <c r="C227" s="8">
        <v>11</v>
      </c>
      <c r="D227" s="8">
        <v>11</v>
      </c>
      <c r="E227" s="4">
        <v>1</v>
      </c>
      <c r="F227" s="8">
        <v>0</v>
      </c>
      <c r="G227" s="4">
        <v>1</v>
      </c>
      <c r="H227" s="8">
        <v>0</v>
      </c>
      <c r="I227" s="8">
        <v>0</v>
      </c>
      <c r="J227" s="8">
        <v>0</v>
      </c>
    </row>
    <row r="228" spans="1:10" x14ac:dyDescent="0.3">
      <c r="A228" s="7" t="s">
        <v>452</v>
      </c>
      <c r="B228" s="7" t="s">
        <v>453</v>
      </c>
      <c r="C228" s="8">
        <v>11</v>
      </c>
      <c r="D228" s="8">
        <v>9</v>
      </c>
      <c r="E228" s="4">
        <v>0.81818181818181823</v>
      </c>
      <c r="F228" s="8">
        <v>0</v>
      </c>
      <c r="G228" s="4">
        <v>0.81818181818181823</v>
      </c>
      <c r="H228" s="8">
        <v>0</v>
      </c>
      <c r="I228" s="8">
        <v>0</v>
      </c>
      <c r="J228" s="8">
        <v>2</v>
      </c>
    </row>
    <row r="229" spans="1:10" x14ac:dyDescent="0.3">
      <c r="A229" s="7" t="s">
        <v>454</v>
      </c>
      <c r="B229" s="7" t="s">
        <v>449</v>
      </c>
      <c r="C229" s="8">
        <v>11</v>
      </c>
      <c r="D229" s="8">
        <v>11</v>
      </c>
      <c r="E229" s="4">
        <v>1</v>
      </c>
      <c r="F229" s="8">
        <v>0</v>
      </c>
      <c r="G229" s="4">
        <v>1</v>
      </c>
      <c r="H229" s="8">
        <v>0</v>
      </c>
      <c r="I229" s="8">
        <v>0</v>
      </c>
      <c r="J229" s="8">
        <v>0</v>
      </c>
    </row>
    <row r="230" spans="1:10" x14ac:dyDescent="0.3">
      <c r="A230" s="7" t="s">
        <v>455</v>
      </c>
      <c r="B230" s="7" t="s">
        <v>456</v>
      </c>
      <c r="C230" s="8">
        <v>11</v>
      </c>
      <c r="D230" s="8">
        <v>11</v>
      </c>
      <c r="E230" s="4">
        <v>1</v>
      </c>
      <c r="F230" s="8">
        <v>0</v>
      </c>
      <c r="G230" s="4">
        <v>1</v>
      </c>
      <c r="H230" s="8">
        <v>0</v>
      </c>
      <c r="I230" s="8">
        <v>0</v>
      </c>
      <c r="J230" s="8">
        <v>0</v>
      </c>
    </row>
    <row r="231" spans="1:10" x14ac:dyDescent="0.3">
      <c r="A231" s="7" t="s">
        <v>457</v>
      </c>
      <c r="B231" s="7" t="s">
        <v>458</v>
      </c>
      <c r="C231" s="8">
        <v>11</v>
      </c>
      <c r="D231" s="8">
        <v>10</v>
      </c>
      <c r="E231" s="4">
        <v>0.90909090909090906</v>
      </c>
      <c r="F231" s="8">
        <v>0</v>
      </c>
      <c r="G231" s="4">
        <v>0.90909090909090906</v>
      </c>
      <c r="H231" s="8">
        <v>1</v>
      </c>
      <c r="I231" s="8">
        <v>0</v>
      </c>
      <c r="J231" s="8">
        <v>0</v>
      </c>
    </row>
    <row r="232" spans="1:10" x14ac:dyDescent="0.3">
      <c r="A232" s="7" t="s">
        <v>459</v>
      </c>
      <c r="B232" s="7" t="s">
        <v>460</v>
      </c>
      <c r="C232" s="8">
        <v>10</v>
      </c>
      <c r="D232" s="8">
        <v>9</v>
      </c>
      <c r="E232" s="4">
        <v>0.9</v>
      </c>
      <c r="F232" s="8">
        <v>1</v>
      </c>
      <c r="G232" s="4">
        <v>1</v>
      </c>
      <c r="H232" s="8">
        <v>0</v>
      </c>
      <c r="I232" s="8">
        <v>0</v>
      </c>
      <c r="J232" s="8">
        <v>0</v>
      </c>
    </row>
    <row r="233" spans="1:10" x14ac:dyDescent="0.3">
      <c r="A233" s="7" t="s">
        <v>461</v>
      </c>
      <c r="B233" s="7" t="s">
        <v>462</v>
      </c>
      <c r="C233" s="8">
        <v>10</v>
      </c>
      <c r="D233" s="8">
        <v>9</v>
      </c>
      <c r="E233" s="4">
        <v>0.9</v>
      </c>
      <c r="F233" s="8">
        <v>0</v>
      </c>
      <c r="G233" s="4">
        <v>0.9</v>
      </c>
      <c r="H233" s="8">
        <v>0</v>
      </c>
      <c r="I233" s="8">
        <v>1</v>
      </c>
      <c r="J233" s="8">
        <v>0</v>
      </c>
    </row>
    <row r="234" spans="1:10" x14ac:dyDescent="0.3">
      <c r="A234" s="7" t="s">
        <v>463</v>
      </c>
      <c r="B234" s="7" t="s">
        <v>464</v>
      </c>
      <c r="C234" s="8">
        <v>10</v>
      </c>
      <c r="D234" s="8">
        <v>10</v>
      </c>
      <c r="E234" s="4">
        <v>1</v>
      </c>
      <c r="F234" s="8">
        <v>0</v>
      </c>
      <c r="G234" s="4">
        <v>1</v>
      </c>
      <c r="H234" s="8">
        <v>0</v>
      </c>
      <c r="I234" s="8">
        <v>0</v>
      </c>
      <c r="J234" s="8">
        <v>0</v>
      </c>
    </row>
    <row r="235" spans="1:10" x14ac:dyDescent="0.3">
      <c r="A235" s="7" t="s">
        <v>465</v>
      </c>
      <c r="B235" s="7" t="s">
        <v>466</v>
      </c>
      <c r="C235" s="8">
        <v>10</v>
      </c>
      <c r="D235" s="8">
        <v>5</v>
      </c>
      <c r="E235" s="4">
        <v>0.5</v>
      </c>
      <c r="F235" s="8">
        <v>0</v>
      </c>
      <c r="G235" s="4">
        <v>0.5</v>
      </c>
      <c r="H235" s="8">
        <v>0</v>
      </c>
      <c r="I235" s="8">
        <v>0</v>
      </c>
      <c r="J235" s="8">
        <v>5</v>
      </c>
    </row>
    <row r="236" spans="1:10" x14ac:dyDescent="0.3">
      <c r="A236" s="7" t="s">
        <v>467</v>
      </c>
      <c r="B236" s="7" t="s">
        <v>468</v>
      </c>
      <c r="C236" s="8">
        <v>10</v>
      </c>
      <c r="D236" s="8">
        <v>8</v>
      </c>
      <c r="E236" s="4">
        <v>0.8</v>
      </c>
      <c r="F236" s="8">
        <v>0</v>
      </c>
      <c r="G236" s="4">
        <v>0.8</v>
      </c>
      <c r="H236" s="8">
        <v>1</v>
      </c>
      <c r="I236" s="8">
        <v>0</v>
      </c>
      <c r="J236" s="8">
        <v>1</v>
      </c>
    </row>
    <row r="237" spans="1:10" x14ac:dyDescent="0.3">
      <c r="A237" s="7" t="s">
        <v>469</v>
      </c>
      <c r="B237" s="7" t="s">
        <v>470</v>
      </c>
      <c r="C237" s="8">
        <v>10</v>
      </c>
      <c r="D237" s="8">
        <v>9</v>
      </c>
      <c r="E237" s="4">
        <v>0.9</v>
      </c>
      <c r="F237" s="8">
        <v>1</v>
      </c>
      <c r="G237" s="4">
        <v>1</v>
      </c>
      <c r="H237" s="8">
        <v>0</v>
      </c>
      <c r="I237" s="8">
        <v>0</v>
      </c>
      <c r="J237" s="8">
        <v>0</v>
      </c>
    </row>
    <row r="238" spans="1:10" x14ac:dyDescent="0.3">
      <c r="A238" s="7" t="s">
        <v>471</v>
      </c>
      <c r="B238" s="7" t="s">
        <v>472</v>
      </c>
      <c r="C238" s="8">
        <v>10</v>
      </c>
      <c r="D238" s="8">
        <v>8</v>
      </c>
      <c r="E238" s="4">
        <v>0.8</v>
      </c>
      <c r="F238" s="8">
        <v>0</v>
      </c>
      <c r="G238" s="4">
        <v>0.8</v>
      </c>
      <c r="H238" s="8">
        <v>2</v>
      </c>
      <c r="I238" s="8">
        <v>0</v>
      </c>
      <c r="J238" s="8">
        <v>0</v>
      </c>
    </row>
    <row r="239" spans="1:10" x14ac:dyDescent="0.3">
      <c r="A239" s="7" t="s">
        <v>473</v>
      </c>
      <c r="B239" s="7" t="s">
        <v>304</v>
      </c>
      <c r="C239" s="8">
        <v>10</v>
      </c>
      <c r="D239" s="8">
        <v>8</v>
      </c>
      <c r="E239" s="4">
        <v>0.8</v>
      </c>
      <c r="F239" s="8">
        <v>2</v>
      </c>
      <c r="G239" s="4">
        <v>1</v>
      </c>
      <c r="H239" s="8">
        <v>0</v>
      </c>
      <c r="I239" s="8">
        <v>0</v>
      </c>
      <c r="J239" s="8">
        <v>0</v>
      </c>
    </row>
    <row r="240" spans="1:10" x14ac:dyDescent="0.3">
      <c r="A240" s="7" t="s">
        <v>474</v>
      </c>
      <c r="B240" s="7" t="s">
        <v>475</v>
      </c>
      <c r="C240" s="8">
        <v>10</v>
      </c>
      <c r="D240" s="8">
        <v>9</v>
      </c>
      <c r="E240" s="4">
        <v>0.9</v>
      </c>
      <c r="F240" s="8">
        <v>0</v>
      </c>
      <c r="G240" s="4">
        <v>0.9</v>
      </c>
      <c r="H240" s="8">
        <v>0</v>
      </c>
      <c r="I240" s="8">
        <v>0</v>
      </c>
      <c r="J240" s="8">
        <v>1</v>
      </c>
    </row>
    <row r="241" spans="1:10" x14ac:dyDescent="0.3">
      <c r="A241" s="7" t="s">
        <v>476</v>
      </c>
      <c r="B241" s="7" t="s">
        <v>477</v>
      </c>
      <c r="C241" s="8">
        <v>10</v>
      </c>
      <c r="D241" s="8">
        <v>9</v>
      </c>
      <c r="E241" s="4">
        <v>0.9</v>
      </c>
      <c r="F241" s="8">
        <v>0</v>
      </c>
      <c r="G241" s="4">
        <v>0.9</v>
      </c>
      <c r="H241" s="8">
        <v>0</v>
      </c>
      <c r="I241" s="8">
        <v>0</v>
      </c>
      <c r="J241" s="8">
        <v>1</v>
      </c>
    </row>
    <row r="242" spans="1:10" x14ac:dyDescent="0.3">
      <c r="A242" s="7" t="s">
        <v>478</v>
      </c>
      <c r="B242" s="7" t="s">
        <v>479</v>
      </c>
      <c r="C242" s="8">
        <v>9</v>
      </c>
      <c r="D242" s="8">
        <v>9</v>
      </c>
      <c r="E242" s="4">
        <v>1</v>
      </c>
      <c r="F242" s="8">
        <v>0</v>
      </c>
      <c r="G242" s="4">
        <v>1</v>
      </c>
      <c r="H242" s="8">
        <v>0</v>
      </c>
      <c r="I242" s="8">
        <v>0</v>
      </c>
      <c r="J242" s="8">
        <v>0</v>
      </c>
    </row>
    <row r="243" spans="1:10" x14ac:dyDescent="0.3">
      <c r="A243" s="7" t="s">
        <v>480</v>
      </c>
      <c r="B243" s="7" t="s">
        <v>481</v>
      </c>
      <c r="C243" s="8">
        <v>9</v>
      </c>
      <c r="D243" s="8">
        <v>8</v>
      </c>
      <c r="E243" s="4">
        <v>0.88888888888888884</v>
      </c>
      <c r="F243" s="8">
        <v>0</v>
      </c>
      <c r="G243" s="4">
        <v>0.88888888888888884</v>
      </c>
      <c r="H243" s="8">
        <v>1</v>
      </c>
      <c r="I243" s="8">
        <v>0</v>
      </c>
      <c r="J243" s="8">
        <v>0</v>
      </c>
    </row>
    <row r="244" spans="1:10" x14ac:dyDescent="0.3">
      <c r="A244" s="7" t="s">
        <v>482</v>
      </c>
      <c r="B244" s="7" t="s">
        <v>483</v>
      </c>
      <c r="C244" s="8">
        <v>9</v>
      </c>
      <c r="D244" s="8">
        <v>8</v>
      </c>
      <c r="E244" s="4">
        <v>0.88888888888888884</v>
      </c>
      <c r="F244" s="8">
        <v>1</v>
      </c>
      <c r="G244" s="4">
        <v>1</v>
      </c>
      <c r="H244" s="8">
        <v>0</v>
      </c>
      <c r="I244" s="8">
        <v>0</v>
      </c>
      <c r="J244" s="8">
        <v>0</v>
      </c>
    </row>
    <row r="245" spans="1:10" x14ac:dyDescent="0.3">
      <c r="A245" s="7" t="s">
        <v>484</v>
      </c>
      <c r="B245" s="7" t="s">
        <v>424</v>
      </c>
      <c r="C245" s="8">
        <v>9</v>
      </c>
      <c r="D245" s="8">
        <v>8</v>
      </c>
      <c r="E245" s="4">
        <v>0.88888888888888884</v>
      </c>
      <c r="F245" s="8">
        <v>0</v>
      </c>
      <c r="G245" s="4">
        <v>0.88888888888888884</v>
      </c>
      <c r="H245" s="8">
        <v>0</v>
      </c>
      <c r="I245" s="8">
        <v>0</v>
      </c>
      <c r="J245" s="8">
        <v>1</v>
      </c>
    </row>
    <row r="246" spans="1:10" x14ac:dyDescent="0.3">
      <c r="A246" s="7" t="s">
        <v>485</v>
      </c>
      <c r="B246" s="7" t="s">
        <v>486</v>
      </c>
      <c r="C246" s="8">
        <v>9</v>
      </c>
      <c r="D246" s="8">
        <v>9</v>
      </c>
      <c r="E246" s="4">
        <v>1</v>
      </c>
      <c r="F246" s="8">
        <v>0</v>
      </c>
      <c r="G246" s="4">
        <v>1</v>
      </c>
      <c r="H246" s="8">
        <v>0</v>
      </c>
      <c r="I246" s="8">
        <v>0</v>
      </c>
      <c r="J246" s="8">
        <v>0</v>
      </c>
    </row>
    <row r="247" spans="1:10" x14ac:dyDescent="0.3">
      <c r="A247" s="7" t="s">
        <v>487</v>
      </c>
      <c r="B247" s="7" t="s">
        <v>488</v>
      </c>
      <c r="C247" s="8">
        <v>9</v>
      </c>
      <c r="D247" s="8">
        <v>6</v>
      </c>
      <c r="E247" s="4">
        <v>0.66666666666666652</v>
      </c>
      <c r="F247" s="8">
        <v>1</v>
      </c>
      <c r="G247" s="4">
        <v>0.7777777777777779</v>
      </c>
      <c r="H247" s="8">
        <v>1</v>
      </c>
      <c r="I247" s="8">
        <v>0</v>
      </c>
      <c r="J247" s="8">
        <v>1</v>
      </c>
    </row>
    <row r="248" spans="1:10" x14ac:dyDescent="0.3">
      <c r="A248" s="7" t="s">
        <v>489</v>
      </c>
      <c r="B248" s="7" t="s">
        <v>490</v>
      </c>
      <c r="C248" s="8">
        <v>9</v>
      </c>
      <c r="D248" s="8">
        <v>8</v>
      </c>
      <c r="E248" s="4">
        <v>0.88888888888888884</v>
      </c>
      <c r="F248" s="8">
        <v>1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491</v>
      </c>
      <c r="B249" s="7" t="s">
        <v>492</v>
      </c>
      <c r="C249" s="8">
        <v>9</v>
      </c>
      <c r="D249" s="8">
        <v>7</v>
      </c>
      <c r="E249" s="4">
        <v>0.7777777777777779</v>
      </c>
      <c r="F249" s="8">
        <v>0</v>
      </c>
      <c r="G249" s="4">
        <v>0.7777777777777779</v>
      </c>
      <c r="H249" s="8">
        <v>2</v>
      </c>
      <c r="I249" s="8">
        <v>0</v>
      </c>
      <c r="J249" s="8">
        <v>0</v>
      </c>
    </row>
    <row r="250" spans="1:10" x14ac:dyDescent="0.3">
      <c r="A250" s="7" t="s">
        <v>493</v>
      </c>
      <c r="B250" s="7" t="s">
        <v>494</v>
      </c>
      <c r="C250" s="8">
        <v>9</v>
      </c>
      <c r="D250" s="8">
        <v>9</v>
      </c>
      <c r="E250" s="4">
        <v>1</v>
      </c>
      <c r="F250" s="8">
        <v>0</v>
      </c>
      <c r="G250" s="4">
        <v>1</v>
      </c>
      <c r="H250" s="8">
        <v>0</v>
      </c>
      <c r="I250" s="8">
        <v>0</v>
      </c>
      <c r="J250" s="8">
        <v>0</v>
      </c>
    </row>
    <row r="251" spans="1:10" x14ac:dyDescent="0.3">
      <c r="A251" s="7" t="s">
        <v>495</v>
      </c>
      <c r="B251" s="7" t="s">
        <v>496</v>
      </c>
      <c r="C251" s="8">
        <v>8</v>
      </c>
      <c r="D251" s="8">
        <v>7</v>
      </c>
      <c r="E251" s="4">
        <v>0.875</v>
      </c>
      <c r="F251" s="8">
        <v>0</v>
      </c>
      <c r="G251" s="4">
        <v>0.875</v>
      </c>
      <c r="H251" s="8">
        <v>0</v>
      </c>
      <c r="I251" s="8">
        <v>0</v>
      </c>
      <c r="J251" s="8">
        <v>1</v>
      </c>
    </row>
    <row r="252" spans="1:10" x14ac:dyDescent="0.3">
      <c r="A252" s="7" t="s">
        <v>497</v>
      </c>
      <c r="B252" s="7" t="s">
        <v>498</v>
      </c>
      <c r="C252" s="8">
        <v>8</v>
      </c>
      <c r="D252" s="8">
        <v>8</v>
      </c>
      <c r="E252" s="4">
        <v>1</v>
      </c>
      <c r="F252" s="8">
        <v>0</v>
      </c>
      <c r="G252" s="4">
        <v>1</v>
      </c>
      <c r="H252" s="8">
        <v>0</v>
      </c>
      <c r="I252" s="8">
        <v>0</v>
      </c>
      <c r="J252" s="8">
        <v>0</v>
      </c>
    </row>
    <row r="253" spans="1:10" x14ac:dyDescent="0.3">
      <c r="A253" s="7" t="s">
        <v>499</v>
      </c>
      <c r="B253" s="7" t="s">
        <v>500</v>
      </c>
      <c r="C253" s="8">
        <v>8</v>
      </c>
      <c r="D253" s="8">
        <v>6</v>
      </c>
      <c r="E253" s="4">
        <v>0.75</v>
      </c>
      <c r="F253" s="8">
        <v>1</v>
      </c>
      <c r="G253" s="4">
        <v>0.875</v>
      </c>
      <c r="H253" s="8">
        <v>1</v>
      </c>
      <c r="I253" s="8">
        <v>0</v>
      </c>
      <c r="J253" s="8">
        <v>0</v>
      </c>
    </row>
    <row r="254" spans="1:10" x14ac:dyDescent="0.3">
      <c r="A254" s="7" t="s">
        <v>501</v>
      </c>
      <c r="B254" s="7" t="s">
        <v>502</v>
      </c>
      <c r="C254" s="8">
        <v>8</v>
      </c>
      <c r="D254" s="8">
        <v>7</v>
      </c>
      <c r="E254" s="4">
        <v>0.875</v>
      </c>
      <c r="F254" s="8">
        <v>0</v>
      </c>
      <c r="G254" s="4">
        <v>0.875</v>
      </c>
      <c r="H254" s="8">
        <v>1</v>
      </c>
      <c r="I254" s="8">
        <v>0</v>
      </c>
      <c r="J254" s="8">
        <v>0</v>
      </c>
    </row>
    <row r="255" spans="1:10" x14ac:dyDescent="0.3">
      <c r="A255" s="7" t="s">
        <v>503</v>
      </c>
      <c r="B255" s="7" t="s">
        <v>504</v>
      </c>
      <c r="C255" s="8">
        <v>8</v>
      </c>
      <c r="D255" s="8">
        <v>8</v>
      </c>
      <c r="E255" s="4">
        <v>1</v>
      </c>
      <c r="F255" s="8">
        <v>0</v>
      </c>
      <c r="G255" s="4">
        <v>1</v>
      </c>
      <c r="H255" s="8">
        <v>0</v>
      </c>
      <c r="I255" s="8">
        <v>0</v>
      </c>
      <c r="J255" s="8">
        <v>0</v>
      </c>
    </row>
    <row r="256" spans="1:10" x14ac:dyDescent="0.3">
      <c r="A256" s="7" t="s">
        <v>505</v>
      </c>
      <c r="B256" s="7" t="s">
        <v>506</v>
      </c>
      <c r="C256" s="8">
        <v>8</v>
      </c>
      <c r="D256" s="8">
        <v>6</v>
      </c>
      <c r="E256" s="4">
        <v>0.75</v>
      </c>
      <c r="F256" s="8">
        <v>0</v>
      </c>
      <c r="G256" s="4">
        <v>0.75</v>
      </c>
      <c r="H256" s="8">
        <v>2</v>
      </c>
      <c r="I256" s="8">
        <v>0</v>
      </c>
      <c r="J256" s="8">
        <v>0</v>
      </c>
    </row>
    <row r="257" spans="1:10" x14ac:dyDescent="0.3">
      <c r="A257" s="7" t="s">
        <v>507</v>
      </c>
      <c r="B257" s="7" t="s">
        <v>508</v>
      </c>
      <c r="C257" s="8">
        <v>8</v>
      </c>
      <c r="D257" s="8">
        <v>5</v>
      </c>
      <c r="E257" s="4">
        <v>0.625</v>
      </c>
      <c r="F257" s="8">
        <v>1</v>
      </c>
      <c r="G257" s="4">
        <v>0.75</v>
      </c>
      <c r="H257" s="8">
        <v>0</v>
      </c>
      <c r="I257" s="8">
        <v>2</v>
      </c>
      <c r="J257" s="8">
        <v>0</v>
      </c>
    </row>
    <row r="258" spans="1:10" x14ac:dyDescent="0.3">
      <c r="A258" s="7" t="s">
        <v>509</v>
      </c>
      <c r="B258" s="7" t="s">
        <v>510</v>
      </c>
      <c r="C258" s="8">
        <v>8</v>
      </c>
      <c r="D258" s="8">
        <v>8</v>
      </c>
      <c r="E258" s="4">
        <v>1</v>
      </c>
      <c r="F258" s="8">
        <v>0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511</v>
      </c>
      <c r="B259" s="7" t="s">
        <v>512</v>
      </c>
      <c r="C259" s="8">
        <v>8</v>
      </c>
      <c r="D259" s="8">
        <v>8</v>
      </c>
      <c r="E259" s="4">
        <v>1</v>
      </c>
      <c r="F259" s="8">
        <v>0</v>
      </c>
      <c r="G259" s="4">
        <v>1</v>
      </c>
      <c r="H259" s="8">
        <v>0</v>
      </c>
      <c r="I259" s="8">
        <v>0</v>
      </c>
      <c r="J259" s="8">
        <v>0</v>
      </c>
    </row>
    <row r="260" spans="1:10" x14ac:dyDescent="0.3">
      <c r="A260" s="7" t="s">
        <v>513</v>
      </c>
      <c r="B260" s="7" t="s">
        <v>514</v>
      </c>
      <c r="C260" s="8">
        <v>8</v>
      </c>
      <c r="D260" s="8">
        <v>7</v>
      </c>
      <c r="E260" s="4">
        <v>0.875</v>
      </c>
      <c r="F260" s="8">
        <v>1</v>
      </c>
      <c r="G260" s="4">
        <v>1</v>
      </c>
      <c r="H260" s="8">
        <v>0</v>
      </c>
      <c r="I260" s="8">
        <v>0</v>
      </c>
      <c r="J260" s="8">
        <v>0</v>
      </c>
    </row>
    <row r="261" spans="1:10" x14ac:dyDescent="0.3">
      <c r="A261" s="7" t="s">
        <v>515</v>
      </c>
      <c r="B261" s="7" t="s">
        <v>516</v>
      </c>
      <c r="C261" s="8">
        <v>8</v>
      </c>
      <c r="D261" s="8">
        <v>6</v>
      </c>
      <c r="E261" s="4">
        <v>0.75</v>
      </c>
      <c r="F261" s="8">
        <v>1</v>
      </c>
      <c r="G261" s="4">
        <v>0.875</v>
      </c>
      <c r="H261" s="8">
        <v>1</v>
      </c>
      <c r="I261" s="8">
        <v>0</v>
      </c>
      <c r="J261" s="8">
        <v>0</v>
      </c>
    </row>
    <row r="262" spans="1:10" x14ac:dyDescent="0.3">
      <c r="A262" s="7" t="s">
        <v>517</v>
      </c>
      <c r="B262" s="7" t="s">
        <v>518</v>
      </c>
      <c r="C262" s="8">
        <v>8</v>
      </c>
      <c r="D262" s="8">
        <v>7</v>
      </c>
      <c r="E262" s="4">
        <v>0.875</v>
      </c>
      <c r="F262" s="8">
        <v>1</v>
      </c>
      <c r="G262" s="4">
        <v>1</v>
      </c>
      <c r="H262" s="8">
        <v>0</v>
      </c>
      <c r="I262" s="8">
        <v>0</v>
      </c>
      <c r="J262" s="8">
        <v>0</v>
      </c>
    </row>
    <row r="263" spans="1:10" x14ac:dyDescent="0.3">
      <c r="A263" s="7" t="s">
        <v>519</v>
      </c>
      <c r="B263" s="7" t="s">
        <v>520</v>
      </c>
      <c r="C263" s="8">
        <v>8</v>
      </c>
      <c r="D263" s="8">
        <v>7</v>
      </c>
      <c r="E263" s="4">
        <v>0.875</v>
      </c>
      <c r="F263" s="8">
        <v>0</v>
      </c>
      <c r="G263" s="4">
        <v>0.875</v>
      </c>
      <c r="H263" s="8">
        <v>0</v>
      </c>
      <c r="I263" s="8">
        <v>0</v>
      </c>
      <c r="J263" s="8">
        <v>1</v>
      </c>
    </row>
    <row r="264" spans="1:10" x14ac:dyDescent="0.3">
      <c r="A264" s="7" t="s">
        <v>521</v>
      </c>
      <c r="B264" s="7" t="s">
        <v>522</v>
      </c>
      <c r="C264" s="8">
        <v>8</v>
      </c>
      <c r="D264" s="8">
        <v>8</v>
      </c>
      <c r="E264" s="4">
        <v>1</v>
      </c>
      <c r="F264" s="8">
        <v>0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523</v>
      </c>
      <c r="B265" s="7" t="s">
        <v>524</v>
      </c>
      <c r="C265" s="8">
        <v>8</v>
      </c>
      <c r="D265" s="8">
        <v>8</v>
      </c>
      <c r="E265" s="4">
        <v>1</v>
      </c>
      <c r="F265" s="8">
        <v>0</v>
      </c>
      <c r="G265" s="4">
        <v>1</v>
      </c>
      <c r="H265" s="8">
        <v>0</v>
      </c>
      <c r="I265" s="8">
        <v>0</v>
      </c>
      <c r="J265" s="8">
        <v>0</v>
      </c>
    </row>
    <row r="266" spans="1:10" x14ac:dyDescent="0.3">
      <c r="A266" s="7" t="s">
        <v>525</v>
      </c>
      <c r="B266" s="7" t="s">
        <v>526</v>
      </c>
      <c r="C266" s="8">
        <v>7</v>
      </c>
      <c r="D266" s="8">
        <v>5</v>
      </c>
      <c r="E266" s="4">
        <v>0.7142857142857143</v>
      </c>
      <c r="F266" s="8">
        <v>2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527</v>
      </c>
      <c r="B267" s="7" t="s">
        <v>528</v>
      </c>
      <c r="C267" s="8">
        <v>7</v>
      </c>
      <c r="D267" s="8">
        <v>7</v>
      </c>
      <c r="E267" s="4">
        <v>1</v>
      </c>
      <c r="F267" s="8">
        <v>0</v>
      </c>
      <c r="G267" s="4">
        <v>1</v>
      </c>
      <c r="H267" s="8">
        <v>0</v>
      </c>
      <c r="I267" s="8">
        <v>0</v>
      </c>
      <c r="J267" s="8">
        <v>0</v>
      </c>
    </row>
    <row r="268" spans="1:10" x14ac:dyDescent="0.3">
      <c r="A268" s="7" t="s">
        <v>529</v>
      </c>
      <c r="B268" s="7" t="s">
        <v>530</v>
      </c>
      <c r="C268" s="8">
        <v>7</v>
      </c>
      <c r="D268" s="8">
        <v>4</v>
      </c>
      <c r="E268" s="4">
        <v>0.5714285714285714</v>
      </c>
      <c r="F268" s="8">
        <v>3</v>
      </c>
      <c r="G268" s="4">
        <v>1</v>
      </c>
      <c r="H268" s="8">
        <v>0</v>
      </c>
      <c r="I268" s="8">
        <v>0</v>
      </c>
      <c r="J268" s="8">
        <v>0</v>
      </c>
    </row>
    <row r="269" spans="1:10" x14ac:dyDescent="0.3">
      <c r="A269" s="7" t="s">
        <v>531</v>
      </c>
      <c r="B269" s="7" t="s">
        <v>532</v>
      </c>
      <c r="C269" s="8">
        <v>7</v>
      </c>
      <c r="D269" s="8">
        <v>7</v>
      </c>
      <c r="E269" s="4">
        <v>1</v>
      </c>
      <c r="F269" s="8">
        <v>0</v>
      </c>
      <c r="G269" s="4">
        <v>1</v>
      </c>
      <c r="H269" s="8">
        <v>0</v>
      </c>
      <c r="I269" s="8">
        <v>0</v>
      </c>
      <c r="J269" s="8">
        <v>0</v>
      </c>
    </row>
    <row r="270" spans="1:10" x14ac:dyDescent="0.3">
      <c r="A270" s="7" t="s">
        <v>533</v>
      </c>
      <c r="B270" s="7" t="s">
        <v>534</v>
      </c>
      <c r="C270" s="8">
        <v>7</v>
      </c>
      <c r="D270" s="8">
        <v>6</v>
      </c>
      <c r="E270" s="4">
        <v>0.8571428571428571</v>
      </c>
      <c r="F270" s="8">
        <v>1</v>
      </c>
      <c r="G270" s="4">
        <v>1</v>
      </c>
      <c r="H270" s="8">
        <v>0</v>
      </c>
      <c r="I270" s="8">
        <v>0</v>
      </c>
      <c r="J270" s="8">
        <v>0</v>
      </c>
    </row>
    <row r="271" spans="1:10" x14ac:dyDescent="0.3">
      <c r="A271" s="7" t="s">
        <v>535</v>
      </c>
      <c r="B271" s="7" t="s">
        <v>266</v>
      </c>
      <c r="C271" s="8">
        <v>7</v>
      </c>
      <c r="D271" s="8">
        <v>7</v>
      </c>
      <c r="E271" s="4">
        <v>1</v>
      </c>
      <c r="F271" s="8">
        <v>0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536</v>
      </c>
      <c r="B272" s="7" t="s">
        <v>537</v>
      </c>
      <c r="C272" s="8">
        <v>7</v>
      </c>
      <c r="D272" s="8">
        <v>7</v>
      </c>
      <c r="E272" s="4">
        <v>1</v>
      </c>
      <c r="F272" s="8">
        <v>0</v>
      </c>
      <c r="G272" s="4">
        <v>1</v>
      </c>
      <c r="H272" s="8">
        <v>0</v>
      </c>
      <c r="I272" s="8">
        <v>0</v>
      </c>
      <c r="J272" s="8">
        <v>0</v>
      </c>
    </row>
    <row r="273" spans="1:10" x14ac:dyDescent="0.3">
      <c r="A273" s="7" t="s">
        <v>538</v>
      </c>
      <c r="B273" s="7" t="s">
        <v>539</v>
      </c>
      <c r="C273" s="8">
        <v>7</v>
      </c>
      <c r="D273" s="8">
        <v>6</v>
      </c>
      <c r="E273" s="4">
        <v>0.8571428571428571</v>
      </c>
      <c r="F273" s="8">
        <v>0</v>
      </c>
      <c r="G273" s="4">
        <v>0.8571428571428571</v>
      </c>
      <c r="H273" s="8">
        <v>0</v>
      </c>
      <c r="I273" s="8">
        <v>0</v>
      </c>
      <c r="J273" s="8">
        <v>1</v>
      </c>
    </row>
    <row r="274" spans="1:10" x14ac:dyDescent="0.3">
      <c r="A274" s="7" t="s">
        <v>540</v>
      </c>
      <c r="B274" s="7" t="s">
        <v>541</v>
      </c>
      <c r="C274" s="8">
        <v>7</v>
      </c>
      <c r="D274" s="8">
        <v>6</v>
      </c>
      <c r="E274" s="4">
        <v>0.8571428571428571</v>
      </c>
      <c r="F274" s="8">
        <v>0</v>
      </c>
      <c r="G274" s="4">
        <v>0.8571428571428571</v>
      </c>
      <c r="H274" s="8">
        <v>1</v>
      </c>
      <c r="I274" s="8">
        <v>0</v>
      </c>
      <c r="J274" s="8">
        <v>0</v>
      </c>
    </row>
    <row r="275" spans="1:10" x14ac:dyDescent="0.3">
      <c r="A275" s="7" t="s">
        <v>542</v>
      </c>
      <c r="B275" s="7" t="s">
        <v>543</v>
      </c>
      <c r="C275" s="8">
        <v>7</v>
      </c>
      <c r="D275" s="8">
        <v>7</v>
      </c>
      <c r="E275" s="4">
        <v>1</v>
      </c>
      <c r="F275" s="8">
        <v>0</v>
      </c>
      <c r="G275" s="4">
        <v>1</v>
      </c>
      <c r="H275" s="8">
        <v>0</v>
      </c>
      <c r="I275" s="8">
        <v>0</v>
      </c>
      <c r="J275" s="8">
        <v>0</v>
      </c>
    </row>
    <row r="276" spans="1:10" x14ac:dyDescent="0.3">
      <c r="A276" s="7" t="s">
        <v>544</v>
      </c>
      <c r="B276" s="7" t="s">
        <v>545</v>
      </c>
      <c r="C276" s="8">
        <v>7</v>
      </c>
      <c r="D276" s="8">
        <v>5</v>
      </c>
      <c r="E276" s="4">
        <v>0.7142857142857143</v>
      </c>
      <c r="F276" s="8">
        <v>2</v>
      </c>
      <c r="G276" s="4">
        <v>1</v>
      </c>
      <c r="H276" s="8">
        <v>0</v>
      </c>
      <c r="I276" s="8">
        <v>0</v>
      </c>
      <c r="J276" s="8">
        <v>0</v>
      </c>
    </row>
    <row r="277" spans="1:10" x14ac:dyDescent="0.3">
      <c r="A277" s="7" t="s">
        <v>546</v>
      </c>
      <c r="B277" s="7" t="s">
        <v>547</v>
      </c>
      <c r="C277" s="8">
        <v>6</v>
      </c>
      <c r="D277" s="8">
        <v>6</v>
      </c>
      <c r="E277" s="4">
        <v>1</v>
      </c>
      <c r="F277" s="8">
        <v>0</v>
      </c>
      <c r="G277" s="4">
        <v>1</v>
      </c>
      <c r="H277" s="8">
        <v>0</v>
      </c>
      <c r="I277" s="8">
        <v>0</v>
      </c>
      <c r="J277" s="8">
        <v>0</v>
      </c>
    </row>
    <row r="278" spans="1:10" x14ac:dyDescent="0.3">
      <c r="A278" s="7" t="s">
        <v>548</v>
      </c>
      <c r="B278" s="7" t="s">
        <v>549</v>
      </c>
      <c r="C278" s="8">
        <v>6</v>
      </c>
      <c r="D278" s="8">
        <v>3</v>
      </c>
      <c r="E278" s="4">
        <v>0.5</v>
      </c>
      <c r="F278" s="8">
        <v>1</v>
      </c>
      <c r="G278" s="4">
        <v>0.66666666666666652</v>
      </c>
      <c r="H278" s="8">
        <v>2</v>
      </c>
      <c r="I278" s="8">
        <v>0</v>
      </c>
      <c r="J278" s="8">
        <v>0</v>
      </c>
    </row>
    <row r="279" spans="1:10" x14ac:dyDescent="0.3">
      <c r="A279" s="7" t="s">
        <v>550</v>
      </c>
      <c r="B279" s="7" t="s">
        <v>551</v>
      </c>
      <c r="C279" s="8">
        <v>6</v>
      </c>
      <c r="D279" s="8">
        <v>3</v>
      </c>
      <c r="E279" s="4">
        <v>0.5</v>
      </c>
      <c r="F279" s="8">
        <v>3</v>
      </c>
      <c r="G279" s="4">
        <v>1</v>
      </c>
      <c r="H279" s="8">
        <v>0</v>
      </c>
      <c r="I279" s="8">
        <v>0</v>
      </c>
      <c r="J279" s="8">
        <v>0</v>
      </c>
    </row>
    <row r="280" spans="1:10" x14ac:dyDescent="0.3">
      <c r="A280" s="7" t="s">
        <v>552</v>
      </c>
      <c r="B280" s="7" t="s">
        <v>553</v>
      </c>
      <c r="C280" s="8">
        <v>6</v>
      </c>
      <c r="D280" s="8">
        <v>5</v>
      </c>
      <c r="E280" s="4">
        <v>0.83333333333333348</v>
      </c>
      <c r="F280" s="8">
        <v>1</v>
      </c>
      <c r="G280" s="4">
        <v>1</v>
      </c>
      <c r="H280" s="8">
        <v>0</v>
      </c>
      <c r="I280" s="8">
        <v>0</v>
      </c>
      <c r="J280" s="8">
        <v>0</v>
      </c>
    </row>
    <row r="281" spans="1:10" x14ac:dyDescent="0.3">
      <c r="A281" s="7" t="s">
        <v>554</v>
      </c>
      <c r="B281" s="7" t="s">
        <v>555</v>
      </c>
      <c r="C281" s="8">
        <v>6</v>
      </c>
      <c r="D281" s="8">
        <v>6</v>
      </c>
      <c r="E281" s="4">
        <v>1</v>
      </c>
      <c r="F281" s="8">
        <v>0</v>
      </c>
      <c r="G281" s="4">
        <v>1</v>
      </c>
      <c r="H281" s="8">
        <v>0</v>
      </c>
      <c r="I281" s="8">
        <v>0</v>
      </c>
      <c r="J281" s="8">
        <v>0</v>
      </c>
    </row>
    <row r="282" spans="1:10" x14ac:dyDescent="0.3">
      <c r="A282" s="7" t="s">
        <v>556</v>
      </c>
      <c r="B282" s="7" t="s">
        <v>557</v>
      </c>
      <c r="C282" s="8">
        <v>6</v>
      </c>
      <c r="D282" s="8">
        <v>4</v>
      </c>
      <c r="E282" s="4">
        <v>0.66666666666666652</v>
      </c>
      <c r="F282" s="8">
        <v>0</v>
      </c>
      <c r="G282" s="4">
        <v>0.66666666666666652</v>
      </c>
      <c r="H282" s="8">
        <v>0</v>
      </c>
      <c r="I282" s="8">
        <v>0</v>
      </c>
      <c r="J282" s="8">
        <v>2</v>
      </c>
    </row>
    <row r="283" spans="1:10" x14ac:dyDescent="0.3">
      <c r="A283" s="7" t="s">
        <v>558</v>
      </c>
      <c r="B283" s="7" t="s">
        <v>559</v>
      </c>
      <c r="C283" s="8">
        <v>6</v>
      </c>
      <c r="D283" s="8">
        <v>1</v>
      </c>
      <c r="E283" s="4">
        <v>0.16666666666666663</v>
      </c>
      <c r="F283" s="8">
        <v>1</v>
      </c>
      <c r="G283" s="4">
        <v>0.33333333333333326</v>
      </c>
      <c r="H283" s="8">
        <v>0</v>
      </c>
      <c r="I283" s="8">
        <v>2</v>
      </c>
      <c r="J283" s="8">
        <v>2</v>
      </c>
    </row>
    <row r="284" spans="1:10" x14ac:dyDescent="0.3">
      <c r="A284" s="7" t="s">
        <v>560</v>
      </c>
      <c r="B284" s="7" t="s">
        <v>266</v>
      </c>
      <c r="C284" s="8">
        <v>6</v>
      </c>
      <c r="D284" s="8">
        <v>6</v>
      </c>
      <c r="E284" s="4">
        <v>1</v>
      </c>
      <c r="F284" s="8">
        <v>0</v>
      </c>
      <c r="G284" s="4">
        <v>1</v>
      </c>
      <c r="H284" s="8">
        <v>0</v>
      </c>
      <c r="I284" s="8">
        <v>0</v>
      </c>
      <c r="J284" s="8">
        <v>0</v>
      </c>
    </row>
    <row r="285" spans="1:10" x14ac:dyDescent="0.3">
      <c r="A285" s="7" t="s">
        <v>561</v>
      </c>
      <c r="B285" s="7" t="s">
        <v>562</v>
      </c>
      <c r="C285" s="8">
        <v>6</v>
      </c>
      <c r="D285" s="8">
        <v>6</v>
      </c>
      <c r="E285" s="4">
        <v>1</v>
      </c>
      <c r="F285" s="8">
        <v>0</v>
      </c>
      <c r="G285" s="4">
        <v>1</v>
      </c>
      <c r="H285" s="8">
        <v>0</v>
      </c>
      <c r="I285" s="8">
        <v>0</v>
      </c>
      <c r="J285" s="8">
        <v>0</v>
      </c>
    </row>
    <row r="286" spans="1:10" x14ac:dyDescent="0.3">
      <c r="A286" s="7" t="s">
        <v>563</v>
      </c>
      <c r="B286" s="7" t="s">
        <v>564</v>
      </c>
      <c r="C286" s="8">
        <v>6</v>
      </c>
      <c r="D286" s="8">
        <v>5</v>
      </c>
      <c r="E286" s="4">
        <v>0.83333333333333348</v>
      </c>
      <c r="F286" s="8">
        <v>0</v>
      </c>
      <c r="G286" s="4">
        <v>0.83333333333333348</v>
      </c>
      <c r="H286" s="8">
        <v>1</v>
      </c>
      <c r="I286" s="8">
        <v>0</v>
      </c>
      <c r="J286" s="8">
        <v>0</v>
      </c>
    </row>
    <row r="287" spans="1:10" x14ac:dyDescent="0.3">
      <c r="A287" s="7" t="s">
        <v>565</v>
      </c>
      <c r="B287" s="7" t="s">
        <v>566</v>
      </c>
      <c r="C287" s="8">
        <v>6</v>
      </c>
      <c r="D287" s="8">
        <v>6</v>
      </c>
      <c r="E287" s="4">
        <v>1</v>
      </c>
      <c r="F287" s="8">
        <v>0</v>
      </c>
      <c r="G287" s="4">
        <v>1</v>
      </c>
      <c r="H287" s="8">
        <v>0</v>
      </c>
      <c r="I287" s="8">
        <v>0</v>
      </c>
      <c r="J287" s="8">
        <v>0</v>
      </c>
    </row>
    <row r="288" spans="1:10" x14ac:dyDescent="0.3">
      <c r="A288" s="7" t="s">
        <v>567</v>
      </c>
      <c r="B288" s="7" t="s">
        <v>308</v>
      </c>
      <c r="C288" s="8">
        <v>6</v>
      </c>
      <c r="D288" s="8">
        <v>6</v>
      </c>
      <c r="E288" s="4">
        <v>1</v>
      </c>
      <c r="F288" s="8">
        <v>0</v>
      </c>
      <c r="G288" s="4">
        <v>1</v>
      </c>
      <c r="H288" s="8">
        <v>0</v>
      </c>
      <c r="I288" s="8">
        <v>0</v>
      </c>
      <c r="J288" s="8">
        <v>0</v>
      </c>
    </row>
    <row r="289" spans="1:10" x14ac:dyDescent="0.3">
      <c r="A289" s="7" t="s">
        <v>568</v>
      </c>
      <c r="B289" s="7" t="s">
        <v>424</v>
      </c>
      <c r="C289" s="8">
        <v>5</v>
      </c>
      <c r="D289" s="8">
        <v>5</v>
      </c>
      <c r="E289" s="4">
        <v>1</v>
      </c>
      <c r="F289" s="8">
        <v>0</v>
      </c>
      <c r="G289" s="4">
        <v>1</v>
      </c>
      <c r="H289" s="8">
        <v>0</v>
      </c>
      <c r="I289" s="8">
        <v>0</v>
      </c>
      <c r="J289" s="8">
        <v>0</v>
      </c>
    </row>
    <row r="290" spans="1:10" x14ac:dyDescent="0.3">
      <c r="A290" s="7" t="s">
        <v>569</v>
      </c>
      <c r="B290" s="7" t="s">
        <v>570</v>
      </c>
      <c r="C290" s="8">
        <v>5</v>
      </c>
      <c r="D290" s="8">
        <v>4</v>
      </c>
      <c r="E290" s="4">
        <v>0.8</v>
      </c>
      <c r="F290" s="8">
        <v>0</v>
      </c>
      <c r="G290" s="4">
        <v>0.8</v>
      </c>
      <c r="H290" s="8">
        <v>1</v>
      </c>
      <c r="I290" s="8">
        <v>0</v>
      </c>
      <c r="J290" s="8">
        <v>0</v>
      </c>
    </row>
    <row r="291" spans="1:10" x14ac:dyDescent="0.3">
      <c r="A291" s="7" t="s">
        <v>571</v>
      </c>
      <c r="B291" s="7" t="s">
        <v>572</v>
      </c>
      <c r="C291" s="8">
        <v>5</v>
      </c>
      <c r="D291" s="8">
        <v>5</v>
      </c>
      <c r="E291" s="4">
        <v>1</v>
      </c>
      <c r="F291" s="8">
        <v>0</v>
      </c>
      <c r="G291" s="4">
        <v>1</v>
      </c>
      <c r="H291" s="8">
        <v>0</v>
      </c>
      <c r="I291" s="8">
        <v>0</v>
      </c>
      <c r="J291" s="8">
        <v>0</v>
      </c>
    </row>
    <row r="292" spans="1:10" x14ac:dyDescent="0.3">
      <c r="A292" s="7" t="s">
        <v>573</v>
      </c>
      <c r="B292" s="7" t="s">
        <v>574</v>
      </c>
      <c r="C292" s="8">
        <v>5</v>
      </c>
      <c r="D292" s="8">
        <v>2</v>
      </c>
      <c r="E292" s="4">
        <v>0.4</v>
      </c>
      <c r="F292" s="8">
        <v>1</v>
      </c>
      <c r="G292" s="4">
        <v>0.6</v>
      </c>
      <c r="H292" s="8">
        <v>0</v>
      </c>
      <c r="I292" s="8">
        <v>0</v>
      </c>
      <c r="J292" s="8">
        <v>2</v>
      </c>
    </row>
    <row r="293" spans="1:10" x14ac:dyDescent="0.3">
      <c r="A293" s="7" t="s">
        <v>575</v>
      </c>
      <c r="B293" s="7" t="s">
        <v>576</v>
      </c>
      <c r="C293" s="8">
        <v>5</v>
      </c>
      <c r="D293" s="8">
        <v>3</v>
      </c>
      <c r="E293" s="4">
        <v>0.6</v>
      </c>
      <c r="F293" s="8">
        <v>2</v>
      </c>
      <c r="G293" s="4">
        <v>1</v>
      </c>
      <c r="H293" s="8">
        <v>0</v>
      </c>
      <c r="I293" s="8">
        <v>0</v>
      </c>
      <c r="J293" s="8">
        <v>0</v>
      </c>
    </row>
    <row r="294" spans="1:10" x14ac:dyDescent="0.3">
      <c r="A294" s="7" t="s">
        <v>577</v>
      </c>
      <c r="B294" s="7" t="s">
        <v>578</v>
      </c>
      <c r="C294" s="8">
        <v>5</v>
      </c>
      <c r="D294" s="8">
        <v>3</v>
      </c>
      <c r="E294" s="4">
        <v>0.6</v>
      </c>
      <c r="F294" s="8">
        <v>1</v>
      </c>
      <c r="G294" s="4">
        <v>0.8</v>
      </c>
      <c r="H294" s="8">
        <v>1</v>
      </c>
      <c r="I294" s="8">
        <v>0</v>
      </c>
      <c r="J294" s="8">
        <v>0</v>
      </c>
    </row>
    <row r="295" spans="1:10" x14ac:dyDescent="0.3">
      <c r="A295" s="7" t="s">
        <v>579</v>
      </c>
      <c r="B295" s="7" t="s">
        <v>580</v>
      </c>
      <c r="C295" s="8">
        <v>5</v>
      </c>
      <c r="D295" s="8">
        <v>5</v>
      </c>
      <c r="E295" s="4">
        <v>1</v>
      </c>
      <c r="F295" s="8">
        <v>0</v>
      </c>
      <c r="G295" s="4">
        <v>1</v>
      </c>
      <c r="H295" s="8">
        <v>0</v>
      </c>
      <c r="I295" s="8">
        <v>0</v>
      </c>
      <c r="J295" s="8">
        <v>0</v>
      </c>
    </row>
    <row r="296" spans="1:10" x14ac:dyDescent="0.3">
      <c r="A296" s="7" t="s">
        <v>581</v>
      </c>
      <c r="B296" s="7" t="s">
        <v>582</v>
      </c>
      <c r="C296" s="8">
        <v>5</v>
      </c>
      <c r="D296" s="8">
        <v>2</v>
      </c>
      <c r="E296" s="4">
        <v>0.4</v>
      </c>
      <c r="F296" s="8">
        <v>0</v>
      </c>
      <c r="G296" s="4">
        <v>0.4</v>
      </c>
      <c r="H296" s="8">
        <v>1</v>
      </c>
      <c r="I296" s="8">
        <v>0</v>
      </c>
      <c r="J296" s="8">
        <v>2</v>
      </c>
    </row>
    <row r="297" spans="1:10" x14ac:dyDescent="0.3">
      <c r="A297" s="7" t="s">
        <v>583</v>
      </c>
      <c r="B297" s="7" t="s">
        <v>584</v>
      </c>
      <c r="C297" s="8">
        <v>5</v>
      </c>
      <c r="D297" s="8">
        <v>5</v>
      </c>
      <c r="E297" s="4">
        <v>1</v>
      </c>
      <c r="F297" s="8">
        <v>0</v>
      </c>
      <c r="G297" s="4">
        <v>1</v>
      </c>
      <c r="H297" s="8">
        <v>0</v>
      </c>
      <c r="I297" s="8">
        <v>0</v>
      </c>
      <c r="J297" s="8">
        <v>0</v>
      </c>
    </row>
    <row r="298" spans="1:10" x14ac:dyDescent="0.3">
      <c r="A298" s="7" t="s">
        <v>585</v>
      </c>
      <c r="B298" s="7" t="s">
        <v>586</v>
      </c>
      <c r="C298" s="8">
        <v>5</v>
      </c>
      <c r="D298" s="8">
        <v>4</v>
      </c>
      <c r="E298" s="4">
        <v>0.8</v>
      </c>
      <c r="F298" s="8">
        <v>0</v>
      </c>
      <c r="G298" s="4">
        <v>0.8</v>
      </c>
      <c r="H298" s="8">
        <v>1</v>
      </c>
      <c r="I298" s="8">
        <v>0</v>
      </c>
      <c r="J298" s="8">
        <v>0</v>
      </c>
    </row>
    <row r="299" spans="1:10" x14ac:dyDescent="0.3">
      <c r="A299" s="7" t="s">
        <v>587</v>
      </c>
      <c r="B299" s="7" t="s">
        <v>588</v>
      </c>
      <c r="C299" s="8">
        <v>5</v>
      </c>
      <c r="D299" s="8">
        <v>4</v>
      </c>
      <c r="E299" s="4">
        <v>0.8</v>
      </c>
      <c r="F299" s="8">
        <v>0</v>
      </c>
      <c r="G299" s="4">
        <v>0.8</v>
      </c>
      <c r="H299" s="8">
        <v>0</v>
      </c>
      <c r="I299" s="8">
        <v>1</v>
      </c>
      <c r="J299" s="8">
        <v>0</v>
      </c>
    </row>
    <row r="300" spans="1:10" x14ac:dyDescent="0.3">
      <c r="A300" s="7" t="s">
        <v>589</v>
      </c>
      <c r="B300" s="7" t="s">
        <v>590</v>
      </c>
      <c r="C300" s="8">
        <v>5</v>
      </c>
      <c r="D300" s="8">
        <v>5</v>
      </c>
      <c r="E300" s="4">
        <v>1</v>
      </c>
      <c r="F300" s="8">
        <v>0</v>
      </c>
      <c r="G300" s="4">
        <v>1</v>
      </c>
      <c r="H300" s="8">
        <v>0</v>
      </c>
      <c r="I300" s="8">
        <v>0</v>
      </c>
      <c r="J300" s="8">
        <v>0</v>
      </c>
    </row>
    <row r="301" spans="1:10" x14ac:dyDescent="0.3">
      <c r="A301" s="7" t="s">
        <v>591</v>
      </c>
      <c r="B301" s="7" t="s">
        <v>592</v>
      </c>
      <c r="C301" s="8">
        <v>5</v>
      </c>
      <c r="D301" s="8">
        <v>5</v>
      </c>
      <c r="E301" s="4">
        <v>1</v>
      </c>
      <c r="F301" s="8">
        <v>0</v>
      </c>
      <c r="G301" s="4">
        <v>1</v>
      </c>
      <c r="H301" s="8">
        <v>0</v>
      </c>
      <c r="I301" s="8">
        <v>0</v>
      </c>
      <c r="J301" s="8">
        <v>0</v>
      </c>
    </row>
    <row r="302" spans="1:10" x14ac:dyDescent="0.3">
      <c r="A302" s="7" t="s">
        <v>593</v>
      </c>
      <c r="B302" s="7" t="s">
        <v>594</v>
      </c>
      <c r="C302" s="8">
        <v>4</v>
      </c>
      <c r="D302" s="8">
        <v>4</v>
      </c>
      <c r="E302" s="4">
        <v>1</v>
      </c>
      <c r="F302" s="8">
        <v>0</v>
      </c>
      <c r="G302" s="4">
        <v>1</v>
      </c>
      <c r="H302" s="8">
        <v>0</v>
      </c>
      <c r="I302" s="8">
        <v>0</v>
      </c>
      <c r="J302" s="8">
        <v>0</v>
      </c>
    </row>
    <row r="303" spans="1:10" x14ac:dyDescent="0.3">
      <c r="A303" s="7" t="s">
        <v>595</v>
      </c>
      <c r="B303" s="7" t="s">
        <v>596</v>
      </c>
      <c r="C303" s="8">
        <v>4</v>
      </c>
      <c r="D303" s="8">
        <v>3</v>
      </c>
      <c r="E303" s="4">
        <v>0.75</v>
      </c>
      <c r="F303" s="8">
        <v>1</v>
      </c>
      <c r="G303" s="4">
        <v>1</v>
      </c>
      <c r="H303" s="8">
        <v>0</v>
      </c>
      <c r="I303" s="8">
        <v>0</v>
      </c>
      <c r="J303" s="8">
        <v>0</v>
      </c>
    </row>
    <row r="304" spans="1:10" x14ac:dyDescent="0.3">
      <c r="A304" s="7" t="s">
        <v>597</v>
      </c>
      <c r="B304" s="7" t="s">
        <v>598</v>
      </c>
      <c r="C304" s="8">
        <v>4</v>
      </c>
      <c r="D304" s="8">
        <v>3</v>
      </c>
      <c r="E304" s="4">
        <v>0.75</v>
      </c>
      <c r="F304" s="8">
        <v>0</v>
      </c>
      <c r="G304" s="4">
        <v>0.75</v>
      </c>
      <c r="H304" s="8">
        <v>1</v>
      </c>
      <c r="I304" s="8">
        <v>0</v>
      </c>
      <c r="J304" s="8">
        <v>0</v>
      </c>
    </row>
    <row r="305" spans="1:10" x14ac:dyDescent="0.3">
      <c r="A305" s="7" t="s">
        <v>599</v>
      </c>
      <c r="B305" s="7" t="s">
        <v>600</v>
      </c>
      <c r="C305" s="8">
        <v>4</v>
      </c>
      <c r="D305" s="8">
        <v>4</v>
      </c>
      <c r="E305" s="4">
        <v>1</v>
      </c>
      <c r="F305" s="8">
        <v>0</v>
      </c>
      <c r="G305" s="4">
        <v>1</v>
      </c>
      <c r="H305" s="8">
        <v>0</v>
      </c>
      <c r="I305" s="8">
        <v>0</v>
      </c>
      <c r="J305" s="8">
        <v>0</v>
      </c>
    </row>
    <row r="306" spans="1:10" x14ac:dyDescent="0.3">
      <c r="A306" s="7" t="s">
        <v>601</v>
      </c>
      <c r="B306" s="7" t="s">
        <v>602</v>
      </c>
      <c r="C306" s="8">
        <v>4</v>
      </c>
      <c r="D306" s="8">
        <v>2</v>
      </c>
      <c r="E306" s="4">
        <v>0.5</v>
      </c>
      <c r="F306" s="8">
        <v>2</v>
      </c>
      <c r="G306" s="4">
        <v>1</v>
      </c>
      <c r="H306" s="8">
        <v>0</v>
      </c>
      <c r="I306" s="8">
        <v>0</v>
      </c>
      <c r="J306" s="8">
        <v>0</v>
      </c>
    </row>
    <row r="307" spans="1:10" x14ac:dyDescent="0.3">
      <c r="A307" s="7" t="s">
        <v>603</v>
      </c>
      <c r="B307" s="7" t="s">
        <v>604</v>
      </c>
      <c r="C307" s="8">
        <v>4</v>
      </c>
      <c r="D307" s="8">
        <v>4</v>
      </c>
      <c r="E307" s="4">
        <v>1</v>
      </c>
      <c r="F307" s="8">
        <v>0</v>
      </c>
      <c r="G307" s="4">
        <v>1</v>
      </c>
      <c r="H307" s="8">
        <v>0</v>
      </c>
      <c r="I307" s="8">
        <v>0</v>
      </c>
      <c r="J307" s="8">
        <v>0</v>
      </c>
    </row>
    <row r="308" spans="1:10" x14ac:dyDescent="0.3">
      <c r="A308" s="7" t="s">
        <v>605</v>
      </c>
      <c r="B308" s="7" t="s">
        <v>606</v>
      </c>
      <c r="C308" s="8">
        <v>4</v>
      </c>
      <c r="D308" s="8">
        <v>4</v>
      </c>
      <c r="E308" s="4">
        <v>1</v>
      </c>
      <c r="F308" s="8">
        <v>0</v>
      </c>
      <c r="G308" s="4">
        <v>1</v>
      </c>
      <c r="H308" s="8">
        <v>0</v>
      </c>
      <c r="I308" s="8">
        <v>0</v>
      </c>
      <c r="J308" s="8">
        <v>0</v>
      </c>
    </row>
    <row r="309" spans="1:10" x14ac:dyDescent="0.3">
      <c r="A309" s="7" t="s">
        <v>607</v>
      </c>
      <c r="B309" s="7" t="s">
        <v>608</v>
      </c>
      <c r="C309" s="8">
        <v>4</v>
      </c>
      <c r="D309" s="8">
        <v>4</v>
      </c>
      <c r="E309" s="4">
        <v>1</v>
      </c>
      <c r="F309" s="8">
        <v>0</v>
      </c>
      <c r="G309" s="4">
        <v>1</v>
      </c>
      <c r="H309" s="8">
        <v>0</v>
      </c>
      <c r="I309" s="8">
        <v>0</v>
      </c>
      <c r="J309" s="8">
        <v>0</v>
      </c>
    </row>
    <row r="310" spans="1:10" x14ac:dyDescent="0.3">
      <c r="A310" s="7" t="s">
        <v>609</v>
      </c>
      <c r="B310" s="7" t="s">
        <v>610</v>
      </c>
      <c r="C310" s="8">
        <v>4</v>
      </c>
      <c r="D310" s="8">
        <v>3</v>
      </c>
      <c r="E310" s="4">
        <v>0.75</v>
      </c>
      <c r="F310" s="8">
        <v>0</v>
      </c>
      <c r="G310" s="4">
        <v>0.75</v>
      </c>
      <c r="H310" s="8">
        <v>0</v>
      </c>
      <c r="I310" s="8">
        <v>1</v>
      </c>
      <c r="J310" s="8">
        <v>0</v>
      </c>
    </row>
    <row r="311" spans="1:10" x14ac:dyDescent="0.3">
      <c r="A311" s="7" t="s">
        <v>611</v>
      </c>
      <c r="B311" s="7" t="s">
        <v>612</v>
      </c>
      <c r="C311" s="8">
        <v>4</v>
      </c>
      <c r="D311" s="8">
        <v>3</v>
      </c>
      <c r="E311" s="4">
        <v>0.75</v>
      </c>
      <c r="F311" s="8">
        <v>0</v>
      </c>
      <c r="G311" s="4">
        <v>0.75</v>
      </c>
      <c r="H311" s="8">
        <v>1</v>
      </c>
      <c r="I311" s="8">
        <v>0</v>
      </c>
      <c r="J311" s="8">
        <v>0</v>
      </c>
    </row>
    <row r="312" spans="1:10" x14ac:dyDescent="0.3">
      <c r="A312" s="7" t="s">
        <v>613</v>
      </c>
      <c r="B312" s="7" t="s">
        <v>614</v>
      </c>
      <c r="C312" s="8">
        <v>4</v>
      </c>
      <c r="D312" s="8">
        <v>4</v>
      </c>
      <c r="E312" s="4">
        <v>1</v>
      </c>
      <c r="F312" s="8">
        <v>0</v>
      </c>
      <c r="G312" s="4">
        <v>1</v>
      </c>
      <c r="H312" s="8">
        <v>0</v>
      </c>
      <c r="I312" s="8">
        <v>0</v>
      </c>
      <c r="J312" s="8">
        <v>0</v>
      </c>
    </row>
    <row r="313" spans="1:10" x14ac:dyDescent="0.3">
      <c r="A313" s="7" t="s">
        <v>615</v>
      </c>
      <c r="B313" s="7" t="s">
        <v>616</v>
      </c>
      <c r="C313" s="8">
        <v>4</v>
      </c>
      <c r="D313" s="8">
        <v>4</v>
      </c>
      <c r="E313" s="4">
        <v>1</v>
      </c>
      <c r="F313" s="8">
        <v>0</v>
      </c>
      <c r="G313" s="4">
        <v>1</v>
      </c>
      <c r="H313" s="8">
        <v>0</v>
      </c>
      <c r="I313" s="8">
        <v>0</v>
      </c>
      <c r="J313" s="8">
        <v>0</v>
      </c>
    </row>
    <row r="314" spans="1:10" x14ac:dyDescent="0.3">
      <c r="A314" s="7" t="s">
        <v>617</v>
      </c>
      <c r="B314" s="7" t="s">
        <v>618</v>
      </c>
      <c r="C314" s="8">
        <v>4</v>
      </c>
      <c r="D314" s="8">
        <v>4</v>
      </c>
      <c r="E314" s="4">
        <v>1</v>
      </c>
      <c r="F314" s="8">
        <v>0</v>
      </c>
      <c r="G314" s="4">
        <v>1</v>
      </c>
      <c r="H314" s="8">
        <v>0</v>
      </c>
      <c r="I314" s="8">
        <v>0</v>
      </c>
      <c r="J314" s="8">
        <v>0</v>
      </c>
    </row>
    <row r="315" spans="1:10" x14ac:dyDescent="0.3">
      <c r="A315" s="7" t="s">
        <v>619</v>
      </c>
      <c r="B315" s="7" t="s">
        <v>620</v>
      </c>
      <c r="C315" s="8">
        <v>3</v>
      </c>
      <c r="D315" s="8">
        <v>3</v>
      </c>
      <c r="E315" s="4">
        <v>1</v>
      </c>
      <c r="F315" s="8">
        <v>0</v>
      </c>
      <c r="G315" s="4">
        <v>1</v>
      </c>
      <c r="H315" s="8">
        <v>0</v>
      </c>
      <c r="I315" s="8">
        <v>0</v>
      </c>
      <c r="J315" s="8">
        <v>0</v>
      </c>
    </row>
    <row r="316" spans="1:10" x14ac:dyDescent="0.3">
      <c r="A316" s="7" t="s">
        <v>621</v>
      </c>
      <c r="B316" s="7" t="s">
        <v>622</v>
      </c>
      <c r="C316" s="8">
        <v>3</v>
      </c>
      <c r="D316" s="8">
        <v>3</v>
      </c>
      <c r="E316" s="4">
        <v>1</v>
      </c>
      <c r="F316" s="8">
        <v>0</v>
      </c>
      <c r="G316" s="4">
        <v>1</v>
      </c>
      <c r="H316" s="8">
        <v>0</v>
      </c>
      <c r="I316" s="8">
        <v>0</v>
      </c>
      <c r="J316" s="8">
        <v>0</v>
      </c>
    </row>
    <row r="317" spans="1:10" x14ac:dyDescent="0.3">
      <c r="A317" s="7" t="s">
        <v>623</v>
      </c>
      <c r="B317" s="7" t="s">
        <v>624</v>
      </c>
      <c r="C317" s="8">
        <v>3</v>
      </c>
      <c r="D317" s="8">
        <v>2</v>
      </c>
      <c r="E317" s="4">
        <v>0.66666666666666652</v>
      </c>
      <c r="F317" s="8">
        <v>0</v>
      </c>
      <c r="G317" s="4">
        <v>0.66666666666666652</v>
      </c>
      <c r="H317" s="8">
        <v>1</v>
      </c>
      <c r="I317" s="8">
        <v>0</v>
      </c>
      <c r="J317" s="8">
        <v>0</v>
      </c>
    </row>
    <row r="318" spans="1:10" x14ac:dyDescent="0.3">
      <c r="A318" s="7" t="s">
        <v>625</v>
      </c>
      <c r="B318" s="7" t="s">
        <v>626</v>
      </c>
      <c r="C318" s="8">
        <v>3</v>
      </c>
      <c r="D318" s="8">
        <v>3</v>
      </c>
      <c r="E318" s="4">
        <v>1</v>
      </c>
      <c r="F318" s="8">
        <v>0</v>
      </c>
      <c r="G318" s="4">
        <v>1</v>
      </c>
      <c r="H318" s="8">
        <v>0</v>
      </c>
      <c r="I318" s="8">
        <v>0</v>
      </c>
      <c r="J318" s="8">
        <v>0</v>
      </c>
    </row>
    <row r="319" spans="1:10" x14ac:dyDescent="0.3">
      <c r="A319" s="7" t="s">
        <v>627</v>
      </c>
      <c r="B319" s="7" t="s">
        <v>628</v>
      </c>
      <c r="C319" s="8">
        <v>3</v>
      </c>
      <c r="D319" s="8">
        <v>3</v>
      </c>
      <c r="E319" s="4">
        <v>1</v>
      </c>
      <c r="F319" s="8">
        <v>0</v>
      </c>
      <c r="G319" s="4">
        <v>1</v>
      </c>
      <c r="H319" s="8">
        <v>0</v>
      </c>
      <c r="I319" s="8">
        <v>0</v>
      </c>
      <c r="J319" s="8">
        <v>0</v>
      </c>
    </row>
    <row r="320" spans="1:10" x14ac:dyDescent="0.3">
      <c r="A320" s="7" t="s">
        <v>629</v>
      </c>
      <c r="B320" s="7" t="s">
        <v>630</v>
      </c>
      <c r="C320" s="8">
        <v>3</v>
      </c>
      <c r="D320" s="8">
        <v>3</v>
      </c>
      <c r="E320" s="4">
        <v>1</v>
      </c>
      <c r="F320" s="8">
        <v>0</v>
      </c>
      <c r="G320" s="4">
        <v>1</v>
      </c>
      <c r="H320" s="8">
        <v>0</v>
      </c>
      <c r="I320" s="8">
        <v>0</v>
      </c>
      <c r="J320" s="8">
        <v>0</v>
      </c>
    </row>
    <row r="321" spans="1:10" x14ac:dyDescent="0.3">
      <c r="A321" s="7" t="s">
        <v>631</v>
      </c>
      <c r="B321" s="7" t="s">
        <v>632</v>
      </c>
      <c r="C321" s="8">
        <v>3</v>
      </c>
      <c r="D321" s="8">
        <v>3</v>
      </c>
      <c r="E321" s="4">
        <v>1</v>
      </c>
      <c r="F321" s="8">
        <v>0</v>
      </c>
      <c r="G321" s="4">
        <v>1</v>
      </c>
      <c r="H321" s="8">
        <v>0</v>
      </c>
      <c r="I321" s="8">
        <v>0</v>
      </c>
      <c r="J321" s="8">
        <v>0</v>
      </c>
    </row>
    <row r="322" spans="1:10" x14ac:dyDescent="0.3">
      <c r="A322" s="7" t="s">
        <v>633</v>
      </c>
      <c r="B322" s="7" t="s">
        <v>634</v>
      </c>
      <c r="C322" s="8">
        <v>3</v>
      </c>
      <c r="D322" s="8">
        <v>3</v>
      </c>
      <c r="E322" s="4">
        <v>1</v>
      </c>
      <c r="F322" s="8">
        <v>0</v>
      </c>
      <c r="G322" s="4">
        <v>1</v>
      </c>
      <c r="H322" s="8">
        <v>0</v>
      </c>
      <c r="I322" s="8">
        <v>0</v>
      </c>
      <c r="J322" s="8">
        <v>0</v>
      </c>
    </row>
    <row r="323" spans="1:10" x14ac:dyDescent="0.3">
      <c r="A323" s="7" t="s">
        <v>635</v>
      </c>
      <c r="B323" s="7" t="s">
        <v>636</v>
      </c>
      <c r="C323" s="8">
        <v>3</v>
      </c>
      <c r="D323" s="8">
        <v>3</v>
      </c>
      <c r="E323" s="4">
        <v>1</v>
      </c>
      <c r="F323" s="8">
        <v>0</v>
      </c>
      <c r="G323" s="4">
        <v>1</v>
      </c>
      <c r="H323" s="8">
        <v>0</v>
      </c>
      <c r="I323" s="8">
        <v>0</v>
      </c>
      <c r="J323" s="8">
        <v>0</v>
      </c>
    </row>
    <row r="324" spans="1:10" x14ac:dyDescent="0.3">
      <c r="A324" s="7" t="s">
        <v>637</v>
      </c>
      <c r="B324" s="7" t="s">
        <v>638</v>
      </c>
      <c r="C324" s="8">
        <v>2</v>
      </c>
      <c r="D324" s="8">
        <v>2</v>
      </c>
      <c r="E324" s="4">
        <v>1</v>
      </c>
      <c r="F324" s="8">
        <v>0</v>
      </c>
      <c r="G324" s="4">
        <v>1</v>
      </c>
      <c r="H324" s="8">
        <v>0</v>
      </c>
      <c r="I324" s="8">
        <v>0</v>
      </c>
      <c r="J324" s="8">
        <v>0</v>
      </c>
    </row>
    <row r="325" spans="1:10" x14ac:dyDescent="0.3">
      <c r="A325" s="7" t="s">
        <v>639</v>
      </c>
      <c r="B325" s="7" t="s">
        <v>640</v>
      </c>
      <c r="C325" s="8">
        <v>2</v>
      </c>
      <c r="D325" s="8">
        <v>1</v>
      </c>
      <c r="E325" s="4">
        <v>0.5</v>
      </c>
      <c r="F325" s="8">
        <v>0</v>
      </c>
      <c r="G325" s="4">
        <v>0.5</v>
      </c>
      <c r="H325" s="8">
        <v>1</v>
      </c>
      <c r="I325" s="8">
        <v>0</v>
      </c>
      <c r="J325" s="8">
        <v>0</v>
      </c>
    </row>
    <row r="326" spans="1:10" x14ac:dyDescent="0.3">
      <c r="A326" s="7" t="s">
        <v>641</v>
      </c>
      <c r="B326" s="7" t="s">
        <v>642</v>
      </c>
      <c r="C326" s="8">
        <v>2</v>
      </c>
      <c r="D326" s="8">
        <v>1</v>
      </c>
      <c r="E326" s="4">
        <v>0.5</v>
      </c>
      <c r="F326" s="8">
        <v>0</v>
      </c>
      <c r="G326" s="4">
        <v>0.5</v>
      </c>
      <c r="H326" s="8">
        <v>0</v>
      </c>
      <c r="I326" s="8">
        <v>0</v>
      </c>
      <c r="J326" s="8">
        <v>1</v>
      </c>
    </row>
    <row r="327" spans="1:10" x14ac:dyDescent="0.3">
      <c r="A327" s="7" t="s">
        <v>643</v>
      </c>
      <c r="B327" s="7" t="s">
        <v>644</v>
      </c>
      <c r="C327" s="8">
        <v>2</v>
      </c>
      <c r="D327" s="8">
        <v>1</v>
      </c>
      <c r="E327" s="4">
        <v>0.5</v>
      </c>
      <c r="F327" s="8">
        <v>1</v>
      </c>
      <c r="G327" s="4">
        <v>1</v>
      </c>
      <c r="H327" s="8">
        <v>0</v>
      </c>
      <c r="I327" s="8">
        <v>0</v>
      </c>
      <c r="J327" s="8">
        <v>0</v>
      </c>
    </row>
    <row r="328" spans="1:10" x14ac:dyDescent="0.3">
      <c r="A328" s="7" t="s">
        <v>645</v>
      </c>
      <c r="B328" s="7" t="s">
        <v>646</v>
      </c>
      <c r="C328" s="8">
        <v>2</v>
      </c>
      <c r="D328" s="8">
        <v>2</v>
      </c>
      <c r="E328" s="4">
        <v>1</v>
      </c>
      <c r="F328" s="8">
        <v>0</v>
      </c>
      <c r="G328" s="4">
        <v>1</v>
      </c>
      <c r="H328" s="8">
        <v>0</v>
      </c>
      <c r="I328" s="8">
        <v>0</v>
      </c>
      <c r="J328" s="8">
        <v>0</v>
      </c>
    </row>
    <row r="329" spans="1:10" x14ac:dyDescent="0.3">
      <c r="A329" s="7" t="s">
        <v>647</v>
      </c>
      <c r="B329" s="7" t="s">
        <v>449</v>
      </c>
      <c r="C329" s="8">
        <v>2</v>
      </c>
      <c r="D329" s="8">
        <v>1</v>
      </c>
      <c r="E329" s="4">
        <v>0.5</v>
      </c>
      <c r="F329" s="8">
        <v>1</v>
      </c>
      <c r="G329" s="4">
        <v>1</v>
      </c>
      <c r="H329" s="8">
        <v>0</v>
      </c>
      <c r="I329" s="8">
        <v>0</v>
      </c>
      <c r="J329" s="8">
        <v>0</v>
      </c>
    </row>
    <row r="330" spans="1:10" x14ac:dyDescent="0.3">
      <c r="A330" s="7" t="s">
        <v>648</v>
      </c>
      <c r="B330" s="7" t="s">
        <v>649</v>
      </c>
      <c r="C330" s="8">
        <v>1</v>
      </c>
      <c r="D330" s="8">
        <v>1</v>
      </c>
      <c r="E330" s="4">
        <v>1</v>
      </c>
      <c r="F330" s="8">
        <v>0</v>
      </c>
      <c r="G330" s="4">
        <v>1</v>
      </c>
      <c r="H330" s="8">
        <v>0</v>
      </c>
      <c r="I330" s="8">
        <v>0</v>
      </c>
      <c r="J330" s="8">
        <v>0</v>
      </c>
    </row>
    <row r="331" spans="1:10" x14ac:dyDescent="0.3">
      <c r="A331" s="7" t="s">
        <v>650</v>
      </c>
      <c r="B331" s="7" t="s">
        <v>651</v>
      </c>
      <c r="C331" s="8">
        <v>1</v>
      </c>
      <c r="D331" s="8">
        <v>1</v>
      </c>
      <c r="E331" s="4">
        <v>1</v>
      </c>
      <c r="F331" s="8">
        <v>0</v>
      </c>
      <c r="G331" s="4">
        <v>1</v>
      </c>
      <c r="H331" s="8">
        <v>0</v>
      </c>
      <c r="I331" s="8">
        <v>0</v>
      </c>
      <c r="J331" s="8">
        <v>0</v>
      </c>
    </row>
    <row r="332" spans="1:10" x14ac:dyDescent="0.3">
      <c r="A332" s="7" t="s">
        <v>652</v>
      </c>
      <c r="B332" s="7" t="s">
        <v>653</v>
      </c>
      <c r="C332" s="8">
        <v>1</v>
      </c>
      <c r="D332" s="8">
        <v>1</v>
      </c>
      <c r="E332" s="4">
        <v>1</v>
      </c>
      <c r="F332" s="8">
        <v>0</v>
      </c>
      <c r="G332" s="4">
        <v>1</v>
      </c>
      <c r="H332" s="8">
        <v>0</v>
      </c>
      <c r="I332" s="8">
        <v>0</v>
      </c>
      <c r="J332" s="8">
        <v>0</v>
      </c>
    </row>
    <row r="333" spans="1:10" x14ac:dyDescent="0.3">
      <c r="A333" s="7" t="s">
        <v>654</v>
      </c>
      <c r="B333" s="7" t="s">
        <v>655</v>
      </c>
      <c r="C333" s="8">
        <v>1</v>
      </c>
      <c r="D333" s="8">
        <v>1</v>
      </c>
      <c r="E333" s="4">
        <v>1</v>
      </c>
      <c r="F333" s="8">
        <v>0</v>
      </c>
      <c r="G333" s="4">
        <v>1</v>
      </c>
      <c r="H333" s="8">
        <v>0</v>
      </c>
      <c r="I333" s="8">
        <v>0</v>
      </c>
      <c r="J333" s="8">
        <v>0</v>
      </c>
    </row>
    <row r="334" spans="1:10" x14ac:dyDescent="0.3">
      <c r="A334" s="7" t="s">
        <v>656</v>
      </c>
      <c r="B334" s="7" t="s">
        <v>657</v>
      </c>
      <c r="C334" s="8">
        <v>1</v>
      </c>
      <c r="D334" s="8">
        <v>1</v>
      </c>
      <c r="E334" s="4">
        <v>1</v>
      </c>
      <c r="F334" s="8">
        <v>0</v>
      </c>
      <c r="G334" s="4">
        <v>1</v>
      </c>
      <c r="H334" s="8">
        <v>0</v>
      </c>
      <c r="I334" s="8">
        <v>0</v>
      </c>
      <c r="J334" s="8">
        <v>0</v>
      </c>
    </row>
    <row r="335" spans="1:10" x14ac:dyDescent="0.3">
      <c r="A335" s="7" t="s">
        <v>658</v>
      </c>
      <c r="B335" s="7" t="s">
        <v>659</v>
      </c>
      <c r="C335" s="8">
        <v>1</v>
      </c>
      <c r="D335" s="8">
        <v>1</v>
      </c>
      <c r="E335" s="4">
        <v>1</v>
      </c>
      <c r="F335" s="8">
        <v>0</v>
      </c>
      <c r="G335" s="4">
        <v>1</v>
      </c>
      <c r="H335" s="8">
        <v>0</v>
      </c>
      <c r="I335" s="8">
        <v>0</v>
      </c>
      <c r="J335" s="8">
        <v>0</v>
      </c>
    </row>
    <row r="336" spans="1:10" x14ac:dyDescent="0.3">
      <c r="A336" s="7" t="s">
        <v>660</v>
      </c>
      <c r="B336" s="7" t="s">
        <v>661</v>
      </c>
      <c r="C336" s="8">
        <v>1</v>
      </c>
      <c r="D336" s="8">
        <v>1</v>
      </c>
      <c r="E336" s="4">
        <v>1</v>
      </c>
      <c r="F336" s="8">
        <v>0</v>
      </c>
      <c r="G336" s="4">
        <v>1</v>
      </c>
      <c r="H336" s="8">
        <v>0</v>
      </c>
      <c r="I336" s="8">
        <v>0</v>
      </c>
      <c r="J336" s="8">
        <v>0</v>
      </c>
    </row>
    <row r="337" spans="1:10" x14ac:dyDescent="0.3">
      <c r="A337" s="7" t="s">
        <v>662</v>
      </c>
      <c r="B337" s="7" t="s">
        <v>663</v>
      </c>
      <c r="C337" s="8">
        <v>1</v>
      </c>
      <c r="D337" s="8">
        <v>1</v>
      </c>
      <c r="E337" s="4">
        <v>1</v>
      </c>
      <c r="F337" s="8">
        <v>0</v>
      </c>
      <c r="G337" s="4">
        <v>1</v>
      </c>
      <c r="H337" s="8">
        <v>0</v>
      </c>
      <c r="I337" s="8">
        <v>0</v>
      </c>
      <c r="J337" s="8">
        <v>0</v>
      </c>
    </row>
    <row r="338" spans="1:10" x14ac:dyDescent="0.3">
      <c r="A338" s="7" t="s">
        <v>664</v>
      </c>
      <c r="B338" s="7" t="s">
        <v>665</v>
      </c>
      <c r="C338" s="8">
        <v>1</v>
      </c>
      <c r="D338" s="8">
        <v>1</v>
      </c>
      <c r="E338" s="4">
        <v>1</v>
      </c>
      <c r="F338" s="8">
        <v>0</v>
      </c>
      <c r="G338" s="4">
        <v>1</v>
      </c>
      <c r="H338" s="8">
        <v>0</v>
      </c>
      <c r="I338" s="8">
        <v>0</v>
      </c>
      <c r="J338" s="8">
        <v>0</v>
      </c>
    </row>
    <row r="339" spans="1:10" x14ac:dyDescent="0.3">
      <c r="A339" s="7" t="s">
        <v>666</v>
      </c>
      <c r="B339" s="7" t="s">
        <v>667</v>
      </c>
      <c r="C339" s="8">
        <v>1</v>
      </c>
      <c r="D339" s="8">
        <v>1</v>
      </c>
      <c r="E339" s="4">
        <v>1</v>
      </c>
      <c r="F339" s="8">
        <v>0</v>
      </c>
      <c r="G339" s="4">
        <v>1</v>
      </c>
      <c r="H339" s="8">
        <v>0</v>
      </c>
      <c r="I339" s="8">
        <v>0</v>
      </c>
      <c r="J339" s="8">
        <v>0</v>
      </c>
    </row>
    <row r="340" spans="1:10" x14ac:dyDescent="0.3">
      <c r="A340" s="7" t="s">
        <v>668</v>
      </c>
      <c r="B340" s="7" t="s">
        <v>52</v>
      </c>
      <c r="C340" s="8">
        <v>1</v>
      </c>
      <c r="D340" s="8">
        <v>0</v>
      </c>
      <c r="E340" s="4">
        <v>0</v>
      </c>
      <c r="F340" s="8">
        <v>0</v>
      </c>
      <c r="G340" s="4">
        <v>0</v>
      </c>
      <c r="H340" s="8">
        <v>0</v>
      </c>
      <c r="I340" s="8">
        <v>0</v>
      </c>
      <c r="J340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2"/>
  <sheetViews>
    <sheetView workbookViewId="0"/>
  </sheetViews>
  <sheetFormatPr defaultRowHeight="14.4" x14ac:dyDescent="0.3"/>
  <sheetData>
    <row r="1" spans="1:13" x14ac:dyDescent="0.3">
      <c r="A1" s="30" t="s">
        <v>669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670</v>
      </c>
      <c r="B2" s="9" t="s">
        <v>671</v>
      </c>
      <c r="C2" s="9" t="s">
        <v>672</v>
      </c>
      <c r="D2" s="9" t="s">
        <v>673</v>
      </c>
      <c r="E2" s="9" t="s">
        <v>674</v>
      </c>
      <c r="F2" s="9" t="s">
        <v>675</v>
      </c>
      <c r="G2" s="9" t="s">
        <v>676</v>
      </c>
      <c r="H2" s="9" t="s">
        <v>677</v>
      </c>
      <c r="I2" s="9" t="s">
        <v>678</v>
      </c>
      <c r="J2" s="9" t="s">
        <v>679</v>
      </c>
      <c r="K2" s="9" t="s">
        <v>680</v>
      </c>
      <c r="L2" s="9" t="s">
        <v>681</v>
      </c>
      <c r="M2" s="9" t="s">
        <v>682</v>
      </c>
    </row>
    <row r="3" spans="1:13" x14ac:dyDescent="0.3">
      <c r="A3" s="10" t="s">
        <v>28</v>
      </c>
      <c r="B3" s="10" t="s">
        <v>683</v>
      </c>
      <c r="C3" s="10" t="s">
        <v>684</v>
      </c>
      <c r="D3" s="10" t="s">
        <v>685</v>
      </c>
      <c r="E3" s="10" t="s">
        <v>686</v>
      </c>
      <c r="F3" s="10" t="s">
        <v>687</v>
      </c>
      <c r="G3" s="10" t="s">
        <v>688</v>
      </c>
      <c r="H3" s="10" t="s">
        <v>689</v>
      </c>
      <c r="I3" s="11">
        <v>2</v>
      </c>
      <c r="J3" s="10" t="s">
        <v>27</v>
      </c>
      <c r="K3" s="10" t="s">
        <v>690</v>
      </c>
      <c r="L3" s="10" t="s">
        <v>691</v>
      </c>
      <c r="M3" s="10" t="s">
        <v>692</v>
      </c>
    </row>
    <row r="4" spans="1:13" x14ac:dyDescent="0.3">
      <c r="A4" s="10" t="s">
        <v>159</v>
      </c>
      <c r="B4" s="10" t="s">
        <v>693</v>
      </c>
      <c r="C4" s="10" t="s">
        <v>684</v>
      </c>
      <c r="D4" s="10" t="s">
        <v>694</v>
      </c>
      <c r="E4" s="10" t="s">
        <v>695</v>
      </c>
      <c r="F4" s="10" t="s">
        <v>687</v>
      </c>
      <c r="G4" s="10" t="s">
        <v>696</v>
      </c>
      <c r="H4" s="10" t="s">
        <v>697</v>
      </c>
      <c r="I4" s="11">
        <v>1</v>
      </c>
      <c r="J4" s="10" t="s">
        <v>158</v>
      </c>
      <c r="K4" s="10" t="s">
        <v>698</v>
      </c>
      <c r="L4" s="10" t="s">
        <v>691</v>
      </c>
      <c r="M4" s="10" t="s">
        <v>699</v>
      </c>
    </row>
    <row r="5" spans="1:13" x14ac:dyDescent="0.3">
      <c r="A5" s="10" t="s">
        <v>159</v>
      </c>
      <c r="B5" s="10" t="s">
        <v>693</v>
      </c>
      <c r="C5" s="10" t="s">
        <v>684</v>
      </c>
      <c r="D5" s="10" t="s">
        <v>694</v>
      </c>
      <c r="E5" s="10" t="s">
        <v>700</v>
      </c>
      <c r="F5" s="10" t="s">
        <v>687</v>
      </c>
      <c r="G5" s="10" t="s">
        <v>701</v>
      </c>
      <c r="H5" s="10" t="s">
        <v>702</v>
      </c>
      <c r="I5" s="11">
        <v>1</v>
      </c>
      <c r="J5" s="10" t="s">
        <v>158</v>
      </c>
      <c r="K5" s="10" t="s">
        <v>703</v>
      </c>
      <c r="L5" s="10" t="s">
        <v>691</v>
      </c>
      <c r="M5" s="10" t="s">
        <v>704</v>
      </c>
    </row>
    <row r="6" spans="1:13" x14ac:dyDescent="0.3">
      <c r="A6" s="10" t="s">
        <v>462</v>
      </c>
      <c r="B6" s="10" t="s">
        <v>705</v>
      </c>
      <c r="C6" s="10" t="s">
        <v>684</v>
      </c>
      <c r="D6" s="10" t="s">
        <v>706</v>
      </c>
      <c r="E6" s="10" t="s">
        <v>707</v>
      </c>
      <c r="F6" s="10" t="s">
        <v>687</v>
      </c>
      <c r="G6" s="10" t="s">
        <v>708</v>
      </c>
      <c r="H6" s="10" t="s">
        <v>709</v>
      </c>
      <c r="I6" s="11">
        <v>1</v>
      </c>
      <c r="J6" s="10" t="s">
        <v>461</v>
      </c>
      <c r="K6" s="10" t="s">
        <v>710</v>
      </c>
      <c r="L6" s="10" t="s">
        <v>691</v>
      </c>
      <c r="M6" s="10" t="s">
        <v>711</v>
      </c>
    </row>
    <row r="7" spans="1:13" x14ac:dyDescent="0.3">
      <c r="A7" s="10" t="s">
        <v>323</v>
      </c>
      <c r="B7" s="10" t="s">
        <v>712</v>
      </c>
      <c r="C7" s="10" t="s">
        <v>713</v>
      </c>
      <c r="D7" s="10" t="s">
        <v>714</v>
      </c>
      <c r="E7" s="10" t="s">
        <v>715</v>
      </c>
      <c r="F7" s="10" t="s">
        <v>687</v>
      </c>
      <c r="G7" s="10" t="s">
        <v>716</v>
      </c>
      <c r="H7" s="10" t="s">
        <v>717</v>
      </c>
      <c r="I7" s="11">
        <v>5</v>
      </c>
      <c r="J7" s="10" t="s">
        <v>322</v>
      </c>
      <c r="K7" s="10" t="s">
        <v>698</v>
      </c>
      <c r="L7" s="10" t="s">
        <v>691</v>
      </c>
      <c r="M7" s="10" t="s">
        <v>718</v>
      </c>
    </row>
    <row r="8" spans="1:13" x14ac:dyDescent="0.3">
      <c r="A8" s="10" t="s">
        <v>385</v>
      </c>
      <c r="B8" s="10" t="s">
        <v>719</v>
      </c>
      <c r="C8" s="10" t="s">
        <v>684</v>
      </c>
      <c r="D8" s="10" t="s">
        <v>720</v>
      </c>
      <c r="E8" s="10" t="s">
        <v>721</v>
      </c>
      <c r="F8" s="10" t="s">
        <v>687</v>
      </c>
      <c r="G8" s="10" t="s">
        <v>722</v>
      </c>
      <c r="H8" s="10" t="s">
        <v>723</v>
      </c>
      <c r="I8" s="11">
        <v>1</v>
      </c>
      <c r="J8" s="10" t="s">
        <v>384</v>
      </c>
      <c r="K8" s="10" t="s">
        <v>724</v>
      </c>
      <c r="L8" s="10" t="s">
        <v>691</v>
      </c>
      <c r="M8" s="10" t="s">
        <v>725</v>
      </c>
    </row>
    <row r="9" spans="1:13" x14ac:dyDescent="0.3">
      <c r="A9" s="10" t="s">
        <v>14</v>
      </c>
      <c r="B9" s="10" t="s">
        <v>726</v>
      </c>
      <c r="C9" s="10" t="s">
        <v>684</v>
      </c>
      <c r="D9" s="10" t="s">
        <v>727</v>
      </c>
      <c r="E9" s="10" t="s">
        <v>728</v>
      </c>
      <c r="F9" s="10" t="s">
        <v>687</v>
      </c>
      <c r="G9" s="10" t="s">
        <v>729</v>
      </c>
      <c r="H9" s="10" t="s">
        <v>730</v>
      </c>
      <c r="I9" s="11">
        <v>2</v>
      </c>
      <c r="J9" s="10" t="s">
        <v>13</v>
      </c>
      <c r="K9" s="10" t="s">
        <v>690</v>
      </c>
      <c r="L9" s="10" t="s">
        <v>691</v>
      </c>
      <c r="M9" s="10" t="s">
        <v>725</v>
      </c>
    </row>
    <row r="10" spans="1:13" x14ac:dyDescent="0.3">
      <c r="A10" s="10" t="s">
        <v>14</v>
      </c>
      <c r="B10" s="10" t="s">
        <v>726</v>
      </c>
      <c r="C10" s="10" t="s">
        <v>684</v>
      </c>
      <c r="D10" s="10" t="s">
        <v>727</v>
      </c>
      <c r="E10" s="10" t="s">
        <v>731</v>
      </c>
      <c r="F10" s="10" t="s">
        <v>687</v>
      </c>
      <c r="G10" s="10" t="s">
        <v>729</v>
      </c>
      <c r="H10" s="10" t="s">
        <v>730</v>
      </c>
      <c r="I10" s="11">
        <v>2</v>
      </c>
      <c r="J10" s="10" t="s">
        <v>13</v>
      </c>
      <c r="K10" s="10" t="s">
        <v>732</v>
      </c>
      <c r="L10" s="10" t="s">
        <v>691</v>
      </c>
      <c r="M10" s="10" t="s">
        <v>725</v>
      </c>
    </row>
    <row r="11" spans="1:13" x14ac:dyDescent="0.3">
      <c r="A11" s="10" t="s">
        <v>14</v>
      </c>
      <c r="B11" s="10" t="s">
        <v>726</v>
      </c>
      <c r="C11" s="10" t="s">
        <v>684</v>
      </c>
      <c r="D11" s="10" t="s">
        <v>727</v>
      </c>
      <c r="E11" s="10" t="s">
        <v>731</v>
      </c>
      <c r="F11" s="10" t="s">
        <v>687</v>
      </c>
      <c r="G11" s="10" t="s">
        <v>733</v>
      </c>
      <c r="H11" s="10" t="s">
        <v>734</v>
      </c>
      <c r="I11" s="11">
        <v>2</v>
      </c>
      <c r="J11" s="10" t="s">
        <v>13</v>
      </c>
      <c r="K11" s="10" t="s">
        <v>732</v>
      </c>
      <c r="L11" s="10" t="s">
        <v>691</v>
      </c>
      <c r="M11" s="10" t="s">
        <v>735</v>
      </c>
    </row>
    <row r="12" spans="1:13" x14ac:dyDescent="0.3">
      <c r="A12" s="10" t="s">
        <v>14</v>
      </c>
      <c r="B12" s="10" t="s">
        <v>726</v>
      </c>
      <c r="C12" s="10" t="s">
        <v>684</v>
      </c>
      <c r="D12" s="10" t="s">
        <v>727</v>
      </c>
      <c r="E12" s="10" t="s">
        <v>736</v>
      </c>
      <c r="F12" s="10" t="s">
        <v>687</v>
      </c>
      <c r="G12" s="10" t="s">
        <v>737</v>
      </c>
      <c r="H12" s="10" t="s">
        <v>738</v>
      </c>
      <c r="I12" s="11">
        <v>5</v>
      </c>
      <c r="J12" s="10" t="s">
        <v>13</v>
      </c>
      <c r="K12" s="10" t="s">
        <v>739</v>
      </c>
      <c r="L12" s="10" t="s">
        <v>691</v>
      </c>
      <c r="M12" s="10" t="s">
        <v>740</v>
      </c>
    </row>
    <row r="13" spans="1:13" x14ac:dyDescent="0.3">
      <c r="A13" s="10" t="s">
        <v>14</v>
      </c>
      <c r="B13" s="10" t="s">
        <v>726</v>
      </c>
      <c r="C13" s="10" t="s">
        <v>684</v>
      </c>
      <c r="D13" s="10" t="s">
        <v>727</v>
      </c>
      <c r="E13" s="10" t="s">
        <v>741</v>
      </c>
      <c r="F13" s="10" t="s">
        <v>687</v>
      </c>
      <c r="G13" s="10" t="s">
        <v>742</v>
      </c>
      <c r="H13" s="10" t="s">
        <v>743</v>
      </c>
      <c r="I13" s="11">
        <v>7</v>
      </c>
      <c r="J13" s="10" t="s">
        <v>13</v>
      </c>
      <c r="K13" s="10" t="s">
        <v>744</v>
      </c>
      <c r="L13" s="10" t="s">
        <v>691</v>
      </c>
      <c r="M13" s="10" t="s">
        <v>745</v>
      </c>
    </row>
    <row r="14" spans="1:13" x14ac:dyDescent="0.3">
      <c r="A14" s="10" t="s">
        <v>14</v>
      </c>
      <c r="B14" s="10" t="s">
        <v>726</v>
      </c>
      <c r="C14" s="10" t="s">
        <v>684</v>
      </c>
      <c r="D14" s="10" t="s">
        <v>727</v>
      </c>
      <c r="E14" s="10" t="s">
        <v>746</v>
      </c>
      <c r="F14" s="10" t="s">
        <v>687</v>
      </c>
      <c r="G14" s="10" t="s">
        <v>747</v>
      </c>
      <c r="H14" s="10" t="s">
        <v>748</v>
      </c>
      <c r="I14" s="11">
        <v>2</v>
      </c>
      <c r="J14" s="10" t="s">
        <v>13</v>
      </c>
      <c r="K14" s="10" t="s">
        <v>703</v>
      </c>
      <c r="L14" s="10" t="s">
        <v>691</v>
      </c>
      <c r="M14" s="10" t="s">
        <v>749</v>
      </c>
    </row>
    <row r="15" spans="1:13" x14ac:dyDescent="0.3">
      <c r="A15" s="10" t="s">
        <v>14</v>
      </c>
      <c r="B15" s="10" t="s">
        <v>726</v>
      </c>
      <c r="C15" s="10" t="s">
        <v>684</v>
      </c>
      <c r="D15" s="10" t="s">
        <v>727</v>
      </c>
      <c r="E15" s="10" t="s">
        <v>750</v>
      </c>
      <c r="F15" s="10" t="s">
        <v>687</v>
      </c>
      <c r="G15" s="10" t="s">
        <v>729</v>
      </c>
      <c r="H15" s="10" t="s">
        <v>730</v>
      </c>
      <c r="I15" s="11">
        <v>2</v>
      </c>
      <c r="J15" s="10" t="s">
        <v>13</v>
      </c>
      <c r="K15" s="10" t="s">
        <v>724</v>
      </c>
      <c r="L15" s="10" t="s">
        <v>691</v>
      </c>
      <c r="M15" s="10" t="s">
        <v>725</v>
      </c>
    </row>
    <row r="16" spans="1:13" x14ac:dyDescent="0.3">
      <c r="A16" s="10" t="s">
        <v>14</v>
      </c>
      <c r="B16" s="10" t="s">
        <v>726</v>
      </c>
      <c r="C16" s="10" t="s">
        <v>684</v>
      </c>
      <c r="D16" s="10" t="s">
        <v>727</v>
      </c>
      <c r="E16" s="10" t="s">
        <v>750</v>
      </c>
      <c r="F16" s="10" t="s">
        <v>687</v>
      </c>
      <c r="G16" s="10" t="s">
        <v>733</v>
      </c>
      <c r="H16" s="10" t="s">
        <v>734</v>
      </c>
      <c r="I16" s="11">
        <v>2</v>
      </c>
      <c r="J16" s="10" t="s">
        <v>13</v>
      </c>
      <c r="K16" s="10" t="s">
        <v>724</v>
      </c>
      <c r="L16" s="10" t="s">
        <v>691</v>
      </c>
      <c r="M16" s="10" t="s">
        <v>735</v>
      </c>
    </row>
    <row r="17" spans="1:13" x14ac:dyDescent="0.3">
      <c r="A17" s="10" t="s">
        <v>14</v>
      </c>
      <c r="B17" s="10" t="s">
        <v>726</v>
      </c>
      <c r="C17" s="10" t="s">
        <v>684</v>
      </c>
      <c r="D17" s="10" t="s">
        <v>727</v>
      </c>
      <c r="E17" s="10" t="s">
        <v>751</v>
      </c>
      <c r="F17" s="10" t="s">
        <v>687</v>
      </c>
      <c r="G17" s="10" t="s">
        <v>752</v>
      </c>
      <c r="H17" s="10" t="s">
        <v>753</v>
      </c>
      <c r="I17" s="11">
        <v>3</v>
      </c>
      <c r="J17" s="10" t="s">
        <v>13</v>
      </c>
      <c r="K17" s="10" t="s">
        <v>710</v>
      </c>
      <c r="L17" s="10" t="s">
        <v>691</v>
      </c>
      <c r="M17" s="10" t="s">
        <v>754</v>
      </c>
    </row>
    <row r="18" spans="1:13" x14ac:dyDescent="0.3">
      <c r="A18" s="10" t="s">
        <v>14</v>
      </c>
      <c r="B18" s="10" t="s">
        <v>726</v>
      </c>
      <c r="C18" s="10" t="s">
        <v>684</v>
      </c>
      <c r="D18" s="10" t="s">
        <v>727</v>
      </c>
      <c r="E18" s="10" t="s">
        <v>755</v>
      </c>
      <c r="F18" s="10" t="s">
        <v>687</v>
      </c>
      <c r="G18" s="10" t="s">
        <v>747</v>
      </c>
      <c r="H18" s="10" t="s">
        <v>748</v>
      </c>
      <c r="I18" s="11">
        <v>2</v>
      </c>
      <c r="J18" s="10" t="s">
        <v>13</v>
      </c>
      <c r="K18" s="10" t="s">
        <v>756</v>
      </c>
      <c r="L18" s="10" t="s">
        <v>691</v>
      </c>
      <c r="M18" s="10" t="s">
        <v>749</v>
      </c>
    </row>
    <row r="19" spans="1:13" x14ac:dyDescent="0.3">
      <c r="A19" s="10" t="s">
        <v>14</v>
      </c>
      <c r="B19" s="10" t="s">
        <v>726</v>
      </c>
      <c r="C19" s="10" t="s">
        <v>684</v>
      </c>
      <c r="D19" s="10" t="s">
        <v>727</v>
      </c>
      <c r="E19" s="10" t="s">
        <v>757</v>
      </c>
      <c r="F19" s="10" t="s">
        <v>687</v>
      </c>
      <c r="G19" s="10" t="s">
        <v>758</v>
      </c>
      <c r="H19" s="10" t="s">
        <v>759</v>
      </c>
      <c r="I19" s="11">
        <v>3</v>
      </c>
      <c r="J19" s="10" t="s">
        <v>13</v>
      </c>
      <c r="K19" s="10" t="s">
        <v>756</v>
      </c>
      <c r="L19" s="10" t="s">
        <v>691</v>
      </c>
      <c r="M19" s="10" t="s">
        <v>760</v>
      </c>
    </row>
    <row r="20" spans="1:13" x14ac:dyDescent="0.3">
      <c r="A20" s="10" t="s">
        <v>14</v>
      </c>
      <c r="B20" s="10" t="s">
        <v>726</v>
      </c>
      <c r="C20" s="10" t="s">
        <v>684</v>
      </c>
      <c r="D20" s="10" t="s">
        <v>727</v>
      </c>
      <c r="E20" s="10" t="s">
        <v>761</v>
      </c>
      <c r="F20" s="10" t="s">
        <v>687</v>
      </c>
      <c r="G20" s="10" t="s">
        <v>762</v>
      </c>
      <c r="H20" s="10" t="s">
        <v>763</v>
      </c>
      <c r="I20" s="11">
        <v>1</v>
      </c>
      <c r="J20" s="10" t="s">
        <v>13</v>
      </c>
      <c r="K20" s="10" t="s">
        <v>764</v>
      </c>
      <c r="L20" s="10" t="s">
        <v>691</v>
      </c>
      <c r="M20" s="10" t="s">
        <v>765</v>
      </c>
    </row>
    <row r="21" spans="1:13" x14ac:dyDescent="0.3">
      <c r="A21" s="10" t="s">
        <v>559</v>
      </c>
      <c r="B21" s="10" t="s">
        <v>766</v>
      </c>
      <c r="C21" s="10" t="s">
        <v>767</v>
      </c>
      <c r="D21" s="10" t="s">
        <v>768</v>
      </c>
      <c r="E21" s="10" t="s">
        <v>769</v>
      </c>
      <c r="F21" s="10" t="s">
        <v>687</v>
      </c>
      <c r="G21" s="10" t="s">
        <v>770</v>
      </c>
      <c r="H21" s="10" t="s">
        <v>771</v>
      </c>
      <c r="I21" s="11">
        <v>1</v>
      </c>
      <c r="J21" s="10" t="s">
        <v>558</v>
      </c>
      <c r="K21" s="10" t="s">
        <v>732</v>
      </c>
      <c r="L21" s="10" t="s">
        <v>691</v>
      </c>
      <c r="M21" s="10" t="s">
        <v>772</v>
      </c>
    </row>
    <row r="22" spans="1:13" x14ac:dyDescent="0.3">
      <c r="A22" s="10" t="s">
        <v>559</v>
      </c>
      <c r="B22" s="10" t="s">
        <v>766</v>
      </c>
      <c r="C22" s="10" t="s">
        <v>767</v>
      </c>
      <c r="D22" s="10" t="s">
        <v>768</v>
      </c>
      <c r="E22" s="10" t="s">
        <v>769</v>
      </c>
      <c r="F22" s="10" t="s">
        <v>687</v>
      </c>
      <c r="G22" s="10" t="s">
        <v>773</v>
      </c>
      <c r="H22" s="10" t="s">
        <v>774</v>
      </c>
      <c r="I22" s="11">
        <v>1</v>
      </c>
      <c r="J22" s="10" t="s">
        <v>558</v>
      </c>
      <c r="K22" s="10" t="s">
        <v>732</v>
      </c>
      <c r="L22" s="10" t="s">
        <v>691</v>
      </c>
      <c r="M22" s="10" t="s">
        <v>775</v>
      </c>
    </row>
    <row r="23" spans="1:13" x14ac:dyDescent="0.3">
      <c r="A23" s="10" t="s">
        <v>435</v>
      </c>
      <c r="B23" s="10" t="s">
        <v>776</v>
      </c>
      <c r="C23" s="10" t="s">
        <v>777</v>
      </c>
      <c r="D23" s="10" t="s">
        <v>778</v>
      </c>
      <c r="E23" s="10" t="s">
        <v>779</v>
      </c>
      <c r="F23" s="10" t="s">
        <v>687</v>
      </c>
      <c r="G23" s="10" t="s">
        <v>780</v>
      </c>
      <c r="H23" s="10" t="s">
        <v>781</v>
      </c>
      <c r="I23" s="11">
        <v>2</v>
      </c>
      <c r="J23" s="10" t="s">
        <v>434</v>
      </c>
      <c r="K23" s="10" t="s">
        <v>782</v>
      </c>
      <c r="L23" s="10" t="s">
        <v>691</v>
      </c>
      <c r="M23" s="10" t="s">
        <v>783</v>
      </c>
    </row>
    <row r="24" spans="1:13" x14ac:dyDescent="0.3">
      <c r="A24" s="10" t="s">
        <v>66</v>
      </c>
      <c r="B24" s="10" t="s">
        <v>705</v>
      </c>
      <c r="C24" s="10" t="s">
        <v>684</v>
      </c>
      <c r="D24" s="10" t="s">
        <v>784</v>
      </c>
      <c r="E24" s="10" t="s">
        <v>785</v>
      </c>
      <c r="F24" s="10" t="s">
        <v>687</v>
      </c>
      <c r="G24" s="10" t="s">
        <v>786</v>
      </c>
      <c r="H24" s="10" t="s">
        <v>787</v>
      </c>
      <c r="I24" s="11">
        <v>1</v>
      </c>
      <c r="J24" s="10" t="s">
        <v>172</v>
      </c>
      <c r="K24" s="10" t="s">
        <v>756</v>
      </c>
      <c r="L24" s="10" t="s">
        <v>691</v>
      </c>
      <c r="M24" s="10" t="s">
        <v>788</v>
      </c>
    </row>
    <row r="25" spans="1:13" x14ac:dyDescent="0.3">
      <c r="A25" s="10" t="s">
        <v>610</v>
      </c>
      <c r="B25" s="10" t="s">
        <v>789</v>
      </c>
      <c r="C25" s="10" t="s">
        <v>790</v>
      </c>
      <c r="D25" s="10" t="s">
        <v>791</v>
      </c>
      <c r="E25" s="10" t="s">
        <v>792</v>
      </c>
      <c r="F25" s="10" t="s">
        <v>687</v>
      </c>
      <c r="G25" s="10" t="s">
        <v>793</v>
      </c>
      <c r="H25" s="10" t="s">
        <v>794</v>
      </c>
      <c r="I25" s="11">
        <v>2</v>
      </c>
      <c r="J25" s="10" t="s">
        <v>609</v>
      </c>
      <c r="K25" s="10" t="s">
        <v>795</v>
      </c>
      <c r="L25" s="10" t="s">
        <v>691</v>
      </c>
      <c r="M25" s="10" t="s">
        <v>796</v>
      </c>
    </row>
    <row r="26" spans="1:13" x14ac:dyDescent="0.3">
      <c r="A26" s="10" t="s">
        <v>192</v>
      </c>
      <c r="B26" s="10" t="s">
        <v>797</v>
      </c>
      <c r="C26" s="10" t="s">
        <v>798</v>
      </c>
      <c r="D26" s="10" t="s">
        <v>799</v>
      </c>
      <c r="E26" s="10" t="s">
        <v>800</v>
      </c>
      <c r="F26" s="10" t="s">
        <v>687</v>
      </c>
      <c r="G26" s="10" t="s">
        <v>801</v>
      </c>
      <c r="H26" s="10" t="s">
        <v>802</v>
      </c>
      <c r="I26" s="11">
        <v>1</v>
      </c>
      <c r="J26" s="10" t="s">
        <v>191</v>
      </c>
      <c r="K26" s="10" t="s">
        <v>710</v>
      </c>
      <c r="L26" s="10" t="s">
        <v>691</v>
      </c>
      <c r="M26" s="10" t="s">
        <v>803</v>
      </c>
    </row>
    <row r="27" spans="1:13" x14ac:dyDescent="0.3">
      <c r="A27" s="10" t="s">
        <v>337</v>
      </c>
      <c r="B27" s="10" t="s">
        <v>804</v>
      </c>
      <c r="C27" s="10" t="s">
        <v>713</v>
      </c>
      <c r="D27" s="10" t="s">
        <v>805</v>
      </c>
      <c r="E27" s="10" t="s">
        <v>806</v>
      </c>
      <c r="F27" s="10" t="s">
        <v>687</v>
      </c>
      <c r="G27" s="10" t="s">
        <v>807</v>
      </c>
      <c r="H27" s="10" t="s">
        <v>808</v>
      </c>
      <c r="I27" s="11">
        <v>1</v>
      </c>
      <c r="J27" s="10" t="s">
        <v>336</v>
      </c>
      <c r="K27" s="10" t="s">
        <v>756</v>
      </c>
      <c r="L27" s="10" t="s">
        <v>691</v>
      </c>
      <c r="M27" s="10" t="s">
        <v>809</v>
      </c>
    </row>
    <row r="28" spans="1:13" x14ac:dyDescent="0.3">
      <c r="A28" s="10" t="s">
        <v>266</v>
      </c>
      <c r="B28" s="10" t="s">
        <v>810</v>
      </c>
      <c r="C28" s="10" t="s">
        <v>811</v>
      </c>
      <c r="D28" s="10" t="s">
        <v>812</v>
      </c>
      <c r="E28" s="10" t="s">
        <v>813</v>
      </c>
      <c r="F28" s="10" t="s">
        <v>687</v>
      </c>
      <c r="G28" s="10" t="s">
        <v>814</v>
      </c>
      <c r="H28" s="10" t="s">
        <v>815</v>
      </c>
      <c r="I28" s="11">
        <v>1</v>
      </c>
      <c r="J28" s="10" t="s">
        <v>265</v>
      </c>
      <c r="K28" s="10" t="s">
        <v>710</v>
      </c>
      <c r="L28" s="10" t="s">
        <v>691</v>
      </c>
      <c r="M28" s="10" t="s">
        <v>816</v>
      </c>
    </row>
    <row r="29" spans="1:13" x14ac:dyDescent="0.3">
      <c r="A29" s="10" t="s">
        <v>46</v>
      </c>
      <c r="B29" s="10" t="s">
        <v>817</v>
      </c>
      <c r="C29" s="10" t="s">
        <v>798</v>
      </c>
      <c r="D29" s="10" t="s">
        <v>818</v>
      </c>
      <c r="E29" s="10" t="s">
        <v>819</v>
      </c>
      <c r="F29" s="10" t="s">
        <v>687</v>
      </c>
      <c r="G29" s="10" t="s">
        <v>820</v>
      </c>
      <c r="H29" s="10" t="s">
        <v>821</v>
      </c>
      <c r="I29" s="11">
        <v>1</v>
      </c>
      <c r="J29" s="10" t="s">
        <v>45</v>
      </c>
      <c r="K29" s="10" t="s">
        <v>822</v>
      </c>
      <c r="L29" s="10" t="s">
        <v>691</v>
      </c>
      <c r="M29" s="10" t="s">
        <v>823</v>
      </c>
    </row>
    <row r="30" spans="1:13" x14ac:dyDescent="0.3">
      <c r="A30" s="10" t="s">
        <v>304</v>
      </c>
      <c r="B30" s="10" t="s">
        <v>824</v>
      </c>
      <c r="C30" s="10" t="s">
        <v>790</v>
      </c>
      <c r="D30" s="10" t="s">
        <v>825</v>
      </c>
      <c r="E30" s="10" t="s">
        <v>826</v>
      </c>
      <c r="F30" s="10" t="s">
        <v>687</v>
      </c>
      <c r="G30" s="10" t="s">
        <v>716</v>
      </c>
      <c r="H30" s="10" t="s">
        <v>717</v>
      </c>
      <c r="I30" s="11">
        <v>1</v>
      </c>
      <c r="J30" s="10" t="s">
        <v>303</v>
      </c>
      <c r="K30" s="10" t="s">
        <v>827</v>
      </c>
      <c r="L30" s="10" t="s">
        <v>691</v>
      </c>
      <c r="M30" s="10" t="s">
        <v>718</v>
      </c>
    </row>
    <row r="31" spans="1:13" x14ac:dyDescent="0.3">
      <c r="A31" s="10" t="s">
        <v>38</v>
      </c>
      <c r="B31" s="10" t="s">
        <v>828</v>
      </c>
      <c r="C31" s="10" t="s">
        <v>684</v>
      </c>
      <c r="D31" s="10" t="s">
        <v>829</v>
      </c>
      <c r="E31" s="10" t="s">
        <v>830</v>
      </c>
      <c r="F31" s="10" t="s">
        <v>687</v>
      </c>
      <c r="G31" s="10" t="s">
        <v>722</v>
      </c>
      <c r="H31" s="10" t="s">
        <v>723</v>
      </c>
      <c r="I31" s="11">
        <v>2</v>
      </c>
      <c r="J31" s="10" t="s">
        <v>37</v>
      </c>
      <c r="K31" s="10" t="s">
        <v>764</v>
      </c>
      <c r="L31" s="10" t="s">
        <v>691</v>
      </c>
      <c r="M31" s="10" t="s">
        <v>725</v>
      </c>
    </row>
    <row r="32" spans="1:13" x14ac:dyDescent="0.3">
      <c r="A32" s="10" t="s">
        <v>121</v>
      </c>
      <c r="B32" s="10" t="s">
        <v>831</v>
      </c>
      <c r="C32" s="10" t="s">
        <v>798</v>
      </c>
      <c r="D32" s="10" t="s">
        <v>832</v>
      </c>
      <c r="E32" s="10" t="s">
        <v>833</v>
      </c>
      <c r="F32" s="10" t="s">
        <v>834</v>
      </c>
      <c r="G32" s="10" t="s">
        <v>835</v>
      </c>
      <c r="H32" s="10" t="s">
        <v>836</v>
      </c>
      <c r="I32" s="11">
        <v>1</v>
      </c>
      <c r="J32" s="10" t="s">
        <v>120</v>
      </c>
      <c r="K32" s="10" t="s">
        <v>827</v>
      </c>
      <c r="L32" s="10" t="s">
        <v>691</v>
      </c>
      <c r="M32" s="10" t="s">
        <v>837</v>
      </c>
    </row>
    <row r="33" spans="1:13" x14ac:dyDescent="0.3">
      <c r="A33" s="10" t="s">
        <v>121</v>
      </c>
      <c r="B33" s="10" t="s">
        <v>831</v>
      </c>
      <c r="C33" s="10" t="s">
        <v>798</v>
      </c>
      <c r="D33" s="10" t="s">
        <v>832</v>
      </c>
      <c r="E33" s="10" t="s">
        <v>838</v>
      </c>
      <c r="F33" s="10" t="s">
        <v>834</v>
      </c>
      <c r="G33" s="10" t="s">
        <v>839</v>
      </c>
      <c r="H33" s="10" t="s">
        <v>840</v>
      </c>
      <c r="I33" s="11">
        <v>2</v>
      </c>
      <c r="J33" s="10" t="s">
        <v>120</v>
      </c>
      <c r="K33" s="10" t="s">
        <v>841</v>
      </c>
      <c r="L33" s="10" t="s">
        <v>691</v>
      </c>
      <c r="M33" s="10" t="s">
        <v>842</v>
      </c>
    </row>
    <row r="34" spans="1:13" x14ac:dyDescent="0.3">
      <c r="A34" s="10" t="s">
        <v>121</v>
      </c>
      <c r="B34" s="10" t="s">
        <v>831</v>
      </c>
      <c r="C34" s="10" t="s">
        <v>798</v>
      </c>
      <c r="D34" s="10" t="s">
        <v>832</v>
      </c>
      <c r="E34" s="10" t="s">
        <v>843</v>
      </c>
      <c r="F34" s="10" t="s">
        <v>834</v>
      </c>
      <c r="G34" s="10" t="s">
        <v>844</v>
      </c>
      <c r="H34" s="10" t="s">
        <v>845</v>
      </c>
      <c r="I34" s="11">
        <v>2</v>
      </c>
      <c r="J34" s="10" t="s">
        <v>120</v>
      </c>
      <c r="K34" s="10" t="s">
        <v>724</v>
      </c>
      <c r="L34" s="10" t="s">
        <v>691</v>
      </c>
      <c r="M34" s="10" t="s">
        <v>846</v>
      </c>
    </row>
    <row r="35" spans="1:13" x14ac:dyDescent="0.3">
      <c r="A35" s="10" t="s">
        <v>121</v>
      </c>
      <c r="B35" s="10" t="s">
        <v>831</v>
      </c>
      <c r="C35" s="10" t="s">
        <v>798</v>
      </c>
      <c r="D35" s="10" t="s">
        <v>832</v>
      </c>
      <c r="E35" s="10" t="s">
        <v>843</v>
      </c>
      <c r="F35" s="10" t="s">
        <v>834</v>
      </c>
      <c r="G35" s="10" t="s">
        <v>847</v>
      </c>
      <c r="H35" s="10" t="s">
        <v>848</v>
      </c>
      <c r="I35" s="11">
        <v>4</v>
      </c>
      <c r="J35" s="10" t="s">
        <v>120</v>
      </c>
      <c r="K35" s="10" t="s">
        <v>724</v>
      </c>
      <c r="L35" s="10" t="s">
        <v>691</v>
      </c>
      <c r="M35" s="10" t="s">
        <v>849</v>
      </c>
    </row>
    <row r="36" spans="1:13" x14ac:dyDescent="0.3">
      <c r="A36" s="10" t="s">
        <v>58</v>
      </c>
      <c r="B36" s="10" t="s">
        <v>850</v>
      </c>
      <c r="C36" s="10" t="s">
        <v>684</v>
      </c>
      <c r="D36" s="10" t="s">
        <v>851</v>
      </c>
      <c r="E36" s="10" t="s">
        <v>852</v>
      </c>
      <c r="F36" s="10" t="s">
        <v>687</v>
      </c>
      <c r="G36" s="10" t="s">
        <v>853</v>
      </c>
      <c r="H36" s="10" t="s">
        <v>854</v>
      </c>
      <c r="I36" s="11">
        <v>1</v>
      </c>
      <c r="J36" s="10" t="s">
        <v>57</v>
      </c>
      <c r="K36" s="10" t="s">
        <v>855</v>
      </c>
      <c r="L36" s="10" t="s">
        <v>691</v>
      </c>
      <c r="M36" s="10" t="s">
        <v>856</v>
      </c>
    </row>
    <row r="37" spans="1:13" x14ac:dyDescent="0.3">
      <c r="A37" s="10" t="s">
        <v>125</v>
      </c>
      <c r="B37" s="10" t="s">
        <v>789</v>
      </c>
      <c r="C37" s="10" t="s">
        <v>790</v>
      </c>
      <c r="D37" s="10" t="s">
        <v>791</v>
      </c>
      <c r="E37" s="10" t="s">
        <v>857</v>
      </c>
      <c r="F37" s="10" t="s">
        <v>687</v>
      </c>
      <c r="G37" s="10" t="s">
        <v>858</v>
      </c>
      <c r="H37" s="10" t="s">
        <v>859</v>
      </c>
      <c r="I37" s="11">
        <v>3</v>
      </c>
      <c r="J37" s="10" t="s">
        <v>124</v>
      </c>
      <c r="K37" s="10" t="s">
        <v>860</v>
      </c>
      <c r="L37" s="10" t="s">
        <v>691</v>
      </c>
      <c r="M37" s="10" t="s">
        <v>861</v>
      </c>
    </row>
    <row r="38" spans="1:13" x14ac:dyDescent="0.3">
      <c r="A38" s="10" t="s">
        <v>32</v>
      </c>
      <c r="B38" s="10" t="s">
        <v>862</v>
      </c>
      <c r="C38" s="10" t="s">
        <v>713</v>
      </c>
      <c r="D38" s="10" t="s">
        <v>863</v>
      </c>
      <c r="E38" s="10" t="s">
        <v>864</v>
      </c>
      <c r="F38" s="10" t="s">
        <v>687</v>
      </c>
      <c r="G38" s="10" t="s">
        <v>865</v>
      </c>
      <c r="H38" s="10" t="s">
        <v>866</v>
      </c>
      <c r="I38" s="11">
        <v>1</v>
      </c>
      <c r="J38" s="10" t="s">
        <v>31</v>
      </c>
      <c r="K38" s="10" t="s">
        <v>867</v>
      </c>
      <c r="L38" s="10" t="s">
        <v>691</v>
      </c>
      <c r="M38" s="10" t="s">
        <v>868</v>
      </c>
    </row>
    <row r="39" spans="1:13" x14ac:dyDescent="0.3">
      <c r="A39" s="10" t="s">
        <v>129</v>
      </c>
      <c r="B39" s="10" t="s">
        <v>869</v>
      </c>
      <c r="C39" s="10" t="s">
        <v>684</v>
      </c>
      <c r="D39" s="10" t="s">
        <v>870</v>
      </c>
      <c r="E39" s="10" t="s">
        <v>871</v>
      </c>
      <c r="F39" s="10" t="s">
        <v>687</v>
      </c>
      <c r="G39" s="10" t="s">
        <v>872</v>
      </c>
      <c r="H39" s="10" t="s">
        <v>873</v>
      </c>
      <c r="I39" s="11">
        <v>1</v>
      </c>
      <c r="J39" s="10" t="s">
        <v>128</v>
      </c>
      <c r="K39" s="10" t="s">
        <v>855</v>
      </c>
      <c r="L39" s="10" t="s">
        <v>691</v>
      </c>
      <c r="M39" s="10" t="s">
        <v>837</v>
      </c>
    </row>
    <row r="40" spans="1:13" x14ac:dyDescent="0.3">
      <c r="A40" s="10" t="s">
        <v>129</v>
      </c>
      <c r="B40" s="10" t="s">
        <v>869</v>
      </c>
      <c r="C40" s="10" t="s">
        <v>684</v>
      </c>
      <c r="D40" s="10" t="s">
        <v>870</v>
      </c>
      <c r="E40" s="10" t="s">
        <v>874</v>
      </c>
      <c r="F40" s="10" t="s">
        <v>687</v>
      </c>
      <c r="G40" s="10" t="s">
        <v>875</v>
      </c>
      <c r="H40" s="10" t="s">
        <v>876</v>
      </c>
      <c r="I40" s="11">
        <v>6</v>
      </c>
      <c r="J40" s="10" t="s">
        <v>128</v>
      </c>
      <c r="K40" s="10" t="s">
        <v>855</v>
      </c>
      <c r="L40" s="10" t="s">
        <v>691</v>
      </c>
      <c r="M40" s="10" t="s">
        <v>877</v>
      </c>
    </row>
    <row r="41" spans="1:13" x14ac:dyDescent="0.3">
      <c r="A41" s="10" t="s">
        <v>83</v>
      </c>
      <c r="B41" s="10" t="s">
        <v>878</v>
      </c>
      <c r="C41" s="10" t="s">
        <v>798</v>
      </c>
      <c r="D41" s="10" t="s">
        <v>879</v>
      </c>
      <c r="E41" s="10" t="s">
        <v>880</v>
      </c>
      <c r="F41" s="10" t="s">
        <v>687</v>
      </c>
      <c r="G41" s="10" t="s">
        <v>881</v>
      </c>
      <c r="H41" s="10" t="s">
        <v>882</v>
      </c>
      <c r="I41" s="11">
        <v>2</v>
      </c>
      <c r="J41" s="10" t="s">
        <v>82</v>
      </c>
      <c r="K41" s="10" t="s">
        <v>703</v>
      </c>
      <c r="L41" s="10" t="s">
        <v>691</v>
      </c>
      <c r="M41" s="10" t="s">
        <v>883</v>
      </c>
    </row>
    <row r="42" spans="1:13" x14ac:dyDescent="0.3">
      <c r="A42" s="10" t="s">
        <v>52</v>
      </c>
      <c r="B42" s="10" t="s">
        <v>884</v>
      </c>
      <c r="C42" s="10" t="s">
        <v>798</v>
      </c>
      <c r="D42" s="10" t="s">
        <v>885</v>
      </c>
      <c r="E42" s="10" t="s">
        <v>886</v>
      </c>
      <c r="F42" s="10" t="s">
        <v>834</v>
      </c>
      <c r="G42" s="10" t="s">
        <v>887</v>
      </c>
      <c r="H42" s="10" t="s">
        <v>888</v>
      </c>
      <c r="I42" s="11">
        <v>1</v>
      </c>
      <c r="J42" s="10" t="s">
        <v>51</v>
      </c>
      <c r="K42" s="10" t="s">
        <v>690</v>
      </c>
      <c r="L42" s="10" t="s">
        <v>691</v>
      </c>
      <c r="M42" s="10" t="s">
        <v>889</v>
      </c>
    </row>
    <row r="43" spans="1:13" x14ac:dyDescent="0.3">
      <c r="A43" s="10" t="s">
        <v>30</v>
      </c>
      <c r="B43" s="10" t="s">
        <v>810</v>
      </c>
      <c r="C43" s="10" t="s">
        <v>811</v>
      </c>
      <c r="D43" s="10" t="s">
        <v>890</v>
      </c>
      <c r="E43" s="10" t="s">
        <v>891</v>
      </c>
      <c r="F43" s="10" t="s">
        <v>687</v>
      </c>
      <c r="G43" s="10" t="s">
        <v>892</v>
      </c>
      <c r="H43" s="10" t="s">
        <v>893</v>
      </c>
      <c r="I43" s="11">
        <v>5</v>
      </c>
      <c r="J43" s="10" t="s">
        <v>29</v>
      </c>
      <c r="K43" s="10" t="s">
        <v>894</v>
      </c>
      <c r="L43" s="10" t="s">
        <v>691</v>
      </c>
      <c r="M43" s="10" t="s">
        <v>895</v>
      </c>
    </row>
    <row r="44" spans="1:13" x14ac:dyDescent="0.3">
      <c r="A44" s="10" t="s">
        <v>327</v>
      </c>
      <c r="B44" s="10" t="s">
        <v>896</v>
      </c>
      <c r="C44" s="10" t="s">
        <v>897</v>
      </c>
      <c r="D44" s="10" t="s">
        <v>898</v>
      </c>
      <c r="E44" s="10" t="s">
        <v>899</v>
      </c>
      <c r="F44" s="10" t="s">
        <v>687</v>
      </c>
      <c r="G44" s="10" t="s">
        <v>900</v>
      </c>
      <c r="H44" s="10" t="s">
        <v>901</v>
      </c>
      <c r="I44" s="11">
        <v>1</v>
      </c>
      <c r="J44" s="10" t="s">
        <v>326</v>
      </c>
      <c r="K44" s="10" t="s">
        <v>902</v>
      </c>
      <c r="L44" s="10" t="s">
        <v>691</v>
      </c>
      <c r="M44" s="10" t="s">
        <v>718</v>
      </c>
    </row>
    <row r="45" spans="1:13" x14ac:dyDescent="0.3">
      <c r="A45" s="10" t="s">
        <v>282</v>
      </c>
      <c r="B45" s="10" t="s">
        <v>903</v>
      </c>
      <c r="C45" s="10" t="s">
        <v>684</v>
      </c>
      <c r="D45" s="10" t="s">
        <v>904</v>
      </c>
      <c r="E45" s="10" t="s">
        <v>905</v>
      </c>
      <c r="F45" s="10" t="s">
        <v>687</v>
      </c>
      <c r="G45" s="10" t="s">
        <v>906</v>
      </c>
      <c r="H45" s="10" t="s">
        <v>907</v>
      </c>
      <c r="I45" s="11">
        <v>1</v>
      </c>
      <c r="J45" s="10" t="s">
        <v>281</v>
      </c>
      <c r="K45" s="10" t="s">
        <v>732</v>
      </c>
      <c r="L45" s="10" t="s">
        <v>691</v>
      </c>
      <c r="M45" s="10" t="s">
        <v>908</v>
      </c>
    </row>
    <row r="46" spans="1:13" x14ac:dyDescent="0.3">
      <c r="A46" s="10" t="s">
        <v>508</v>
      </c>
      <c r="B46" s="10" t="s">
        <v>909</v>
      </c>
      <c r="C46" s="10" t="s">
        <v>798</v>
      </c>
      <c r="D46" s="10" t="s">
        <v>910</v>
      </c>
      <c r="E46" s="10" t="s">
        <v>911</v>
      </c>
      <c r="F46" s="10" t="s">
        <v>687</v>
      </c>
      <c r="G46" s="10" t="s">
        <v>912</v>
      </c>
      <c r="H46" s="10" t="s">
        <v>913</v>
      </c>
      <c r="I46" s="11">
        <v>1</v>
      </c>
      <c r="J46" s="10" t="s">
        <v>507</v>
      </c>
      <c r="K46" s="10" t="s">
        <v>698</v>
      </c>
      <c r="L46" s="10" t="s">
        <v>691</v>
      </c>
      <c r="M46" s="10" t="s">
        <v>914</v>
      </c>
    </row>
    <row r="47" spans="1:13" x14ac:dyDescent="0.3">
      <c r="A47" s="10" t="s">
        <v>508</v>
      </c>
      <c r="B47" s="10" t="s">
        <v>909</v>
      </c>
      <c r="C47" s="10" t="s">
        <v>798</v>
      </c>
      <c r="D47" s="10" t="s">
        <v>910</v>
      </c>
      <c r="E47" s="10" t="s">
        <v>911</v>
      </c>
      <c r="F47" s="10" t="s">
        <v>687</v>
      </c>
      <c r="G47" s="10" t="s">
        <v>915</v>
      </c>
      <c r="H47" s="10" t="s">
        <v>916</v>
      </c>
      <c r="I47" s="11">
        <v>1</v>
      </c>
      <c r="J47" s="10" t="s">
        <v>507</v>
      </c>
      <c r="K47" s="10" t="s">
        <v>698</v>
      </c>
      <c r="L47" s="10" t="s">
        <v>691</v>
      </c>
      <c r="M47" s="10" t="s">
        <v>914</v>
      </c>
    </row>
    <row r="48" spans="1:13" x14ac:dyDescent="0.3">
      <c r="A48" s="10" t="s">
        <v>26</v>
      </c>
      <c r="B48" s="10" t="s">
        <v>917</v>
      </c>
      <c r="C48" s="10" t="s">
        <v>790</v>
      </c>
      <c r="D48" s="10" t="s">
        <v>918</v>
      </c>
      <c r="E48" s="10" t="s">
        <v>919</v>
      </c>
      <c r="F48" s="10" t="s">
        <v>687</v>
      </c>
      <c r="G48" s="10" t="s">
        <v>920</v>
      </c>
      <c r="H48" s="10" t="s">
        <v>921</v>
      </c>
      <c r="I48" s="11">
        <v>1</v>
      </c>
      <c r="J48" s="10" t="s">
        <v>25</v>
      </c>
      <c r="K48" s="10" t="s">
        <v>902</v>
      </c>
      <c r="L48" s="10" t="s">
        <v>691</v>
      </c>
      <c r="M48" s="10" t="s">
        <v>922</v>
      </c>
    </row>
    <row r="49" spans="1:13" x14ac:dyDescent="0.3">
      <c r="A49" s="10" t="s">
        <v>373</v>
      </c>
      <c r="B49" s="10" t="s">
        <v>850</v>
      </c>
      <c r="C49" s="10" t="s">
        <v>684</v>
      </c>
      <c r="D49" s="10" t="s">
        <v>923</v>
      </c>
      <c r="E49" s="10" t="s">
        <v>924</v>
      </c>
      <c r="F49" s="10" t="s">
        <v>687</v>
      </c>
      <c r="G49" s="10" t="s">
        <v>925</v>
      </c>
      <c r="H49" s="10" t="s">
        <v>926</v>
      </c>
      <c r="I49" s="11">
        <v>1</v>
      </c>
      <c r="J49" s="10" t="s">
        <v>372</v>
      </c>
      <c r="K49" s="10" t="s">
        <v>703</v>
      </c>
      <c r="L49" s="10" t="s">
        <v>691</v>
      </c>
      <c r="M49" s="10" t="s">
        <v>749</v>
      </c>
    </row>
    <row r="50" spans="1:13" x14ac:dyDescent="0.3">
      <c r="A50" s="10" t="s">
        <v>588</v>
      </c>
      <c r="B50" s="10" t="s">
        <v>927</v>
      </c>
      <c r="C50" s="10" t="s">
        <v>897</v>
      </c>
      <c r="D50" s="10" t="s">
        <v>928</v>
      </c>
      <c r="E50" s="10" t="s">
        <v>929</v>
      </c>
      <c r="F50" s="10" t="s">
        <v>687</v>
      </c>
      <c r="G50" s="10" t="s">
        <v>820</v>
      </c>
      <c r="H50" s="10" t="s">
        <v>821</v>
      </c>
      <c r="I50" s="11">
        <v>1</v>
      </c>
      <c r="J50" s="10" t="s">
        <v>587</v>
      </c>
      <c r="K50" s="10" t="s">
        <v>841</v>
      </c>
      <c r="L50" s="10" t="s">
        <v>691</v>
      </c>
      <c r="M50" s="10" t="s">
        <v>823</v>
      </c>
    </row>
    <row r="51" spans="1:13" x14ac:dyDescent="0.3">
      <c r="A51" s="10" t="s">
        <v>200</v>
      </c>
      <c r="B51" s="10" t="s">
        <v>930</v>
      </c>
      <c r="C51" s="10" t="s">
        <v>684</v>
      </c>
      <c r="D51" s="10" t="s">
        <v>931</v>
      </c>
      <c r="E51" s="10" t="s">
        <v>932</v>
      </c>
      <c r="F51" s="10" t="s">
        <v>687</v>
      </c>
      <c r="G51" s="10" t="s">
        <v>933</v>
      </c>
      <c r="H51" s="10" t="s">
        <v>934</v>
      </c>
      <c r="I51" s="11">
        <v>2</v>
      </c>
      <c r="J51" s="10" t="s">
        <v>199</v>
      </c>
      <c r="K51" s="10" t="s">
        <v>782</v>
      </c>
      <c r="L51" s="10" t="s">
        <v>691</v>
      </c>
      <c r="M51" s="10" t="s">
        <v>935</v>
      </c>
    </row>
    <row r="52" spans="1:13" x14ac:dyDescent="0.3">
      <c r="A52" s="10" t="s">
        <v>200</v>
      </c>
      <c r="B52" s="10" t="s">
        <v>930</v>
      </c>
      <c r="C52" s="10" t="s">
        <v>684</v>
      </c>
      <c r="D52" s="10" t="s">
        <v>931</v>
      </c>
      <c r="E52" s="10" t="s">
        <v>936</v>
      </c>
      <c r="F52" s="10" t="s">
        <v>687</v>
      </c>
      <c r="G52" s="10" t="s">
        <v>937</v>
      </c>
      <c r="H52" s="10" t="s">
        <v>938</v>
      </c>
      <c r="I52" s="11">
        <v>1</v>
      </c>
      <c r="J52" s="10" t="s">
        <v>199</v>
      </c>
      <c r="K52" s="10" t="s">
        <v>764</v>
      </c>
      <c r="L52" s="10" t="s">
        <v>691</v>
      </c>
      <c r="M52" s="10" t="s">
        <v>754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0"/>
  <sheetViews>
    <sheetView workbookViewId="0"/>
  </sheetViews>
  <sheetFormatPr defaultRowHeight="14.4" x14ac:dyDescent="0.3"/>
  <sheetData>
    <row r="1" spans="1:13" x14ac:dyDescent="0.3">
      <c r="A1" s="31" t="s">
        <v>939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670</v>
      </c>
      <c r="B2" s="12" t="s">
        <v>671</v>
      </c>
      <c r="C2" s="12" t="s">
        <v>672</v>
      </c>
      <c r="D2" s="12" t="s">
        <v>673</v>
      </c>
      <c r="E2" s="12" t="s">
        <v>674</v>
      </c>
      <c r="F2" s="12" t="s">
        <v>675</v>
      </c>
      <c r="G2" s="12" t="s">
        <v>676</v>
      </c>
      <c r="H2" s="12" t="s">
        <v>677</v>
      </c>
      <c r="I2" s="12" t="s">
        <v>678</v>
      </c>
      <c r="J2" s="12" t="s">
        <v>679</v>
      </c>
      <c r="K2" s="12" t="s">
        <v>680</v>
      </c>
      <c r="L2" s="12" t="s">
        <v>681</v>
      </c>
      <c r="M2" s="12" t="s">
        <v>682</v>
      </c>
    </row>
    <row r="3" spans="1:13" x14ac:dyDescent="0.3">
      <c r="A3" s="13" t="s">
        <v>28</v>
      </c>
      <c r="B3" s="13" t="s">
        <v>683</v>
      </c>
      <c r="C3" s="13" t="s">
        <v>684</v>
      </c>
      <c r="D3" s="13" t="s">
        <v>685</v>
      </c>
      <c r="E3" s="13" t="s">
        <v>940</v>
      </c>
      <c r="F3" s="13" t="s">
        <v>687</v>
      </c>
      <c r="G3" s="13" t="s">
        <v>941</v>
      </c>
      <c r="H3" s="13" t="s">
        <v>942</v>
      </c>
      <c r="I3" s="14">
        <v>1</v>
      </c>
      <c r="J3" s="13" t="s">
        <v>27</v>
      </c>
      <c r="K3" s="13" t="s">
        <v>822</v>
      </c>
      <c r="L3" s="13" t="s">
        <v>943</v>
      </c>
      <c r="M3" s="13" t="s">
        <v>944</v>
      </c>
    </row>
    <row r="4" spans="1:13" x14ac:dyDescent="0.3">
      <c r="A4" s="13" t="s">
        <v>28</v>
      </c>
      <c r="B4" s="13" t="s">
        <v>683</v>
      </c>
      <c r="C4" s="13" t="s">
        <v>684</v>
      </c>
      <c r="D4" s="13" t="s">
        <v>685</v>
      </c>
      <c r="E4" s="13" t="s">
        <v>945</v>
      </c>
      <c r="F4" s="13" t="s">
        <v>687</v>
      </c>
      <c r="G4" s="13" t="s">
        <v>946</v>
      </c>
      <c r="H4" s="13" t="s">
        <v>947</v>
      </c>
      <c r="I4" s="14">
        <v>4</v>
      </c>
      <c r="J4" s="13" t="s">
        <v>27</v>
      </c>
      <c r="K4" s="13" t="s">
        <v>732</v>
      </c>
      <c r="L4" s="13" t="s">
        <v>943</v>
      </c>
      <c r="M4" s="13" t="s">
        <v>944</v>
      </c>
    </row>
    <row r="5" spans="1:13" x14ac:dyDescent="0.3">
      <c r="A5" s="13" t="s">
        <v>28</v>
      </c>
      <c r="B5" s="13" t="s">
        <v>683</v>
      </c>
      <c r="C5" s="13" t="s">
        <v>684</v>
      </c>
      <c r="D5" s="13" t="s">
        <v>685</v>
      </c>
      <c r="E5" s="13" t="s">
        <v>948</v>
      </c>
      <c r="F5" s="13" t="s">
        <v>687</v>
      </c>
      <c r="G5" s="13" t="s">
        <v>941</v>
      </c>
      <c r="H5" s="13" t="s">
        <v>942</v>
      </c>
      <c r="I5" s="14">
        <v>1</v>
      </c>
      <c r="J5" s="13" t="s">
        <v>27</v>
      </c>
      <c r="K5" s="13" t="s">
        <v>756</v>
      </c>
      <c r="L5" s="13" t="s">
        <v>943</v>
      </c>
      <c r="M5" s="13" t="s">
        <v>944</v>
      </c>
    </row>
    <row r="6" spans="1:13" x14ac:dyDescent="0.3">
      <c r="A6" s="13" t="s">
        <v>28</v>
      </c>
      <c r="B6" s="13" t="s">
        <v>683</v>
      </c>
      <c r="C6" s="13" t="s">
        <v>684</v>
      </c>
      <c r="D6" s="13" t="s">
        <v>685</v>
      </c>
      <c r="E6" s="13" t="s">
        <v>948</v>
      </c>
      <c r="F6" s="13" t="s">
        <v>687</v>
      </c>
      <c r="G6" s="13" t="s">
        <v>949</v>
      </c>
      <c r="H6" s="13" t="s">
        <v>950</v>
      </c>
      <c r="I6" s="14">
        <v>4</v>
      </c>
      <c r="J6" s="13" t="s">
        <v>27</v>
      </c>
      <c r="K6" s="13" t="s">
        <v>756</v>
      </c>
      <c r="L6" s="13" t="s">
        <v>943</v>
      </c>
      <c r="M6" s="13" t="s">
        <v>944</v>
      </c>
    </row>
    <row r="7" spans="1:13" x14ac:dyDescent="0.3">
      <c r="A7" s="13" t="s">
        <v>73</v>
      </c>
      <c r="B7" s="13" t="s">
        <v>951</v>
      </c>
      <c r="C7" s="13" t="s">
        <v>684</v>
      </c>
      <c r="D7" s="13" t="s">
        <v>952</v>
      </c>
      <c r="E7" s="13" t="s">
        <v>953</v>
      </c>
      <c r="F7" s="13" t="s">
        <v>687</v>
      </c>
      <c r="G7" s="13" t="s">
        <v>954</v>
      </c>
      <c r="H7" s="13" t="s">
        <v>955</v>
      </c>
      <c r="I7" s="14">
        <v>2</v>
      </c>
      <c r="J7" s="13" t="s">
        <v>72</v>
      </c>
      <c r="K7" s="13" t="s">
        <v>956</v>
      </c>
      <c r="L7" s="13" t="s">
        <v>943</v>
      </c>
      <c r="M7" s="13" t="s">
        <v>944</v>
      </c>
    </row>
    <row r="8" spans="1:13" x14ac:dyDescent="0.3">
      <c r="A8" s="13" t="s">
        <v>105</v>
      </c>
      <c r="B8" s="13" t="s">
        <v>957</v>
      </c>
      <c r="C8" s="13" t="s">
        <v>798</v>
      </c>
      <c r="D8" s="13" t="s">
        <v>958</v>
      </c>
      <c r="E8" s="13" t="s">
        <v>959</v>
      </c>
      <c r="F8" s="13" t="s">
        <v>687</v>
      </c>
      <c r="G8" s="13" t="s">
        <v>960</v>
      </c>
      <c r="H8" s="13" t="s">
        <v>961</v>
      </c>
      <c r="I8" s="14">
        <v>1</v>
      </c>
      <c r="J8" s="13" t="s">
        <v>104</v>
      </c>
      <c r="K8" s="13" t="s">
        <v>822</v>
      </c>
      <c r="L8" s="13" t="s">
        <v>943</v>
      </c>
      <c r="M8" s="13" t="s">
        <v>944</v>
      </c>
    </row>
    <row r="9" spans="1:13" x14ac:dyDescent="0.3">
      <c r="A9" s="13" t="s">
        <v>218</v>
      </c>
      <c r="B9" s="13" t="s">
        <v>962</v>
      </c>
      <c r="C9" s="13" t="s">
        <v>684</v>
      </c>
      <c r="D9" s="13" t="s">
        <v>963</v>
      </c>
      <c r="E9" s="13" t="s">
        <v>964</v>
      </c>
      <c r="F9" s="13" t="s">
        <v>687</v>
      </c>
      <c r="G9" s="13" t="s">
        <v>965</v>
      </c>
      <c r="H9" s="13" t="s">
        <v>966</v>
      </c>
      <c r="I9" s="14">
        <v>1</v>
      </c>
      <c r="J9" s="13" t="s">
        <v>217</v>
      </c>
      <c r="K9" s="13" t="s">
        <v>690</v>
      </c>
      <c r="L9" s="13" t="s">
        <v>943</v>
      </c>
      <c r="M9" s="13" t="s">
        <v>967</v>
      </c>
    </row>
    <row r="10" spans="1:13" x14ac:dyDescent="0.3">
      <c r="A10" s="13" t="s">
        <v>218</v>
      </c>
      <c r="B10" s="13" t="s">
        <v>962</v>
      </c>
      <c r="C10" s="13" t="s">
        <v>684</v>
      </c>
      <c r="D10" s="13" t="s">
        <v>963</v>
      </c>
      <c r="E10" s="13" t="s">
        <v>968</v>
      </c>
      <c r="F10" s="13" t="s">
        <v>687</v>
      </c>
      <c r="G10" s="13" t="s">
        <v>969</v>
      </c>
      <c r="H10" s="13" t="s">
        <v>970</v>
      </c>
      <c r="I10" s="14">
        <v>1</v>
      </c>
      <c r="J10" s="13" t="s">
        <v>217</v>
      </c>
      <c r="K10" s="13" t="s">
        <v>724</v>
      </c>
      <c r="L10" s="13" t="s">
        <v>943</v>
      </c>
      <c r="M10" s="13" t="s">
        <v>971</v>
      </c>
    </row>
    <row r="11" spans="1:13" x14ac:dyDescent="0.3">
      <c r="A11" s="13" t="s">
        <v>574</v>
      </c>
      <c r="B11" s="13" t="s">
        <v>693</v>
      </c>
      <c r="C11" s="13" t="s">
        <v>684</v>
      </c>
      <c r="D11" s="13" t="s">
        <v>972</v>
      </c>
      <c r="E11" s="13" t="s">
        <v>973</v>
      </c>
      <c r="F11" s="13" t="s">
        <v>687</v>
      </c>
      <c r="G11" s="13" t="s">
        <v>974</v>
      </c>
      <c r="H11" s="13" t="s">
        <v>975</v>
      </c>
      <c r="I11" s="14">
        <v>1</v>
      </c>
      <c r="J11" s="13" t="s">
        <v>573</v>
      </c>
      <c r="K11" s="13" t="s">
        <v>690</v>
      </c>
      <c r="L11" s="13" t="s">
        <v>943</v>
      </c>
      <c r="M11" s="13" t="s">
        <v>944</v>
      </c>
    </row>
    <row r="12" spans="1:13" x14ac:dyDescent="0.3">
      <c r="A12" s="13" t="s">
        <v>574</v>
      </c>
      <c r="B12" s="13" t="s">
        <v>693</v>
      </c>
      <c r="C12" s="13" t="s">
        <v>684</v>
      </c>
      <c r="D12" s="13" t="s">
        <v>972</v>
      </c>
      <c r="E12" s="13" t="s">
        <v>976</v>
      </c>
      <c r="F12" s="13" t="s">
        <v>687</v>
      </c>
      <c r="G12" s="13" t="s">
        <v>941</v>
      </c>
      <c r="H12" s="13" t="s">
        <v>942</v>
      </c>
      <c r="I12" s="14">
        <v>1</v>
      </c>
      <c r="J12" s="13" t="s">
        <v>573</v>
      </c>
      <c r="K12" s="13" t="s">
        <v>977</v>
      </c>
      <c r="L12" s="13" t="s">
        <v>943</v>
      </c>
      <c r="M12" s="13" t="s">
        <v>944</v>
      </c>
    </row>
    <row r="13" spans="1:13" x14ac:dyDescent="0.3">
      <c r="A13" s="13" t="s">
        <v>262</v>
      </c>
      <c r="B13" s="13" t="s">
        <v>978</v>
      </c>
      <c r="C13" s="13" t="s">
        <v>811</v>
      </c>
      <c r="D13" s="13" t="s">
        <v>979</v>
      </c>
      <c r="E13" s="13" t="s">
        <v>980</v>
      </c>
      <c r="F13" s="13" t="s">
        <v>687</v>
      </c>
      <c r="G13" s="13" t="s">
        <v>981</v>
      </c>
      <c r="H13" s="13" t="s">
        <v>982</v>
      </c>
      <c r="I13" s="14">
        <v>2</v>
      </c>
      <c r="J13" s="13" t="s">
        <v>261</v>
      </c>
      <c r="K13" s="13" t="s">
        <v>902</v>
      </c>
      <c r="L13" s="13" t="s">
        <v>943</v>
      </c>
      <c r="M13" s="13" t="s">
        <v>983</v>
      </c>
    </row>
    <row r="14" spans="1:13" x14ac:dyDescent="0.3">
      <c r="A14" s="13" t="s">
        <v>262</v>
      </c>
      <c r="B14" s="13" t="s">
        <v>978</v>
      </c>
      <c r="C14" s="13" t="s">
        <v>811</v>
      </c>
      <c r="D14" s="13" t="s">
        <v>979</v>
      </c>
      <c r="E14" s="13" t="s">
        <v>980</v>
      </c>
      <c r="F14" s="13" t="s">
        <v>687</v>
      </c>
      <c r="G14" s="13" t="s">
        <v>984</v>
      </c>
      <c r="H14" s="13" t="s">
        <v>985</v>
      </c>
      <c r="I14" s="14">
        <v>1</v>
      </c>
      <c r="J14" s="13" t="s">
        <v>261</v>
      </c>
      <c r="K14" s="13" t="s">
        <v>902</v>
      </c>
      <c r="L14" s="13" t="s">
        <v>943</v>
      </c>
      <c r="M14" s="13" t="s">
        <v>986</v>
      </c>
    </row>
    <row r="15" spans="1:13" x14ac:dyDescent="0.3">
      <c r="A15" s="13" t="s">
        <v>52</v>
      </c>
      <c r="B15" s="13" t="s">
        <v>884</v>
      </c>
      <c r="C15" s="13" t="s">
        <v>798</v>
      </c>
      <c r="D15" s="13" t="s">
        <v>885</v>
      </c>
      <c r="E15" s="13" t="s">
        <v>987</v>
      </c>
      <c r="F15" s="13" t="s">
        <v>834</v>
      </c>
      <c r="G15" s="13" t="s">
        <v>988</v>
      </c>
      <c r="H15" s="13" t="s">
        <v>989</v>
      </c>
      <c r="I15" s="14">
        <v>1</v>
      </c>
      <c r="J15" s="13" t="s">
        <v>668</v>
      </c>
      <c r="K15" s="13" t="s">
        <v>782</v>
      </c>
      <c r="L15" s="13" t="s">
        <v>943</v>
      </c>
      <c r="M15" s="13" t="s">
        <v>990</v>
      </c>
    </row>
    <row r="16" spans="1:13" x14ac:dyDescent="0.3">
      <c r="A16" s="13" t="s">
        <v>56</v>
      </c>
      <c r="B16" s="13" t="s">
        <v>693</v>
      </c>
      <c r="C16" s="13" t="s">
        <v>684</v>
      </c>
      <c r="D16" s="13" t="s">
        <v>694</v>
      </c>
      <c r="E16" s="13" t="s">
        <v>991</v>
      </c>
      <c r="F16" s="13" t="s">
        <v>687</v>
      </c>
      <c r="G16" s="13" t="s">
        <v>992</v>
      </c>
      <c r="H16" s="13" t="s">
        <v>993</v>
      </c>
      <c r="I16" s="14">
        <v>1</v>
      </c>
      <c r="J16" s="13" t="s">
        <v>55</v>
      </c>
      <c r="K16" s="13" t="s">
        <v>795</v>
      </c>
      <c r="L16" s="13" t="s">
        <v>943</v>
      </c>
      <c r="M16" s="13" t="s">
        <v>967</v>
      </c>
    </row>
    <row r="17" spans="1:13" x14ac:dyDescent="0.3">
      <c r="A17" s="13" t="s">
        <v>56</v>
      </c>
      <c r="B17" s="13" t="s">
        <v>693</v>
      </c>
      <c r="C17" s="13" t="s">
        <v>684</v>
      </c>
      <c r="D17" s="13" t="s">
        <v>694</v>
      </c>
      <c r="E17" s="13" t="s">
        <v>994</v>
      </c>
      <c r="F17" s="13" t="s">
        <v>687</v>
      </c>
      <c r="G17" s="13" t="s">
        <v>995</v>
      </c>
      <c r="H17" s="13" t="s">
        <v>996</v>
      </c>
      <c r="I17" s="14">
        <v>2</v>
      </c>
      <c r="J17" s="13" t="s">
        <v>55</v>
      </c>
      <c r="K17" s="13" t="s">
        <v>739</v>
      </c>
      <c r="L17" s="13" t="s">
        <v>943</v>
      </c>
      <c r="M17" s="13" t="s">
        <v>749</v>
      </c>
    </row>
    <row r="18" spans="1:13" x14ac:dyDescent="0.3">
      <c r="A18" s="13" t="s">
        <v>475</v>
      </c>
      <c r="B18" s="13" t="s">
        <v>831</v>
      </c>
      <c r="C18" s="13" t="s">
        <v>798</v>
      </c>
      <c r="D18" s="13" t="s">
        <v>997</v>
      </c>
      <c r="E18" s="13" t="s">
        <v>998</v>
      </c>
      <c r="F18" s="13" t="s">
        <v>687</v>
      </c>
      <c r="G18" s="13" t="s">
        <v>999</v>
      </c>
      <c r="H18" s="13" t="s">
        <v>1000</v>
      </c>
      <c r="I18" s="14">
        <v>1</v>
      </c>
      <c r="J18" s="13" t="s">
        <v>474</v>
      </c>
      <c r="K18" s="13" t="s">
        <v>867</v>
      </c>
      <c r="L18" s="13" t="s">
        <v>943</v>
      </c>
      <c r="M18" s="13" t="s">
        <v>1001</v>
      </c>
    </row>
    <row r="19" spans="1:13" x14ac:dyDescent="0.3">
      <c r="A19" s="13" t="s">
        <v>453</v>
      </c>
      <c r="B19" s="13" t="s">
        <v>1002</v>
      </c>
      <c r="C19" s="13" t="s">
        <v>790</v>
      </c>
      <c r="D19" s="13" t="s">
        <v>1003</v>
      </c>
      <c r="E19" s="13" t="s">
        <v>1004</v>
      </c>
      <c r="F19" s="13" t="s">
        <v>687</v>
      </c>
      <c r="G19" s="13" t="s">
        <v>1005</v>
      </c>
      <c r="H19" s="13" t="s">
        <v>1006</v>
      </c>
      <c r="I19" s="14">
        <v>1</v>
      </c>
      <c r="J19" s="13" t="s">
        <v>452</v>
      </c>
      <c r="K19" s="13" t="s">
        <v>977</v>
      </c>
      <c r="L19" s="13" t="s">
        <v>943</v>
      </c>
      <c r="M19" s="13" t="s">
        <v>1001</v>
      </c>
    </row>
    <row r="20" spans="1:13" x14ac:dyDescent="0.3">
      <c r="A20" s="13" t="s">
        <v>453</v>
      </c>
      <c r="B20" s="13" t="s">
        <v>1002</v>
      </c>
      <c r="C20" s="13" t="s">
        <v>790</v>
      </c>
      <c r="D20" s="13" t="s">
        <v>1003</v>
      </c>
      <c r="E20" s="13" t="s">
        <v>1007</v>
      </c>
      <c r="F20" s="13" t="s">
        <v>687</v>
      </c>
      <c r="G20" s="13" t="s">
        <v>1008</v>
      </c>
      <c r="H20" s="13" t="s">
        <v>1009</v>
      </c>
      <c r="I20" s="14">
        <v>1</v>
      </c>
      <c r="J20" s="13" t="s">
        <v>452</v>
      </c>
      <c r="K20" s="13" t="s">
        <v>860</v>
      </c>
      <c r="L20" s="13" t="s">
        <v>943</v>
      </c>
      <c r="M20" s="13" t="s">
        <v>1010</v>
      </c>
    </row>
    <row r="21" spans="1:13" x14ac:dyDescent="0.3">
      <c r="A21" s="13" t="s">
        <v>16</v>
      </c>
      <c r="B21" s="13" t="s">
        <v>1011</v>
      </c>
      <c r="C21" s="13" t="s">
        <v>798</v>
      </c>
      <c r="D21" s="13" t="s">
        <v>1012</v>
      </c>
      <c r="E21" s="13" t="s">
        <v>1013</v>
      </c>
      <c r="F21" s="13" t="s">
        <v>687</v>
      </c>
      <c r="G21" s="13" t="s">
        <v>1014</v>
      </c>
      <c r="H21" s="13" t="s">
        <v>1015</v>
      </c>
      <c r="I21" s="14">
        <v>2</v>
      </c>
      <c r="J21" s="13" t="s">
        <v>15</v>
      </c>
      <c r="K21" s="13" t="s">
        <v>902</v>
      </c>
      <c r="L21" s="13" t="s">
        <v>943</v>
      </c>
      <c r="M21" s="13" t="s">
        <v>1016</v>
      </c>
    </row>
    <row r="22" spans="1:13" x14ac:dyDescent="0.3">
      <c r="A22" s="13" t="s">
        <v>16</v>
      </c>
      <c r="B22" s="13" t="s">
        <v>1011</v>
      </c>
      <c r="C22" s="13" t="s">
        <v>798</v>
      </c>
      <c r="D22" s="13" t="s">
        <v>1012</v>
      </c>
      <c r="E22" s="13" t="s">
        <v>1017</v>
      </c>
      <c r="F22" s="13" t="s">
        <v>687</v>
      </c>
      <c r="G22" s="13" t="s">
        <v>1005</v>
      </c>
      <c r="H22" s="13" t="s">
        <v>1006</v>
      </c>
      <c r="I22" s="14">
        <v>1</v>
      </c>
      <c r="J22" s="13" t="s">
        <v>15</v>
      </c>
      <c r="K22" s="13" t="s">
        <v>860</v>
      </c>
      <c r="L22" s="13" t="s">
        <v>943</v>
      </c>
      <c r="M22" s="13" t="s">
        <v>1001</v>
      </c>
    </row>
    <row r="23" spans="1:13" x14ac:dyDescent="0.3">
      <c r="A23" s="13" t="s">
        <v>424</v>
      </c>
      <c r="B23" s="13" t="s">
        <v>1018</v>
      </c>
      <c r="C23" s="13" t="s">
        <v>790</v>
      </c>
      <c r="D23" s="13" t="s">
        <v>1019</v>
      </c>
      <c r="E23" s="13" t="s">
        <v>1020</v>
      </c>
      <c r="F23" s="13" t="s">
        <v>687</v>
      </c>
      <c r="G23" s="13" t="s">
        <v>1021</v>
      </c>
      <c r="H23" s="13" t="s">
        <v>1022</v>
      </c>
      <c r="I23" s="14">
        <v>3</v>
      </c>
      <c r="J23" s="13" t="s">
        <v>484</v>
      </c>
      <c r="K23" s="13" t="s">
        <v>827</v>
      </c>
      <c r="L23" s="13" t="s">
        <v>943</v>
      </c>
      <c r="M23" s="13" t="s">
        <v>944</v>
      </c>
    </row>
    <row r="24" spans="1:13" x14ac:dyDescent="0.3">
      <c r="A24" s="13" t="s">
        <v>14</v>
      </c>
      <c r="B24" s="13" t="s">
        <v>726</v>
      </c>
      <c r="C24" s="13" t="s">
        <v>684</v>
      </c>
      <c r="D24" s="13" t="s">
        <v>727</v>
      </c>
      <c r="E24" s="13" t="s">
        <v>728</v>
      </c>
      <c r="F24" s="13" t="s">
        <v>687</v>
      </c>
      <c r="G24" s="13" t="s">
        <v>1023</v>
      </c>
      <c r="H24" s="13" t="s">
        <v>1024</v>
      </c>
      <c r="I24" s="14">
        <v>2</v>
      </c>
      <c r="J24" s="13" t="s">
        <v>13</v>
      </c>
      <c r="K24" s="13" t="s">
        <v>690</v>
      </c>
      <c r="L24" s="13" t="s">
        <v>943</v>
      </c>
      <c r="M24" s="13" t="s">
        <v>944</v>
      </c>
    </row>
    <row r="25" spans="1:13" x14ac:dyDescent="0.3">
      <c r="A25" s="13" t="s">
        <v>14</v>
      </c>
      <c r="B25" s="13" t="s">
        <v>726</v>
      </c>
      <c r="C25" s="13" t="s">
        <v>684</v>
      </c>
      <c r="D25" s="13" t="s">
        <v>727</v>
      </c>
      <c r="E25" s="13" t="s">
        <v>728</v>
      </c>
      <c r="F25" s="13" t="s">
        <v>687</v>
      </c>
      <c r="G25" s="13" t="s">
        <v>1025</v>
      </c>
      <c r="H25" s="13" t="s">
        <v>1026</v>
      </c>
      <c r="I25" s="14">
        <v>3</v>
      </c>
      <c r="J25" s="13" t="s">
        <v>13</v>
      </c>
      <c r="K25" s="13" t="s">
        <v>690</v>
      </c>
      <c r="L25" s="13" t="s">
        <v>943</v>
      </c>
      <c r="M25" s="13" t="s">
        <v>1027</v>
      </c>
    </row>
    <row r="26" spans="1:13" x14ac:dyDescent="0.3">
      <c r="A26" s="13" t="s">
        <v>14</v>
      </c>
      <c r="B26" s="13" t="s">
        <v>726</v>
      </c>
      <c r="C26" s="13" t="s">
        <v>684</v>
      </c>
      <c r="D26" s="13" t="s">
        <v>727</v>
      </c>
      <c r="E26" s="13" t="s">
        <v>728</v>
      </c>
      <c r="F26" s="13" t="s">
        <v>687</v>
      </c>
      <c r="G26" s="13" t="s">
        <v>1028</v>
      </c>
      <c r="H26" s="13" t="s">
        <v>1029</v>
      </c>
      <c r="I26" s="14">
        <v>3</v>
      </c>
      <c r="J26" s="13" t="s">
        <v>13</v>
      </c>
      <c r="K26" s="13" t="s">
        <v>690</v>
      </c>
      <c r="L26" s="13" t="s">
        <v>943</v>
      </c>
      <c r="M26" s="13" t="s">
        <v>1027</v>
      </c>
    </row>
    <row r="27" spans="1:13" x14ac:dyDescent="0.3">
      <c r="A27" s="13" t="s">
        <v>14</v>
      </c>
      <c r="B27" s="13" t="s">
        <v>726</v>
      </c>
      <c r="C27" s="13" t="s">
        <v>684</v>
      </c>
      <c r="D27" s="13" t="s">
        <v>727</v>
      </c>
      <c r="E27" s="13" t="s">
        <v>728</v>
      </c>
      <c r="F27" s="13" t="s">
        <v>687</v>
      </c>
      <c r="G27" s="13" t="s">
        <v>1030</v>
      </c>
      <c r="H27" s="13" t="s">
        <v>1031</v>
      </c>
      <c r="I27" s="14">
        <v>3</v>
      </c>
      <c r="J27" s="13" t="s">
        <v>13</v>
      </c>
      <c r="K27" s="13" t="s">
        <v>690</v>
      </c>
      <c r="L27" s="13" t="s">
        <v>943</v>
      </c>
      <c r="M27" s="13" t="s">
        <v>735</v>
      </c>
    </row>
    <row r="28" spans="1:13" x14ac:dyDescent="0.3">
      <c r="A28" s="13" t="s">
        <v>14</v>
      </c>
      <c r="B28" s="13" t="s">
        <v>726</v>
      </c>
      <c r="C28" s="13" t="s">
        <v>684</v>
      </c>
      <c r="D28" s="13" t="s">
        <v>727</v>
      </c>
      <c r="E28" s="13" t="s">
        <v>1032</v>
      </c>
      <c r="F28" s="13" t="s">
        <v>687</v>
      </c>
      <c r="G28" s="13" t="s">
        <v>1033</v>
      </c>
      <c r="H28" s="13" t="s">
        <v>1034</v>
      </c>
      <c r="I28" s="14">
        <v>3</v>
      </c>
      <c r="J28" s="13" t="s">
        <v>13</v>
      </c>
      <c r="K28" s="13" t="s">
        <v>782</v>
      </c>
      <c r="L28" s="13" t="s">
        <v>943</v>
      </c>
      <c r="M28" s="13" t="s">
        <v>1035</v>
      </c>
    </row>
    <row r="29" spans="1:13" x14ac:dyDescent="0.3">
      <c r="A29" s="13" t="s">
        <v>14</v>
      </c>
      <c r="B29" s="13" t="s">
        <v>726</v>
      </c>
      <c r="C29" s="13" t="s">
        <v>684</v>
      </c>
      <c r="D29" s="13" t="s">
        <v>727</v>
      </c>
      <c r="E29" s="13" t="s">
        <v>1036</v>
      </c>
      <c r="F29" s="13" t="s">
        <v>687</v>
      </c>
      <c r="G29" s="13" t="s">
        <v>1037</v>
      </c>
      <c r="H29" s="13" t="s">
        <v>1038</v>
      </c>
      <c r="I29" s="14">
        <v>1</v>
      </c>
      <c r="J29" s="13" t="s">
        <v>13</v>
      </c>
      <c r="K29" s="13" t="s">
        <v>1039</v>
      </c>
      <c r="L29" s="13" t="s">
        <v>943</v>
      </c>
      <c r="M29" s="13" t="s">
        <v>1040</v>
      </c>
    </row>
    <row r="30" spans="1:13" x14ac:dyDescent="0.3">
      <c r="A30" s="13" t="s">
        <v>14</v>
      </c>
      <c r="B30" s="13" t="s">
        <v>726</v>
      </c>
      <c r="C30" s="13" t="s">
        <v>684</v>
      </c>
      <c r="D30" s="13" t="s">
        <v>727</v>
      </c>
      <c r="E30" s="13" t="s">
        <v>731</v>
      </c>
      <c r="F30" s="13" t="s">
        <v>687</v>
      </c>
      <c r="G30" s="13" t="s">
        <v>1030</v>
      </c>
      <c r="H30" s="13" t="s">
        <v>1031</v>
      </c>
      <c r="I30" s="14">
        <v>2</v>
      </c>
      <c r="J30" s="13" t="s">
        <v>13</v>
      </c>
      <c r="K30" s="13" t="s">
        <v>732</v>
      </c>
      <c r="L30" s="13" t="s">
        <v>943</v>
      </c>
      <c r="M30" s="13" t="s">
        <v>735</v>
      </c>
    </row>
    <row r="31" spans="1:13" x14ac:dyDescent="0.3">
      <c r="A31" s="13" t="s">
        <v>14</v>
      </c>
      <c r="B31" s="13" t="s">
        <v>726</v>
      </c>
      <c r="C31" s="13" t="s">
        <v>684</v>
      </c>
      <c r="D31" s="13" t="s">
        <v>727</v>
      </c>
      <c r="E31" s="13" t="s">
        <v>1041</v>
      </c>
      <c r="F31" s="13" t="s">
        <v>687</v>
      </c>
      <c r="G31" s="13" t="s">
        <v>1042</v>
      </c>
      <c r="H31" s="13" t="s">
        <v>1043</v>
      </c>
      <c r="I31" s="14">
        <v>1</v>
      </c>
      <c r="J31" s="13" t="s">
        <v>13</v>
      </c>
      <c r="K31" s="13" t="s">
        <v>860</v>
      </c>
      <c r="L31" s="13" t="s">
        <v>943</v>
      </c>
      <c r="M31" s="13" t="s">
        <v>895</v>
      </c>
    </row>
    <row r="32" spans="1:13" x14ac:dyDescent="0.3">
      <c r="A32" s="13" t="s">
        <v>14</v>
      </c>
      <c r="B32" s="13" t="s">
        <v>726</v>
      </c>
      <c r="C32" s="13" t="s">
        <v>684</v>
      </c>
      <c r="D32" s="13" t="s">
        <v>727</v>
      </c>
      <c r="E32" s="13" t="s">
        <v>1044</v>
      </c>
      <c r="F32" s="13" t="s">
        <v>687</v>
      </c>
      <c r="G32" s="13" t="s">
        <v>1045</v>
      </c>
      <c r="H32" s="13" t="s">
        <v>1046</v>
      </c>
      <c r="I32" s="14">
        <v>1</v>
      </c>
      <c r="J32" s="13" t="s">
        <v>13</v>
      </c>
      <c r="K32" s="13" t="s">
        <v>860</v>
      </c>
      <c r="L32" s="13" t="s">
        <v>943</v>
      </c>
      <c r="M32" s="13" t="s">
        <v>1047</v>
      </c>
    </row>
    <row r="33" spans="1:13" x14ac:dyDescent="0.3">
      <c r="A33" s="13" t="s">
        <v>14</v>
      </c>
      <c r="B33" s="13" t="s">
        <v>726</v>
      </c>
      <c r="C33" s="13" t="s">
        <v>684</v>
      </c>
      <c r="D33" s="13" t="s">
        <v>727</v>
      </c>
      <c r="E33" s="13" t="s">
        <v>746</v>
      </c>
      <c r="F33" s="13" t="s">
        <v>687</v>
      </c>
      <c r="G33" s="13" t="s">
        <v>1048</v>
      </c>
      <c r="H33" s="13" t="s">
        <v>1049</v>
      </c>
      <c r="I33" s="14">
        <v>2</v>
      </c>
      <c r="J33" s="13" t="s">
        <v>13</v>
      </c>
      <c r="K33" s="13" t="s">
        <v>703</v>
      </c>
      <c r="L33" s="13" t="s">
        <v>943</v>
      </c>
      <c r="M33" s="13" t="s">
        <v>1050</v>
      </c>
    </row>
    <row r="34" spans="1:13" x14ac:dyDescent="0.3">
      <c r="A34" s="13" t="s">
        <v>14</v>
      </c>
      <c r="B34" s="13" t="s">
        <v>726</v>
      </c>
      <c r="C34" s="13" t="s">
        <v>684</v>
      </c>
      <c r="D34" s="13" t="s">
        <v>727</v>
      </c>
      <c r="E34" s="13" t="s">
        <v>746</v>
      </c>
      <c r="F34" s="13" t="s">
        <v>687</v>
      </c>
      <c r="G34" s="13" t="s">
        <v>1045</v>
      </c>
      <c r="H34" s="13" t="s">
        <v>1046</v>
      </c>
      <c r="I34" s="14">
        <v>1</v>
      </c>
      <c r="J34" s="13" t="s">
        <v>13</v>
      </c>
      <c r="K34" s="13" t="s">
        <v>703</v>
      </c>
      <c r="L34" s="13" t="s">
        <v>943</v>
      </c>
      <c r="M34" s="13" t="s">
        <v>1047</v>
      </c>
    </row>
    <row r="35" spans="1:13" x14ac:dyDescent="0.3">
      <c r="A35" s="13" t="s">
        <v>14</v>
      </c>
      <c r="B35" s="13" t="s">
        <v>726</v>
      </c>
      <c r="C35" s="13" t="s">
        <v>684</v>
      </c>
      <c r="D35" s="13" t="s">
        <v>727</v>
      </c>
      <c r="E35" s="13" t="s">
        <v>750</v>
      </c>
      <c r="F35" s="13" t="s">
        <v>687</v>
      </c>
      <c r="G35" s="13" t="s">
        <v>1030</v>
      </c>
      <c r="H35" s="13" t="s">
        <v>1031</v>
      </c>
      <c r="I35" s="14">
        <v>2</v>
      </c>
      <c r="J35" s="13" t="s">
        <v>13</v>
      </c>
      <c r="K35" s="13" t="s">
        <v>724</v>
      </c>
      <c r="L35" s="13" t="s">
        <v>943</v>
      </c>
      <c r="M35" s="13" t="s">
        <v>735</v>
      </c>
    </row>
    <row r="36" spans="1:13" x14ac:dyDescent="0.3">
      <c r="A36" s="13" t="s">
        <v>14</v>
      </c>
      <c r="B36" s="13" t="s">
        <v>726</v>
      </c>
      <c r="C36" s="13" t="s">
        <v>684</v>
      </c>
      <c r="D36" s="13" t="s">
        <v>727</v>
      </c>
      <c r="E36" s="13" t="s">
        <v>755</v>
      </c>
      <c r="F36" s="13" t="s">
        <v>687</v>
      </c>
      <c r="G36" s="13" t="s">
        <v>1033</v>
      </c>
      <c r="H36" s="13" t="s">
        <v>1034</v>
      </c>
      <c r="I36" s="14">
        <v>3</v>
      </c>
      <c r="J36" s="13" t="s">
        <v>13</v>
      </c>
      <c r="K36" s="13" t="s">
        <v>756</v>
      </c>
      <c r="L36" s="13" t="s">
        <v>943</v>
      </c>
      <c r="M36" s="13" t="s">
        <v>1035</v>
      </c>
    </row>
    <row r="37" spans="1:13" x14ac:dyDescent="0.3">
      <c r="A37" s="13" t="s">
        <v>14</v>
      </c>
      <c r="B37" s="13" t="s">
        <v>726</v>
      </c>
      <c r="C37" s="13" t="s">
        <v>684</v>
      </c>
      <c r="D37" s="13" t="s">
        <v>727</v>
      </c>
      <c r="E37" s="13" t="s">
        <v>755</v>
      </c>
      <c r="F37" s="13" t="s">
        <v>687</v>
      </c>
      <c r="G37" s="13" t="s">
        <v>1048</v>
      </c>
      <c r="H37" s="13" t="s">
        <v>1049</v>
      </c>
      <c r="I37" s="14">
        <v>3</v>
      </c>
      <c r="J37" s="13" t="s">
        <v>13</v>
      </c>
      <c r="K37" s="13" t="s">
        <v>756</v>
      </c>
      <c r="L37" s="13" t="s">
        <v>943</v>
      </c>
      <c r="M37" s="13" t="s">
        <v>1050</v>
      </c>
    </row>
    <row r="38" spans="1:13" x14ac:dyDescent="0.3">
      <c r="A38" s="13" t="s">
        <v>22</v>
      </c>
      <c r="B38" s="13" t="s">
        <v>917</v>
      </c>
      <c r="C38" s="13" t="s">
        <v>790</v>
      </c>
      <c r="D38" s="13" t="s">
        <v>918</v>
      </c>
      <c r="E38" s="13" t="s">
        <v>1051</v>
      </c>
      <c r="F38" s="13" t="s">
        <v>834</v>
      </c>
      <c r="G38" s="13" t="s">
        <v>1052</v>
      </c>
      <c r="H38" s="13" t="s">
        <v>1053</v>
      </c>
      <c r="I38" s="14">
        <v>7</v>
      </c>
      <c r="J38" s="13" t="s">
        <v>21</v>
      </c>
      <c r="K38" s="13" t="s">
        <v>977</v>
      </c>
      <c r="L38" s="13" t="s">
        <v>943</v>
      </c>
      <c r="M38" s="13" t="s">
        <v>1054</v>
      </c>
    </row>
    <row r="39" spans="1:13" x14ac:dyDescent="0.3">
      <c r="A39" s="13" t="s">
        <v>22</v>
      </c>
      <c r="B39" s="13" t="s">
        <v>917</v>
      </c>
      <c r="C39" s="13" t="s">
        <v>790</v>
      </c>
      <c r="D39" s="13" t="s">
        <v>918</v>
      </c>
      <c r="E39" s="13" t="s">
        <v>1051</v>
      </c>
      <c r="F39" s="13" t="s">
        <v>834</v>
      </c>
      <c r="G39" s="13" t="s">
        <v>1055</v>
      </c>
      <c r="H39" s="13" t="s">
        <v>1056</v>
      </c>
      <c r="I39" s="14">
        <v>2</v>
      </c>
      <c r="J39" s="13" t="s">
        <v>21</v>
      </c>
      <c r="K39" s="13" t="s">
        <v>977</v>
      </c>
      <c r="L39" s="13" t="s">
        <v>943</v>
      </c>
      <c r="M39" s="13" t="s">
        <v>1054</v>
      </c>
    </row>
    <row r="40" spans="1:13" x14ac:dyDescent="0.3">
      <c r="A40" s="13" t="s">
        <v>22</v>
      </c>
      <c r="B40" s="13" t="s">
        <v>917</v>
      </c>
      <c r="C40" s="13" t="s">
        <v>790</v>
      </c>
      <c r="D40" s="13" t="s">
        <v>918</v>
      </c>
      <c r="E40" s="13" t="s">
        <v>1051</v>
      </c>
      <c r="F40" s="13" t="s">
        <v>834</v>
      </c>
      <c r="G40" s="13" t="s">
        <v>1057</v>
      </c>
      <c r="H40" s="13" t="s">
        <v>1058</v>
      </c>
      <c r="I40" s="14">
        <v>4</v>
      </c>
      <c r="J40" s="13" t="s">
        <v>21</v>
      </c>
      <c r="K40" s="13" t="s">
        <v>977</v>
      </c>
      <c r="L40" s="13" t="s">
        <v>943</v>
      </c>
      <c r="M40" s="13" t="s">
        <v>1054</v>
      </c>
    </row>
    <row r="41" spans="1:13" x14ac:dyDescent="0.3">
      <c r="A41" s="13" t="s">
        <v>22</v>
      </c>
      <c r="B41" s="13" t="s">
        <v>917</v>
      </c>
      <c r="C41" s="13" t="s">
        <v>790</v>
      </c>
      <c r="D41" s="13" t="s">
        <v>918</v>
      </c>
      <c r="E41" s="13" t="s">
        <v>1059</v>
      </c>
      <c r="F41" s="13" t="s">
        <v>834</v>
      </c>
      <c r="G41" s="13" t="s">
        <v>1060</v>
      </c>
      <c r="H41" s="13" t="s">
        <v>1061</v>
      </c>
      <c r="I41" s="14">
        <v>4</v>
      </c>
      <c r="J41" s="13" t="s">
        <v>21</v>
      </c>
      <c r="K41" s="13" t="s">
        <v>977</v>
      </c>
      <c r="L41" s="13" t="s">
        <v>943</v>
      </c>
      <c r="M41" s="13" t="s">
        <v>1062</v>
      </c>
    </row>
    <row r="42" spans="1:13" x14ac:dyDescent="0.3">
      <c r="A42" s="13" t="s">
        <v>22</v>
      </c>
      <c r="B42" s="13" t="s">
        <v>917</v>
      </c>
      <c r="C42" s="13" t="s">
        <v>790</v>
      </c>
      <c r="D42" s="13" t="s">
        <v>918</v>
      </c>
      <c r="E42" s="13" t="s">
        <v>1059</v>
      </c>
      <c r="F42" s="13" t="s">
        <v>834</v>
      </c>
      <c r="G42" s="13" t="s">
        <v>1063</v>
      </c>
      <c r="H42" s="13" t="s">
        <v>1064</v>
      </c>
      <c r="I42" s="14">
        <v>4</v>
      </c>
      <c r="J42" s="13" t="s">
        <v>21</v>
      </c>
      <c r="K42" s="13" t="s">
        <v>977</v>
      </c>
      <c r="L42" s="13" t="s">
        <v>943</v>
      </c>
      <c r="M42" s="13" t="s">
        <v>1062</v>
      </c>
    </row>
    <row r="43" spans="1:13" x14ac:dyDescent="0.3">
      <c r="A43" s="13" t="s">
        <v>22</v>
      </c>
      <c r="B43" s="13" t="s">
        <v>917</v>
      </c>
      <c r="C43" s="13" t="s">
        <v>790</v>
      </c>
      <c r="D43" s="13" t="s">
        <v>918</v>
      </c>
      <c r="E43" s="13" t="s">
        <v>1059</v>
      </c>
      <c r="F43" s="13" t="s">
        <v>834</v>
      </c>
      <c r="G43" s="13" t="s">
        <v>1065</v>
      </c>
      <c r="H43" s="13" t="s">
        <v>1066</v>
      </c>
      <c r="I43" s="14">
        <v>8</v>
      </c>
      <c r="J43" s="13" t="s">
        <v>21</v>
      </c>
      <c r="K43" s="13" t="s">
        <v>977</v>
      </c>
      <c r="L43" s="13" t="s">
        <v>943</v>
      </c>
      <c r="M43" s="13" t="s">
        <v>1062</v>
      </c>
    </row>
    <row r="44" spans="1:13" x14ac:dyDescent="0.3">
      <c r="A44" s="13" t="s">
        <v>22</v>
      </c>
      <c r="B44" s="13" t="s">
        <v>917</v>
      </c>
      <c r="C44" s="13" t="s">
        <v>790</v>
      </c>
      <c r="D44" s="13" t="s">
        <v>918</v>
      </c>
      <c r="E44" s="13" t="s">
        <v>1059</v>
      </c>
      <c r="F44" s="13" t="s">
        <v>834</v>
      </c>
      <c r="G44" s="13" t="s">
        <v>1067</v>
      </c>
      <c r="H44" s="13" t="s">
        <v>1068</v>
      </c>
      <c r="I44" s="14">
        <v>1</v>
      </c>
      <c r="J44" s="13" t="s">
        <v>21</v>
      </c>
      <c r="K44" s="13" t="s">
        <v>977</v>
      </c>
      <c r="L44" s="13" t="s">
        <v>943</v>
      </c>
      <c r="M44" s="13" t="s">
        <v>1062</v>
      </c>
    </row>
    <row r="45" spans="1:13" x14ac:dyDescent="0.3">
      <c r="A45" s="13" t="s">
        <v>22</v>
      </c>
      <c r="B45" s="13" t="s">
        <v>917</v>
      </c>
      <c r="C45" s="13" t="s">
        <v>790</v>
      </c>
      <c r="D45" s="13" t="s">
        <v>918</v>
      </c>
      <c r="E45" s="13" t="s">
        <v>1059</v>
      </c>
      <c r="F45" s="13" t="s">
        <v>834</v>
      </c>
      <c r="G45" s="13" t="s">
        <v>1069</v>
      </c>
      <c r="H45" s="13" t="s">
        <v>1070</v>
      </c>
      <c r="I45" s="14">
        <v>7</v>
      </c>
      <c r="J45" s="13" t="s">
        <v>21</v>
      </c>
      <c r="K45" s="13" t="s">
        <v>977</v>
      </c>
      <c r="L45" s="13" t="s">
        <v>943</v>
      </c>
      <c r="M45" s="13" t="s">
        <v>1062</v>
      </c>
    </row>
    <row r="46" spans="1:13" x14ac:dyDescent="0.3">
      <c r="A46" s="13" t="s">
        <v>22</v>
      </c>
      <c r="B46" s="13" t="s">
        <v>917</v>
      </c>
      <c r="C46" s="13" t="s">
        <v>790</v>
      </c>
      <c r="D46" s="13" t="s">
        <v>918</v>
      </c>
      <c r="E46" s="13" t="s">
        <v>1059</v>
      </c>
      <c r="F46" s="13" t="s">
        <v>834</v>
      </c>
      <c r="G46" s="13" t="s">
        <v>1071</v>
      </c>
      <c r="H46" s="13" t="s">
        <v>1072</v>
      </c>
      <c r="I46" s="14">
        <v>6</v>
      </c>
      <c r="J46" s="13" t="s">
        <v>21</v>
      </c>
      <c r="K46" s="13" t="s">
        <v>977</v>
      </c>
      <c r="L46" s="13" t="s">
        <v>943</v>
      </c>
      <c r="M46" s="13" t="s">
        <v>1062</v>
      </c>
    </row>
    <row r="47" spans="1:13" x14ac:dyDescent="0.3">
      <c r="A47" s="13" t="s">
        <v>22</v>
      </c>
      <c r="B47" s="13" t="s">
        <v>917</v>
      </c>
      <c r="C47" s="13" t="s">
        <v>790</v>
      </c>
      <c r="D47" s="13" t="s">
        <v>918</v>
      </c>
      <c r="E47" s="13" t="s">
        <v>1059</v>
      </c>
      <c r="F47" s="13" t="s">
        <v>834</v>
      </c>
      <c r="G47" s="13" t="s">
        <v>1073</v>
      </c>
      <c r="H47" s="13" t="s">
        <v>1074</v>
      </c>
      <c r="I47" s="14">
        <v>5</v>
      </c>
      <c r="J47" s="13" t="s">
        <v>21</v>
      </c>
      <c r="K47" s="13" t="s">
        <v>977</v>
      </c>
      <c r="L47" s="13" t="s">
        <v>943</v>
      </c>
      <c r="M47" s="13" t="s">
        <v>1062</v>
      </c>
    </row>
    <row r="48" spans="1:13" x14ac:dyDescent="0.3">
      <c r="A48" s="13" t="s">
        <v>22</v>
      </c>
      <c r="B48" s="13" t="s">
        <v>917</v>
      </c>
      <c r="C48" s="13" t="s">
        <v>790</v>
      </c>
      <c r="D48" s="13" t="s">
        <v>918</v>
      </c>
      <c r="E48" s="13" t="s">
        <v>1059</v>
      </c>
      <c r="F48" s="13" t="s">
        <v>834</v>
      </c>
      <c r="G48" s="13" t="s">
        <v>1075</v>
      </c>
      <c r="H48" s="13" t="s">
        <v>1076</v>
      </c>
      <c r="I48" s="14">
        <v>5</v>
      </c>
      <c r="J48" s="13" t="s">
        <v>21</v>
      </c>
      <c r="K48" s="13" t="s">
        <v>977</v>
      </c>
      <c r="L48" s="13" t="s">
        <v>943</v>
      </c>
      <c r="M48" s="13" t="s">
        <v>1062</v>
      </c>
    </row>
    <row r="49" spans="1:13" x14ac:dyDescent="0.3">
      <c r="A49" s="13" t="s">
        <v>22</v>
      </c>
      <c r="B49" s="13" t="s">
        <v>917</v>
      </c>
      <c r="C49" s="13" t="s">
        <v>790</v>
      </c>
      <c r="D49" s="13" t="s">
        <v>918</v>
      </c>
      <c r="E49" s="13" t="s">
        <v>1059</v>
      </c>
      <c r="F49" s="13" t="s">
        <v>834</v>
      </c>
      <c r="G49" s="13" t="s">
        <v>1077</v>
      </c>
      <c r="H49" s="13" t="s">
        <v>1078</v>
      </c>
      <c r="I49" s="14">
        <v>3</v>
      </c>
      <c r="J49" s="13" t="s">
        <v>21</v>
      </c>
      <c r="K49" s="13" t="s">
        <v>977</v>
      </c>
      <c r="L49" s="13" t="s">
        <v>943</v>
      </c>
      <c r="M49" s="13" t="s">
        <v>1062</v>
      </c>
    </row>
    <row r="50" spans="1:13" x14ac:dyDescent="0.3">
      <c r="A50" s="13" t="s">
        <v>22</v>
      </c>
      <c r="B50" s="13" t="s">
        <v>917</v>
      </c>
      <c r="C50" s="13" t="s">
        <v>790</v>
      </c>
      <c r="D50" s="13" t="s">
        <v>918</v>
      </c>
      <c r="E50" s="13" t="s">
        <v>1059</v>
      </c>
      <c r="F50" s="13" t="s">
        <v>834</v>
      </c>
      <c r="G50" s="13" t="s">
        <v>1079</v>
      </c>
      <c r="H50" s="13" t="s">
        <v>1080</v>
      </c>
      <c r="I50" s="14">
        <v>3</v>
      </c>
      <c r="J50" s="13" t="s">
        <v>21</v>
      </c>
      <c r="K50" s="13" t="s">
        <v>977</v>
      </c>
      <c r="L50" s="13" t="s">
        <v>943</v>
      </c>
      <c r="M50" s="13" t="s">
        <v>1062</v>
      </c>
    </row>
    <row r="51" spans="1:13" x14ac:dyDescent="0.3">
      <c r="A51" s="13" t="s">
        <v>22</v>
      </c>
      <c r="B51" s="13" t="s">
        <v>917</v>
      </c>
      <c r="C51" s="13" t="s">
        <v>790</v>
      </c>
      <c r="D51" s="13" t="s">
        <v>918</v>
      </c>
      <c r="E51" s="13" t="s">
        <v>1059</v>
      </c>
      <c r="F51" s="13" t="s">
        <v>834</v>
      </c>
      <c r="G51" s="13" t="s">
        <v>1081</v>
      </c>
      <c r="H51" s="13" t="s">
        <v>1082</v>
      </c>
      <c r="I51" s="14">
        <v>6</v>
      </c>
      <c r="J51" s="13" t="s">
        <v>21</v>
      </c>
      <c r="K51" s="13" t="s">
        <v>977</v>
      </c>
      <c r="L51" s="13" t="s">
        <v>943</v>
      </c>
      <c r="M51" s="13" t="s">
        <v>1062</v>
      </c>
    </row>
    <row r="52" spans="1:13" x14ac:dyDescent="0.3">
      <c r="A52" s="13" t="s">
        <v>22</v>
      </c>
      <c r="B52" s="13" t="s">
        <v>917</v>
      </c>
      <c r="C52" s="13" t="s">
        <v>790</v>
      </c>
      <c r="D52" s="13" t="s">
        <v>918</v>
      </c>
      <c r="E52" s="13" t="s">
        <v>1059</v>
      </c>
      <c r="F52" s="13" t="s">
        <v>834</v>
      </c>
      <c r="G52" s="13" t="s">
        <v>1083</v>
      </c>
      <c r="H52" s="13" t="s">
        <v>1084</v>
      </c>
      <c r="I52" s="14">
        <v>2</v>
      </c>
      <c r="J52" s="13" t="s">
        <v>21</v>
      </c>
      <c r="K52" s="13" t="s">
        <v>977</v>
      </c>
      <c r="L52" s="13" t="s">
        <v>943</v>
      </c>
      <c r="M52" s="13" t="s">
        <v>1062</v>
      </c>
    </row>
    <row r="53" spans="1:13" x14ac:dyDescent="0.3">
      <c r="A53" s="13" t="s">
        <v>22</v>
      </c>
      <c r="B53" s="13" t="s">
        <v>917</v>
      </c>
      <c r="C53" s="13" t="s">
        <v>790</v>
      </c>
      <c r="D53" s="13" t="s">
        <v>918</v>
      </c>
      <c r="E53" s="13" t="s">
        <v>1059</v>
      </c>
      <c r="F53" s="13" t="s">
        <v>834</v>
      </c>
      <c r="G53" s="13" t="s">
        <v>1085</v>
      </c>
      <c r="H53" s="13" t="s">
        <v>1086</v>
      </c>
      <c r="I53" s="14">
        <v>1</v>
      </c>
      <c r="J53" s="13" t="s">
        <v>21</v>
      </c>
      <c r="K53" s="13" t="s">
        <v>977</v>
      </c>
      <c r="L53" s="13" t="s">
        <v>943</v>
      </c>
      <c r="M53" s="13" t="s">
        <v>1062</v>
      </c>
    </row>
    <row r="54" spans="1:13" x14ac:dyDescent="0.3">
      <c r="A54" s="13" t="s">
        <v>22</v>
      </c>
      <c r="B54" s="13" t="s">
        <v>917</v>
      </c>
      <c r="C54" s="13" t="s">
        <v>790</v>
      </c>
      <c r="D54" s="13" t="s">
        <v>918</v>
      </c>
      <c r="E54" s="13" t="s">
        <v>1059</v>
      </c>
      <c r="F54" s="13" t="s">
        <v>834</v>
      </c>
      <c r="G54" s="13" t="s">
        <v>1087</v>
      </c>
      <c r="H54" s="13" t="s">
        <v>1088</v>
      </c>
      <c r="I54" s="14">
        <v>3</v>
      </c>
      <c r="J54" s="13" t="s">
        <v>21</v>
      </c>
      <c r="K54" s="13" t="s">
        <v>977</v>
      </c>
      <c r="L54" s="13" t="s">
        <v>943</v>
      </c>
      <c r="M54" s="13" t="s">
        <v>1062</v>
      </c>
    </row>
    <row r="55" spans="1:13" x14ac:dyDescent="0.3">
      <c r="A55" s="13" t="s">
        <v>22</v>
      </c>
      <c r="B55" s="13" t="s">
        <v>917</v>
      </c>
      <c r="C55" s="13" t="s">
        <v>790</v>
      </c>
      <c r="D55" s="13" t="s">
        <v>918</v>
      </c>
      <c r="E55" s="13" t="s">
        <v>1059</v>
      </c>
      <c r="F55" s="13" t="s">
        <v>834</v>
      </c>
      <c r="G55" s="13" t="s">
        <v>1089</v>
      </c>
      <c r="H55" s="13" t="s">
        <v>1090</v>
      </c>
      <c r="I55" s="14">
        <v>5</v>
      </c>
      <c r="J55" s="13" t="s">
        <v>21</v>
      </c>
      <c r="K55" s="13" t="s">
        <v>977</v>
      </c>
      <c r="L55" s="13" t="s">
        <v>943</v>
      </c>
      <c r="M55" s="13" t="s">
        <v>1062</v>
      </c>
    </row>
    <row r="56" spans="1:13" x14ac:dyDescent="0.3">
      <c r="A56" s="13" t="s">
        <v>22</v>
      </c>
      <c r="B56" s="13" t="s">
        <v>917</v>
      </c>
      <c r="C56" s="13" t="s">
        <v>790</v>
      </c>
      <c r="D56" s="13" t="s">
        <v>918</v>
      </c>
      <c r="E56" s="13" t="s">
        <v>1059</v>
      </c>
      <c r="F56" s="13" t="s">
        <v>834</v>
      </c>
      <c r="G56" s="13" t="s">
        <v>1091</v>
      </c>
      <c r="H56" s="13" t="s">
        <v>1092</v>
      </c>
      <c r="I56" s="14">
        <v>9</v>
      </c>
      <c r="J56" s="13" t="s">
        <v>21</v>
      </c>
      <c r="K56" s="13" t="s">
        <v>977</v>
      </c>
      <c r="L56" s="13" t="s">
        <v>943</v>
      </c>
      <c r="M56" s="13" t="s">
        <v>1062</v>
      </c>
    </row>
    <row r="57" spans="1:13" x14ac:dyDescent="0.3">
      <c r="A57" s="13" t="s">
        <v>22</v>
      </c>
      <c r="B57" s="13" t="s">
        <v>917</v>
      </c>
      <c r="C57" s="13" t="s">
        <v>790</v>
      </c>
      <c r="D57" s="13" t="s">
        <v>918</v>
      </c>
      <c r="E57" s="13" t="s">
        <v>1059</v>
      </c>
      <c r="F57" s="13" t="s">
        <v>834</v>
      </c>
      <c r="G57" s="13" t="s">
        <v>1093</v>
      </c>
      <c r="H57" s="13" t="s">
        <v>1094</v>
      </c>
      <c r="I57" s="14">
        <v>5</v>
      </c>
      <c r="J57" s="13" t="s">
        <v>21</v>
      </c>
      <c r="K57" s="13" t="s">
        <v>977</v>
      </c>
      <c r="L57" s="13" t="s">
        <v>943</v>
      </c>
      <c r="M57" s="13" t="s">
        <v>1062</v>
      </c>
    </row>
    <row r="58" spans="1:13" x14ac:dyDescent="0.3">
      <c r="A58" s="13" t="s">
        <v>22</v>
      </c>
      <c r="B58" s="13" t="s">
        <v>917</v>
      </c>
      <c r="C58" s="13" t="s">
        <v>790</v>
      </c>
      <c r="D58" s="13" t="s">
        <v>918</v>
      </c>
      <c r="E58" s="13" t="s">
        <v>1059</v>
      </c>
      <c r="F58" s="13" t="s">
        <v>834</v>
      </c>
      <c r="G58" s="13" t="s">
        <v>1095</v>
      </c>
      <c r="H58" s="13" t="s">
        <v>1096</v>
      </c>
      <c r="I58" s="14">
        <v>3</v>
      </c>
      <c r="J58" s="13" t="s">
        <v>21</v>
      </c>
      <c r="K58" s="13" t="s">
        <v>977</v>
      </c>
      <c r="L58" s="13" t="s">
        <v>943</v>
      </c>
      <c r="M58" s="13" t="s">
        <v>1062</v>
      </c>
    </row>
    <row r="59" spans="1:13" x14ac:dyDescent="0.3">
      <c r="A59" s="13" t="s">
        <v>22</v>
      </c>
      <c r="B59" s="13" t="s">
        <v>917</v>
      </c>
      <c r="C59" s="13" t="s">
        <v>790</v>
      </c>
      <c r="D59" s="13" t="s">
        <v>918</v>
      </c>
      <c r="E59" s="13" t="s">
        <v>1059</v>
      </c>
      <c r="F59" s="13" t="s">
        <v>834</v>
      </c>
      <c r="G59" s="13" t="s">
        <v>1097</v>
      </c>
      <c r="H59" s="13" t="s">
        <v>1098</v>
      </c>
      <c r="I59" s="14">
        <v>5</v>
      </c>
      <c r="J59" s="13" t="s">
        <v>21</v>
      </c>
      <c r="K59" s="13" t="s">
        <v>977</v>
      </c>
      <c r="L59" s="13" t="s">
        <v>943</v>
      </c>
      <c r="M59" s="13" t="s">
        <v>1062</v>
      </c>
    </row>
    <row r="60" spans="1:13" x14ac:dyDescent="0.3">
      <c r="A60" s="13" t="s">
        <v>22</v>
      </c>
      <c r="B60" s="13" t="s">
        <v>917</v>
      </c>
      <c r="C60" s="13" t="s">
        <v>790</v>
      </c>
      <c r="D60" s="13" t="s">
        <v>918</v>
      </c>
      <c r="E60" s="13" t="s">
        <v>1059</v>
      </c>
      <c r="F60" s="13" t="s">
        <v>834</v>
      </c>
      <c r="G60" s="13" t="s">
        <v>1099</v>
      </c>
      <c r="H60" s="13" t="s">
        <v>1100</v>
      </c>
      <c r="I60" s="14">
        <v>5</v>
      </c>
      <c r="J60" s="13" t="s">
        <v>21</v>
      </c>
      <c r="K60" s="13" t="s">
        <v>977</v>
      </c>
      <c r="L60" s="13" t="s">
        <v>943</v>
      </c>
      <c r="M60" s="13" t="s">
        <v>1062</v>
      </c>
    </row>
    <row r="61" spans="1:13" x14ac:dyDescent="0.3">
      <c r="A61" s="13" t="s">
        <v>22</v>
      </c>
      <c r="B61" s="13" t="s">
        <v>917</v>
      </c>
      <c r="C61" s="13" t="s">
        <v>790</v>
      </c>
      <c r="D61" s="13" t="s">
        <v>918</v>
      </c>
      <c r="E61" s="13" t="s">
        <v>1059</v>
      </c>
      <c r="F61" s="13" t="s">
        <v>834</v>
      </c>
      <c r="G61" s="13" t="s">
        <v>1101</v>
      </c>
      <c r="H61" s="13" t="s">
        <v>1102</v>
      </c>
      <c r="I61" s="14">
        <v>3</v>
      </c>
      <c r="J61" s="13" t="s">
        <v>21</v>
      </c>
      <c r="K61" s="13" t="s">
        <v>977</v>
      </c>
      <c r="L61" s="13" t="s">
        <v>943</v>
      </c>
      <c r="M61" s="13" t="s">
        <v>1062</v>
      </c>
    </row>
    <row r="62" spans="1:13" x14ac:dyDescent="0.3">
      <c r="A62" s="13" t="s">
        <v>22</v>
      </c>
      <c r="B62" s="13" t="s">
        <v>917</v>
      </c>
      <c r="C62" s="13" t="s">
        <v>790</v>
      </c>
      <c r="D62" s="13" t="s">
        <v>918</v>
      </c>
      <c r="E62" s="13" t="s">
        <v>1059</v>
      </c>
      <c r="F62" s="13" t="s">
        <v>834</v>
      </c>
      <c r="G62" s="13" t="s">
        <v>1103</v>
      </c>
      <c r="H62" s="13" t="s">
        <v>1104</v>
      </c>
      <c r="I62" s="14">
        <v>2</v>
      </c>
      <c r="J62" s="13" t="s">
        <v>21</v>
      </c>
      <c r="K62" s="13" t="s">
        <v>977</v>
      </c>
      <c r="L62" s="13" t="s">
        <v>943</v>
      </c>
      <c r="M62" s="13" t="s">
        <v>1062</v>
      </c>
    </row>
    <row r="63" spans="1:13" x14ac:dyDescent="0.3">
      <c r="A63" s="13" t="s">
        <v>22</v>
      </c>
      <c r="B63" s="13" t="s">
        <v>917</v>
      </c>
      <c r="C63" s="13" t="s">
        <v>790</v>
      </c>
      <c r="D63" s="13" t="s">
        <v>918</v>
      </c>
      <c r="E63" s="13" t="s">
        <v>1059</v>
      </c>
      <c r="F63" s="13" t="s">
        <v>834</v>
      </c>
      <c r="G63" s="13" t="s">
        <v>1105</v>
      </c>
      <c r="H63" s="13" t="s">
        <v>1106</v>
      </c>
      <c r="I63" s="14">
        <v>2</v>
      </c>
      <c r="J63" s="13" t="s">
        <v>21</v>
      </c>
      <c r="K63" s="13" t="s">
        <v>977</v>
      </c>
      <c r="L63" s="13" t="s">
        <v>943</v>
      </c>
      <c r="M63" s="13" t="s">
        <v>1062</v>
      </c>
    </row>
    <row r="64" spans="1:13" x14ac:dyDescent="0.3">
      <c r="A64" s="13" t="s">
        <v>22</v>
      </c>
      <c r="B64" s="13" t="s">
        <v>917</v>
      </c>
      <c r="C64" s="13" t="s">
        <v>790</v>
      </c>
      <c r="D64" s="13" t="s">
        <v>918</v>
      </c>
      <c r="E64" s="13" t="s">
        <v>1059</v>
      </c>
      <c r="F64" s="13" t="s">
        <v>834</v>
      </c>
      <c r="G64" s="13" t="s">
        <v>1107</v>
      </c>
      <c r="H64" s="13" t="s">
        <v>1108</v>
      </c>
      <c r="I64" s="14">
        <v>4</v>
      </c>
      <c r="J64" s="13" t="s">
        <v>21</v>
      </c>
      <c r="K64" s="13" t="s">
        <v>977</v>
      </c>
      <c r="L64" s="13" t="s">
        <v>943</v>
      </c>
      <c r="M64" s="13" t="s">
        <v>1062</v>
      </c>
    </row>
    <row r="65" spans="1:13" x14ac:dyDescent="0.3">
      <c r="A65" s="13" t="s">
        <v>22</v>
      </c>
      <c r="B65" s="13" t="s">
        <v>917</v>
      </c>
      <c r="C65" s="13" t="s">
        <v>790</v>
      </c>
      <c r="D65" s="13" t="s">
        <v>918</v>
      </c>
      <c r="E65" s="13" t="s">
        <v>1059</v>
      </c>
      <c r="F65" s="13" t="s">
        <v>834</v>
      </c>
      <c r="G65" s="13" t="s">
        <v>1109</v>
      </c>
      <c r="H65" s="13" t="s">
        <v>1110</v>
      </c>
      <c r="I65" s="14">
        <v>2</v>
      </c>
      <c r="J65" s="13" t="s">
        <v>21</v>
      </c>
      <c r="K65" s="13" t="s">
        <v>977</v>
      </c>
      <c r="L65" s="13" t="s">
        <v>943</v>
      </c>
      <c r="M65" s="13" t="s">
        <v>1062</v>
      </c>
    </row>
    <row r="66" spans="1:13" x14ac:dyDescent="0.3">
      <c r="A66" s="13" t="s">
        <v>22</v>
      </c>
      <c r="B66" s="13" t="s">
        <v>917</v>
      </c>
      <c r="C66" s="13" t="s">
        <v>790</v>
      </c>
      <c r="D66" s="13" t="s">
        <v>918</v>
      </c>
      <c r="E66" s="13" t="s">
        <v>1059</v>
      </c>
      <c r="F66" s="13" t="s">
        <v>834</v>
      </c>
      <c r="G66" s="13" t="s">
        <v>1111</v>
      </c>
      <c r="H66" s="13" t="s">
        <v>1112</v>
      </c>
      <c r="I66" s="14">
        <v>3</v>
      </c>
      <c r="J66" s="13" t="s">
        <v>21</v>
      </c>
      <c r="K66" s="13" t="s">
        <v>977</v>
      </c>
      <c r="L66" s="13" t="s">
        <v>943</v>
      </c>
      <c r="M66" s="13" t="s">
        <v>1062</v>
      </c>
    </row>
    <row r="67" spans="1:13" x14ac:dyDescent="0.3">
      <c r="A67" s="13" t="s">
        <v>22</v>
      </c>
      <c r="B67" s="13" t="s">
        <v>917</v>
      </c>
      <c r="C67" s="13" t="s">
        <v>790</v>
      </c>
      <c r="D67" s="13" t="s">
        <v>918</v>
      </c>
      <c r="E67" s="13" t="s">
        <v>1059</v>
      </c>
      <c r="F67" s="13" t="s">
        <v>834</v>
      </c>
      <c r="G67" s="13" t="s">
        <v>1113</v>
      </c>
      <c r="H67" s="13" t="s">
        <v>1114</v>
      </c>
      <c r="I67" s="14">
        <v>2</v>
      </c>
      <c r="J67" s="13" t="s">
        <v>21</v>
      </c>
      <c r="K67" s="13" t="s">
        <v>977</v>
      </c>
      <c r="L67" s="13" t="s">
        <v>943</v>
      </c>
      <c r="M67" s="13" t="s">
        <v>1062</v>
      </c>
    </row>
    <row r="68" spans="1:13" x14ac:dyDescent="0.3">
      <c r="A68" s="13" t="s">
        <v>22</v>
      </c>
      <c r="B68" s="13" t="s">
        <v>917</v>
      </c>
      <c r="C68" s="13" t="s">
        <v>790</v>
      </c>
      <c r="D68" s="13" t="s">
        <v>918</v>
      </c>
      <c r="E68" s="13" t="s">
        <v>1059</v>
      </c>
      <c r="F68" s="13" t="s">
        <v>834</v>
      </c>
      <c r="G68" s="13" t="s">
        <v>1115</v>
      </c>
      <c r="H68" s="13" t="s">
        <v>1116</v>
      </c>
      <c r="I68" s="14">
        <v>2</v>
      </c>
      <c r="J68" s="13" t="s">
        <v>21</v>
      </c>
      <c r="K68" s="13" t="s">
        <v>977</v>
      </c>
      <c r="L68" s="13" t="s">
        <v>943</v>
      </c>
      <c r="M68" s="13" t="s">
        <v>1062</v>
      </c>
    </row>
    <row r="69" spans="1:13" x14ac:dyDescent="0.3">
      <c r="A69" s="13" t="s">
        <v>22</v>
      </c>
      <c r="B69" s="13" t="s">
        <v>917</v>
      </c>
      <c r="C69" s="13" t="s">
        <v>790</v>
      </c>
      <c r="D69" s="13" t="s">
        <v>918</v>
      </c>
      <c r="E69" s="13" t="s">
        <v>1059</v>
      </c>
      <c r="F69" s="13" t="s">
        <v>834</v>
      </c>
      <c r="G69" s="13" t="s">
        <v>1117</v>
      </c>
      <c r="H69" s="13" t="s">
        <v>1118</v>
      </c>
      <c r="I69" s="14">
        <v>1</v>
      </c>
      <c r="J69" s="13" t="s">
        <v>21</v>
      </c>
      <c r="K69" s="13" t="s">
        <v>977</v>
      </c>
      <c r="L69" s="13" t="s">
        <v>943</v>
      </c>
      <c r="M69" s="13" t="s">
        <v>1062</v>
      </c>
    </row>
    <row r="70" spans="1:13" x14ac:dyDescent="0.3">
      <c r="A70" s="13" t="s">
        <v>22</v>
      </c>
      <c r="B70" s="13" t="s">
        <v>917</v>
      </c>
      <c r="C70" s="13" t="s">
        <v>790</v>
      </c>
      <c r="D70" s="13" t="s">
        <v>918</v>
      </c>
      <c r="E70" s="13" t="s">
        <v>1059</v>
      </c>
      <c r="F70" s="13" t="s">
        <v>834</v>
      </c>
      <c r="G70" s="13" t="s">
        <v>1119</v>
      </c>
      <c r="H70" s="13" t="s">
        <v>1120</v>
      </c>
      <c r="I70" s="14">
        <v>1</v>
      </c>
      <c r="J70" s="13" t="s">
        <v>21</v>
      </c>
      <c r="K70" s="13" t="s">
        <v>977</v>
      </c>
      <c r="L70" s="13" t="s">
        <v>943</v>
      </c>
      <c r="M70" s="13" t="s">
        <v>1062</v>
      </c>
    </row>
    <row r="71" spans="1:13" x14ac:dyDescent="0.3">
      <c r="A71" s="13" t="s">
        <v>22</v>
      </c>
      <c r="B71" s="13" t="s">
        <v>917</v>
      </c>
      <c r="C71" s="13" t="s">
        <v>790</v>
      </c>
      <c r="D71" s="13" t="s">
        <v>918</v>
      </c>
      <c r="E71" s="13" t="s">
        <v>1059</v>
      </c>
      <c r="F71" s="13" t="s">
        <v>834</v>
      </c>
      <c r="G71" s="13" t="s">
        <v>1121</v>
      </c>
      <c r="H71" s="13" t="s">
        <v>1122</v>
      </c>
      <c r="I71" s="14">
        <v>2</v>
      </c>
      <c r="J71" s="13" t="s">
        <v>21</v>
      </c>
      <c r="K71" s="13" t="s">
        <v>977</v>
      </c>
      <c r="L71" s="13" t="s">
        <v>943</v>
      </c>
      <c r="M71" s="13" t="s">
        <v>1062</v>
      </c>
    </row>
    <row r="72" spans="1:13" x14ac:dyDescent="0.3">
      <c r="A72" s="13" t="s">
        <v>22</v>
      </c>
      <c r="B72" s="13" t="s">
        <v>917</v>
      </c>
      <c r="C72" s="13" t="s">
        <v>790</v>
      </c>
      <c r="D72" s="13" t="s">
        <v>918</v>
      </c>
      <c r="E72" s="13" t="s">
        <v>1059</v>
      </c>
      <c r="F72" s="13" t="s">
        <v>834</v>
      </c>
      <c r="G72" s="13" t="s">
        <v>1123</v>
      </c>
      <c r="H72" s="13" t="s">
        <v>1124</v>
      </c>
      <c r="I72" s="14">
        <v>5</v>
      </c>
      <c r="J72" s="13" t="s">
        <v>21</v>
      </c>
      <c r="K72" s="13" t="s">
        <v>977</v>
      </c>
      <c r="L72" s="13" t="s">
        <v>943</v>
      </c>
      <c r="M72" s="13" t="s">
        <v>1062</v>
      </c>
    </row>
    <row r="73" spans="1:13" x14ac:dyDescent="0.3">
      <c r="A73" s="13" t="s">
        <v>22</v>
      </c>
      <c r="B73" s="13" t="s">
        <v>917</v>
      </c>
      <c r="C73" s="13" t="s">
        <v>790</v>
      </c>
      <c r="D73" s="13" t="s">
        <v>918</v>
      </c>
      <c r="E73" s="13" t="s">
        <v>1059</v>
      </c>
      <c r="F73" s="13" t="s">
        <v>834</v>
      </c>
      <c r="G73" s="13" t="s">
        <v>1125</v>
      </c>
      <c r="H73" s="13" t="s">
        <v>1126</v>
      </c>
      <c r="I73" s="14">
        <v>3</v>
      </c>
      <c r="J73" s="13" t="s">
        <v>21</v>
      </c>
      <c r="K73" s="13" t="s">
        <v>977</v>
      </c>
      <c r="L73" s="13" t="s">
        <v>943</v>
      </c>
      <c r="M73" s="13" t="s">
        <v>1062</v>
      </c>
    </row>
    <row r="74" spans="1:13" x14ac:dyDescent="0.3">
      <c r="A74" s="13" t="s">
        <v>22</v>
      </c>
      <c r="B74" s="13" t="s">
        <v>917</v>
      </c>
      <c r="C74" s="13" t="s">
        <v>790</v>
      </c>
      <c r="D74" s="13" t="s">
        <v>918</v>
      </c>
      <c r="E74" s="13" t="s">
        <v>1059</v>
      </c>
      <c r="F74" s="13" t="s">
        <v>834</v>
      </c>
      <c r="G74" s="13" t="s">
        <v>1127</v>
      </c>
      <c r="H74" s="13" t="s">
        <v>1128</v>
      </c>
      <c r="I74" s="14">
        <v>3</v>
      </c>
      <c r="J74" s="13" t="s">
        <v>21</v>
      </c>
      <c r="K74" s="13" t="s">
        <v>977</v>
      </c>
      <c r="L74" s="13" t="s">
        <v>943</v>
      </c>
      <c r="M74" s="13" t="s">
        <v>1062</v>
      </c>
    </row>
    <row r="75" spans="1:13" x14ac:dyDescent="0.3">
      <c r="A75" s="13" t="s">
        <v>22</v>
      </c>
      <c r="B75" s="13" t="s">
        <v>917</v>
      </c>
      <c r="C75" s="13" t="s">
        <v>790</v>
      </c>
      <c r="D75" s="13" t="s">
        <v>918</v>
      </c>
      <c r="E75" s="13" t="s">
        <v>1059</v>
      </c>
      <c r="F75" s="13" t="s">
        <v>834</v>
      </c>
      <c r="G75" s="13" t="s">
        <v>1129</v>
      </c>
      <c r="H75" s="13" t="s">
        <v>1130</v>
      </c>
      <c r="I75" s="14">
        <v>1</v>
      </c>
      <c r="J75" s="13" t="s">
        <v>21</v>
      </c>
      <c r="K75" s="13" t="s">
        <v>977</v>
      </c>
      <c r="L75" s="13" t="s">
        <v>943</v>
      </c>
      <c r="M75" s="13" t="s">
        <v>1062</v>
      </c>
    </row>
    <row r="76" spans="1:13" x14ac:dyDescent="0.3">
      <c r="A76" s="13" t="s">
        <v>22</v>
      </c>
      <c r="B76" s="13" t="s">
        <v>917</v>
      </c>
      <c r="C76" s="13" t="s">
        <v>790</v>
      </c>
      <c r="D76" s="13" t="s">
        <v>918</v>
      </c>
      <c r="E76" s="13" t="s">
        <v>1059</v>
      </c>
      <c r="F76" s="13" t="s">
        <v>834</v>
      </c>
      <c r="G76" s="13" t="s">
        <v>1131</v>
      </c>
      <c r="H76" s="13" t="s">
        <v>1132</v>
      </c>
      <c r="I76" s="14">
        <v>2</v>
      </c>
      <c r="J76" s="13" t="s">
        <v>21</v>
      </c>
      <c r="K76" s="13" t="s">
        <v>977</v>
      </c>
      <c r="L76" s="13" t="s">
        <v>943</v>
      </c>
      <c r="M76" s="13" t="s">
        <v>1062</v>
      </c>
    </row>
    <row r="77" spans="1:13" x14ac:dyDescent="0.3">
      <c r="A77" s="13" t="s">
        <v>22</v>
      </c>
      <c r="B77" s="13" t="s">
        <v>917</v>
      </c>
      <c r="C77" s="13" t="s">
        <v>790</v>
      </c>
      <c r="D77" s="13" t="s">
        <v>918</v>
      </c>
      <c r="E77" s="13" t="s">
        <v>1059</v>
      </c>
      <c r="F77" s="13" t="s">
        <v>834</v>
      </c>
      <c r="G77" s="13" t="s">
        <v>1133</v>
      </c>
      <c r="H77" s="13" t="s">
        <v>1134</v>
      </c>
      <c r="I77" s="14">
        <v>2</v>
      </c>
      <c r="J77" s="13" t="s">
        <v>21</v>
      </c>
      <c r="K77" s="13" t="s">
        <v>977</v>
      </c>
      <c r="L77" s="13" t="s">
        <v>943</v>
      </c>
      <c r="M77" s="13" t="s">
        <v>1062</v>
      </c>
    </row>
    <row r="78" spans="1:13" x14ac:dyDescent="0.3">
      <c r="A78" s="13" t="s">
        <v>22</v>
      </c>
      <c r="B78" s="13" t="s">
        <v>917</v>
      </c>
      <c r="C78" s="13" t="s">
        <v>790</v>
      </c>
      <c r="D78" s="13" t="s">
        <v>918</v>
      </c>
      <c r="E78" s="13" t="s">
        <v>1059</v>
      </c>
      <c r="F78" s="13" t="s">
        <v>834</v>
      </c>
      <c r="G78" s="13" t="s">
        <v>1135</v>
      </c>
      <c r="H78" s="13" t="s">
        <v>1136</v>
      </c>
      <c r="I78" s="14">
        <v>5</v>
      </c>
      <c r="J78" s="13" t="s">
        <v>21</v>
      </c>
      <c r="K78" s="13" t="s">
        <v>977</v>
      </c>
      <c r="L78" s="13" t="s">
        <v>943</v>
      </c>
      <c r="M78" s="13" t="s">
        <v>1062</v>
      </c>
    </row>
    <row r="79" spans="1:13" x14ac:dyDescent="0.3">
      <c r="A79" s="13" t="s">
        <v>22</v>
      </c>
      <c r="B79" s="13" t="s">
        <v>917</v>
      </c>
      <c r="C79" s="13" t="s">
        <v>790</v>
      </c>
      <c r="D79" s="13" t="s">
        <v>918</v>
      </c>
      <c r="E79" s="13" t="s">
        <v>1137</v>
      </c>
      <c r="F79" s="13" t="s">
        <v>834</v>
      </c>
      <c r="G79" s="13" t="s">
        <v>1052</v>
      </c>
      <c r="H79" s="13" t="s">
        <v>1053</v>
      </c>
      <c r="I79" s="14">
        <v>10</v>
      </c>
      <c r="J79" s="13" t="s">
        <v>21</v>
      </c>
      <c r="K79" s="13" t="s">
        <v>703</v>
      </c>
      <c r="L79" s="13" t="s">
        <v>943</v>
      </c>
      <c r="M79" s="13" t="s">
        <v>1054</v>
      </c>
    </row>
    <row r="80" spans="1:13" x14ac:dyDescent="0.3">
      <c r="A80" s="13" t="s">
        <v>22</v>
      </c>
      <c r="B80" s="13" t="s">
        <v>917</v>
      </c>
      <c r="C80" s="13" t="s">
        <v>790</v>
      </c>
      <c r="D80" s="13" t="s">
        <v>918</v>
      </c>
      <c r="E80" s="13" t="s">
        <v>1137</v>
      </c>
      <c r="F80" s="13" t="s">
        <v>834</v>
      </c>
      <c r="G80" s="13" t="s">
        <v>1138</v>
      </c>
      <c r="H80" s="13" t="s">
        <v>1139</v>
      </c>
      <c r="I80" s="14">
        <v>1</v>
      </c>
      <c r="J80" s="13" t="s">
        <v>21</v>
      </c>
      <c r="K80" s="13" t="s">
        <v>703</v>
      </c>
      <c r="L80" s="13" t="s">
        <v>943</v>
      </c>
      <c r="M80" s="13" t="s">
        <v>1054</v>
      </c>
    </row>
    <row r="81" spans="1:13" x14ac:dyDescent="0.3">
      <c r="A81" s="13" t="s">
        <v>22</v>
      </c>
      <c r="B81" s="13" t="s">
        <v>917</v>
      </c>
      <c r="C81" s="13" t="s">
        <v>790</v>
      </c>
      <c r="D81" s="13" t="s">
        <v>918</v>
      </c>
      <c r="E81" s="13" t="s">
        <v>1137</v>
      </c>
      <c r="F81" s="13" t="s">
        <v>834</v>
      </c>
      <c r="G81" s="13" t="s">
        <v>1055</v>
      </c>
      <c r="H81" s="13" t="s">
        <v>1056</v>
      </c>
      <c r="I81" s="14">
        <v>1</v>
      </c>
      <c r="J81" s="13" t="s">
        <v>21</v>
      </c>
      <c r="K81" s="13" t="s">
        <v>703</v>
      </c>
      <c r="L81" s="13" t="s">
        <v>943</v>
      </c>
      <c r="M81" s="13" t="s">
        <v>1054</v>
      </c>
    </row>
    <row r="82" spans="1:13" x14ac:dyDescent="0.3">
      <c r="A82" s="13" t="s">
        <v>22</v>
      </c>
      <c r="B82" s="13" t="s">
        <v>917</v>
      </c>
      <c r="C82" s="13" t="s">
        <v>790</v>
      </c>
      <c r="D82" s="13" t="s">
        <v>918</v>
      </c>
      <c r="E82" s="13" t="s">
        <v>1137</v>
      </c>
      <c r="F82" s="13" t="s">
        <v>834</v>
      </c>
      <c r="G82" s="13" t="s">
        <v>1140</v>
      </c>
      <c r="H82" s="13" t="s">
        <v>1141</v>
      </c>
      <c r="I82" s="14">
        <v>1</v>
      </c>
      <c r="J82" s="13" t="s">
        <v>21</v>
      </c>
      <c r="K82" s="13" t="s">
        <v>703</v>
      </c>
      <c r="L82" s="13" t="s">
        <v>943</v>
      </c>
      <c r="M82" s="13" t="s">
        <v>1054</v>
      </c>
    </row>
    <row r="83" spans="1:13" x14ac:dyDescent="0.3">
      <c r="A83" s="13" t="s">
        <v>22</v>
      </c>
      <c r="B83" s="13" t="s">
        <v>917</v>
      </c>
      <c r="C83" s="13" t="s">
        <v>790</v>
      </c>
      <c r="D83" s="13" t="s">
        <v>918</v>
      </c>
      <c r="E83" s="13" t="s">
        <v>1142</v>
      </c>
      <c r="F83" s="13" t="s">
        <v>834</v>
      </c>
      <c r="G83" s="13" t="s">
        <v>1060</v>
      </c>
      <c r="H83" s="13" t="s">
        <v>1061</v>
      </c>
      <c r="I83" s="14">
        <v>5</v>
      </c>
      <c r="J83" s="13" t="s">
        <v>21</v>
      </c>
      <c r="K83" s="13" t="s">
        <v>756</v>
      </c>
      <c r="L83" s="13" t="s">
        <v>943</v>
      </c>
      <c r="M83" s="13" t="s">
        <v>1062</v>
      </c>
    </row>
    <row r="84" spans="1:13" x14ac:dyDescent="0.3">
      <c r="A84" s="13" t="s">
        <v>22</v>
      </c>
      <c r="B84" s="13" t="s">
        <v>917</v>
      </c>
      <c r="C84" s="13" t="s">
        <v>790</v>
      </c>
      <c r="D84" s="13" t="s">
        <v>918</v>
      </c>
      <c r="E84" s="13" t="s">
        <v>1142</v>
      </c>
      <c r="F84" s="13" t="s">
        <v>834</v>
      </c>
      <c r="G84" s="13" t="s">
        <v>1063</v>
      </c>
      <c r="H84" s="13" t="s">
        <v>1064</v>
      </c>
      <c r="I84" s="14">
        <v>5</v>
      </c>
      <c r="J84" s="13" t="s">
        <v>21</v>
      </c>
      <c r="K84" s="13" t="s">
        <v>756</v>
      </c>
      <c r="L84" s="13" t="s">
        <v>943</v>
      </c>
      <c r="M84" s="13" t="s">
        <v>1062</v>
      </c>
    </row>
    <row r="85" spans="1:13" x14ac:dyDescent="0.3">
      <c r="A85" s="13" t="s">
        <v>22</v>
      </c>
      <c r="B85" s="13" t="s">
        <v>917</v>
      </c>
      <c r="C85" s="13" t="s">
        <v>790</v>
      </c>
      <c r="D85" s="13" t="s">
        <v>918</v>
      </c>
      <c r="E85" s="13" t="s">
        <v>1142</v>
      </c>
      <c r="F85" s="13" t="s">
        <v>834</v>
      </c>
      <c r="G85" s="13" t="s">
        <v>1067</v>
      </c>
      <c r="H85" s="13" t="s">
        <v>1068</v>
      </c>
      <c r="I85" s="14">
        <v>1</v>
      </c>
      <c r="J85" s="13" t="s">
        <v>21</v>
      </c>
      <c r="K85" s="13" t="s">
        <v>756</v>
      </c>
      <c r="L85" s="13" t="s">
        <v>943</v>
      </c>
      <c r="M85" s="13" t="s">
        <v>1062</v>
      </c>
    </row>
    <row r="86" spans="1:13" x14ac:dyDescent="0.3">
      <c r="A86" s="13" t="s">
        <v>22</v>
      </c>
      <c r="B86" s="13" t="s">
        <v>917</v>
      </c>
      <c r="C86" s="13" t="s">
        <v>790</v>
      </c>
      <c r="D86" s="13" t="s">
        <v>918</v>
      </c>
      <c r="E86" s="13" t="s">
        <v>1142</v>
      </c>
      <c r="F86" s="13" t="s">
        <v>834</v>
      </c>
      <c r="G86" s="13" t="s">
        <v>1069</v>
      </c>
      <c r="H86" s="13" t="s">
        <v>1070</v>
      </c>
      <c r="I86" s="14">
        <v>7</v>
      </c>
      <c r="J86" s="13" t="s">
        <v>21</v>
      </c>
      <c r="K86" s="13" t="s">
        <v>756</v>
      </c>
      <c r="L86" s="13" t="s">
        <v>943</v>
      </c>
      <c r="M86" s="13" t="s">
        <v>1062</v>
      </c>
    </row>
    <row r="87" spans="1:13" x14ac:dyDescent="0.3">
      <c r="A87" s="13" t="s">
        <v>22</v>
      </c>
      <c r="B87" s="13" t="s">
        <v>917</v>
      </c>
      <c r="C87" s="13" t="s">
        <v>790</v>
      </c>
      <c r="D87" s="13" t="s">
        <v>918</v>
      </c>
      <c r="E87" s="13" t="s">
        <v>1142</v>
      </c>
      <c r="F87" s="13" t="s">
        <v>834</v>
      </c>
      <c r="G87" s="13" t="s">
        <v>1071</v>
      </c>
      <c r="H87" s="13" t="s">
        <v>1072</v>
      </c>
      <c r="I87" s="14">
        <v>5</v>
      </c>
      <c r="J87" s="13" t="s">
        <v>21</v>
      </c>
      <c r="K87" s="13" t="s">
        <v>756</v>
      </c>
      <c r="L87" s="13" t="s">
        <v>943</v>
      </c>
      <c r="M87" s="13" t="s">
        <v>1062</v>
      </c>
    </row>
    <row r="88" spans="1:13" x14ac:dyDescent="0.3">
      <c r="A88" s="13" t="s">
        <v>22</v>
      </c>
      <c r="B88" s="13" t="s">
        <v>917</v>
      </c>
      <c r="C88" s="13" t="s">
        <v>790</v>
      </c>
      <c r="D88" s="13" t="s">
        <v>918</v>
      </c>
      <c r="E88" s="13" t="s">
        <v>1142</v>
      </c>
      <c r="F88" s="13" t="s">
        <v>834</v>
      </c>
      <c r="G88" s="13" t="s">
        <v>1073</v>
      </c>
      <c r="H88" s="13" t="s">
        <v>1074</v>
      </c>
      <c r="I88" s="14">
        <v>5</v>
      </c>
      <c r="J88" s="13" t="s">
        <v>21</v>
      </c>
      <c r="K88" s="13" t="s">
        <v>756</v>
      </c>
      <c r="L88" s="13" t="s">
        <v>943</v>
      </c>
      <c r="M88" s="13" t="s">
        <v>1062</v>
      </c>
    </row>
    <row r="89" spans="1:13" x14ac:dyDescent="0.3">
      <c r="A89" s="13" t="s">
        <v>22</v>
      </c>
      <c r="B89" s="13" t="s">
        <v>917</v>
      </c>
      <c r="C89" s="13" t="s">
        <v>790</v>
      </c>
      <c r="D89" s="13" t="s">
        <v>918</v>
      </c>
      <c r="E89" s="13" t="s">
        <v>1142</v>
      </c>
      <c r="F89" s="13" t="s">
        <v>834</v>
      </c>
      <c r="G89" s="13" t="s">
        <v>1075</v>
      </c>
      <c r="H89" s="13" t="s">
        <v>1076</v>
      </c>
      <c r="I89" s="14">
        <v>6</v>
      </c>
      <c r="J89" s="13" t="s">
        <v>21</v>
      </c>
      <c r="K89" s="13" t="s">
        <v>756</v>
      </c>
      <c r="L89" s="13" t="s">
        <v>943</v>
      </c>
      <c r="M89" s="13" t="s">
        <v>1062</v>
      </c>
    </row>
    <row r="90" spans="1:13" x14ac:dyDescent="0.3">
      <c r="A90" s="13" t="s">
        <v>22</v>
      </c>
      <c r="B90" s="13" t="s">
        <v>917</v>
      </c>
      <c r="C90" s="13" t="s">
        <v>790</v>
      </c>
      <c r="D90" s="13" t="s">
        <v>918</v>
      </c>
      <c r="E90" s="13" t="s">
        <v>1142</v>
      </c>
      <c r="F90" s="13" t="s">
        <v>834</v>
      </c>
      <c r="G90" s="13" t="s">
        <v>1077</v>
      </c>
      <c r="H90" s="13" t="s">
        <v>1078</v>
      </c>
      <c r="I90" s="14">
        <v>5</v>
      </c>
      <c r="J90" s="13" t="s">
        <v>21</v>
      </c>
      <c r="K90" s="13" t="s">
        <v>756</v>
      </c>
      <c r="L90" s="13" t="s">
        <v>943</v>
      </c>
      <c r="M90" s="13" t="s">
        <v>1062</v>
      </c>
    </row>
    <row r="91" spans="1:13" x14ac:dyDescent="0.3">
      <c r="A91" s="13" t="s">
        <v>22</v>
      </c>
      <c r="B91" s="13" t="s">
        <v>917</v>
      </c>
      <c r="C91" s="13" t="s">
        <v>790</v>
      </c>
      <c r="D91" s="13" t="s">
        <v>918</v>
      </c>
      <c r="E91" s="13" t="s">
        <v>1142</v>
      </c>
      <c r="F91" s="13" t="s">
        <v>834</v>
      </c>
      <c r="G91" s="13" t="s">
        <v>1079</v>
      </c>
      <c r="H91" s="13" t="s">
        <v>1080</v>
      </c>
      <c r="I91" s="14">
        <v>3</v>
      </c>
      <c r="J91" s="13" t="s">
        <v>21</v>
      </c>
      <c r="K91" s="13" t="s">
        <v>756</v>
      </c>
      <c r="L91" s="13" t="s">
        <v>943</v>
      </c>
      <c r="M91" s="13" t="s">
        <v>1062</v>
      </c>
    </row>
    <row r="92" spans="1:13" x14ac:dyDescent="0.3">
      <c r="A92" s="13" t="s">
        <v>22</v>
      </c>
      <c r="B92" s="13" t="s">
        <v>917</v>
      </c>
      <c r="C92" s="13" t="s">
        <v>790</v>
      </c>
      <c r="D92" s="13" t="s">
        <v>918</v>
      </c>
      <c r="E92" s="13" t="s">
        <v>1142</v>
      </c>
      <c r="F92" s="13" t="s">
        <v>834</v>
      </c>
      <c r="G92" s="13" t="s">
        <v>1081</v>
      </c>
      <c r="H92" s="13" t="s">
        <v>1082</v>
      </c>
      <c r="I92" s="14">
        <v>6</v>
      </c>
      <c r="J92" s="13" t="s">
        <v>21</v>
      </c>
      <c r="K92" s="13" t="s">
        <v>756</v>
      </c>
      <c r="L92" s="13" t="s">
        <v>943</v>
      </c>
      <c r="M92" s="13" t="s">
        <v>1062</v>
      </c>
    </row>
    <row r="93" spans="1:13" x14ac:dyDescent="0.3">
      <c r="A93" s="13" t="s">
        <v>22</v>
      </c>
      <c r="B93" s="13" t="s">
        <v>917</v>
      </c>
      <c r="C93" s="13" t="s">
        <v>790</v>
      </c>
      <c r="D93" s="13" t="s">
        <v>918</v>
      </c>
      <c r="E93" s="13" t="s">
        <v>1142</v>
      </c>
      <c r="F93" s="13" t="s">
        <v>834</v>
      </c>
      <c r="G93" s="13" t="s">
        <v>1083</v>
      </c>
      <c r="H93" s="13" t="s">
        <v>1084</v>
      </c>
      <c r="I93" s="14">
        <v>3</v>
      </c>
      <c r="J93" s="13" t="s">
        <v>21</v>
      </c>
      <c r="K93" s="13" t="s">
        <v>756</v>
      </c>
      <c r="L93" s="13" t="s">
        <v>943</v>
      </c>
      <c r="M93" s="13" t="s">
        <v>1062</v>
      </c>
    </row>
    <row r="94" spans="1:13" x14ac:dyDescent="0.3">
      <c r="A94" s="13" t="s">
        <v>22</v>
      </c>
      <c r="B94" s="13" t="s">
        <v>917</v>
      </c>
      <c r="C94" s="13" t="s">
        <v>790</v>
      </c>
      <c r="D94" s="13" t="s">
        <v>918</v>
      </c>
      <c r="E94" s="13" t="s">
        <v>1142</v>
      </c>
      <c r="F94" s="13" t="s">
        <v>834</v>
      </c>
      <c r="G94" s="13" t="s">
        <v>1085</v>
      </c>
      <c r="H94" s="13" t="s">
        <v>1086</v>
      </c>
      <c r="I94" s="14">
        <v>1</v>
      </c>
      <c r="J94" s="13" t="s">
        <v>21</v>
      </c>
      <c r="K94" s="13" t="s">
        <v>756</v>
      </c>
      <c r="L94" s="13" t="s">
        <v>943</v>
      </c>
      <c r="M94" s="13" t="s">
        <v>1062</v>
      </c>
    </row>
    <row r="95" spans="1:13" x14ac:dyDescent="0.3">
      <c r="A95" s="13" t="s">
        <v>22</v>
      </c>
      <c r="B95" s="13" t="s">
        <v>917</v>
      </c>
      <c r="C95" s="13" t="s">
        <v>790</v>
      </c>
      <c r="D95" s="13" t="s">
        <v>918</v>
      </c>
      <c r="E95" s="13" t="s">
        <v>1142</v>
      </c>
      <c r="F95" s="13" t="s">
        <v>834</v>
      </c>
      <c r="G95" s="13" t="s">
        <v>1087</v>
      </c>
      <c r="H95" s="13" t="s">
        <v>1088</v>
      </c>
      <c r="I95" s="14">
        <v>3</v>
      </c>
      <c r="J95" s="13" t="s">
        <v>21</v>
      </c>
      <c r="K95" s="13" t="s">
        <v>756</v>
      </c>
      <c r="L95" s="13" t="s">
        <v>943</v>
      </c>
      <c r="M95" s="13" t="s">
        <v>1062</v>
      </c>
    </row>
    <row r="96" spans="1:13" x14ac:dyDescent="0.3">
      <c r="A96" s="13" t="s">
        <v>22</v>
      </c>
      <c r="B96" s="13" t="s">
        <v>917</v>
      </c>
      <c r="C96" s="13" t="s">
        <v>790</v>
      </c>
      <c r="D96" s="13" t="s">
        <v>918</v>
      </c>
      <c r="E96" s="13" t="s">
        <v>1142</v>
      </c>
      <c r="F96" s="13" t="s">
        <v>834</v>
      </c>
      <c r="G96" s="13" t="s">
        <v>1089</v>
      </c>
      <c r="H96" s="13" t="s">
        <v>1090</v>
      </c>
      <c r="I96" s="14">
        <v>6</v>
      </c>
      <c r="J96" s="13" t="s">
        <v>21</v>
      </c>
      <c r="K96" s="13" t="s">
        <v>756</v>
      </c>
      <c r="L96" s="13" t="s">
        <v>943</v>
      </c>
      <c r="M96" s="13" t="s">
        <v>1062</v>
      </c>
    </row>
    <row r="97" spans="1:13" x14ac:dyDescent="0.3">
      <c r="A97" s="13" t="s">
        <v>22</v>
      </c>
      <c r="B97" s="13" t="s">
        <v>917</v>
      </c>
      <c r="C97" s="13" t="s">
        <v>790</v>
      </c>
      <c r="D97" s="13" t="s">
        <v>918</v>
      </c>
      <c r="E97" s="13" t="s">
        <v>1142</v>
      </c>
      <c r="F97" s="13" t="s">
        <v>834</v>
      </c>
      <c r="G97" s="13" t="s">
        <v>1091</v>
      </c>
      <c r="H97" s="13" t="s">
        <v>1092</v>
      </c>
      <c r="I97" s="14">
        <v>10</v>
      </c>
      <c r="J97" s="13" t="s">
        <v>21</v>
      </c>
      <c r="K97" s="13" t="s">
        <v>756</v>
      </c>
      <c r="L97" s="13" t="s">
        <v>943</v>
      </c>
      <c r="M97" s="13" t="s">
        <v>1062</v>
      </c>
    </row>
    <row r="98" spans="1:13" x14ac:dyDescent="0.3">
      <c r="A98" s="13" t="s">
        <v>22</v>
      </c>
      <c r="B98" s="13" t="s">
        <v>917</v>
      </c>
      <c r="C98" s="13" t="s">
        <v>790</v>
      </c>
      <c r="D98" s="13" t="s">
        <v>918</v>
      </c>
      <c r="E98" s="13" t="s">
        <v>1142</v>
      </c>
      <c r="F98" s="13" t="s">
        <v>834</v>
      </c>
      <c r="G98" s="13" t="s">
        <v>1143</v>
      </c>
      <c r="H98" s="13" t="s">
        <v>1144</v>
      </c>
      <c r="I98" s="14">
        <v>1</v>
      </c>
      <c r="J98" s="13" t="s">
        <v>21</v>
      </c>
      <c r="K98" s="13" t="s">
        <v>756</v>
      </c>
      <c r="L98" s="13" t="s">
        <v>943</v>
      </c>
      <c r="M98" s="13" t="s">
        <v>1062</v>
      </c>
    </row>
    <row r="99" spans="1:13" x14ac:dyDescent="0.3">
      <c r="A99" s="13" t="s">
        <v>22</v>
      </c>
      <c r="B99" s="13" t="s">
        <v>917</v>
      </c>
      <c r="C99" s="13" t="s">
        <v>790</v>
      </c>
      <c r="D99" s="13" t="s">
        <v>918</v>
      </c>
      <c r="E99" s="13" t="s">
        <v>1142</v>
      </c>
      <c r="F99" s="13" t="s">
        <v>834</v>
      </c>
      <c r="G99" s="13" t="s">
        <v>1093</v>
      </c>
      <c r="H99" s="13" t="s">
        <v>1094</v>
      </c>
      <c r="I99" s="14">
        <v>6</v>
      </c>
      <c r="J99" s="13" t="s">
        <v>21</v>
      </c>
      <c r="K99" s="13" t="s">
        <v>756</v>
      </c>
      <c r="L99" s="13" t="s">
        <v>943</v>
      </c>
      <c r="M99" s="13" t="s">
        <v>1062</v>
      </c>
    </row>
    <row r="100" spans="1:13" x14ac:dyDescent="0.3">
      <c r="A100" s="13" t="s">
        <v>22</v>
      </c>
      <c r="B100" s="13" t="s">
        <v>917</v>
      </c>
      <c r="C100" s="13" t="s">
        <v>790</v>
      </c>
      <c r="D100" s="13" t="s">
        <v>918</v>
      </c>
      <c r="E100" s="13" t="s">
        <v>1142</v>
      </c>
      <c r="F100" s="13" t="s">
        <v>834</v>
      </c>
      <c r="G100" s="13" t="s">
        <v>1095</v>
      </c>
      <c r="H100" s="13" t="s">
        <v>1096</v>
      </c>
      <c r="I100" s="14">
        <v>3</v>
      </c>
      <c r="J100" s="13" t="s">
        <v>21</v>
      </c>
      <c r="K100" s="13" t="s">
        <v>756</v>
      </c>
      <c r="L100" s="13" t="s">
        <v>943</v>
      </c>
      <c r="M100" s="13" t="s">
        <v>1062</v>
      </c>
    </row>
    <row r="101" spans="1:13" x14ac:dyDescent="0.3">
      <c r="A101" s="13" t="s">
        <v>22</v>
      </c>
      <c r="B101" s="13" t="s">
        <v>917</v>
      </c>
      <c r="C101" s="13" t="s">
        <v>790</v>
      </c>
      <c r="D101" s="13" t="s">
        <v>918</v>
      </c>
      <c r="E101" s="13" t="s">
        <v>1142</v>
      </c>
      <c r="F101" s="13" t="s">
        <v>834</v>
      </c>
      <c r="G101" s="13" t="s">
        <v>1099</v>
      </c>
      <c r="H101" s="13" t="s">
        <v>1100</v>
      </c>
      <c r="I101" s="14">
        <v>4</v>
      </c>
      <c r="J101" s="13" t="s">
        <v>21</v>
      </c>
      <c r="K101" s="13" t="s">
        <v>756</v>
      </c>
      <c r="L101" s="13" t="s">
        <v>943</v>
      </c>
      <c r="M101" s="13" t="s">
        <v>1062</v>
      </c>
    </row>
    <row r="102" spans="1:13" x14ac:dyDescent="0.3">
      <c r="A102" s="13" t="s">
        <v>22</v>
      </c>
      <c r="B102" s="13" t="s">
        <v>917</v>
      </c>
      <c r="C102" s="13" t="s">
        <v>790</v>
      </c>
      <c r="D102" s="13" t="s">
        <v>918</v>
      </c>
      <c r="E102" s="13" t="s">
        <v>1142</v>
      </c>
      <c r="F102" s="13" t="s">
        <v>834</v>
      </c>
      <c r="G102" s="13" t="s">
        <v>1101</v>
      </c>
      <c r="H102" s="13" t="s">
        <v>1102</v>
      </c>
      <c r="I102" s="14">
        <v>3</v>
      </c>
      <c r="J102" s="13" t="s">
        <v>21</v>
      </c>
      <c r="K102" s="13" t="s">
        <v>756</v>
      </c>
      <c r="L102" s="13" t="s">
        <v>943</v>
      </c>
      <c r="M102" s="13" t="s">
        <v>1062</v>
      </c>
    </row>
    <row r="103" spans="1:13" x14ac:dyDescent="0.3">
      <c r="A103" s="13" t="s">
        <v>22</v>
      </c>
      <c r="B103" s="13" t="s">
        <v>917</v>
      </c>
      <c r="C103" s="13" t="s">
        <v>790</v>
      </c>
      <c r="D103" s="13" t="s">
        <v>918</v>
      </c>
      <c r="E103" s="13" t="s">
        <v>1142</v>
      </c>
      <c r="F103" s="13" t="s">
        <v>834</v>
      </c>
      <c r="G103" s="13" t="s">
        <v>1103</v>
      </c>
      <c r="H103" s="13" t="s">
        <v>1104</v>
      </c>
      <c r="I103" s="14">
        <v>2</v>
      </c>
      <c r="J103" s="13" t="s">
        <v>21</v>
      </c>
      <c r="K103" s="13" t="s">
        <v>756</v>
      </c>
      <c r="L103" s="13" t="s">
        <v>943</v>
      </c>
      <c r="M103" s="13" t="s">
        <v>1062</v>
      </c>
    </row>
    <row r="104" spans="1:13" x14ac:dyDescent="0.3">
      <c r="A104" s="13" t="s">
        <v>22</v>
      </c>
      <c r="B104" s="13" t="s">
        <v>917</v>
      </c>
      <c r="C104" s="13" t="s">
        <v>790</v>
      </c>
      <c r="D104" s="13" t="s">
        <v>918</v>
      </c>
      <c r="E104" s="13" t="s">
        <v>1142</v>
      </c>
      <c r="F104" s="13" t="s">
        <v>834</v>
      </c>
      <c r="G104" s="13" t="s">
        <v>1105</v>
      </c>
      <c r="H104" s="13" t="s">
        <v>1106</v>
      </c>
      <c r="I104" s="14">
        <v>2</v>
      </c>
      <c r="J104" s="13" t="s">
        <v>21</v>
      </c>
      <c r="K104" s="13" t="s">
        <v>756</v>
      </c>
      <c r="L104" s="13" t="s">
        <v>943</v>
      </c>
      <c r="M104" s="13" t="s">
        <v>1062</v>
      </c>
    </row>
    <row r="105" spans="1:13" x14ac:dyDescent="0.3">
      <c r="A105" s="13" t="s">
        <v>22</v>
      </c>
      <c r="B105" s="13" t="s">
        <v>917</v>
      </c>
      <c r="C105" s="13" t="s">
        <v>790</v>
      </c>
      <c r="D105" s="13" t="s">
        <v>918</v>
      </c>
      <c r="E105" s="13" t="s">
        <v>1142</v>
      </c>
      <c r="F105" s="13" t="s">
        <v>834</v>
      </c>
      <c r="G105" s="13" t="s">
        <v>1145</v>
      </c>
      <c r="H105" s="13" t="s">
        <v>1146</v>
      </c>
      <c r="I105" s="14">
        <v>1</v>
      </c>
      <c r="J105" s="13" t="s">
        <v>21</v>
      </c>
      <c r="K105" s="13" t="s">
        <v>756</v>
      </c>
      <c r="L105" s="13" t="s">
        <v>943</v>
      </c>
      <c r="M105" s="13" t="s">
        <v>1062</v>
      </c>
    </row>
    <row r="106" spans="1:13" x14ac:dyDescent="0.3">
      <c r="A106" s="13" t="s">
        <v>22</v>
      </c>
      <c r="B106" s="13" t="s">
        <v>917</v>
      </c>
      <c r="C106" s="13" t="s">
        <v>790</v>
      </c>
      <c r="D106" s="13" t="s">
        <v>918</v>
      </c>
      <c r="E106" s="13" t="s">
        <v>1142</v>
      </c>
      <c r="F106" s="13" t="s">
        <v>834</v>
      </c>
      <c r="G106" s="13" t="s">
        <v>1107</v>
      </c>
      <c r="H106" s="13" t="s">
        <v>1108</v>
      </c>
      <c r="I106" s="14">
        <v>6</v>
      </c>
      <c r="J106" s="13" t="s">
        <v>21</v>
      </c>
      <c r="K106" s="13" t="s">
        <v>756</v>
      </c>
      <c r="L106" s="13" t="s">
        <v>943</v>
      </c>
      <c r="M106" s="13" t="s">
        <v>1062</v>
      </c>
    </row>
    <row r="107" spans="1:13" x14ac:dyDescent="0.3">
      <c r="A107" s="13" t="s">
        <v>22</v>
      </c>
      <c r="B107" s="13" t="s">
        <v>917</v>
      </c>
      <c r="C107" s="13" t="s">
        <v>790</v>
      </c>
      <c r="D107" s="13" t="s">
        <v>918</v>
      </c>
      <c r="E107" s="13" t="s">
        <v>1142</v>
      </c>
      <c r="F107" s="13" t="s">
        <v>834</v>
      </c>
      <c r="G107" s="13" t="s">
        <v>1109</v>
      </c>
      <c r="H107" s="13" t="s">
        <v>1110</v>
      </c>
      <c r="I107" s="14">
        <v>1</v>
      </c>
      <c r="J107" s="13" t="s">
        <v>21</v>
      </c>
      <c r="K107" s="13" t="s">
        <v>756</v>
      </c>
      <c r="L107" s="13" t="s">
        <v>943</v>
      </c>
      <c r="M107" s="13" t="s">
        <v>1062</v>
      </c>
    </row>
    <row r="108" spans="1:13" x14ac:dyDescent="0.3">
      <c r="A108" s="13" t="s">
        <v>22</v>
      </c>
      <c r="B108" s="13" t="s">
        <v>917</v>
      </c>
      <c r="C108" s="13" t="s">
        <v>790</v>
      </c>
      <c r="D108" s="13" t="s">
        <v>918</v>
      </c>
      <c r="E108" s="13" t="s">
        <v>1142</v>
      </c>
      <c r="F108" s="13" t="s">
        <v>834</v>
      </c>
      <c r="G108" s="13" t="s">
        <v>1111</v>
      </c>
      <c r="H108" s="13" t="s">
        <v>1112</v>
      </c>
      <c r="I108" s="14">
        <v>2</v>
      </c>
      <c r="J108" s="13" t="s">
        <v>21</v>
      </c>
      <c r="K108" s="13" t="s">
        <v>756</v>
      </c>
      <c r="L108" s="13" t="s">
        <v>943</v>
      </c>
      <c r="M108" s="13" t="s">
        <v>1062</v>
      </c>
    </row>
    <row r="109" spans="1:13" x14ac:dyDescent="0.3">
      <c r="A109" s="13" t="s">
        <v>22</v>
      </c>
      <c r="B109" s="13" t="s">
        <v>917</v>
      </c>
      <c r="C109" s="13" t="s">
        <v>790</v>
      </c>
      <c r="D109" s="13" t="s">
        <v>918</v>
      </c>
      <c r="E109" s="13" t="s">
        <v>1142</v>
      </c>
      <c r="F109" s="13" t="s">
        <v>834</v>
      </c>
      <c r="G109" s="13" t="s">
        <v>1113</v>
      </c>
      <c r="H109" s="13" t="s">
        <v>1114</v>
      </c>
      <c r="I109" s="14">
        <v>2</v>
      </c>
      <c r="J109" s="13" t="s">
        <v>21</v>
      </c>
      <c r="K109" s="13" t="s">
        <v>756</v>
      </c>
      <c r="L109" s="13" t="s">
        <v>943</v>
      </c>
      <c r="M109" s="13" t="s">
        <v>1062</v>
      </c>
    </row>
    <row r="110" spans="1:13" x14ac:dyDescent="0.3">
      <c r="A110" s="13" t="s">
        <v>22</v>
      </c>
      <c r="B110" s="13" t="s">
        <v>917</v>
      </c>
      <c r="C110" s="13" t="s">
        <v>790</v>
      </c>
      <c r="D110" s="13" t="s">
        <v>918</v>
      </c>
      <c r="E110" s="13" t="s">
        <v>1142</v>
      </c>
      <c r="F110" s="13" t="s">
        <v>834</v>
      </c>
      <c r="G110" s="13" t="s">
        <v>1115</v>
      </c>
      <c r="H110" s="13" t="s">
        <v>1116</v>
      </c>
      <c r="I110" s="14">
        <v>1</v>
      </c>
      <c r="J110" s="13" t="s">
        <v>21</v>
      </c>
      <c r="K110" s="13" t="s">
        <v>756</v>
      </c>
      <c r="L110" s="13" t="s">
        <v>943</v>
      </c>
      <c r="M110" s="13" t="s">
        <v>1062</v>
      </c>
    </row>
    <row r="111" spans="1:13" x14ac:dyDescent="0.3">
      <c r="A111" s="13" t="s">
        <v>22</v>
      </c>
      <c r="B111" s="13" t="s">
        <v>917</v>
      </c>
      <c r="C111" s="13" t="s">
        <v>790</v>
      </c>
      <c r="D111" s="13" t="s">
        <v>918</v>
      </c>
      <c r="E111" s="13" t="s">
        <v>1142</v>
      </c>
      <c r="F111" s="13" t="s">
        <v>834</v>
      </c>
      <c r="G111" s="13" t="s">
        <v>1117</v>
      </c>
      <c r="H111" s="13" t="s">
        <v>1118</v>
      </c>
      <c r="I111" s="14">
        <v>2</v>
      </c>
      <c r="J111" s="13" t="s">
        <v>21</v>
      </c>
      <c r="K111" s="13" t="s">
        <v>756</v>
      </c>
      <c r="L111" s="13" t="s">
        <v>943</v>
      </c>
      <c r="M111" s="13" t="s">
        <v>1062</v>
      </c>
    </row>
    <row r="112" spans="1:13" x14ac:dyDescent="0.3">
      <c r="A112" s="13" t="s">
        <v>22</v>
      </c>
      <c r="B112" s="13" t="s">
        <v>917</v>
      </c>
      <c r="C112" s="13" t="s">
        <v>790</v>
      </c>
      <c r="D112" s="13" t="s">
        <v>918</v>
      </c>
      <c r="E112" s="13" t="s">
        <v>1142</v>
      </c>
      <c r="F112" s="13" t="s">
        <v>834</v>
      </c>
      <c r="G112" s="13" t="s">
        <v>1147</v>
      </c>
      <c r="H112" s="13" t="s">
        <v>1148</v>
      </c>
      <c r="I112" s="14">
        <v>1</v>
      </c>
      <c r="J112" s="13" t="s">
        <v>21</v>
      </c>
      <c r="K112" s="13" t="s">
        <v>756</v>
      </c>
      <c r="L112" s="13" t="s">
        <v>943</v>
      </c>
      <c r="M112" s="13" t="s">
        <v>1062</v>
      </c>
    </row>
    <row r="113" spans="1:13" x14ac:dyDescent="0.3">
      <c r="A113" s="13" t="s">
        <v>22</v>
      </c>
      <c r="B113" s="13" t="s">
        <v>917</v>
      </c>
      <c r="C113" s="13" t="s">
        <v>790</v>
      </c>
      <c r="D113" s="13" t="s">
        <v>918</v>
      </c>
      <c r="E113" s="13" t="s">
        <v>1142</v>
      </c>
      <c r="F113" s="13" t="s">
        <v>834</v>
      </c>
      <c r="G113" s="13" t="s">
        <v>1119</v>
      </c>
      <c r="H113" s="13" t="s">
        <v>1120</v>
      </c>
      <c r="I113" s="14">
        <v>2</v>
      </c>
      <c r="J113" s="13" t="s">
        <v>21</v>
      </c>
      <c r="K113" s="13" t="s">
        <v>756</v>
      </c>
      <c r="L113" s="13" t="s">
        <v>943</v>
      </c>
      <c r="M113" s="13" t="s">
        <v>1062</v>
      </c>
    </row>
    <row r="114" spans="1:13" x14ac:dyDescent="0.3">
      <c r="A114" s="13" t="s">
        <v>22</v>
      </c>
      <c r="B114" s="13" t="s">
        <v>917</v>
      </c>
      <c r="C114" s="13" t="s">
        <v>790</v>
      </c>
      <c r="D114" s="13" t="s">
        <v>918</v>
      </c>
      <c r="E114" s="13" t="s">
        <v>1142</v>
      </c>
      <c r="F114" s="13" t="s">
        <v>834</v>
      </c>
      <c r="G114" s="13" t="s">
        <v>1149</v>
      </c>
      <c r="H114" s="13" t="s">
        <v>1150</v>
      </c>
      <c r="I114" s="14">
        <v>1</v>
      </c>
      <c r="J114" s="13" t="s">
        <v>21</v>
      </c>
      <c r="K114" s="13" t="s">
        <v>756</v>
      </c>
      <c r="L114" s="13" t="s">
        <v>943</v>
      </c>
      <c r="M114" s="13" t="s">
        <v>1062</v>
      </c>
    </row>
    <row r="115" spans="1:13" x14ac:dyDescent="0.3">
      <c r="A115" s="13" t="s">
        <v>22</v>
      </c>
      <c r="B115" s="13" t="s">
        <v>917</v>
      </c>
      <c r="C115" s="13" t="s">
        <v>790</v>
      </c>
      <c r="D115" s="13" t="s">
        <v>918</v>
      </c>
      <c r="E115" s="13" t="s">
        <v>1142</v>
      </c>
      <c r="F115" s="13" t="s">
        <v>834</v>
      </c>
      <c r="G115" s="13" t="s">
        <v>1151</v>
      </c>
      <c r="H115" s="13" t="s">
        <v>1152</v>
      </c>
      <c r="I115" s="14">
        <v>1</v>
      </c>
      <c r="J115" s="13" t="s">
        <v>21</v>
      </c>
      <c r="K115" s="13" t="s">
        <v>756</v>
      </c>
      <c r="L115" s="13" t="s">
        <v>943</v>
      </c>
      <c r="M115" s="13" t="s">
        <v>1062</v>
      </c>
    </row>
    <row r="116" spans="1:13" x14ac:dyDescent="0.3">
      <c r="A116" s="13" t="s">
        <v>22</v>
      </c>
      <c r="B116" s="13" t="s">
        <v>917</v>
      </c>
      <c r="C116" s="13" t="s">
        <v>790</v>
      </c>
      <c r="D116" s="13" t="s">
        <v>918</v>
      </c>
      <c r="E116" s="13" t="s">
        <v>1142</v>
      </c>
      <c r="F116" s="13" t="s">
        <v>834</v>
      </c>
      <c r="G116" s="13" t="s">
        <v>1153</v>
      </c>
      <c r="H116" s="13" t="s">
        <v>1154</v>
      </c>
      <c r="I116" s="14">
        <v>2</v>
      </c>
      <c r="J116" s="13" t="s">
        <v>21</v>
      </c>
      <c r="K116" s="13" t="s">
        <v>756</v>
      </c>
      <c r="L116" s="13" t="s">
        <v>943</v>
      </c>
      <c r="M116" s="13" t="s">
        <v>1062</v>
      </c>
    </row>
    <row r="117" spans="1:13" x14ac:dyDescent="0.3">
      <c r="A117" s="13" t="s">
        <v>22</v>
      </c>
      <c r="B117" s="13" t="s">
        <v>917</v>
      </c>
      <c r="C117" s="13" t="s">
        <v>790</v>
      </c>
      <c r="D117" s="13" t="s">
        <v>918</v>
      </c>
      <c r="E117" s="13" t="s">
        <v>1142</v>
      </c>
      <c r="F117" s="13" t="s">
        <v>834</v>
      </c>
      <c r="G117" s="13" t="s">
        <v>1155</v>
      </c>
      <c r="H117" s="13" t="s">
        <v>1156</v>
      </c>
      <c r="I117" s="14">
        <v>2</v>
      </c>
      <c r="J117" s="13" t="s">
        <v>21</v>
      </c>
      <c r="K117" s="13" t="s">
        <v>756</v>
      </c>
      <c r="L117" s="13" t="s">
        <v>943</v>
      </c>
      <c r="M117" s="13" t="s">
        <v>1062</v>
      </c>
    </row>
    <row r="118" spans="1:13" x14ac:dyDescent="0.3">
      <c r="A118" s="13" t="s">
        <v>22</v>
      </c>
      <c r="B118" s="13" t="s">
        <v>917</v>
      </c>
      <c r="C118" s="13" t="s">
        <v>790</v>
      </c>
      <c r="D118" s="13" t="s">
        <v>918</v>
      </c>
      <c r="E118" s="13" t="s">
        <v>1142</v>
      </c>
      <c r="F118" s="13" t="s">
        <v>834</v>
      </c>
      <c r="G118" s="13" t="s">
        <v>1157</v>
      </c>
      <c r="H118" s="13" t="s">
        <v>1158</v>
      </c>
      <c r="I118" s="14">
        <v>1</v>
      </c>
      <c r="J118" s="13" t="s">
        <v>21</v>
      </c>
      <c r="K118" s="13" t="s">
        <v>756</v>
      </c>
      <c r="L118" s="13" t="s">
        <v>943</v>
      </c>
      <c r="M118" s="13" t="s">
        <v>1062</v>
      </c>
    </row>
    <row r="119" spans="1:13" x14ac:dyDescent="0.3">
      <c r="A119" s="13" t="s">
        <v>22</v>
      </c>
      <c r="B119" s="13" t="s">
        <v>917</v>
      </c>
      <c r="C119" s="13" t="s">
        <v>790</v>
      </c>
      <c r="D119" s="13" t="s">
        <v>918</v>
      </c>
      <c r="E119" s="13" t="s">
        <v>1142</v>
      </c>
      <c r="F119" s="13" t="s">
        <v>834</v>
      </c>
      <c r="G119" s="13" t="s">
        <v>1159</v>
      </c>
      <c r="H119" s="13" t="s">
        <v>1160</v>
      </c>
      <c r="I119" s="14">
        <v>1</v>
      </c>
      <c r="J119" s="13" t="s">
        <v>21</v>
      </c>
      <c r="K119" s="13" t="s">
        <v>756</v>
      </c>
      <c r="L119" s="13" t="s">
        <v>943</v>
      </c>
      <c r="M119" s="13" t="s">
        <v>1062</v>
      </c>
    </row>
    <row r="120" spans="1:13" x14ac:dyDescent="0.3">
      <c r="A120" s="13" t="s">
        <v>22</v>
      </c>
      <c r="B120" s="13" t="s">
        <v>917</v>
      </c>
      <c r="C120" s="13" t="s">
        <v>790</v>
      </c>
      <c r="D120" s="13" t="s">
        <v>918</v>
      </c>
      <c r="E120" s="13" t="s">
        <v>1142</v>
      </c>
      <c r="F120" s="13" t="s">
        <v>834</v>
      </c>
      <c r="G120" s="13" t="s">
        <v>1161</v>
      </c>
      <c r="H120" s="13" t="s">
        <v>1162</v>
      </c>
      <c r="I120" s="14">
        <v>1</v>
      </c>
      <c r="J120" s="13" t="s">
        <v>21</v>
      </c>
      <c r="K120" s="13" t="s">
        <v>756</v>
      </c>
      <c r="L120" s="13" t="s">
        <v>943</v>
      </c>
      <c r="M120" s="13" t="s">
        <v>1062</v>
      </c>
    </row>
    <row r="121" spans="1:13" x14ac:dyDescent="0.3">
      <c r="A121" s="13" t="s">
        <v>22</v>
      </c>
      <c r="B121" s="13" t="s">
        <v>917</v>
      </c>
      <c r="C121" s="13" t="s">
        <v>790</v>
      </c>
      <c r="D121" s="13" t="s">
        <v>918</v>
      </c>
      <c r="E121" s="13" t="s">
        <v>1142</v>
      </c>
      <c r="F121" s="13" t="s">
        <v>834</v>
      </c>
      <c r="G121" s="13" t="s">
        <v>1163</v>
      </c>
      <c r="H121" s="13" t="s">
        <v>1164</v>
      </c>
      <c r="I121" s="14">
        <v>2</v>
      </c>
      <c r="J121" s="13" t="s">
        <v>21</v>
      </c>
      <c r="K121" s="13" t="s">
        <v>756</v>
      </c>
      <c r="L121" s="13" t="s">
        <v>943</v>
      </c>
      <c r="M121" s="13" t="s">
        <v>1062</v>
      </c>
    </row>
    <row r="122" spans="1:13" x14ac:dyDescent="0.3">
      <c r="A122" s="13" t="s">
        <v>22</v>
      </c>
      <c r="B122" s="13" t="s">
        <v>917</v>
      </c>
      <c r="C122" s="13" t="s">
        <v>790</v>
      </c>
      <c r="D122" s="13" t="s">
        <v>918</v>
      </c>
      <c r="E122" s="13" t="s">
        <v>1142</v>
      </c>
      <c r="F122" s="13" t="s">
        <v>834</v>
      </c>
      <c r="G122" s="13" t="s">
        <v>1165</v>
      </c>
      <c r="H122" s="13" t="s">
        <v>1166</v>
      </c>
      <c r="I122" s="14">
        <v>1</v>
      </c>
      <c r="J122" s="13" t="s">
        <v>21</v>
      </c>
      <c r="K122" s="13" t="s">
        <v>756</v>
      </c>
      <c r="L122" s="13" t="s">
        <v>943</v>
      </c>
      <c r="M122" s="13" t="s">
        <v>1062</v>
      </c>
    </row>
    <row r="123" spans="1:13" x14ac:dyDescent="0.3">
      <c r="A123" s="13" t="s">
        <v>22</v>
      </c>
      <c r="B123" s="13" t="s">
        <v>917</v>
      </c>
      <c r="C123" s="13" t="s">
        <v>790</v>
      </c>
      <c r="D123" s="13" t="s">
        <v>918</v>
      </c>
      <c r="E123" s="13" t="s">
        <v>1142</v>
      </c>
      <c r="F123" s="13" t="s">
        <v>834</v>
      </c>
      <c r="G123" s="13" t="s">
        <v>1167</v>
      </c>
      <c r="H123" s="13" t="s">
        <v>1168</v>
      </c>
      <c r="I123" s="14">
        <v>1</v>
      </c>
      <c r="J123" s="13" t="s">
        <v>21</v>
      </c>
      <c r="K123" s="13" t="s">
        <v>756</v>
      </c>
      <c r="L123" s="13" t="s">
        <v>943</v>
      </c>
      <c r="M123" s="13" t="s">
        <v>1062</v>
      </c>
    </row>
    <row r="124" spans="1:13" x14ac:dyDescent="0.3">
      <c r="A124" s="13" t="s">
        <v>22</v>
      </c>
      <c r="B124" s="13" t="s">
        <v>917</v>
      </c>
      <c r="C124" s="13" t="s">
        <v>790</v>
      </c>
      <c r="D124" s="13" t="s">
        <v>918</v>
      </c>
      <c r="E124" s="13" t="s">
        <v>1142</v>
      </c>
      <c r="F124" s="13" t="s">
        <v>834</v>
      </c>
      <c r="G124" s="13" t="s">
        <v>1169</v>
      </c>
      <c r="H124" s="13" t="s">
        <v>1170</v>
      </c>
      <c r="I124" s="14">
        <v>1</v>
      </c>
      <c r="J124" s="13" t="s">
        <v>21</v>
      </c>
      <c r="K124" s="13" t="s">
        <v>756</v>
      </c>
      <c r="L124" s="13" t="s">
        <v>943</v>
      </c>
      <c r="M124" s="13" t="s">
        <v>1062</v>
      </c>
    </row>
    <row r="125" spans="1:13" x14ac:dyDescent="0.3">
      <c r="A125" s="13" t="s">
        <v>22</v>
      </c>
      <c r="B125" s="13" t="s">
        <v>917</v>
      </c>
      <c r="C125" s="13" t="s">
        <v>790</v>
      </c>
      <c r="D125" s="13" t="s">
        <v>918</v>
      </c>
      <c r="E125" s="13" t="s">
        <v>1142</v>
      </c>
      <c r="F125" s="13" t="s">
        <v>834</v>
      </c>
      <c r="G125" s="13" t="s">
        <v>1171</v>
      </c>
      <c r="H125" s="13" t="s">
        <v>1172</v>
      </c>
      <c r="I125" s="14">
        <v>6</v>
      </c>
      <c r="J125" s="13" t="s">
        <v>21</v>
      </c>
      <c r="K125" s="13" t="s">
        <v>756</v>
      </c>
      <c r="L125" s="13" t="s">
        <v>943</v>
      </c>
      <c r="M125" s="13" t="s">
        <v>1062</v>
      </c>
    </row>
    <row r="126" spans="1:13" x14ac:dyDescent="0.3">
      <c r="A126" s="13" t="s">
        <v>22</v>
      </c>
      <c r="B126" s="13" t="s">
        <v>917</v>
      </c>
      <c r="C126" s="13" t="s">
        <v>790</v>
      </c>
      <c r="D126" s="13" t="s">
        <v>918</v>
      </c>
      <c r="E126" s="13" t="s">
        <v>1142</v>
      </c>
      <c r="F126" s="13" t="s">
        <v>834</v>
      </c>
      <c r="G126" s="13" t="s">
        <v>1173</v>
      </c>
      <c r="H126" s="13" t="s">
        <v>1174</v>
      </c>
      <c r="I126" s="14">
        <v>2</v>
      </c>
      <c r="J126" s="13" t="s">
        <v>21</v>
      </c>
      <c r="K126" s="13" t="s">
        <v>756</v>
      </c>
      <c r="L126" s="13" t="s">
        <v>943</v>
      </c>
      <c r="M126" s="13" t="s">
        <v>1062</v>
      </c>
    </row>
    <row r="127" spans="1:13" x14ac:dyDescent="0.3">
      <c r="A127" s="13" t="s">
        <v>22</v>
      </c>
      <c r="B127" s="13" t="s">
        <v>917</v>
      </c>
      <c r="C127" s="13" t="s">
        <v>790</v>
      </c>
      <c r="D127" s="13" t="s">
        <v>918</v>
      </c>
      <c r="E127" s="13" t="s">
        <v>1142</v>
      </c>
      <c r="F127" s="13" t="s">
        <v>834</v>
      </c>
      <c r="G127" s="13" t="s">
        <v>1175</v>
      </c>
      <c r="H127" s="13" t="s">
        <v>1176</v>
      </c>
      <c r="I127" s="14">
        <v>3</v>
      </c>
      <c r="J127" s="13" t="s">
        <v>21</v>
      </c>
      <c r="K127" s="13" t="s">
        <v>756</v>
      </c>
      <c r="L127" s="13" t="s">
        <v>943</v>
      </c>
      <c r="M127" s="13" t="s">
        <v>1062</v>
      </c>
    </row>
    <row r="128" spans="1:13" x14ac:dyDescent="0.3">
      <c r="A128" s="13" t="s">
        <v>22</v>
      </c>
      <c r="B128" s="13" t="s">
        <v>917</v>
      </c>
      <c r="C128" s="13" t="s">
        <v>790</v>
      </c>
      <c r="D128" s="13" t="s">
        <v>918</v>
      </c>
      <c r="E128" s="13" t="s">
        <v>1142</v>
      </c>
      <c r="F128" s="13" t="s">
        <v>834</v>
      </c>
      <c r="G128" s="13" t="s">
        <v>1131</v>
      </c>
      <c r="H128" s="13" t="s">
        <v>1132</v>
      </c>
      <c r="I128" s="14">
        <v>3</v>
      </c>
      <c r="J128" s="13" t="s">
        <v>21</v>
      </c>
      <c r="K128" s="13" t="s">
        <v>756</v>
      </c>
      <c r="L128" s="13" t="s">
        <v>943</v>
      </c>
      <c r="M128" s="13" t="s">
        <v>1062</v>
      </c>
    </row>
    <row r="129" spans="1:13" x14ac:dyDescent="0.3">
      <c r="A129" s="13" t="s">
        <v>22</v>
      </c>
      <c r="B129" s="13" t="s">
        <v>917</v>
      </c>
      <c r="C129" s="13" t="s">
        <v>790</v>
      </c>
      <c r="D129" s="13" t="s">
        <v>918</v>
      </c>
      <c r="E129" s="13" t="s">
        <v>1142</v>
      </c>
      <c r="F129" s="13" t="s">
        <v>834</v>
      </c>
      <c r="G129" s="13" t="s">
        <v>1133</v>
      </c>
      <c r="H129" s="13" t="s">
        <v>1134</v>
      </c>
      <c r="I129" s="14">
        <v>2</v>
      </c>
      <c r="J129" s="13" t="s">
        <v>21</v>
      </c>
      <c r="K129" s="13" t="s">
        <v>756</v>
      </c>
      <c r="L129" s="13" t="s">
        <v>943</v>
      </c>
      <c r="M129" s="13" t="s">
        <v>1062</v>
      </c>
    </row>
    <row r="130" spans="1:13" x14ac:dyDescent="0.3">
      <c r="A130" s="13" t="s">
        <v>163</v>
      </c>
      <c r="B130" s="13" t="s">
        <v>1002</v>
      </c>
      <c r="C130" s="13" t="s">
        <v>790</v>
      </c>
      <c r="D130" s="13" t="s">
        <v>1003</v>
      </c>
      <c r="E130" s="13" t="s">
        <v>1177</v>
      </c>
      <c r="F130" s="13" t="s">
        <v>687</v>
      </c>
      <c r="G130" s="13" t="s">
        <v>1178</v>
      </c>
      <c r="H130" s="13" t="s">
        <v>1179</v>
      </c>
      <c r="I130" s="14">
        <v>1</v>
      </c>
      <c r="J130" s="13" t="s">
        <v>162</v>
      </c>
      <c r="K130" s="13" t="s">
        <v>902</v>
      </c>
      <c r="L130" s="13" t="s">
        <v>943</v>
      </c>
      <c r="M130" s="13" t="s">
        <v>944</v>
      </c>
    </row>
    <row r="131" spans="1:13" x14ac:dyDescent="0.3">
      <c r="A131" s="13" t="s">
        <v>254</v>
      </c>
      <c r="B131" s="13" t="s">
        <v>1180</v>
      </c>
      <c r="C131" s="13" t="s">
        <v>790</v>
      </c>
      <c r="D131" s="13" t="s">
        <v>1181</v>
      </c>
      <c r="E131" s="13" t="s">
        <v>1182</v>
      </c>
      <c r="F131" s="13" t="s">
        <v>687</v>
      </c>
      <c r="G131" s="13" t="s">
        <v>1183</v>
      </c>
      <c r="H131" s="13" t="s">
        <v>1184</v>
      </c>
      <c r="I131" s="14">
        <v>10</v>
      </c>
      <c r="J131" s="13" t="s">
        <v>253</v>
      </c>
      <c r="K131" s="13" t="s">
        <v>860</v>
      </c>
      <c r="L131" s="13" t="s">
        <v>943</v>
      </c>
      <c r="M131" s="13" t="s">
        <v>944</v>
      </c>
    </row>
    <row r="132" spans="1:13" x14ac:dyDescent="0.3">
      <c r="A132" s="13" t="s">
        <v>87</v>
      </c>
      <c r="B132" s="13" t="s">
        <v>927</v>
      </c>
      <c r="C132" s="13" t="s">
        <v>897</v>
      </c>
      <c r="D132" s="13" t="s">
        <v>1185</v>
      </c>
      <c r="E132" s="13" t="s">
        <v>1186</v>
      </c>
      <c r="F132" s="13" t="s">
        <v>687</v>
      </c>
      <c r="G132" s="13" t="s">
        <v>1187</v>
      </c>
      <c r="H132" s="13" t="s">
        <v>1188</v>
      </c>
      <c r="I132" s="14">
        <v>1</v>
      </c>
      <c r="J132" s="13" t="s">
        <v>86</v>
      </c>
      <c r="K132" s="13" t="s">
        <v>827</v>
      </c>
      <c r="L132" s="13" t="s">
        <v>943</v>
      </c>
      <c r="M132" s="13" t="s">
        <v>1189</v>
      </c>
    </row>
    <row r="133" spans="1:13" x14ac:dyDescent="0.3">
      <c r="A133" s="13" t="s">
        <v>559</v>
      </c>
      <c r="B133" s="13" t="s">
        <v>766</v>
      </c>
      <c r="C133" s="13" t="s">
        <v>767</v>
      </c>
      <c r="D133" s="13" t="s">
        <v>768</v>
      </c>
      <c r="E133" s="13" t="s">
        <v>1190</v>
      </c>
      <c r="F133" s="13" t="s">
        <v>834</v>
      </c>
      <c r="G133" s="13" t="s">
        <v>770</v>
      </c>
      <c r="H133" s="13" t="s">
        <v>771</v>
      </c>
      <c r="I133" s="14">
        <v>1</v>
      </c>
      <c r="J133" s="13" t="s">
        <v>558</v>
      </c>
      <c r="K133" s="13" t="s">
        <v>739</v>
      </c>
      <c r="L133" s="13" t="s">
        <v>943</v>
      </c>
      <c r="M133" s="13" t="s">
        <v>772</v>
      </c>
    </row>
    <row r="134" spans="1:13" x14ac:dyDescent="0.3">
      <c r="A134" s="13" t="s">
        <v>559</v>
      </c>
      <c r="B134" s="13" t="s">
        <v>766</v>
      </c>
      <c r="C134" s="13" t="s">
        <v>767</v>
      </c>
      <c r="D134" s="13" t="s">
        <v>768</v>
      </c>
      <c r="E134" s="13" t="s">
        <v>1190</v>
      </c>
      <c r="F134" s="13" t="s">
        <v>834</v>
      </c>
      <c r="G134" s="13" t="s">
        <v>773</v>
      </c>
      <c r="H134" s="13" t="s">
        <v>774</v>
      </c>
      <c r="I134" s="14">
        <v>1</v>
      </c>
      <c r="J134" s="13" t="s">
        <v>558</v>
      </c>
      <c r="K134" s="13" t="s">
        <v>739</v>
      </c>
      <c r="L134" s="13" t="s">
        <v>943</v>
      </c>
      <c r="M134" s="13" t="s">
        <v>775</v>
      </c>
    </row>
    <row r="135" spans="1:13" x14ac:dyDescent="0.3">
      <c r="A135" s="13" t="s">
        <v>210</v>
      </c>
      <c r="B135" s="13" t="s">
        <v>1191</v>
      </c>
      <c r="C135" s="13" t="s">
        <v>1192</v>
      </c>
      <c r="D135" s="13" t="s">
        <v>1193</v>
      </c>
      <c r="E135" s="13" t="s">
        <v>1194</v>
      </c>
      <c r="F135" s="13" t="s">
        <v>687</v>
      </c>
      <c r="G135" s="13" t="s">
        <v>1195</v>
      </c>
      <c r="H135" s="13" t="s">
        <v>1196</v>
      </c>
      <c r="I135" s="14">
        <v>1</v>
      </c>
      <c r="J135" s="13" t="s">
        <v>209</v>
      </c>
      <c r="K135" s="13" t="s">
        <v>860</v>
      </c>
      <c r="L135" s="13" t="s">
        <v>943</v>
      </c>
      <c r="M135" s="13" t="s">
        <v>1050</v>
      </c>
    </row>
    <row r="136" spans="1:13" x14ac:dyDescent="0.3">
      <c r="A136" s="13" t="s">
        <v>210</v>
      </c>
      <c r="B136" s="13" t="s">
        <v>1191</v>
      </c>
      <c r="C136" s="13" t="s">
        <v>1192</v>
      </c>
      <c r="D136" s="13" t="s">
        <v>1193</v>
      </c>
      <c r="E136" s="13" t="s">
        <v>1194</v>
      </c>
      <c r="F136" s="13" t="s">
        <v>687</v>
      </c>
      <c r="G136" s="13" t="s">
        <v>1197</v>
      </c>
      <c r="H136" s="13" t="s">
        <v>1198</v>
      </c>
      <c r="I136" s="14">
        <v>1</v>
      </c>
      <c r="J136" s="13" t="s">
        <v>209</v>
      </c>
      <c r="K136" s="13" t="s">
        <v>860</v>
      </c>
      <c r="L136" s="13" t="s">
        <v>943</v>
      </c>
      <c r="M136" s="13" t="s">
        <v>1199</v>
      </c>
    </row>
    <row r="137" spans="1:13" x14ac:dyDescent="0.3">
      <c r="A137" s="13" t="s">
        <v>66</v>
      </c>
      <c r="B137" s="13" t="s">
        <v>705</v>
      </c>
      <c r="C137" s="13" t="s">
        <v>684</v>
      </c>
      <c r="D137" s="13" t="s">
        <v>784</v>
      </c>
      <c r="E137" s="13" t="s">
        <v>785</v>
      </c>
      <c r="F137" s="13" t="s">
        <v>687</v>
      </c>
      <c r="G137" s="13" t="s">
        <v>1200</v>
      </c>
      <c r="H137" s="13" t="s">
        <v>1201</v>
      </c>
      <c r="I137" s="14">
        <v>1</v>
      </c>
      <c r="J137" s="13" t="s">
        <v>172</v>
      </c>
      <c r="K137" s="13" t="s">
        <v>756</v>
      </c>
      <c r="L137" s="13" t="s">
        <v>943</v>
      </c>
      <c r="M137" s="13" t="s">
        <v>983</v>
      </c>
    </row>
    <row r="138" spans="1:13" x14ac:dyDescent="0.3">
      <c r="A138" s="13" t="s">
        <v>488</v>
      </c>
      <c r="B138" s="13" t="s">
        <v>878</v>
      </c>
      <c r="C138" s="13" t="s">
        <v>798</v>
      </c>
      <c r="D138" s="13" t="s">
        <v>879</v>
      </c>
      <c r="E138" s="13" t="s">
        <v>1202</v>
      </c>
      <c r="F138" s="13" t="s">
        <v>687</v>
      </c>
      <c r="G138" s="13" t="s">
        <v>1203</v>
      </c>
      <c r="H138" s="13" t="s">
        <v>1204</v>
      </c>
      <c r="I138" s="14">
        <v>1</v>
      </c>
      <c r="J138" s="13" t="s">
        <v>487</v>
      </c>
      <c r="K138" s="13" t="s">
        <v>827</v>
      </c>
      <c r="L138" s="13" t="s">
        <v>943</v>
      </c>
      <c r="M138" s="13" t="s">
        <v>1205</v>
      </c>
    </row>
    <row r="139" spans="1:13" x14ac:dyDescent="0.3">
      <c r="A139" s="13" t="s">
        <v>226</v>
      </c>
      <c r="B139" s="13" t="s">
        <v>1018</v>
      </c>
      <c r="C139" s="13" t="s">
        <v>790</v>
      </c>
      <c r="D139" s="13" t="s">
        <v>1206</v>
      </c>
      <c r="E139" s="13" t="s">
        <v>1207</v>
      </c>
      <c r="F139" s="13" t="s">
        <v>687</v>
      </c>
      <c r="G139" s="13" t="s">
        <v>1208</v>
      </c>
      <c r="H139" s="13" t="s">
        <v>1209</v>
      </c>
      <c r="I139" s="14">
        <v>3</v>
      </c>
      <c r="J139" s="13" t="s">
        <v>225</v>
      </c>
      <c r="K139" s="13" t="s">
        <v>977</v>
      </c>
      <c r="L139" s="13" t="s">
        <v>943</v>
      </c>
      <c r="M139" s="13" t="s">
        <v>944</v>
      </c>
    </row>
    <row r="140" spans="1:13" x14ac:dyDescent="0.3">
      <c r="A140" s="13" t="s">
        <v>226</v>
      </c>
      <c r="B140" s="13" t="s">
        <v>1018</v>
      </c>
      <c r="C140" s="13" t="s">
        <v>790</v>
      </c>
      <c r="D140" s="13" t="s">
        <v>1206</v>
      </c>
      <c r="E140" s="13" t="s">
        <v>1207</v>
      </c>
      <c r="F140" s="13" t="s">
        <v>687</v>
      </c>
      <c r="G140" s="13" t="s">
        <v>1210</v>
      </c>
      <c r="H140" s="13" t="s">
        <v>1211</v>
      </c>
      <c r="I140" s="14">
        <v>3</v>
      </c>
      <c r="J140" s="13" t="s">
        <v>225</v>
      </c>
      <c r="K140" s="13" t="s">
        <v>977</v>
      </c>
      <c r="L140" s="13" t="s">
        <v>943</v>
      </c>
      <c r="M140" s="13" t="s">
        <v>944</v>
      </c>
    </row>
    <row r="141" spans="1:13" x14ac:dyDescent="0.3">
      <c r="A141" s="13" t="s">
        <v>226</v>
      </c>
      <c r="B141" s="13" t="s">
        <v>1018</v>
      </c>
      <c r="C141" s="13" t="s">
        <v>790</v>
      </c>
      <c r="D141" s="13" t="s">
        <v>1206</v>
      </c>
      <c r="E141" s="13" t="s">
        <v>1212</v>
      </c>
      <c r="F141" s="13" t="s">
        <v>687</v>
      </c>
      <c r="G141" s="13" t="s">
        <v>1213</v>
      </c>
      <c r="H141" s="13" t="s">
        <v>1214</v>
      </c>
      <c r="I141" s="14">
        <v>4</v>
      </c>
      <c r="J141" s="13" t="s">
        <v>225</v>
      </c>
      <c r="K141" s="13" t="s">
        <v>732</v>
      </c>
      <c r="L141" s="13" t="s">
        <v>943</v>
      </c>
      <c r="M141" s="13" t="s">
        <v>944</v>
      </c>
    </row>
    <row r="142" spans="1:13" x14ac:dyDescent="0.3">
      <c r="A142" s="13" t="s">
        <v>192</v>
      </c>
      <c r="B142" s="13" t="s">
        <v>797</v>
      </c>
      <c r="C142" s="13" t="s">
        <v>798</v>
      </c>
      <c r="D142" s="13" t="s">
        <v>799</v>
      </c>
      <c r="E142" s="13" t="s">
        <v>1215</v>
      </c>
      <c r="F142" s="13" t="s">
        <v>834</v>
      </c>
      <c r="G142" s="13" t="s">
        <v>1216</v>
      </c>
      <c r="H142" s="13" t="s">
        <v>1217</v>
      </c>
      <c r="I142" s="14">
        <v>1</v>
      </c>
      <c r="J142" s="13" t="s">
        <v>191</v>
      </c>
      <c r="K142" s="13" t="s">
        <v>739</v>
      </c>
      <c r="L142" s="13" t="s">
        <v>943</v>
      </c>
      <c r="M142" s="13" t="s">
        <v>1218</v>
      </c>
    </row>
    <row r="143" spans="1:13" x14ac:dyDescent="0.3">
      <c r="A143" s="13" t="s">
        <v>192</v>
      </c>
      <c r="B143" s="13" t="s">
        <v>797</v>
      </c>
      <c r="C143" s="13" t="s">
        <v>798</v>
      </c>
      <c r="D143" s="13" t="s">
        <v>799</v>
      </c>
      <c r="E143" s="13" t="s">
        <v>1219</v>
      </c>
      <c r="F143" s="13" t="s">
        <v>687</v>
      </c>
      <c r="G143" s="13" t="s">
        <v>1220</v>
      </c>
      <c r="H143" s="13" t="s">
        <v>1221</v>
      </c>
      <c r="I143" s="14">
        <v>1</v>
      </c>
      <c r="J143" s="13" t="s">
        <v>191</v>
      </c>
      <c r="K143" s="13" t="s">
        <v>956</v>
      </c>
      <c r="L143" s="13" t="s">
        <v>943</v>
      </c>
      <c r="M143" s="13" t="s">
        <v>1222</v>
      </c>
    </row>
    <row r="144" spans="1:13" x14ac:dyDescent="0.3">
      <c r="A144" s="13" t="s">
        <v>192</v>
      </c>
      <c r="B144" s="13" t="s">
        <v>797</v>
      </c>
      <c r="C144" s="13" t="s">
        <v>798</v>
      </c>
      <c r="D144" s="13" t="s">
        <v>799</v>
      </c>
      <c r="E144" s="13" t="s">
        <v>1223</v>
      </c>
      <c r="F144" s="13" t="s">
        <v>687</v>
      </c>
      <c r="G144" s="13" t="s">
        <v>1005</v>
      </c>
      <c r="H144" s="13" t="s">
        <v>1006</v>
      </c>
      <c r="I144" s="14">
        <v>1</v>
      </c>
      <c r="J144" s="13" t="s">
        <v>191</v>
      </c>
      <c r="K144" s="13" t="s">
        <v>894</v>
      </c>
      <c r="L144" s="13" t="s">
        <v>943</v>
      </c>
      <c r="M144" s="13" t="s">
        <v>1001</v>
      </c>
    </row>
    <row r="145" spans="1:13" x14ac:dyDescent="0.3">
      <c r="A145" s="13" t="s">
        <v>192</v>
      </c>
      <c r="B145" s="13" t="s">
        <v>797</v>
      </c>
      <c r="C145" s="13" t="s">
        <v>798</v>
      </c>
      <c r="D145" s="13" t="s">
        <v>799</v>
      </c>
      <c r="E145" s="13" t="s">
        <v>800</v>
      </c>
      <c r="F145" s="13" t="s">
        <v>687</v>
      </c>
      <c r="G145" s="13" t="s">
        <v>1224</v>
      </c>
      <c r="H145" s="13" t="s">
        <v>1225</v>
      </c>
      <c r="I145" s="14">
        <v>1</v>
      </c>
      <c r="J145" s="13" t="s">
        <v>191</v>
      </c>
      <c r="K145" s="13" t="s">
        <v>710</v>
      </c>
      <c r="L145" s="13" t="s">
        <v>943</v>
      </c>
      <c r="M145" s="13" t="s">
        <v>1226</v>
      </c>
    </row>
    <row r="146" spans="1:13" x14ac:dyDescent="0.3">
      <c r="A146" s="13" t="s">
        <v>557</v>
      </c>
      <c r="B146" s="13" t="s">
        <v>705</v>
      </c>
      <c r="C146" s="13" t="s">
        <v>684</v>
      </c>
      <c r="D146" s="13" t="s">
        <v>706</v>
      </c>
      <c r="E146" s="13" t="s">
        <v>1227</v>
      </c>
      <c r="F146" s="13" t="s">
        <v>687</v>
      </c>
      <c r="G146" s="13" t="s">
        <v>1228</v>
      </c>
      <c r="H146" s="13" t="s">
        <v>1229</v>
      </c>
      <c r="I146" s="14">
        <v>1</v>
      </c>
      <c r="J146" s="13" t="s">
        <v>556</v>
      </c>
      <c r="K146" s="13" t="s">
        <v>1230</v>
      </c>
      <c r="L146" s="13" t="s">
        <v>943</v>
      </c>
      <c r="M146" s="13" t="s">
        <v>1231</v>
      </c>
    </row>
    <row r="147" spans="1:13" x14ac:dyDescent="0.3">
      <c r="A147" s="13" t="s">
        <v>557</v>
      </c>
      <c r="B147" s="13" t="s">
        <v>705</v>
      </c>
      <c r="C147" s="13" t="s">
        <v>684</v>
      </c>
      <c r="D147" s="13" t="s">
        <v>706</v>
      </c>
      <c r="E147" s="13" t="s">
        <v>1227</v>
      </c>
      <c r="F147" s="13" t="s">
        <v>687</v>
      </c>
      <c r="G147" s="13" t="s">
        <v>1232</v>
      </c>
      <c r="H147" s="13" t="s">
        <v>1233</v>
      </c>
      <c r="I147" s="14">
        <v>1</v>
      </c>
      <c r="J147" s="13" t="s">
        <v>556</v>
      </c>
      <c r="K147" s="13" t="s">
        <v>1230</v>
      </c>
      <c r="L147" s="13" t="s">
        <v>943</v>
      </c>
      <c r="M147" s="13" t="s">
        <v>1231</v>
      </c>
    </row>
    <row r="148" spans="1:13" x14ac:dyDescent="0.3">
      <c r="A148" s="13" t="s">
        <v>133</v>
      </c>
      <c r="B148" s="13" t="s">
        <v>1234</v>
      </c>
      <c r="C148" s="13" t="s">
        <v>684</v>
      </c>
      <c r="D148" s="13" t="s">
        <v>1235</v>
      </c>
      <c r="E148" s="13" t="s">
        <v>1236</v>
      </c>
      <c r="F148" s="13" t="s">
        <v>687</v>
      </c>
      <c r="G148" s="13" t="s">
        <v>941</v>
      </c>
      <c r="H148" s="13" t="s">
        <v>942</v>
      </c>
      <c r="I148" s="14">
        <v>1</v>
      </c>
      <c r="J148" s="13" t="s">
        <v>132</v>
      </c>
      <c r="K148" s="13" t="s">
        <v>710</v>
      </c>
      <c r="L148" s="13" t="s">
        <v>943</v>
      </c>
      <c r="M148" s="13" t="s">
        <v>944</v>
      </c>
    </row>
    <row r="149" spans="1:13" x14ac:dyDescent="0.3">
      <c r="A149" s="13" t="s">
        <v>248</v>
      </c>
      <c r="B149" s="13" t="s">
        <v>1237</v>
      </c>
      <c r="C149" s="13" t="s">
        <v>798</v>
      </c>
      <c r="D149" s="13" t="s">
        <v>1238</v>
      </c>
      <c r="E149" s="13" t="s">
        <v>1239</v>
      </c>
      <c r="F149" s="13" t="s">
        <v>687</v>
      </c>
      <c r="G149" s="13" t="s">
        <v>1240</v>
      </c>
      <c r="H149" s="13" t="s">
        <v>1241</v>
      </c>
      <c r="I149" s="14">
        <v>3</v>
      </c>
      <c r="J149" s="13" t="s">
        <v>247</v>
      </c>
      <c r="K149" s="13" t="s">
        <v>764</v>
      </c>
      <c r="L149" s="13" t="s">
        <v>943</v>
      </c>
      <c r="M149" s="13" t="s">
        <v>944</v>
      </c>
    </row>
    <row r="150" spans="1:13" x14ac:dyDescent="0.3">
      <c r="A150" s="13" t="s">
        <v>468</v>
      </c>
      <c r="B150" s="13" t="s">
        <v>1242</v>
      </c>
      <c r="C150" s="13" t="s">
        <v>767</v>
      </c>
      <c r="D150" s="13" t="s">
        <v>1243</v>
      </c>
      <c r="E150" s="13" t="s">
        <v>1244</v>
      </c>
      <c r="F150" s="13" t="s">
        <v>687</v>
      </c>
      <c r="G150" s="13" t="s">
        <v>999</v>
      </c>
      <c r="H150" s="13" t="s">
        <v>1000</v>
      </c>
      <c r="I150" s="14">
        <v>1</v>
      </c>
      <c r="J150" s="13" t="s">
        <v>467</v>
      </c>
      <c r="K150" s="13" t="s">
        <v>902</v>
      </c>
      <c r="L150" s="13" t="s">
        <v>943</v>
      </c>
      <c r="M150" s="13" t="s">
        <v>1001</v>
      </c>
    </row>
    <row r="151" spans="1:13" x14ac:dyDescent="0.3">
      <c r="A151" s="13" t="s">
        <v>365</v>
      </c>
      <c r="B151" s="13" t="s">
        <v>896</v>
      </c>
      <c r="C151" s="13" t="s">
        <v>897</v>
      </c>
      <c r="D151" s="13" t="s">
        <v>1245</v>
      </c>
      <c r="E151" s="13" t="s">
        <v>1246</v>
      </c>
      <c r="F151" s="13" t="s">
        <v>687</v>
      </c>
      <c r="G151" s="13" t="s">
        <v>1247</v>
      </c>
      <c r="H151" s="13" t="s">
        <v>1248</v>
      </c>
      <c r="I151" s="14">
        <v>1</v>
      </c>
      <c r="J151" s="13" t="s">
        <v>364</v>
      </c>
      <c r="K151" s="13" t="s">
        <v>860</v>
      </c>
      <c r="L151" s="13" t="s">
        <v>943</v>
      </c>
      <c r="M151" s="13" t="s">
        <v>1249</v>
      </c>
    </row>
    <row r="152" spans="1:13" x14ac:dyDescent="0.3">
      <c r="A152" s="13" t="s">
        <v>337</v>
      </c>
      <c r="B152" s="13" t="s">
        <v>804</v>
      </c>
      <c r="C152" s="13" t="s">
        <v>713</v>
      </c>
      <c r="D152" s="13" t="s">
        <v>805</v>
      </c>
      <c r="E152" s="13" t="s">
        <v>1250</v>
      </c>
      <c r="F152" s="13" t="s">
        <v>687</v>
      </c>
      <c r="G152" s="13" t="s">
        <v>1251</v>
      </c>
      <c r="H152" s="13" t="s">
        <v>1252</v>
      </c>
      <c r="I152" s="14">
        <v>1</v>
      </c>
      <c r="J152" s="13" t="s">
        <v>336</v>
      </c>
      <c r="K152" s="13" t="s">
        <v>902</v>
      </c>
      <c r="L152" s="13" t="s">
        <v>943</v>
      </c>
      <c r="M152" s="13" t="s">
        <v>922</v>
      </c>
    </row>
    <row r="153" spans="1:13" x14ac:dyDescent="0.3">
      <c r="A153" s="13" t="s">
        <v>337</v>
      </c>
      <c r="B153" s="13" t="s">
        <v>804</v>
      </c>
      <c r="C153" s="13" t="s">
        <v>713</v>
      </c>
      <c r="D153" s="13" t="s">
        <v>805</v>
      </c>
      <c r="E153" s="13" t="s">
        <v>806</v>
      </c>
      <c r="F153" s="13" t="s">
        <v>687</v>
      </c>
      <c r="G153" s="13" t="s">
        <v>1253</v>
      </c>
      <c r="H153" s="13" t="s">
        <v>1254</v>
      </c>
      <c r="I153" s="14">
        <v>1</v>
      </c>
      <c r="J153" s="13" t="s">
        <v>336</v>
      </c>
      <c r="K153" s="13" t="s">
        <v>756</v>
      </c>
      <c r="L153" s="13" t="s">
        <v>943</v>
      </c>
      <c r="M153" s="13" t="s">
        <v>816</v>
      </c>
    </row>
    <row r="154" spans="1:13" x14ac:dyDescent="0.3">
      <c r="A154" s="13" t="s">
        <v>141</v>
      </c>
      <c r="B154" s="13" t="s">
        <v>712</v>
      </c>
      <c r="C154" s="13" t="s">
        <v>713</v>
      </c>
      <c r="D154" s="13" t="s">
        <v>714</v>
      </c>
      <c r="E154" s="13" t="s">
        <v>1255</v>
      </c>
      <c r="F154" s="13" t="s">
        <v>687</v>
      </c>
      <c r="G154" s="13" t="s">
        <v>999</v>
      </c>
      <c r="H154" s="13" t="s">
        <v>1000</v>
      </c>
      <c r="I154" s="14">
        <v>1</v>
      </c>
      <c r="J154" s="13" t="s">
        <v>140</v>
      </c>
      <c r="K154" s="13" t="s">
        <v>1230</v>
      </c>
      <c r="L154" s="13" t="s">
        <v>943</v>
      </c>
      <c r="M154" s="13" t="s">
        <v>1001</v>
      </c>
    </row>
    <row r="155" spans="1:13" x14ac:dyDescent="0.3">
      <c r="A155" s="13" t="s">
        <v>290</v>
      </c>
      <c r="B155" s="13" t="s">
        <v>804</v>
      </c>
      <c r="C155" s="13" t="s">
        <v>713</v>
      </c>
      <c r="D155" s="13" t="s">
        <v>1256</v>
      </c>
      <c r="E155" s="13" t="s">
        <v>1257</v>
      </c>
      <c r="F155" s="13" t="s">
        <v>687</v>
      </c>
      <c r="G155" s="13" t="s">
        <v>1210</v>
      </c>
      <c r="H155" s="13" t="s">
        <v>1211</v>
      </c>
      <c r="I155" s="14">
        <v>2</v>
      </c>
      <c r="J155" s="13" t="s">
        <v>289</v>
      </c>
      <c r="K155" s="13" t="s">
        <v>764</v>
      </c>
      <c r="L155" s="13" t="s">
        <v>943</v>
      </c>
      <c r="M155" s="13" t="s">
        <v>944</v>
      </c>
    </row>
    <row r="156" spans="1:13" x14ac:dyDescent="0.3">
      <c r="A156" s="13" t="s">
        <v>115</v>
      </c>
      <c r="B156" s="13" t="s">
        <v>1258</v>
      </c>
      <c r="C156" s="13" t="s">
        <v>897</v>
      </c>
      <c r="D156" s="13" t="s">
        <v>1259</v>
      </c>
      <c r="E156" s="13" t="s">
        <v>1260</v>
      </c>
      <c r="F156" s="13" t="s">
        <v>687</v>
      </c>
      <c r="G156" s="13" t="s">
        <v>949</v>
      </c>
      <c r="H156" s="13" t="s">
        <v>950</v>
      </c>
      <c r="I156" s="14">
        <v>2</v>
      </c>
      <c r="J156" s="13" t="s">
        <v>114</v>
      </c>
      <c r="K156" s="13" t="s">
        <v>867</v>
      </c>
      <c r="L156" s="13" t="s">
        <v>943</v>
      </c>
      <c r="M156" s="13" t="s">
        <v>944</v>
      </c>
    </row>
    <row r="157" spans="1:13" x14ac:dyDescent="0.3">
      <c r="A157" s="13" t="s">
        <v>115</v>
      </c>
      <c r="B157" s="13" t="s">
        <v>1258</v>
      </c>
      <c r="C157" s="13" t="s">
        <v>897</v>
      </c>
      <c r="D157" s="13" t="s">
        <v>1259</v>
      </c>
      <c r="E157" s="13" t="s">
        <v>1260</v>
      </c>
      <c r="F157" s="13" t="s">
        <v>687</v>
      </c>
      <c r="G157" s="13" t="s">
        <v>1261</v>
      </c>
      <c r="H157" s="13" t="s">
        <v>1262</v>
      </c>
      <c r="I157" s="14">
        <v>2</v>
      </c>
      <c r="J157" s="13" t="s">
        <v>114</v>
      </c>
      <c r="K157" s="13" t="s">
        <v>867</v>
      </c>
      <c r="L157" s="13" t="s">
        <v>943</v>
      </c>
      <c r="M157" s="13" t="s">
        <v>944</v>
      </c>
    </row>
    <row r="158" spans="1:13" x14ac:dyDescent="0.3">
      <c r="A158" s="13" t="s">
        <v>34</v>
      </c>
      <c r="B158" s="13" t="s">
        <v>1263</v>
      </c>
      <c r="C158" s="13" t="s">
        <v>798</v>
      </c>
      <c r="D158" s="13" t="s">
        <v>1264</v>
      </c>
      <c r="E158" s="13" t="s">
        <v>1265</v>
      </c>
      <c r="F158" s="13" t="s">
        <v>687</v>
      </c>
      <c r="G158" s="13" t="s">
        <v>1266</v>
      </c>
      <c r="H158" s="13" t="s">
        <v>1267</v>
      </c>
      <c r="I158" s="14">
        <v>2</v>
      </c>
      <c r="J158" s="13" t="s">
        <v>33</v>
      </c>
      <c r="K158" s="13" t="s">
        <v>956</v>
      </c>
      <c r="L158" s="13" t="s">
        <v>943</v>
      </c>
      <c r="M158" s="13" t="s">
        <v>944</v>
      </c>
    </row>
    <row r="159" spans="1:13" x14ac:dyDescent="0.3">
      <c r="A159" s="13" t="s">
        <v>414</v>
      </c>
      <c r="B159" s="13" t="s">
        <v>1268</v>
      </c>
      <c r="C159" s="13" t="s">
        <v>790</v>
      </c>
      <c r="D159" s="13" t="s">
        <v>1269</v>
      </c>
      <c r="E159" s="13" t="s">
        <v>1270</v>
      </c>
      <c r="F159" s="13" t="s">
        <v>687</v>
      </c>
      <c r="G159" s="13" t="s">
        <v>1271</v>
      </c>
      <c r="H159" s="13" t="s">
        <v>1272</v>
      </c>
      <c r="I159" s="14">
        <v>1</v>
      </c>
      <c r="J159" s="13" t="s">
        <v>413</v>
      </c>
      <c r="K159" s="13" t="s">
        <v>732</v>
      </c>
      <c r="L159" s="13" t="s">
        <v>943</v>
      </c>
      <c r="M159" s="13" t="s">
        <v>1273</v>
      </c>
    </row>
    <row r="160" spans="1:13" x14ac:dyDescent="0.3">
      <c r="A160" s="13" t="s">
        <v>109</v>
      </c>
      <c r="B160" s="13" t="s">
        <v>1274</v>
      </c>
      <c r="C160" s="13" t="s">
        <v>798</v>
      </c>
      <c r="D160" s="13" t="s">
        <v>1275</v>
      </c>
      <c r="E160" s="13" t="s">
        <v>1276</v>
      </c>
      <c r="F160" s="13" t="s">
        <v>687</v>
      </c>
      <c r="G160" s="13" t="s">
        <v>1277</v>
      </c>
      <c r="H160" s="13" t="s">
        <v>1278</v>
      </c>
      <c r="I160" s="14">
        <v>1</v>
      </c>
      <c r="J160" s="13" t="s">
        <v>108</v>
      </c>
      <c r="K160" s="13" t="s">
        <v>732</v>
      </c>
      <c r="L160" s="13" t="s">
        <v>943</v>
      </c>
      <c r="M160" s="13" t="s">
        <v>1050</v>
      </c>
    </row>
    <row r="161" spans="1:13" x14ac:dyDescent="0.3">
      <c r="A161" s="13" t="s">
        <v>109</v>
      </c>
      <c r="B161" s="13" t="s">
        <v>1274</v>
      </c>
      <c r="C161" s="13" t="s">
        <v>798</v>
      </c>
      <c r="D161" s="13" t="s">
        <v>1275</v>
      </c>
      <c r="E161" s="13" t="s">
        <v>1279</v>
      </c>
      <c r="F161" s="13" t="s">
        <v>687</v>
      </c>
      <c r="G161" s="13" t="s">
        <v>1005</v>
      </c>
      <c r="H161" s="13" t="s">
        <v>1006</v>
      </c>
      <c r="I161" s="14">
        <v>1</v>
      </c>
      <c r="J161" s="13" t="s">
        <v>108</v>
      </c>
      <c r="K161" s="13" t="s">
        <v>710</v>
      </c>
      <c r="L161" s="13" t="s">
        <v>943</v>
      </c>
      <c r="M161" s="13" t="s">
        <v>1001</v>
      </c>
    </row>
    <row r="162" spans="1:13" x14ac:dyDescent="0.3">
      <c r="A162" s="13" t="s">
        <v>298</v>
      </c>
      <c r="B162" s="13" t="s">
        <v>1280</v>
      </c>
      <c r="C162" s="13" t="s">
        <v>798</v>
      </c>
      <c r="D162" s="13" t="s">
        <v>1281</v>
      </c>
      <c r="E162" s="13" t="s">
        <v>1282</v>
      </c>
      <c r="F162" s="13" t="s">
        <v>687</v>
      </c>
      <c r="G162" s="13" t="s">
        <v>1283</v>
      </c>
      <c r="H162" s="13" t="s">
        <v>1284</v>
      </c>
      <c r="I162" s="14">
        <v>1</v>
      </c>
      <c r="J162" s="13" t="s">
        <v>297</v>
      </c>
      <c r="K162" s="13" t="s">
        <v>902</v>
      </c>
      <c r="L162" s="13" t="s">
        <v>943</v>
      </c>
      <c r="M162" s="13" t="s">
        <v>944</v>
      </c>
    </row>
    <row r="163" spans="1:13" x14ac:dyDescent="0.3">
      <c r="A163" s="13" t="s">
        <v>466</v>
      </c>
      <c r="B163" s="13" t="s">
        <v>1285</v>
      </c>
      <c r="C163" s="13" t="s">
        <v>684</v>
      </c>
      <c r="D163" s="13" t="s">
        <v>1286</v>
      </c>
      <c r="E163" s="13" t="s">
        <v>1287</v>
      </c>
      <c r="F163" s="13" t="s">
        <v>834</v>
      </c>
      <c r="G163" s="13" t="s">
        <v>1288</v>
      </c>
      <c r="H163" s="13" t="s">
        <v>1289</v>
      </c>
      <c r="I163" s="14">
        <v>2</v>
      </c>
      <c r="J163" s="13" t="s">
        <v>465</v>
      </c>
      <c r="K163" s="13" t="s">
        <v>739</v>
      </c>
      <c r="L163" s="13" t="s">
        <v>943</v>
      </c>
      <c r="M163" s="13" t="s">
        <v>1218</v>
      </c>
    </row>
    <row r="164" spans="1:13" x14ac:dyDescent="0.3">
      <c r="A164" s="13" t="s">
        <v>466</v>
      </c>
      <c r="B164" s="13" t="s">
        <v>1285</v>
      </c>
      <c r="C164" s="13" t="s">
        <v>684</v>
      </c>
      <c r="D164" s="13" t="s">
        <v>1286</v>
      </c>
      <c r="E164" s="13" t="s">
        <v>1290</v>
      </c>
      <c r="F164" s="13" t="s">
        <v>834</v>
      </c>
      <c r="G164" s="13" t="s">
        <v>1291</v>
      </c>
      <c r="H164" s="13" t="s">
        <v>1292</v>
      </c>
      <c r="I164" s="14">
        <v>1</v>
      </c>
      <c r="J164" s="13" t="s">
        <v>465</v>
      </c>
      <c r="K164" s="13" t="s">
        <v>956</v>
      </c>
      <c r="L164" s="13" t="s">
        <v>943</v>
      </c>
      <c r="M164" s="13" t="s">
        <v>725</v>
      </c>
    </row>
    <row r="165" spans="1:13" x14ac:dyDescent="0.3">
      <c r="A165" s="13" t="s">
        <v>466</v>
      </c>
      <c r="B165" s="13" t="s">
        <v>1285</v>
      </c>
      <c r="C165" s="13" t="s">
        <v>684</v>
      </c>
      <c r="D165" s="13" t="s">
        <v>1286</v>
      </c>
      <c r="E165" s="13" t="s">
        <v>1290</v>
      </c>
      <c r="F165" s="13" t="s">
        <v>834</v>
      </c>
      <c r="G165" s="13" t="s">
        <v>1293</v>
      </c>
      <c r="H165" s="13" t="s">
        <v>1294</v>
      </c>
      <c r="I165" s="14">
        <v>1</v>
      </c>
      <c r="J165" s="13" t="s">
        <v>465</v>
      </c>
      <c r="K165" s="13" t="s">
        <v>956</v>
      </c>
      <c r="L165" s="13" t="s">
        <v>943</v>
      </c>
      <c r="M165" s="13" t="s">
        <v>725</v>
      </c>
    </row>
    <row r="166" spans="1:13" x14ac:dyDescent="0.3">
      <c r="A166" s="13" t="s">
        <v>466</v>
      </c>
      <c r="B166" s="13" t="s">
        <v>1285</v>
      </c>
      <c r="C166" s="13" t="s">
        <v>684</v>
      </c>
      <c r="D166" s="13" t="s">
        <v>1286</v>
      </c>
      <c r="E166" s="13" t="s">
        <v>1290</v>
      </c>
      <c r="F166" s="13" t="s">
        <v>834</v>
      </c>
      <c r="G166" s="13" t="s">
        <v>1295</v>
      </c>
      <c r="H166" s="13" t="s">
        <v>1296</v>
      </c>
      <c r="I166" s="14">
        <v>1</v>
      </c>
      <c r="J166" s="13" t="s">
        <v>465</v>
      </c>
      <c r="K166" s="13" t="s">
        <v>956</v>
      </c>
      <c r="L166" s="13" t="s">
        <v>943</v>
      </c>
      <c r="M166" s="13" t="s">
        <v>725</v>
      </c>
    </row>
    <row r="167" spans="1:13" x14ac:dyDescent="0.3">
      <c r="A167" s="13" t="s">
        <v>466</v>
      </c>
      <c r="B167" s="13" t="s">
        <v>1285</v>
      </c>
      <c r="C167" s="13" t="s">
        <v>684</v>
      </c>
      <c r="D167" s="13" t="s">
        <v>1286</v>
      </c>
      <c r="E167" s="13" t="s">
        <v>1297</v>
      </c>
      <c r="F167" s="13" t="s">
        <v>834</v>
      </c>
      <c r="G167" s="13" t="s">
        <v>1298</v>
      </c>
      <c r="H167" s="13" t="s">
        <v>1299</v>
      </c>
      <c r="I167" s="14">
        <v>1</v>
      </c>
      <c r="J167" s="13" t="s">
        <v>465</v>
      </c>
      <c r="K167" s="13" t="s">
        <v>703</v>
      </c>
      <c r="L167" s="13" t="s">
        <v>943</v>
      </c>
      <c r="M167" s="13" t="s">
        <v>1218</v>
      </c>
    </row>
    <row r="168" spans="1:13" x14ac:dyDescent="0.3">
      <c r="A168" s="13" t="s">
        <v>339</v>
      </c>
      <c r="B168" s="13" t="s">
        <v>850</v>
      </c>
      <c r="C168" s="13" t="s">
        <v>684</v>
      </c>
      <c r="D168" s="13" t="s">
        <v>1300</v>
      </c>
      <c r="E168" s="13" t="s">
        <v>1301</v>
      </c>
      <c r="F168" s="13" t="s">
        <v>687</v>
      </c>
      <c r="G168" s="13" t="s">
        <v>1213</v>
      </c>
      <c r="H168" s="13" t="s">
        <v>1214</v>
      </c>
      <c r="I168" s="14">
        <v>1</v>
      </c>
      <c r="J168" s="13" t="s">
        <v>338</v>
      </c>
      <c r="K168" s="13" t="s">
        <v>1039</v>
      </c>
      <c r="L168" s="13" t="s">
        <v>943</v>
      </c>
      <c r="M168" s="13" t="s">
        <v>944</v>
      </c>
    </row>
    <row r="169" spans="1:13" x14ac:dyDescent="0.3">
      <c r="A169" s="13" t="s">
        <v>194</v>
      </c>
      <c r="B169" s="13" t="s">
        <v>831</v>
      </c>
      <c r="C169" s="13" t="s">
        <v>798</v>
      </c>
      <c r="D169" s="13" t="s">
        <v>1302</v>
      </c>
      <c r="E169" s="13" t="s">
        <v>1303</v>
      </c>
      <c r="F169" s="13" t="s">
        <v>687</v>
      </c>
      <c r="G169" s="13" t="s">
        <v>1304</v>
      </c>
      <c r="H169" s="13" t="s">
        <v>1305</v>
      </c>
      <c r="I169" s="14">
        <v>1</v>
      </c>
      <c r="J169" s="13" t="s">
        <v>193</v>
      </c>
      <c r="K169" s="13" t="s">
        <v>902</v>
      </c>
      <c r="L169" s="13" t="s">
        <v>943</v>
      </c>
      <c r="M169" s="13" t="s">
        <v>1306</v>
      </c>
    </row>
    <row r="170" spans="1:13" x14ac:dyDescent="0.3">
      <c r="A170" s="13" t="s">
        <v>194</v>
      </c>
      <c r="B170" s="13" t="s">
        <v>831</v>
      </c>
      <c r="C170" s="13" t="s">
        <v>798</v>
      </c>
      <c r="D170" s="13" t="s">
        <v>1302</v>
      </c>
      <c r="E170" s="13" t="s">
        <v>1303</v>
      </c>
      <c r="F170" s="13" t="s">
        <v>687</v>
      </c>
      <c r="G170" s="13" t="s">
        <v>1307</v>
      </c>
      <c r="H170" s="13" t="s">
        <v>1308</v>
      </c>
      <c r="I170" s="14">
        <v>3</v>
      </c>
      <c r="J170" s="13" t="s">
        <v>193</v>
      </c>
      <c r="K170" s="13" t="s">
        <v>902</v>
      </c>
      <c r="L170" s="13" t="s">
        <v>943</v>
      </c>
      <c r="M170" s="13" t="s">
        <v>1309</v>
      </c>
    </row>
    <row r="171" spans="1:13" x14ac:dyDescent="0.3">
      <c r="A171" s="13" t="s">
        <v>194</v>
      </c>
      <c r="B171" s="13" t="s">
        <v>831</v>
      </c>
      <c r="C171" s="13" t="s">
        <v>798</v>
      </c>
      <c r="D171" s="13" t="s">
        <v>1302</v>
      </c>
      <c r="E171" s="13" t="s">
        <v>1303</v>
      </c>
      <c r="F171" s="13" t="s">
        <v>687</v>
      </c>
      <c r="G171" s="13" t="s">
        <v>1310</v>
      </c>
      <c r="H171" s="13" t="s">
        <v>1311</v>
      </c>
      <c r="I171" s="14">
        <v>3</v>
      </c>
      <c r="J171" s="13" t="s">
        <v>193</v>
      </c>
      <c r="K171" s="13" t="s">
        <v>902</v>
      </c>
      <c r="L171" s="13" t="s">
        <v>943</v>
      </c>
      <c r="M171" s="13" t="s">
        <v>1309</v>
      </c>
    </row>
    <row r="172" spans="1:13" x14ac:dyDescent="0.3">
      <c r="A172" s="13" t="s">
        <v>194</v>
      </c>
      <c r="B172" s="13" t="s">
        <v>831</v>
      </c>
      <c r="C172" s="13" t="s">
        <v>798</v>
      </c>
      <c r="D172" s="13" t="s">
        <v>1302</v>
      </c>
      <c r="E172" s="13" t="s">
        <v>1303</v>
      </c>
      <c r="F172" s="13" t="s">
        <v>687</v>
      </c>
      <c r="G172" s="13" t="s">
        <v>1312</v>
      </c>
      <c r="H172" s="13" t="s">
        <v>1311</v>
      </c>
      <c r="I172" s="14">
        <v>3</v>
      </c>
      <c r="J172" s="13" t="s">
        <v>193</v>
      </c>
      <c r="K172" s="13" t="s">
        <v>902</v>
      </c>
      <c r="L172" s="13" t="s">
        <v>943</v>
      </c>
      <c r="M172" s="13" t="s">
        <v>1309</v>
      </c>
    </row>
    <row r="173" spans="1:13" x14ac:dyDescent="0.3">
      <c r="A173" s="13" t="s">
        <v>329</v>
      </c>
      <c r="B173" s="13" t="s">
        <v>683</v>
      </c>
      <c r="C173" s="13" t="s">
        <v>684</v>
      </c>
      <c r="D173" s="13" t="s">
        <v>685</v>
      </c>
      <c r="E173" s="13" t="s">
        <v>1313</v>
      </c>
      <c r="F173" s="13" t="s">
        <v>687</v>
      </c>
      <c r="G173" s="13" t="s">
        <v>1314</v>
      </c>
      <c r="H173" s="13" t="s">
        <v>1315</v>
      </c>
      <c r="I173" s="14">
        <v>1</v>
      </c>
      <c r="J173" s="13" t="s">
        <v>328</v>
      </c>
      <c r="K173" s="13" t="s">
        <v>690</v>
      </c>
      <c r="L173" s="13" t="s">
        <v>943</v>
      </c>
      <c r="M173" s="13" t="s">
        <v>990</v>
      </c>
    </row>
    <row r="174" spans="1:13" x14ac:dyDescent="0.3">
      <c r="A174" s="13" t="s">
        <v>329</v>
      </c>
      <c r="B174" s="13" t="s">
        <v>683</v>
      </c>
      <c r="C174" s="13" t="s">
        <v>684</v>
      </c>
      <c r="D174" s="13" t="s">
        <v>685</v>
      </c>
      <c r="E174" s="13" t="s">
        <v>1313</v>
      </c>
      <c r="F174" s="13" t="s">
        <v>687</v>
      </c>
      <c r="G174" s="13" t="s">
        <v>1316</v>
      </c>
      <c r="H174" s="13" t="s">
        <v>1317</v>
      </c>
      <c r="I174" s="14">
        <v>1</v>
      </c>
      <c r="J174" s="13" t="s">
        <v>328</v>
      </c>
      <c r="K174" s="13" t="s">
        <v>690</v>
      </c>
      <c r="L174" s="13" t="s">
        <v>943</v>
      </c>
      <c r="M174" s="13" t="s">
        <v>990</v>
      </c>
    </row>
    <row r="175" spans="1:13" x14ac:dyDescent="0.3">
      <c r="A175" s="13" t="s">
        <v>121</v>
      </c>
      <c r="B175" s="13" t="s">
        <v>831</v>
      </c>
      <c r="C175" s="13" t="s">
        <v>798</v>
      </c>
      <c r="D175" s="13" t="s">
        <v>832</v>
      </c>
      <c r="E175" s="13" t="s">
        <v>833</v>
      </c>
      <c r="F175" s="13" t="s">
        <v>834</v>
      </c>
      <c r="G175" s="13" t="s">
        <v>1318</v>
      </c>
      <c r="H175" s="13" t="s">
        <v>1319</v>
      </c>
      <c r="I175" s="14">
        <v>1</v>
      </c>
      <c r="J175" s="13" t="s">
        <v>120</v>
      </c>
      <c r="K175" s="13" t="s">
        <v>827</v>
      </c>
      <c r="L175" s="13" t="s">
        <v>943</v>
      </c>
      <c r="M175" s="13" t="s">
        <v>1226</v>
      </c>
    </row>
    <row r="176" spans="1:13" x14ac:dyDescent="0.3">
      <c r="A176" s="13" t="s">
        <v>121</v>
      </c>
      <c r="B176" s="13" t="s">
        <v>831</v>
      </c>
      <c r="C176" s="13" t="s">
        <v>798</v>
      </c>
      <c r="D176" s="13" t="s">
        <v>832</v>
      </c>
      <c r="E176" s="13" t="s">
        <v>833</v>
      </c>
      <c r="F176" s="13" t="s">
        <v>834</v>
      </c>
      <c r="G176" s="13" t="s">
        <v>1320</v>
      </c>
      <c r="H176" s="13" t="s">
        <v>1321</v>
      </c>
      <c r="I176" s="14">
        <v>1</v>
      </c>
      <c r="J176" s="13" t="s">
        <v>120</v>
      </c>
      <c r="K176" s="13" t="s">
        <v>827</v>
      </c>
      <c r="L176" s="13" t="s">
        <v>943</v>
      </c>
      <c r="M176" s="13" t="s">
        <v>1322</v>
      </c>
    </row>
    <row r="177" spans="1:13" x14ac:dyDescent="0.3">
      <c r="A177" s="13" t="s">
        <v>121</v>
      </c>
      <c r="B177" s="13" t="s">
        <v>831</v>
      </c>
      <c r="C177" s="13" t="s">
        <v>798</v>
      </c>
      <c r="D177" s="13" t="s">
        <v>832</v>
      </c>
      <c r="E177" s="13" t="s">
        <v>1323</v>
      </c>
      <c r="F177" s="13" t="s">
        <v>687</v>
      </c>
      <c r="G177" s="13" t="s">
        <v>1324</v>
      </c>
      <c r="H177" s="13" t="s">
        <v>1325</v>
      </c>
      <c r="I177" s="14">
        <v>1</v>
      </c>
      <c r="J177" s="13" t="s">
        <v>120</v>
      </c>
      <c r="K177" s="13" t="s">
        <v>724</v>
      </c>
      <c r="L177" s="13" t="s">
        <v>943</v>
      </c>
      <c r="M177" s="13" t="s">
        <v>944</v>
      </c>
    </row>
    <row r="178" spans="1:13" x14ac:dyDescent="0.3">
      <c r="A178" s="13" t="s">
        <v>121</v>
      </c>
      <c r="B178" s="13" t="s">
        <v>831</v>
      </c>
      <c r="C178" s="13" t="s">
        <v>798</v>
      </c>
      <c r="D178" s="13" t="s">
        <v>832</v>
      </c>
      <c r="E178" s="13" t="s">
        <v>843</v>
      </c>
      <c r="F178" s="13" t="s">
        <v>834</v>
      </c>
      <c r="G178" s="13" t="s">
        <v>1326</v>
      </c>
      <c r="H178" s="13" t="s">
        <v>1327</v>
      </c>
      <c r="I178" s="14">
        <v>1</v>
      </c>
      <c r="J178" s="13" t="s">
        <v>120</v>
      </c>
      <c r="K178" s="13" t="s">
        <v>724</v>
      </c>
      <c r="L178" s="13" t="s">
        <v>943</v>
      </c>
      <c r="M178" s="13" t="s">
        <v>1328</v>
      </c>
    </row>
    <row r="179" spans="1:13" x14ac:dyDescent="0.3">
      <c r="A179" s="13" t="s">
        <v>443</v>
      </c>
      <c r="B179" s="13" t="s">
        <v>930</v>
      </c>
      <c r="C179" s="13" t="s">
        <v>684</v>
      </c>
      <c r="D179" s="13" t="s">
        <v>931</v>
      </c>
      <c r="E179" s="13" t="s">
        <v>1329</v>
      </c>
      <c r="F179" s="13" t="s">
        <v>687</v>
      </c>
      <c r="G179" s="13" t="s">
        <v>1330</v>
      </c>
      <c r="H179" s="13" t="s">
        <v>1331</v>
      </c>
      <c r="I179" s="14">
        <v>1</v>
      </c>
      <c r="J179" s="13" t="s">
        <v>442</v>
      </c>
      <c r="K179" s="13" t="s">
        <v>795</v>
      </c>
      <c r="L179" s="13" t="s">
        <v>943</v>
      </c>
      <c r="M179" s="13" t="s">
        <v>944</v>
      </c>
    </row>
    <row r="180" spans="1:13" x14ac:dyDescent="0.3">
      <c r="A180" s="13" t="s">
        <v>333</v>
      </c>
      <c r="B180" s="13" t="s">
        <v>930</v>
      </c>
      <c r="C180" s="13" t="s">
        <v>684</v>
      </c>
      <c r="D180" s="13" t="s">
        <v>1332</v>
      </c>
      <c r="E180" s="13" t="s">
        <v>1333</v>
      </c>
      <c r="F180" s="13" t="s">
        <v>687</v>
      </c>
      <c r="G180" s="13" t="s">
        <v>1334</v>
      </c>
      <c r="H180" s="13" t="s">
        <v>1335</v>
      </c>
      <c r="I180" s="14">
        <v>1</v>
      </c>
      <c r="J180" s="13" t="s">
        <v>332</v>
      </c>
      <c r="K180" s="13" t="s">
        <v>698</v>
      </c>
      <c r="L180" s="13" t="s">
        <v>943</v>
      </c>
      <c r="M180" s="13" t="s">
        <v>1336</v>
      </c>
    </row>
    <row r="181" spans="1:13" x14ac:dyDescent="0.3">
      <c r="A181" s="13" t="s">
        <v>62</v>
      </c>
      <c r="B181" s="13" t="s">
        <v>705</v>
      </c>
      <c r="C181" s="13" t="s">
        <v>684</v>
      </c>
      <c r="D181" s="13" t="s">
        <v>1337</v>
      </c>
      <c r="E181" s="13" t="s">
        <v>1338</v>
      </c>
      <c r="F181" s="13" t="s">
        <v>687</v>
      </c>
      <c r="G181" s="13" t="s">
        <v>1339</v>
      </c>
      <c r="H181" s="13" t="s">
        <v>1340</v>
      </c>
      <c r="I181" s="14">
        <v>1</v>
      </c>
      <c r="J181" s="13" t="s">
        <v>61</v>
      </c>
      <c r="K181" s="13" t="s">
        <v>867</v>
      </c>
      <c r="L181" s="13" t="s">
        <v>943</v>
      </c>
      <c r="M181" s="13" t="s">
        <v>944</v>
      </c>
    </row>
    <row r="182" spans="1:13" x14ac:dyDescent="0.3">
      <c r="A182" s="13" t="s">
        <v>244</v>
      </c>
      <c r="B182" s="13" t="s">
        <v>804</v>
      </c>
      <c r="C182" s="13" t="s">
        <v>713</v>
      </c>
      <c r="D182" s="13" t="s">
        <v>1341</v>
      </c>
      <c r="E182" s="13" t="s">
        <v>1342</v>
      </c>
      <c r="F182" s="13" t="s">
        <v>687</v>
      </c>
      <c r="G182" s="13" t="s">
        <v>1343</v>
      </c>
      <c r="H182" s="13" t="s">
        <v>1344</v>
      </c>
      <c r="I182" s="14">
        <v>2</v>
      </c>
      <c r="J182" s="13" t="s">
        <v>243</v>
      </c>
      <c r="K182" s="13" t="s">
        <v>710</v>
      </c>
      <c r="L182" s="13" t="s">
        <v>943</v>
      </c>
      <c r="M182" s="13" t="s">
        <v>944</v>
      </c>
    </row>
    <row r="183" spans="1:13" x14ac:dyDescent="0.3">
      <c r="A183" s="13" t="s">
        <v>40</v>
      </c>
      <c r="B183" s="13" t="s">
        <v>1263</v>
      </c>
      <c r="C183" s="13" t="s">
        <v>798</v>
      </c>
      <c r="D183" s="13" t="s">
        <v>1345</v>
      </c>
      <c r="E183" s="13" t="s">
        <v>1346</v>
      </c>
      <c r="F183" s="13" t="s">
        <v>687</v>
      </c>
      <c r="G183" s="13" t="s">
        <v>1347</v>
      </c>
      <c r="H183" s="13" t="s">
        <v>1348</v>
      </c>
      <c r="I183" s="14">
        <v>1</v>
      </c>
      <c r="J183" s="13" t="s">
        <v>39</v>
      </c>
      <c r="K183" s="13" t="s">
        <v>855</v>
      </c>
      <c r="L183" s="13" t="s">
        <v>943</v>
      </c>
      <c r="M183" s="13" t="s">
        <v>718</v>
      </c>
    </row>
    <row r="184" spans="1:13" x14ac:dyDescent="0.3">
      <c r="A184" s="13" t="s">
        <v>40</v>
      </c>
      <c r="B184" s="13" t="s">
        <v>1263</v>
      </c>
      <c r="C184" s="13" t="s">
        <v>798</v>
      </c>
      <c r="D184" s="13" t="s">
        <v>1345</v>
      </c>
      <c r="E184" s="13" t="s">
        <v>1349</v>
      </c>
      <c r="F184" s="13" t="s">
        <v>687</v>
      </c>
      <c r="G184" s="13" t="s">
        <v>1347</v>
      </c>
      <c r="H184" s="13" t="s">
        <v>1348</v>
      </c>
      <c r="I184" s="14">
        <v>3</v>
      </c>
      <c r="J184" s="13" t="s">
        <v>39</v>
      </c>
      <c r="K184" s="13" t="s">
        <v>739</v>
      </c>
      <c r="L184" s="13" t="s">
        <v>943</v>
      </c>
      <c r="M184" s="13" t="s">
        <v>718</v>
      </c>
    </row>
    <row r="185" spans="1:13" x14ac:dyDescent="0.3">
      <c r="A185" s="13" t="s">
        <v>40</v>
      </c>
      <c r="B185" s="13" t="s">
        <v>1263</v>
      </c>
      <c r="C185" s="13" t="s">
        <v>798</v>
      </c>
      <c r="D185" s="13" t="s">
        <v>1345</v>
      </c>
      <c r="E185" s="13" t="s">
        <v>1350</v>
      </c>
      <c r="F185" s="13" t="s">
        <v>687</v>
      </c>
      <c r="G185" s="13" t="s">
        <v>1351</v>
      </c>
      <c r="H185" s="13" t="s">
        <v>1352</v>
      </c>
      <c r="I185" s="14">
        <v>1</v>
      </c>
      <c r="J185" s="13" t="s">
        <v>39</v>
      </c>
      <c r="K185" s="13" t="s">
        <v>703</v>
      </c>
      <c r="L185" s="13" t="s">
        <v>943</v>
      </c>
      <c r="M185" s="13" t="s">
        <v>895</v>
      </c>
    </row>
    <row r="186" spans="1:13" x14ac:dyDescent="0.3">
      <c r="A186" s="13" t="s">
        <v>228</v>
      </c>
      <c r="B186" s="13" t="s">
        <v>1353</v>
      </c>
      <c r="C186" s="13" t="s">
        <v>790</v>
      </c>
      <c r="D186" s="13" t="s">
        <v>1354</v>
      </c>
      <c r="E186" s="13" t="s">
        <v>1355</v>
      </c>
      <c r="F186" s="13" t="s">
        <v>687</v>
      </c>
      <c r="G186" s="13" t="s">
        <v>1356</v>
      </c>
      <c r="H186" s="13" t="s">
        <v>1357</v>
      </c>
      <c r="I186" s="14">
        <v>5</v>
      </c>
      <c r="J186" s="13" t="s">
        <v>227</v>
      </c>
      <c r="K186" s="13" t="s">
        <v>827</v>
      </c>
      <c r="L186" s="13" t="s">
        <v>943</v>
      </c>
      <c r="M186" s="13" t="s">
        <v>944</v>
      </c>
    </row>
    <row r="187" spans="1:13" x14ac:dyDescent="0.3">
      <c r="A187" s="13" t="s">
        <v>171</v>
      </c>
      <c r="B187" s="13" t="s">
        <v>1358</v>
      </c>
      <c r="C187" s="13" t="s">
        <v>684</v>
      </c>
      <c r="D187" s="13" t="s">
        <v>1359</v>
      </c>
      <c r="E187" s="13" t="s">
        <v>1360</v>
      </c>
      <c r="F187" s="13" t="s">
        <v>687</v>
      </c>
      <c r="G187" s="13" t="s">
        <v>1361</v>
      </c>
      <c r="H187" s="13" t="s">
        <v>1362</v>
      </c>
      <c r="I187" s="14">
        <v>1</v>
      </c>
      <c r="J187" s="13" t="s">
        <v>170</v>
      </c>
      <c r="K187" s="13" t="s">
        <v>855</v>
      </c>
      <c r="L187" s="13" t="s">
        <v>943</v>
      </c>
      <c r="M187" s="13" t="s">
        <v>922</v>
      </c>
    </row>
    <row r="188" spans="1:13" x14ac:dyDescent="0.3">
      <c r="A188" s="13" t="s">
        <v>171</v>
      </c>
      <c r="B188" s="13" t="s">
        <v>1358</v>
      </c>
      <c r="C188" s="13" t="s">
        <v>684</v>
      </c>
      <c r="D188" s="13" t="s">
        <v>1359</v>
      </c>
      <c r="E188" s="13" t="s">
        <v>1363</v>
      </c>
      <c r="F188" s="13" t="s">
        <v>687</v>
      </c>
      <c r="G188" s="13" t="s">
        <v>1361</v>
      </c>
      <c r="H188" s="13" t="s">
        <v>1362</v>
      </c>
      <c r="I188" s="14">
        <v>1</v>
      </c>
      <c r="J188" s="13" t="s">
        <v>170</v>
      </c>
      <c r="K188" s="13" t="s">
        <v>902</v>
      </c>
      <c r="L188" s="13" t="s">
        <v>943</v>
      </c>
      <c r="M188" s="13" t="s">
        <v>922</v>
      </c>
    </row>
    <row r="189" spans="1:13" x14ac:dyDescent="0.3">
      <c r="A189" s="13" t="s">
        <v>642</v>
      </c>
      <c r="B189" s="13" t="s">
        <v>1364</v>
      </c>
      <c r="C189" s="13" t="s">
        <v>684</v>
      </c>
      <c r="D189" s="13" t="s">
        <v>1365</v>
      </c>
      <c r="E189" s="13" t="s">
        <v>1366</v>
      </c>
      <c r="F189" s="13" t="s">
        <v>687</v>
      </c>
      <c r="G189" s="13" t="s">
        <v>1367</v>
      </c>
      <c r="H189" s="13" t="s">
        <v>1368</v>
      </c>
      <c r="I189" s="14">
        <v>1</v>
      </c>
      <c r="J189" s="13" t="s">
        <v>641</v>
      </c>
      <c r="K189" s="13" t="s">
        <v>977</v>
      </c>
      <c r="L189" s="13" t="s">
        <v>943</v>
      </c>
      <c r="M189" s="13" t="s">
        <v>944</v>
      </c>
    </row>
    <row r="190" spans="1:13" x14ac:dyDescent="0.3">
      <c r="A190" s="13" t="s">
        <v>477</v>
      </c>
      <c r="B190" s="13" t="s">
        <v>1369</v>
      </c>
      <c r="C190" s="13" t="s">
        <v>798</v>
      </c>
      <c r="D190" s="13" t="s">
        <v>1370</v>
      </c>
      <c r="E190" s="13" t="s">
        <v>1371</v>
      </c>
      <c r="F190" s="13" t="s">
        <v>834</v>
      </c>
      <c r="G190" s="13" t="s">
        <v>1372</v>
      </c>
      <c r="H190" s="13" t="s">
        <v>1373</v>
      </c>
      <c r="I190" s="14">
        <v>3</v>
      </c>
      <c r="J190" s="13" t="s">
        <v>476</v>
      </c>
      <c r="K190" s="13" t="s">
        <v>698</v>
      </c>
      <c r="L190" s="13" t="s">
        <v>943</v>
      </c>
      <c r="M190" s="13" t="s">
        <v>1374</v>
      </c>
    </row>
    <row r="191" spans="1:13" x14ac:dyDescent="0.3">
      <c r="A191" s="13" t="s">
        <v>58</v>
      </c>
      <c r="B191" s="13" t="s">
        <v>850</v>
      </c>
      <c r="C191" s="13" t="s">
        <v>684</v>
      </c>
      <c r="D191" s="13" t="s">
        <v>851</v>
      </c>
      <c r="E191" s="13" t="s">
        <v>852</v>
      </c>
      <c r="F191" s="13" t="s">
        <v>687</v>
      </c>
      <c r="G191" s="13" t="s">
        <v>1356</v>
      </c>
      <c r="H191" s="13" t="s">
        <v>1357</v>
      </c>
      <c r="I191" s="14">
        <v>6</v>
      </c>
      <c r="J191" s="13" t="s">
        <v>57</v>
      </c>
      <c r="K191" s="13" t="s">
        <v>855</v>
      </c>
      <c r="L191" s="13" t="s">
        <v>943</v>
      </c>
      <c r="M191" s="13" t="s">
        <v>944</v>
      </c>
    </row>
    <row r="192" spans="1:13" x14ac:dyDescent="0.3">
      <c r="A192" s="13" t="s">
        <v>58</v>
      </c>
      <c r="B192" s="13" t="s">
        <v>850</v>
      </c>
      <c r="C192" s="13" t="s">
        <v>684</v>
      </c>
      <c r="D192" s="13" t="s">
        <v>851</v>
      </c>
      <c r="E192" s="13" t="s">
        <v>1375</v>
      </c>
      <c r="F192" s="13" t="s">
        <v>687</v>
      </c>
      <c r="G192" s="13" t="s">
        <v>1356</v>
      </c>
      <c r="H192" s="13" t="s">
        <v>1357</v>
      </c>
      <c r="I192" s="14">
        <v>6</v>
      </c>
      <c r="J192" s="13" t="s">
        <v>57</v>
      </c>
      <c r="K192" s="13" t="s">
        <v>956</v>
      </c>
      <c r="L192" s="13" t="s">
        <v>943</v>
      </c>
      <c r="M192" s="13" t="s">
        <v>944</v>
      </c>
    </row>
    <row r="193" spans="1:13" x14ac:dyDescent="0.3">
      <c r="A193" s="13" t="s">
        <v>32</v>
      </c>
      <c r="B193" s="13" t="s">
        <v>862</v>
      </c>
      <c r="C193" s="13" t="s">
        <v>713</v>
      </c>
      <c r="D193" s="13" t="s">
        <v>863</v>
      </c>
      <c r="E193" s="13" t="s">
        <v>1376</v>
      </c>
      <c r="F193" s="13" t="s">
        <v>687</v>
      </c>
      <c r="G193" s="13" t="s">
        <v>1377</v>
      </c>
      <c r="H193" s="13" t="s">
        <v>1378</v>
      </c>
      <c r="I193" s="14">
        <v>1</v>
      </c>
      <c r="J193" s="13" t="s">
        <v>31</v>
      </c>
      <c r="K193" s="13" t="s">
        <v>867</v>
      </c>
      <c r="L193" s="13" t="s">
        <v>943</v>
      </c>
      <c r="M193" s="13" t="s">
        <v>1379</v>
      </c>
    </row>
    <row r="194" spans="1:13" x14ac:dyDescent="0.3">
      <c r="A194" s="13" t="s">
        <v>188</v>
      </c>
      <c r="B194" s="13" t="s">
        <v>1353</v>
      </c>
      <c r="C194" s="13" t="s">
        <v>790</v>
      </c>
      <c r="D194" s="13" t="s">
        <v>1380</v>
      </c>
      <c r="E194" s="13" t="s">
        <v>1381</v>
      </c>
      <c r="F194" s="13" t="s">
        <v>687</v>
      </c>
      <c r="G194" s="13" t="s">
        <v>1382</v>
      </c>
      <c r="H194" s="13" t="s">
        <v>1383</v>
      </c>
      <c r="I194" s="14">
        <v>1</v>
      </c>
      <c r="J194" s="13" t="s">
        <v>187</v>
      </c>
      <c r="K194" s="13" t="s">
        <v>855</v>
      </c>
      <c r="L194" s="13" t="s">
        <v>943</v>
      </c>
      <c r="M194" s="13" t="s">
        <v>1384</v>
      </c>
    </row>
    <row r="195" spans="1:13" x14ac:dyDescent="0.3">
      <c r="A195" s="13" t="s">
        <v>304</v>
      </c>
      <c r="B195" s="13" t="s">
        <v>831</v>
      </c>
      <c r="C195" s="13" t="s">
        <v>798</v>
      </c>
      <c r="D195" s="13" t="s">
        <v>1238</v>
      </c>
      <c r="E195" s="13" t="s">
        <v>1385</v>
      </c>
      <c r="F195" s="13" t="s">
        <v>834</v>
      </c>
      <c r="G195" s="13" t="s">
        <v>1386</v>
      </c>
      <c r="H195" s="13" t="s">
        <v>1387</v>
      </c>
      <c r="I195" s="14">
        <v>6</v>
      </c>
      <c r="J195" s="13" t="s">
        <v>415</v>
      </c>
      <c r="K195" s="13" t="s">
        <v>795</v>
      </c>
      <c r="L195" s="13" t="s">
        <v>943</v>
      </c>
      <c r="M195" s="13" t="s">
        <v>944</v>
      </c>
    </row>
    <row r="196" spans="1:13" x14ac:dyDescent="0.3">
      <c r="A196" s="13" t="s">
        <v>496</v>
      </c>
      <c r="B196" s="13" t="s">
        <v>804</v>
      </c>
      <c r="C196" s="13" t="s">
        <v>713</v>
      </c>
      <c r="D196" s="13" t="s">
        <v>1388</v>
      </c>
      <c r="E196" s="13" t="s">
        <v>1389</v>
      </c>
      <c r="F196" s="13" t="s">
        <v>687</v>
      </c>
      <c r="G196" s="13" t="s">
        <v>1356</v>
      </c>
      <c r="H196" s="13" t="s">
        <v>1357</v>
      </c>
      <c r="I196" s="14">
        <v>1</v>
      </c>
      <c r="J196" s="13" t="s">
        <v>495</v>
      </c>
      <c r="K196" s="13" t="s">
        <v>724</v>
      </c>
      <c r="L196" s="13" t="s">
        <v>943</v>
      </c>
      <c r="M196" s="13" t="s">
        <v>944</v>
      </c>
    </row>
    <row r="197" spans="1:13" x14ac:dyDescent="0.3">
      <c r="A197" s="13" t="s">
        <v>272</v>
      </c>
      <c r="B197" s="13" t="s">
        <v>804</v>
      </c>
      <c r="C197" s="13" t="s">
        <v>713</v>
      </c>
      <c r="D197" s="13" t="s">
        <v>1390</v>
      </c>
      <c r="E197" s="13" t="s">
        <v>1391</v>
      </c>
      <c r="F197" s="13" t="s">
        <v>687</v>
      </c>
      <c r="G197" s="13" t="s">
        <v>1251</v>
      </c>
      <c r="H197" s="13" t="s">
        <v>1252</v>
      </c>
      <c r="I197" s="14">
        <v>1</v>
      </c>
      <c r="J197" s="13" t="s">
        <v>271</v>
      </c>
      <c r="K197" s="13" t="s">
        <v>703</v>
      </c>
      <c r="L197" s="13" t="s">
        <v>943</v>
      </c>
      <c r="M197" s="13" t="s">
        <v>922</v>
      </c>
    </row>
    <row r="198" spans="1:13" x14ac:dyDescent="0.3">
      <c r="A198" s="13" t="s">
        <v>206</v>
      </c>
      <c r="B198" s="13" t="s">
        <v>1268</v>
      </c>
      <c r="C198" s="13" t="s">
        <v>790</v>
      </c>
      <c r="D198" s="13" t="s">
        <v>1392</v>
      </c>
      <c r="E198" s="13" t="s">
        <v>1393</v>
      </c>
      <c r="F198" s="13" t="s">
        <v>687</v>
      </c>
      <c r="G198" s="13" t="s">
        <v>954</v>
      </c>
      <c r="H198" s="13" t="s">
        <v>955</v>
      </c>
      <c r="I198" s="14">
        <v>3</v>
      </c>
      <c r="J198" s="13" t="s">
        <v>205</v>
      </c>
      <c r="K198" s="13" t="s">
        <v>1039</v>
      </c>
      <c r="L198" s="13" t="s">
        <v>943</v>
      </c>
      <c r="M198" s="13" t="s">
        <v>944</v>
      </c>
    </row>
    <row r="199" spans="1:13" x14ac:dyDescent="0.3">
      <c r="A199" s="13" t="s">
        <v>224</v>
      </c>
      <c r="B199" s="13" t="s">
        <v>850</v>
      </c>
      <c r="C199" s="13" t="s">
        <v>684</v>
      </c>
      <c r="D199" s="13" t="s">
        <v>1394</v>
      </c>
      <c r="E199" s="13" t="s">
        <v>1395</v>
      </c>
      <c r="F199" s="13" t="s">
        <v>834</v>
      </c>
      <c r="G199" s="13" t="s">
        <v>1396</v>
      </c>
      <c r="H199" s="13" t="s">
        <v>1397</v>
      </c>
      <c r="I199" s="14">
        <v>4</v>
      </c>
      <c r="J199" s="13" t="s">
        <v>223</v>
      </c>
      <c r="K199" s="13" t="s">
        <v>867</v>
      </c>
      <c r="L199" s="13" t="s">
        <v>943</v>
      </c>
      <c r="M199" s="13" t="s">
        <v>1398</v>
      </c>
    </row>
    <row r="200" spans="1:13" x14ac:dyDescent="0.3">
      <c r="A200" s="13" t="s">
        <v>224</v>
      </c>
      <c r="B200" s="13" t="s">
        <v>850</v>
      </c>
      <c r="C200" s="13" t="s">
        <v>684</v>
      </c>
      <c r="D200" s="13" t="s">
        <v>1394</v>
      </c>
      <c r="E200" s="13" t="s">
        <v>1395</v>
      </c>
      <c r="F200" s="13" t="s">
        <v>834</v>
      </c>
      <c r="G200" s="13" t="s">
        <v>1399</v>
      </c>
      <c r="H200" s="13" t="s">
        <v>1400</v>
      </c>
      <c r="I200" s="14">
        <v>1</v>
      </c>
      <c r="J200" s="13" t="s">
        <v>223</v>
      </c>
      <c r="K200" s="13" t="s">
        <v>867</v>
      </c>
      <c r="L200" s="13" t="s">
        <v>943</v>
      </c>
      <c r="M200" s="13" t="s">
        <v>1398</v>
      </c>
    </row>
    <row r="201" spans="1:13" x14ac:dyDescent="0.3">
      <c r="A201" s="13" t="s">
        <v>224</v>
      </c>
      <c r="B201" s="13" t="s">
        <v>850</v>
      </c>
      <c r="C201" s="13" t="s">
        <v>684</v>
      </c>
      <c r="D201" s="13" t="s">
        <v>1394</v>
      </c>
      <c r="E201" s="13" t="s">
        <v>1395</v>
      </c>
      <c r="F201" s="13" t="s">
        <v>834</v>
      </c>
      <c r="G201" s="13" t="s">
        <v>1401</v>
      </c>
      <c r="H201" s="13" t="s">
        <v>1402</v>
      </c>
      <c r="I201" s="14">
        <v>1</v>
      </c>
      <c r="J201" s="13" t="s">
        <v>223</v>
      </c>
      <c r="K201" s="13" t="s">
        <v>867</v>
      </c>
      <c r="L201" s="13" t="s">
        <v>943</v>
      </c>
      <c r="M201" s="13" t="s">
        <v>1398</v>
      </c>
    </row>
    <row r="202" spans="1:13" x14ac:dyDescent="0.3">
      <c r="A202" s="13" t="s">
        <v>224</v>
      </c>
      <c r="B202" s="13" t="s">
        <v>850</v>
      </c>
      <c r="C202" s="13" t="s">
        <v>684</v>
      </c>
      <c r="D202" s="13" t="s">
        <v>1394</v>
      </c>
      <c r="E202" s="13" t="s">
        <v>1395</v>
      </c>
      <c r="F202" s="13" t="s">
        <v>834</v>
      </c>
      <c r="G202" s="13" t="s">
        <v>1403</v>
      </c>
      <c r="H202" s="13" t="s">
        <v>1404</v>
      </c>
      <c r="I202" s="14">
        <v>1</v>
      </c>
      <c r="J202" s="13" t="s">
        <v>223</v>
      </c>
      <c r="K202" s="13" t="s">
        <v>867</v>
      </c>
      <c r="L202" s="13" t="s">
        <v>943</v>
      </c>
      <c r="M202" s="13" t="s">
        <v>1398</v>
      </c>
    </row>
    <row r="203" spans="1:13" x14ac:dyDescent="0.3">
      <c r="A203" s="13" t="s">
        <v>224</v>
      </c>
      <c r="B203" s="13" t="s">
        <v>850</v>
      </c>
      <c r="C203" s="13" t="s">
        <v>684</v>
      </c>
      <c r="D203" s="13" t="s">
        <v>1394</v>
      </c>
      <c r="E203" s="13" t="s">
        <v>1395</v>
      </c>
      <c r="F203" s="13" t="s">
        <v>834</v>
      </c>
      <c r="G203" s="13" t="s">
        <v>1405</v>
      </c>
      <c r="H203" s="13" t="s">
        <v>1406</v>
      </c>
      <c r="I203" s="14">
        <v>4</v>
      </c>
      <c r="J203" s="13" t="s">
        <v>223</v>
      </c>
      <c r="K203" s="13" t="s">
        <v>867</v>
      </c>
      <c r="L203" s="13" t="s">
        <v>943</v>
      </c>
      <c r="M203" s="13" t="s">
        <v>1398</v>
      </c>
    </row>
    <row r="204" spans="1:13" x14ac:dyDescent="0.3">
      <c r="A204" s="13" t="s">
        <v>224</v>
      </c>
      <c r="B204" s="13" t="s">
        <v>850</v>
      </c>
      <c r="C204" s="13" t="s">
        <v>684</v>
      </c>
      <c r="D204" s="13" t="s">
        <v>1394</v>
      </c>
      <c r="E204" s="13" t="s">
        <v>1395</v>
      </c>
      <c r="F204" s="13" t="s">
        <v>834</v>
      </c>
      <c r="G204" s="13" t="s">
        <v>1407</v>
      </c>
      <c r="H204" s="13" t="s">
        <v>1408</v>
      </c>
      <c r="I204" s="14">
        <v>3</v>
      </c>
      <c r="J204" s="13" t="s">
        <v>223</v>
      </c>
      <c r="K204" s="13" t="s">
        <v>867</v>
      </c>
      <c r="L204" s="13" t="s">
        <v>943</v>
      </c>
      <c r="M204" s="13" t="s">
        <v>1398</v>
      </c>
    </row>
    <row r="205" spans="1:13" x14ac:dyDescent="0.3">
      <c r="A205" s="13" t="s">
        <v>224</v>
      </c>
      <c r="B205" s="13" t="s">
        <v>850</v>
      </c>
      <c r="C205" s="13" t="s">
        <v>684</v>
      </c>
      <c r="D205" s="13" t="s">
        <v>1394</v>
      </c>
      <c r="E205" s="13" t="s">
        <v>1395</v>
      </c>
      <c r="F205" s="13" t="s">
        <v>834</v>
      </c>
      <c r="G205" s="13" t="s">
        <v>1409</v>
      </c>
      <c r="H205" s="13" t="s">
        <v>1410</v>
      </c>
      <c r="I205" s="14">
        <v>2</v>
      </c>
      <c r="J205" s="13" t="s">
        <v>223</v>
      </c>
      <c r="K205" s="13" t="s">
        <v>867</v>
      </c>
      <c r="L205" s="13" t="s">
        <v>943</v>
      </c>
      <c r="M205" s="13" t="s">
        <v>1398</v>
      </c>
    </row>
    <row r="206" spans="1:13" x14ac:dyDescent="0.3">
      <c r="A206" s="13" t="s">
        <v>224</v>
      </c>
      <c r="B206" s="13" t="s">
        <v>850</v>
      </c>
      <c r="C206" s="13" t="s">
        <v>684</v>
      </c>
      <c r="D206" s="13" t="s">
        <v>1394</v>
      </c>
      <c r="E206" s="13" t="s">
        <v>1411</v>
      </c>
      <c r="F206" s="13" t="s">
        <v>687</v>
      </c>
      <c r="G206" s="13" t="s">
        <v>1412</v>
      </c>
      <c r="H206" s="13" t="s">
        <v>1413</v>
      </c>
      <c r="I206" s="14">
        <v>3</v>
      </c>
      <c r="J206" s="13" t="s">
        <v>223</v>
      </c>
      <c r="K206" s="13" t="s">
        <v>867</v>
      </c>
      <c r="L206" s="13" t="s">
        <v>943</v>
      </c>
      <c r="M206" s="13" t="s">
        <v>922</v>
      </c>
    </row>
    <row r="207" spans="1:13" x14ac:dyDescent="0.3">
      <c r="A207" s="13" t="s">
        <v>224</v>
      </c>
      <c r="B207" s="13" t="s">
        <v>850</v>
      </c>
      <c r="C207" s="13" t="s">
        <v>684</v>
      </c>
      <c r="D207" s="13" t="s">
        <v>1394</v>
      </c>
      <c r="E207" s="13" t="s">
        <v>1414</v>
      </c>
      <c r="F207" s="13" t="s">
        <v>834</v>
      </c>
      <c r="G207" s="13" t="s">
        <v>1415</v>
      </c>
      <c r="H207" s="13" t="s">
        <v>1416</v>
      </c>
      <c r="I207" s="14">
        <v>3</v>
      </c>
      <c r="J207" s="13" t="s">
        <v>223</v>
      </c>
      <c r="K207" s="13" t="s">
        <v>1417</v>
      </c>
      <c r="L207" s="13" t="s">
        <v>943</v>
      </c>
      <c r="M207" s="13" t="s">
        <v>1418</v>
      </c>
    </row>
    <row r="208" spans="1:13" x14ac:dyDescent="0.3">
      <c r="A208" s="13" t="s">
        <v>89</v>
      </c>
      <c r="B208" s="13" t="s">
        <v>804</v>
      </c>
      <c r="C208" s="13" t="s">
        <v>713</v>
      </c>
      <c r="D208" s="13" t="s">
        <v>1390</v>
      </c>
      <c r="E208" s="13" t="s">
        <v>1419</v>
      </c>
      <c r="F208" s="13" t="s">
        <v>687</v>
      </c>
      <c r="G208" s="13" t="s">
        <v>1420</v>
      </c>
      <c r="H208" s="13" t="s">
        <v>1421</v>
      </c>
      <c r="I208" s="14">
        <v>1</v>
      </c>
      <c r="J208" s="13" t="s">
        <v>88</v>
      </c>
      <c r="K208" s="13" t="s">
        <v>822</v>
      </c>
      <c r="L208" s="13" t="s">
        <v>943</v>
      </c>
      <c r="M208" s="13" t="s">
        <v>1027</v>
      </c>
    </row>
    <row r="209" spans="1:13" x14ac:dyDescent="0.3">
      <c r="A209" s="13" t="s">
        <v>89</v>
      </c>
      <c r="B209" s="13" t="s">
        <v>804</v>
      </c>
      <c r="C209" s="13" t="s">
        <v>713</v>
      </c>
      <c r="D209" s="13" t="s">
        <v>1390</v>
      </c>
      <c r="E209" s="13" t="s">
        <v>1422</v>
      </c>
      <c r="F209" s="13" t="s">
        <v>687</v>
      </c>
      <c r="G209" s="13" t="s">
        <v>999</v>
      </c>
      <c r="H209" s="13" t="s">
        <v>1000</v>
      </c>
      <c r="I209" s="14">
        <v>1</v>
      </c>
      <c r="J209" s="13" t="s">
        <v>88</v>
      </c>
      <c r="K209" s="13" t="s">
        <v>744</v>
      </c>
      <c r="L209" s="13" t="s">
        <v>943</v>
      </c>
      <c r="M209" s="13" t="s">
        <v>1001</v>
      </c>
    </row>
    <row r="210" spans="1:13" x14ac:dyDescent="0.3">
      <c r="A210" s="13" t="s">
        <v>79</v>
      </c>
      <c r="B210" s="13" t="s">
        <v>1258</v>
      </c>
      <c r="C210" s="13" t="s">
        <v>897</v>
      </c>
      <c r="D210" s="13" t="s">
        <v>1423</v>
      </c>
      <c r="E210" s="13" t="s">
        <v>1424</v>
      </c>
      <c r="F210" s="13" t="s">
        <v>687</v>
      </c>
      <c r="G210" s="13" t="s">
        <v>1425</v>
      </c>
      <c r="H210" s="13" t="s">
        <v>1426</v>
      </c>
      <c r="I210" s="14">
        <v>1</v>
      </c>
      <c r="J210" s="13" t="s">
        <v>78</v>
      </c>
      <c r="K210" s="13" t="s">
        <v>744</v>
      </c>
      <c r="L210" s="13" t="s">
        <v>943</v>
      </c>
      <c r="M210" s="13" t="s">
        <v>1016</v>
      </c>
    </row>
    <row r="211" spans="1:13" x14ac:dyDescent="0.3">
      <c r="A211" s="13" t="s">
        <v>42</v>
      </c>
      <c r="B211" s="13" t="s">
        <v>1427</v>
      </c>
      <c r="C211" s="13" t="s">
        <v>1192</v>
      </c>
      <c r="D211" s="13" t="s">
        <v>1428</v>
      </c>
      <c r="E211" s="13" t="s">
        <v>1429</v>
      </c>
      <c r="F211" s="13" t="s">
        <v>687</v>
      </c>
      <c r="G211" s="13" t="s">
        <v>1430</v>
      </c>
      <c r="H211" s="13" t="s">
        <v>1431</v>
      </c>
      <c r="I211" s="14">
        <v>1</v>
      </c>
      <c r="J211" s="13" t="s">
        <v>41</v>
      </c>
      <c r="K211" s="13" t="s">
        <v>867</v>
      </c>
      <c r="L211" s="13" t="s">
        <v>943</v>
      </c>
      <c r="M211" s="13" t="s">
        <v>944</v>
      </c>
    </row>
    <row r="212" spans="1:13" x14ac:dyDescent="0.3">
      <c r="A212" s="13" t="s">
        <v>42</v>
      </c>
      <c r="B212" s="13" t="s">
        <v>1427</v>
      </c>
      <c r="C212" s="13" t="s">
        <v>1192</v>
      </c>
      <c r="D212" s="13" t="s">
        <v>1428</v>
      </c>
      <c r="E212" s="13" t="s">
        <v>1432</v>
      </c>
      <c r="F212" s="13" t="s">
        <v>687</v>
      </c>
      <c r="G212" s="13" t="s">
        <v>1430</v>
      </c>
      <c r="H212" s="13" t="s">
        <v>1431</v>
      </c>
      <c r="I212" s="14">
        <v>1</v>
      </c>
      <c r="J212" s="13" t="s">
        <v>41</v>
      </c>
      <c r="K212" s="13" t="s">
        <v>841</v>
      </c>
      <c r="L212" s="13" t="s">
        <v>943</v>
      </c>
      <c r="M212" s="13" t="s">
        <v>944</v>
      </c>
    </row>
    <row r="213" spans="1:13" x14ac:dyDescent="0.3">
      <c r="A213" s="13" t="s">
        <v>351</v>
      </c>
      <c r="B213" s="13" t="s">
        <v>862</v>
      </c>
      <c r="C213" s="13" t="s">
        <v>713</v>
      </c>
      <c r="D213" s="13" t="s">
        <v>1433</v>
      </c>
      <c r="E213" s="13" t="s">
        <v>1434</v>
      </c>
      <c r="F213" s="13" t="s">
        <v>687</v>
      </c>
      <c r="G213" s="13" t="s">
        <v>1435</v>
      </c>
      <c r="H213" s="13" t="s">
        <v>1436</v>
      </c>
      <c r="I213" s="14">
        <v>1</v>
      </c>
      <c r="J213" s="13" t="s">
        <v>350</v>
      </c>
      <c r="K213" s="13" t="s">
        <v>1039</v>
      </c>
      <c r="L213" s="13" t="s">
        <v>943</v>
      </c>
      <c r="M213" s="13" t="s">
        <v>1384</v>
      </c>
    </row>
    <row r="214" spans="1:13" x14ac:dyDescent="0.3">
      <c r="A214" s="13" t="s">
        <v>417</v>
      </c>
      <c r="B214" s="13" t="s">
        <v>1437</v>
      </c>
      <c r="C214" s="13" t="s">
        <v>798</v>
      </c>
      <c r="D214" s="13" t="s">
        <v>1438</v>
      </c>
      <c r="E214" s="13" t="s">
        <v>1439</v>
      </c>
      <c r="F214" s="13" t="s">
        <v>687</v>
      </c>
      <c r="G214" s="13" t="s">
        <v>1266</v>
      </c>
      <c r="H214" s="13" t="s">
        <v>1267</v>
      </c>
      <c r="I214" s="14">
        <v>2</v>
      </c>
      <c r="J214" s="13" t="s">
        <v>416</v>
      </c>
      <c r="K214" s="13" t="s">
        <v>744</v>
      </c>
      <c r="L214" s="13" t="s">
        <v>943</v>
      </c>
      <c r="M214" s="13" t="s">
        <v>944</v>
      </c>
    </row>
    <row r="215" spans="1:13" x14ac:dyDescent="0.3">
      <c r="A215" s="13" t="s">
        <v>302</v>
      </c>
      <c r="B215" s="13" t="s">
        <v>1358</v>
      </c>
      <c r="C215" s="13" t="s">
        <v>684</v>
      </c>
      <c r="D215" s="13" t="s">
        <v>1440</v>
      </c>
      <c r="E215" s="13" t="s">
        <v>1441</v>
      </c>
      <c r="F215" s="13" t="s">
        <v>687</v>
      </c>
      <c r="G215" s="13" t="s">
        <v>1442</v>
      </c>
      <c r="H215" s="13" t="s">
        <v>1443</v>
      </c>
      <c r="I215" s="14">
        <v>1</v>
      </c>
      <c r="J215" s="13" t="s">
        <v>301</v>
      </c>
      <c r="K215" s="13" t="s">
        <v>1039</v>
      </c>
      <c r="L215" s="13" t="s">
        <v>943</v>
      </c>
      <c r="M215" s="13" t="s">
        <v>1444</v>
      </c>
    </row>
    <row r="216" spans="1:13" x14ac:dyDescent="0.3">
      <c r="A216" s="13" t="s">
        <v>52</v>
      </c>
      <c r="B216" s="13" t="s">
        <v>884</v>
      </c>
      <c r="C216" s="13" t="s">
        <v>798</v>
      </c>
      <c r="D216" s="13" t="s">
        <v>885</v>
      </c>
      <c r="E216" s="13" t="s">
        <v>1445</v>
      </c>
      <c r="F216" s="13" t="s">
        <v>687</v>
      </c>
      <c r="G216" s="13" t="s">
        <v>1446</v>
      </c>
      <c r="H216" s="13" t="s">
        <v>1447</v>
      </c>
      <c r="I216" s="14">
        <v>1</v>
      </c>
      <c r="J216" s="13" t="s">
        <v>51</v>
      </c>
      <c r="K216" s="13" t="s">
        <v>690</v>
      </c>
      <c r="L216" s="13" t="s">
        <v>943</v>
      </c>
      <c r="M216" s="13" t="s">
        <v>983</v>
      </c>
    </row>
    <row r="217" spans="1:13" x14ac:dyDescent="0.3">
      <c r="A217" s="13" t="s">
        <v>169</v>
      </c>
      <c r="B217" s="13" t="s">
        <v>1448</v>
      </c>
      <c r="C217" s="13" t="s">
        <v>713</v>
      </c>
      <c r="D217" s="13" t="s">
        <v>1449</v>
      </c>
      <c r="E217" s="13" t="s">
        <v>1450</v>
      </c>
      <c r="F217" s="13" t="s">
        <v>687</v>
      </c>
      <c r="G217" s="13" t="s">
        <v>1251</v>
      </c>
      <c r="H217" s="13" t="s">
        <v>1252</v>
      </c>
      <c r="I217" s="14">
        <v>1</v>
      </c>
      <c r="J217" s="13" t="s">
        <v>168</v>
      </c>
      <c r="K217" s="13" t="s">
        <v>855</v>
      </c>
      <c r="L217" s="13" t="s">
        <v>943</v>
      </c>
      <c r="M217" s="13" t="s">
        <v>922</v>
      </c>
    </row>
    <row r="218" spans="1:13" x14ac:dyDescent="0.3">
      <c r="A218" s="13" t="s">
        <v>276</v>
      </c>
      <c r="B218" s="13" t="s">
        <v>824</v>
      </c>
      <c r="C218" s="13" t="s">
        <v>790</v>
      </c>
      <c r="D218" s="13" t="s">
        <v>1451</v>
      </c>
      <c r="E218" s="13" t="s">
        <v>1452</v>
      </c>
      <c r="F218" s="13" t="s">
        <v>687</v>
      </c>
      <c r="G218" s="13" t="s">
        <v>1453</v>
      </c>
      <c r="H218" s="13" t="s">
        <v>1454</v>
      </c>
      <c r="I218" s="14">
        <v>2</v>
      </c>
      <c r="J218" s="13" t="s">
        <v>275</v>
      </c>
      <c r="K218" s="13" t="s">
        <v>902</v>
      </c>
      <c r="L218" s="13" t="s">
        <v>943</v>
      </c>
      <c r="M218" s="13" t="s">
        <v>944</v>
      </c>
    </row>
    <row r="219" spans="1:13" x14ac:dyDescent="0.3">
      <c r="A219" s="13" t="s">
        <v>36</v>
      </c>
      <c r="B219" s="13" t="s">
        <v>1455</v>
      </c>
      <c r="C219" s="13" t="s">
        <v>1192</v>
      </c>
      <c r="D219" s="13" t="s">
        <v>1456</v>
      </c>
      <c r="E219" s="13" t="s">
        <v>1457</v>
      </c>
      <c r="F219" s="13" t="s">
        <v>687</v>
      </c>
      <c r="G219" s="13" t="s">
        <v>1458</v>
      </c>
      <c r="H219" s="13" t="s">
        <v>1459</v>
      </c>
      <c r="I219" s="14">
        <v>1</v>
      </c>
      <c r="J219" s="13" t="s">
        <v>35</v>
      </c>
      <c r="K219" s="13" t="s">
        <v>860</v>
      </c>
      <c r="L219" s="13" t="s">
        <v>943</v>
      </c>
      <c r="M219" s="13" t="s">
        <v>935</v>
      </c>
    </row>
    <row r="220" spans="1:13" x14ac:dyDescent="0.3">
      <c r="A220" s="13" t="s">
        <v>308</v>
      </c>
      <c r="B220" s="13" t="s">
        <v>1460</v>
      </c>
      <c r="C220" s="13" t="s">
        <v>1192</v>
      </c>
      <c r="D220" s="13" t="s">
        <v>1461</v>
      </c>
      <c r="E220" s="13" t="s">
        <v>1462</v>
      </c>
      <c r="F220" s="13" t="s">
        <v>687</v>
      </c>
      <c r="G220" s="13" t="s">
        <v>1463</v>
      </c>
      <c r="H220" s="13" t="s">
        <v>1464</v>
      </c>
      <c r="I220" s="14">
        <v>2</v>
      </c>
      <c r="J220" s="13" t="s">
        <v>307</v>
      </c>
      <c r="K220" s="13" t="s">
        <v>894</v>
      </c>
      <c r="L220" s="13" t="s">
        <v>943</v>
      </c>
      <c r="M220" s="13" t="s">
        <v>1465</v>
      </c>
    </row>
    <row r="221" spans="1:13" x14ac:dyDescent="0.3">
      <c r="A221" s="13" t="s">
        <v>308</v>
      </c>
      <c r="B221" s="13" t="s">
        <v>1460</v>
      </c>
      <c r="C221" s="13" t="s">
        <v>1192</v>
      </c>
      <c r="D221" s="13" t="s">
        <v>1461</v>
      </c>
      <c r="E221" s="13" t="s">
        <v>1462</v>
      </c>
      <c r="F221" s="13" t="s">
        <v>687</v>
      </c>
      <c r="G221" s="13" t="s">
        <v>1466</v>
      </c>
      <c r="H221" s="13" t="s">
        <v>1467</v>
      </c>
      <c r="I221" s="14">
        <v>1</v>
      </c>
      <c r="J221" s="13" t="s">
        <v>307</v>
      </c>
      <c r="K221" s="13" t="s">
        <v>894</v>
      </c>
      <c r="L221" s="13" t="s">
        <v>943</v>
      </c>
      <c r="M221" s="13" t="s">
        <v>1468</v>
      </c>
    </row>
    <row r="222" spans="1:13" x14ac:dyDescent="0.3">
      <c r="A222" s="13" t="s">
        <v>539</v>
      </c>
      <c r="B222" s="13" t="s">
        <v>1469</v>
      </c>
      <c r="C222" s="13" t="s">
        <v>684</v>
      </c>
      <c r="D222" s="13" t="s">
        <v>1470</v>
      </c>
      <c r="E222" s="13" t="s">
        <v>1471</v>
      </c>
      <c r="F222" s="13" t="s">
        <v>687</v>
      </c>
      <c r="G222" s="13" t="s">
        <v>941</v>
      </c>
      <c r="H222" s="13" t="s">
        <v>942</v>
      </c>
      <c r="I222" s="14">
        <v>1</v>
      </c>
      <c r="J222" s="13" t="s">
        <v>538</v>
      </c>
      <c r="K222" s="13" t="s">
        <v>894</v>
      </c>
      <c r="L222" s="13" t="s">
        <v>943</v>
      </c>
      <c r="M222" s="13" t="s">
        <v>944</v>
      </c>
    </row>
    <row r="223" spans="1:13" x14ac:dyDescent="0.3">
      <c r="A223" s="13" t="s">
        <v>377</v>
      </c>
      <c r="B223" s="13" t="s">
        <v>850</v>
      </c>
      <c r="C223" s="13" t="s">
        <v>684</v>
      </c>
      <c r="D223" s="13" t="s">
        <v>923</v>
      </c>
      <c r="E223" s="13" t="s">
        <v>1472</v>
      </c>
      <c r="F223" s="13" t="s">
        <v>834</v>
      </c>
      <c r="G223" s="13" t="s">
        <v>1473</v>
      </c>
      <c r="H223" s="13" t="s">
        <v>1474</v>
      </c>
      <c r="I223" s="14">
        <v>2</v>
      </c>
      <c r="J223" s="13" t="s">
        <v>376</v>
      </c>
      <c r="K223" s="13" t="s">
        <v>822</v>
      </c>
      <c r="L223" s="13" t="s">
        <v>943</v>
      </c>
      <c r="M223" s="13" t="s">
        <v>1475</v>
      </c>
    </row>
    <row r="224" spans="1:13" x14ac:dyDescent="0.3">
      <c r="A224" s="13" t="s">
        <v>377</v>
      </c>
      <c r="B224" s="13" t="s">
        <v>850</v>
      </c>
      <c r="C224" s="13" t="s">
        <v>684</v>
      </c>
      <c r="D224" s="13" t="s">
        <v>923</v>
      </c>
      <c r="E224" s="13" t="s">
        <v>1472</v>
      </c>
      <c r="F224" s="13" t="s">
        <v>834</v>
      </c>
      <c r="G224" s="13" t="s">
        <v>1476</v>
      </c>
      <c r="H224" s="13" t="s">
        <v>1477</v>
      </c>
      <c r="I224" s="14">
        <v>2</v>
      </c>
      <c r="J224" s="13" t="s">
        <v>376</v>
      </c>
      <c r="K224" s="13" t="s">
        <v>822</v>
      </c>
      <c r="L224" s="13" t="s">
        <v>943</v>
      </c>
      <c r="M224" s="13" t="s">
        <v>1475</v>
      </c>
    </row>
    <row r="225" spans="1:13" x14ac:dyDescent="0.3">
      <c r="A225" s="13" t="s">
        <v>389</v>
      </c>
      <c r="B225" s="13" t="s">
        <v>1478</v>
      </c>
      <c r="C225" s="13" t="s">
        <v>684</v>
      </c>
      <c r="D225" s="13" t="s">
        <v>1479</v>
      </c>
      <c r="E225" s="13" t="s">
        <v>1480</v>
      </c>
      <c r="F225" s="13" t="s">
        <v>687</v>
      </c>
      <c r="G225" s="13" t="s">
        <v>1481</v>
      </c>
      <c r="H225" s="13" t="s">
        <v>1482</v>
      </c>
      <c r="I225" s="14">
        <v>10</v>
      </c>
      <c r="J225" s="13" t="s">
        <v>388</v>
      </c>
      <c r="K225" s="13" t="s">
        <v>867</v>
      </c>
      <c r="L225" s="13" t="s">
        <v>943</v>
      </c>
      <c r="M225" s="13" t="s">
        <v>944</v>
      </c>
    </row>
    <row r="226" spans="1:13" x14ac:dyDescent="0.3">
      <c r="A226" s="13" t="s">
        <v>202</v>
      </c>
      <c r="B226" s="13" t="s">
        <v>1258</v>
      </c>
      <c r="C226" s="13" t="s">
        <v>897</v>
      </c>
      <c r="D226" s="13" t="s">
        <v>1483</v>
      </c>
      <c r="E226" s="13" t="s">
        <v>1484</v>
      </c>
      <c r="F226" s="13" t="s">
        <v>687</v>
      </c>
      <c r="G226" s="13" t="s">
        <v>960</v>
      </c>
      <c r="H226" s="13" t="s">
        <v>961</v>
      </c>
      <c r="I226" s="14">
        <v>1</v>
      </c>
      <c r="J226" s="13" t="s">
        <v>201</v>
      </c>
      <c r="K226" s="13" t="s">
        <v>710</v>
      </c>
      <c r="L226" s="13" t="s">
        <v>943</v>
      </c>
      <c r="M226" s="13" t="s">
        <v>944</v>
      </c>
    </row>
    <row r="227" spans="1:13" x14ac:dyDescent="0.3">
      <c r="A227" s="13" t="s">
        <v>582</v>
      </c>
      <c r="B227" s="13" t="s">
        <v>1455</v>
      </c>
      <c r="C227" s="13" t="s">
        <v>1192</v>
      </c>
      <c r="D227" s="13" t="s">
        <v>1485</v>
      </c>
      <c r="E227" s="13" t="s">
        <v>1486</v>
      </c>
      <c r="F227" s="13" t="s">
        <v>687</v>
      </c>
      <c r="G227" s="13" t="s">
        <v>949</v>
      </c>
      <c r="H227" s="13" t="s">
        <v>950</v>
      </c>
      <c r="I227" s="14">
        <v>3</v>
      </c>
      <c r="J227" s="13" t="s">
        <v>581</v>
      </c>
      <c r="K227" s="13" t="s">
        <v>1039</v>
      </c>
      <c r="L227" s="13" t="s">
        <v>943</v>
      </c>
      <c r="M227" s="13" t="s">
        <v>944</v>
      </c>
    </row>
    <row r="228" spans="1:13" x14ac:dyDescent="0.3">
      <c r="A228" s="13" t="s">
        <v>582</v>
      </c>
      <c r="B228" s="13" t="s">
        <v>1455</v>
      </c>
      <c r="C228" s="13" t="s">
        <v>1192</v>
      </c>
      <c r="D228" s="13" t="s">
        <v>1485</v>
      </c>
      <c r="E228" s="13" t="s">
        <v>1486</v>
      </c>
      <c r="F228" s="13" t="s">
        <v>687</v>
      </c>
      <c r="G228" s="13" t="s">
        <v>1210</v>
      </c>
      <c r="H228" s="13" t="s">
        <v>1211</v>
      </c>
      <c r="I228" s="14">
        <v>3</v>
      </c>
      <c r="J228" s="13" t="s">
        <v>581</v>
      </c>
      <c r="K228" s="13" t="s">
        <v>1039</v>
      </c>
      <c r="L228" s="13" t="s">
        <v>943</v>
      </c>
      <c r="M228" s="13" t="s">
        <v>944</v>
      </c>
    </row>
    <row r="229" spans="1:13" x14ac:dyDescent="0.3">
      <c r="A229" s="13" t="s">
        <v>30</v>
      </c>
      <c r="B229" s="13" t="s">
        <v>810</v>
      </c>
      <c r="C229" s="13" t="s">
        <v>811</v>
      </c>
      <c r="D229" s="13" t="s">
        <v>890</v>
      </c>
      <c r="E229" s="13" t="s">
        <v>1487</v>
      </c>
      <c r="F229" s="13" t="s">
        <v>687</v>
      </c>
      <c r="G229" s="13" t="s">
        <v>1488</v>
      </c>
      <c r="H229" s="13" t="s">
        <v>1489</v>
      </c>
      <c r="I229" s="14">
        <v>2</v>
      </c>
      <c r="J229" s="13" t="s">
        <v>29</v>
      </c>
      <c r="K229" s="13" t="s">
        <v>732</v>
      </c>
      <c r="L229" s="13" t="s">
        <v>943</v>
      </c>
      <c r="M229" s="13" t="s">
        <v>718</v>
      </c>
    </row>
    <row r="230" spans="1:13" x14ac:dyDescent="0.3">
      <c r="A230" s="13" t="s">
        <v>30</v>
      </c>
      <c r="B230" s="13" t="s">
        <v>810</v>
      </c>
      <c r="C230" s="13" t="s">
        <v>811</v>
      </c>
      <c r="D230" s="13" t="s">
        <v>890</v>
      </c>
      <c r="E230" s="13" t="s">
        <v>1490</v>
      </c>
      <c r="F230" s="13" t="s">
        <v>687</v>
      </c>
      <c r="G230" s="13" t="s">
        <v>1453</v>
      </c>
      <c r="H230" s="13" t="s">
        <v>1454</v>
      </c>
      <c r="I230" s="14">
        <v>2</v>
      </c>
      <c r="J230" s="13" t="s">
        <v>29</v>
      </c>
      <c r="K230" s="13" t="s">
        <v>732</v>
      </c>
      <c r="L230" s="13" t="s">
        <v>943</v>
      </c>
      <c r="M230" s="13" t="s">
        <v>944</v>
      </c>
    </row>
    <row r="231" spans="1:13" x14ac:dyDescent="0.3">
      <c r="A231" s="13" t="s">
        <v>30</v>
      </c>
      <c r="B231" s="13" t="s">
        <v>810</v>
      </c>
      <c r="C231" s="13" t="s">
        <v>811</v>
      </c>
      <c r="D231" s="13" t="s">
        <v>890</v>
      </c>
      <c r="E231" s="13" t="s">
        <v>1490</v>
      </c>
      <c r="F231" s="13" t="s">
        <v>687</v>
      </c>
      <c r="G231" s="13" t="s">
        <v>954</v>
      </c>
      <c r="H231" s="13" t="s">
        <v>955</v>
      </c>
      <c r="I231" s="14">
        <v>1</v>
      </c>
      <c r="J231" s="13" t="s">
        <v>29</v>
      </c>
      <c r="K231" s="13" t="s">
        <v>732</v>
      </c>
      <c r="L231" s="13" t="s">
        <v>943</v>
      </c>
      <c r="M231" s="13" t="s">
        <v>944</v>
      </c>
    </row>
    <row r="232" spans="1:13" x14ac:dyDescent="0.3">
      <c r="A232" s="13" t="s">
        <v>139</v>
      </c>
      <c r="B232" s="13" t="s">
        <v>1491</v>
      </c>
      <c r="C232" s="13" t="s">
        <v>897</v>
      </c>
      <c r="D232" s="13" t="s">
        <v>1492</v>
      </c>
      <c r="E232" s="13" t="s">
        <v>1493</v>
      </c>
      <c r="F232" s="13" t="s">
        <v>687</v>
      </c>
      <c r="G232" s="13" t="s">
        <v>1240</v>
      </c>
      <c r="H232" s="13" t="s">
        <v>1241</v>
      </c>
      <c r="I232" s="14">
        <v>6</v>
      </c>
      <c r="J232" s="13" t="s">
        <v>138</v>
      </c>
      <c r="K232" s="13" t="s">
        <v>867</v>
      </c>
      <c r="L232" s="13" t="s">
        <v>943</v>
      </c>
      <c r="M232" s="13" t="s">
        <v>944</v>
      </c>
    </row>
    <row r="233" spans="1:13" x14ac:dyDescent="0.3">
      <c r="A233" s="13" t="s">
        <v>520</v>
      </c>
      <c r="B233" s="13" t="s">
        <v>1494</v>
      </c>
      <c r="C233" s="13" t="s">
        <v>684</v>
      </c>
      <c r="D233" s="13" t="s">
        <v>1495</v>
      </c>
      <c r="E233" s="13" t="s">
        <v>1496</v>
      </c>
      <c r="F233" s="13" t="s">
        <v>687</v>
      </c>
      <c r="G233" s="13" t="s">
        <v>1497</v>
      </c>
      <c r="H233" s="13" t="s">
        <v>1498</v>
      </c>
      <c r="I233" s="14">
        <v>4</v>
      </c>
      <c r="J233" s="13" t="s">
        <v>519</v>
      </c>
      <c r="K233" s="13" t="s">
        <v>827</v>
      </c>
      <c r="L233" s="13" t="s">
        <v>943</v>
      </c>
      <c r="M233" s="13" t="s">
        <v>944</v>
      </c>
    </row>
    <row r="234" spans="1:13" x14ac:dyDescent="0.3">
      <c r="A234" s="13" t="s">
        <v>282</v>
      </c>
      <c r="B234" s="13" t="s">
        <v>903</v>
      </c>
      <c r="C234" s="13" t="s">
        <v>684</v>
      </c>
      <c r="D234" s="13" t="s">
        <v>904</v>
      </c>
      <c r="E234" s="13" t="s">
        <v>1499</v>
      </c>
      <c r="F234" s="13" t="s">
        <v>687</v>
      </c>
      <c r="G234" s="13" t="s">
        <v>1500</v>
      </c>
      <c r="H234" s="13" t="s">
        <v>1501</v>
      </c>
      <c r="I234" s="14">
        <v>6</v>
      </c>
      <c r="J234" s="13" t="s">
        <v>281</v>
      </c>
      <c r="K234" s="13" t="s">
        <v>756</v>
      </c>
      <c r="L234" s="13" t="s">
        <v>943</v>
      </c>
      <c r="M234" s="13" t="s">
        <v>1309</v>
      </c>
    </row>
    <row r="235" spans="1:13" x14ac:dyDescent="0.3">
      <c r="A235" s="13" t="s">
        <v>315</v>
      </c>
      <c r="B235" s="13" t="s">
        <v>903</v>
      </c>
      <c r="C235" s="13" t="s">
        <v>684</v>
      </c>
      <c r="D235" s="13" t="s">
        <v>904</v>
      </c>
      <c r="E235" s="13" t="s">
        <v>1502</v>
      </c>
      <c r="F235" s="13" t="s">
        <v>687</v>
      </c>
      <c r="G235" s="13" t="s">
        <v>1210</v>
      </c>
      <c r="H235" s="13" t="s">
        <v>1211</v>
      </c>
      <c r="I235" s="14">
        <v>12</v>
      </c>
      <c r="J235" s="13" t="s">
        <v>314</v>
      </c>
      <c r="K235" s="13" t="s">
        <v>860</v>
      </c>
      <c r="L235" s="13" t="s">
        <v>943</v>
      </c>
      <c r="M235" s="13" t="s">
        <v>944</v>
      </c>
    </row>
    <row r="236" spans="1:13" x14ac:dyDescent="0.3">
      <c r="A236" s="13" t="s">
        <v>286</v>
      </c>
      <c r="B236" s="13" t="s">
        <v>693</v>
      </c>
      <c r="C236" s="13" t="s">
        <v>684</v>
      </c>
      <c r="D236" s="13" t="s">
        <v>694</v>
      </c>
      <c r="E236" s="13" t="s">
        <v>1503</v>
      </c>
      <c r="F236" s="13" t="s">
        <v>687</v>
      </c>
      <c r="G236" s="13" t="s">
        <v>1504</v>
      </c>
      <c r="H236" s="13" t="s">
        <v>1505</v>
      </c>
      <c r="I236" s="14">
        <v>1</v>
      </c>
      <c r="J236" s="13" t="s">
        <v>285</v>
      </c>
      <c r="K236" s="13" t="s">
        <v>855</v>
      </c>
      <c r="L236" s="13" t="s">
        <v>943</v>
      </c>
      <c r="M236" s="13" t="s">
        <v>944</v>
      </c>
    </row>
    <row r="237" spans="1:13" x14ac:dyDescent="0.3">
      <c r="A237" s="13" t="s">
        <v>286</v>
      </c>
      <c r="B237" s="13" t="s">
        <v>693</v>
      </c>
      <c r="C237" s="13" t="s">
        <v>684</v>
      </c>
      <c r="D237" s="13" t="s">
        <v>694</v>
      </c>
      <c r="E237" s="13" t="s">
        <v>1506</v>
      </c>
      <c r="F237" s="13" t="s">
        <v>834</v>
      </c>
      <c r="G237" s="13" t="s">
        <v>1473</v>
      </c>
      <c r="H237" s="13" t="s">
        <v>1474</v>
      </c>
      <c r="I237" s="14">
        <v>2</v>
      </c>
      <c r="J237" s="13" t="s">
        <v>285</v>
      </c>
      <c r="K237" s="13" t="s">
        <v>782</v>
      </c>
      <c r="L237" s="13" t="s">
        <v>943</v>
      </c>
      <c r="M237" s="13" t="s">
        <v>1475</v>
      </c>
    </row>
    <row r="238" spans="1:13" x14ac:dyDescent="0.3">
      <c r="A238" s="13" t="s">
        <v>286</v>
      </c>
      <c r="B238" s="13" t="s">
        <v>693</v>
      </c>
      <c r="C238" s="13" t="s">
        <v>684</v>
      </c>
      <c r="D238" s="13" t="s">
        <v>694</v>
      </c>
      <c r="E238" s="13" t="s">
        <v>1506</v>
      </c>
      <c r="F238" s="13" t="s">
        <v>834</v>
      </c>
      <c r="G238" s="13" t="s">
        <v>1476</v>
      </c>
      <c r="H238" s="13" t="s">
        <v>1477</v>
      </c>
      <c r="I238" s="14">
        <v>1</v>
      </c>
      <c r="J238" s="13" t="s">
        <v>285</v>
      </c>
      <c r="K238" s="13" t="s">
        <v>782</v>
      </c>
      <c r="L238" s="13" t="s">
        <v>943</v>
      </c>
      <c r="M238" s="13" t="s">
        <v>1475</v>
      </c>
    </row>
    <row r="239" spans="1:13" x14ac:dyDescent="0.3">
      <c r="A239" s="13" t="s">
        <v>157</v>
      </c>
      <c r="B239" s="13" t="s">
        <v>1507</v>
      </c>
      <c r="C239" s="13" t="s">
        <v>811</v>
      </c>
      <c r="D239" s="13" t="s">
        <v>1508</v>
      </c>
      <c r="E239" s="13" t="s">
        <v>1509</v>
      </c>
      <c r="F239" s="13" t="s">
        <v>687</v>
      </c>
      <c r="G239" s="13" t="s">
        <v>1510</v>
      </c>
      <c r="H239" s="13" t="s">
        <v>1511</v>
      </c>
      <c r="I239" s="14">
        <v>1</v>
      </c>
      <c r="J239" s="13" t="s">
        <v>156</v>
      </c>
      <c r="K239" s="13" t="s">
        <v>956</v>
      </c>
      <c r="L239" s="13" t="s">
        <v>943</v>
      </c>
      <c r="M239" s="13" t="s">
        <v>1512</v>
      </c>
    </row>
    <row r="240" spans="1:13" x14ac:dyDescent="0.3">
      <c r="A240" s="13" t="s">
        <v>157</v>
      </c>
      <c r="B240" s="13" t="s">
        <v>1507</v>
      </c>
      <c r="C240" s="13" t="s">
        <v>811</v>
      </c>
      <c r="D240" s="13" t="s">
        <v>1508</v>
      </c>
      <c r="E240" s="13" t="s">
        <v>1513</v>
      </c>
      <c r="F240" s="13" t="s">
        <v>687</v>
      </c>
      <c r="G240" s="13" t="s">
        <v>1514</v>
      </c>
      <c r="H240" s="13" t="s">
        <v>1515</v>
      </c>
      <c r="I240" s="14">
        <v>1</v>
      </c>
      <c r="J240" s="13" t="s">
        <v>156</v>
      </c>
      <c r="K240" s="13" t="s">
        <v>710</v>
      </c>
      <c r="L240" s="13" t="s">
        <v>943</v>
      </c>
      <c r="M240" s="13" t="s">
        <v>935</v>
      </c>
    </row>
    <row r="241" spans="1:13" x14ac:dyDescent="0.3">
      <c r="A241" s="13" t="s">
        <v>395</v>
      </c>
      <c r="B241" s="13" t="s">
        <v>909</v>
      </c>
      <c r="C241" s="13" t="s">
        <v>798</v>
      </c>
      <c r="D241" s="13" t="s">
        <v>1516</v>
      </c>
      <c r="E241" s="13" t="s">
        <v>1517</v>
      </c>
      <c r="F241" s="13" t="s">
        <v>687</v>
      </c>
      <c r="G241" s="13" t="s">
        <v>1213</v>
      </c>
      <c r="H241" s="13" t="s">
        <v>1214</v>
      </c>
      <c r="I241" s="14">
        <v>10</v>
      </c>
      <c r="J241" s="13" t="s">
        <v>394</v>
      </c>
      <c r="K241" s="13" t="s">
        <v>710</v>
      </c>
      <c r="L241" s="13" t="s">
        <v>943</v>
      </c>
      <c r="M241" s="13" t="s">
        <v>944</v>
      </c>
    </row>
    <row r="242" spans="1:13" x14ac:dyDescent="0.3">
      <c r="A242" s="13" t="s">
        <v>107</v>
      </c>
      <c r="B242" s="13" t="s">
        <v>917</v>
      </c>
      <c r="C242" s="13" t="s">
        <v>790</v>
      </c>
      <c r="D242" s="13" t="s">
        <v>918</v>
      </c>
      <c r="E242" s="13" t="s">
        <v>1518</v>
      </c>
      <c r="F242" s="13" t="s">
        <v>687</v>
      </c>
      <c r="G242" s="13" t="s">
        <v>1519</v>
      </c>
      <c r="H242" s="13" t="s">
        <v>1520</v>
      </c>
      <c r="I242" s="14">
        <v>1</v>
      </c>
      <c r="J242" s="13" t="s">
        <v>106</v>
      </c>
      <c r="K242" s="13" t="s">
        <v>732</v>
      </c>
      <c r="L242" s="13" t="s">
        <v>943</v>
      </c>
      <c r="M242" s="13" t="s">
        <v>944</v>
      </c>
    </row>
    <row r="243" spans="1:13" x14ac:dyDescent="0.3">
      <c r="A243" s="13" t="s">
        <v>107</v>
      </c>
      <c r="B243" s="13" t="s">
        <v>917</v>
      </c>
      <c r="C243" s="13" t="s">
        <v>790</v>
      </c>
      <c r="D243" s="13" t="s">
        <v>918</v>
      </c>
      <c r="E243" s="13" t="s">
        <v>1521</v>
      </c>
      <c r="F243" s="13" t="s">
        <v>834</v>
      </c>
      <c r="G243" s="13" t="s">
        <v>1519</v>
      </c>
      <c r="H243" s="13" t="s">
        <v>1520</v>
      </c>
      <c r="I243" s="14">
        <v>1</v>
      </c>
      <c r="J243" s="13" t="s">
        <v>106</v>
      </c>
      <c r="K243" s="13" t="s">
        <v>739</v>
      </c>
      <c r="L243" s="13" t="s">
        <v>943</v>
      </c>
      <c r="M243" s="13" t="s">
        <v>944</v>
      </c>
    </row>
    <row r="244" spans="1:13" x14ac:dyDescent="0.3">
      <c r="A244" s="13" t="s">
        <v>60</v>
      </c>
      <c r="B244" s="13" t="s">
        <v>930</v>
      </c>
      <c r="C244" s="13" t="s">
        <v>684</v>
      </c>
      <c r="D244" s="13" t="s">
        <v>931</v>
      </c>
      <c r="E244" s="13" t="s">
        <v>1522</v>
      </c>
      <c r="F244" s="13" t="s">
        <v>687</v>
      </c>
      <c r="G244" s="13" t="s">
        <v>1330</v>
      </c>
      <c r="H244" s="13" t="s">
        <v>1331</v>
      </c>
      <c r="I244" s="14">
        <v>1</v>
      </c>
      <c r="J244" s="13" t="s">
        <v>59</v>
      </c>
      <c r="K244" s="13" t="s">
        <v>782</v>
      </c>
      <c r="L244" s="13" t="s">
        <v>943</v>
      </c>
      <c r="M244" s="13" t="s">
        <v>944</v>
      </c>
    </row>
    <row r="245" spans="1:13" x14ac:dyDescent="0.3">
      <c r="A245" s="13" t="s">
        <v>54</v>
      </c>
      <c r="B245" s="13" t="s">
        <v>917</v>
      </c>
      <c r="C245" s="13" t="s">
        <v>790</v>
      </c>
      <c r="D245" s="13" t="s">
        <v>1523</v>
      </c>
      <c r="E245" s="13" t="s">
        <v>1524</v>
      </c>
      <c r="F245" s="13" t="s">
        <v>687</v>
      </c>
      <c r="G245" s="13" t="s">
        <v>1210</v>
      </c>
      <c r="H245" s="13" t="s">
        <v>1211</v>
      </c>
      <c r="I245" s="14">
        <v>4</v>
      </c>
      <c r="J245" s="13" t="s">
        <v>53</v>
      </c>
      <c r="K245" s="13" t="s">
        <v>795</v>
      </c>
      <c r="L245" s="13" t="s">
        <v>943</v>
      </c>
      <c r="M245" s="13" t="s">
        <v>944</v>
      </c>
    </row>
    <row r="246" spans="1:13" x14ac:dyDescent="0.3">
      <c r="A246" s="13" t="s">
        <v>54</v>
      </c>
      <c r="B246" s="13" t="s">
        <v>917</v>
      </c>
      <c r="C246" s="13" t="s">
        <v>790</v>
      </c>
      <c r="D246" s="13" t="s">
        <v>1523</v>
      </c>
      <c r="E246" s="13" t="s">
        <v>1524</v>
      </c>
      <c r="F246" s="13" t="s">
        <v>687</v>
      </c>
      <c r="G246" s="13" t="s">
        <v>1525</v>
      </c>
      <c r="H246" s="13" t="s">
        <v>1526</v>
      </c>
      <c r="I246" s="14">
        <v>1</v>
      </c>
      <c r="J246" s="13" t="s">
        <v>53</v>
      </c>
      <c r="K246" s="13" t="s">
        <v>795</v>
      </c>
      <c r="L246" s="13" t="s">
        <v>943</v>
      </c>
      <c r="M246" s="13" t="s">
        <v>1527</v>
      </c>
    </row>
    <row r="247" spans="1:13" x14ac:dyDescent="0.3">
      <c r="A247" s="13" t="s">
        <v>54</v>
      </c>
      <c r="B247" s="13" t="s">
        <v>917</v>
      </c>
      <c r="C247" s="13" t="s">
        <v>790</v>
      </c>
      <c r="D247" s="13" t="s">
        <v>1523</v>
      </c>
      <c r="E247" s="13" t="s">
        <v>1524</v>
      </c>
      <c r="F247" s="13" t="s">
        <v>687</v>
      </c>
      <c r="G247" s="13" t="s">
        <v>1528</v>
      </c>
      <c r="H247" s="13" t="s">
        <v>1529</v>
      </c>
      <c r="I247" s="14">
        <v>1</v>
      </c>
      <c r="J247" s="13" t="s">
        <v>53</v>
      </c>
      <c r="K247" s="13" t="s">
        <v>795</v>
      </c>
      <c r="L247" s="13" t="s">
        <v>943</v>
      </c>
      <c r="M247" s="13" t="s">
        <v>1527</v>
      </c>
    </row>
    <row r="248" spans="1:13" x14ac:dyDescent="0.3">
      <c r="A248" s="13" t="s">
        <v>381</v>
      </c>
      <c r="B248" s="13" t="s">
        <v>850</v>
      </c>
      <c r="C248" s="13" t="s">
        <v>684</v>
      </c>
      <c r="D248" s="13" t="s">
        <v>923</v>
      </c>
      <c r="E248" s="13" t="s">
        <v>1530</v>
      </c>
      <c r="F248" s="13" t="s">
        <v>834</v>
      </c>
      <c r="G248" s="13" t="s">
        <v>1473</v>
      </c>
      <c r="H248" s="13" t="s">
        <v>1474</v>
      </c>
      <c r="I248" s="14">
        <v>2</v>
      </c>
      <c r="J248" s="13" t="s">
        <v>380</v>
      </c>
      <c r="K248" s="13" t="s">
        <v>822</v>
      </c>
      <c r="L248" s="13" t="s">
        <v>943</v>
      </c>
      <c r="M248" s="13" t="s">
        <v>1475</v>
      </c>
    </row>
    <row r="249" spans="1:13" x14ac:dyDescent="0.3">
      <c r="A249" s="13" t="s">
        <v>381</v>
      </c>
      <c r="B249" s="13" t="s">
        <v>850</v>
      </c>
      <c r="C249" s="13" t="s">
        <v>684</v>
      </c>
      <c r="D249" s="13" t="s">
        <v>923</v>
      </c>
      <c r="E249" s="13" t="s">
        <v>1530</v>
      </c>
      <c r="F249" s="13" t="s">
        <v>834</v>
      </c>
      <c r="G249" s="13" t="s">
        <v>1476</v>
      </c>
      <c r="H249" s="13" t="s">
        <v>1477</v>
      </c>
      <c r="I249" s="14">
        <v>2</v>
      </c>
      <c r="J249" s="13" t="s">
        <v>380</v>
      </c>
      <c r="K249" s="13" t="s">
        <v>822</v>
      </c>
      <c r="L249" s="13" t="s">
        <v>943</v>
      </c>
      <c r="M249" s="13" t="s">
        <v>1475</v>
      </c>
    </row>
    <row r="250" spans="1:13" x14ac:dyDescent="0.3">
      <c r="A250" s="13" t="s">
        <v>381</v>
      </c>
      <c r="B250" s="13" t="s">
        <v>850</v>
      </c>
      <c r="C250" s="13" t="s">
        <v>684</v>
      </c>
      <c r="D250" s="13" t="s">
        <v>923</v>
      </c>
      <c r="E250" s="13" t="s">
        <v>1531</v>
      </c>
      <c r="F250" s="13" t="s">
        <v>687</v>
      </c>
      <c r="G250" s="13" t="s">
        <v>1021</v>
      </c>
      <c r="H250" s="13" t="s">
        <v>1022</v>
      </c>
      <c r="I250" s="14">
        <v>1</v>
      </c>
      <c r="J250" s="13" t="s">
        <v>380</v>
      </c>
      <c r="K250" s="13" t="s">
        <v>703</v>
      </c>
      <c r="L250" s="13" t="s">
        <v>943</v>
      </c>
      <c r="M250" s="13" t="s">
        <v>944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02"/>
  <sheetViews>
    <sheetView workbookViewId="0">
      <selection sqref="A1:L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8" x14ac:dyDescent="0.3">
      <c r="A1" s="27" t="s">
        <v>1532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8" ht="27.45" customHeight="1" x14ac:dyDescent="0.3">
      <c r="A2" s="15" t="s">
        <v>676</v>
      </c>
      <c r="B2" s="15" t="s">
        <v>1533</v>
      </c>
      <c r="C2" s="15" t="s">
        <v>1534</v>
      </c>
      <c r="D2" s="15" t="s">
        <v>1535</v>
      </c>
      <c r="E2" s="15" t="s">
        <v>682</v>
      </c>
      <c r="F2" s="15" t="s">
        <v>1536</v>
      </c>
      <c r="G2" s="16" t="s">
        <v>1537</v>
      </c>
      <c r="H2" s="16" t="s">
        <v>678</v>
      </c>
      <c r="I2" s="16" t="s">
        <v>1538</v>
      </c>
      <c r="J2" s="16" t="s">
        <v>1539</v>
      </c>
      <c r="K2" s="16" t="s">
        <v>1540</v>
      </c>
      <c r="L2" s="16" t="s">
        <v>1541</v>
      </c>
      <c r="M2" s="2" t="s">
        <v>4520</v>
      </c>
      <c r="N2" s="2" t="s">
        <v>4523</v>
      </c>
      <c r="O2" s="2" t="s">
        <v>4524</v>
      </c>
      <c r="P2" s="2" t="s">
        <v>4525</v>
      </c>
      <c r="Q2" s="2" t="s">
        <v>4526</v>
      </c>
      <c r="R2" s="2" t="s">
        <v>4527</v>
      </c>
    </row>
    <row r="3" spans="1:18" x14ac:dyDescent="0.3">
      <c r="A3" s="17" t="s">
        <v>1542</v>
      </c>
      <c r="B3" s="17" t="s">
        <v>1543</v>
      </c>
      <c r="C3" s="17" t="s">
        <v>1544</v>
      </c>
      <c r="D3" s="17" t="s">
        <v>1545</v>
      </c>
      <c r="E3" s="17" t="s">
        <v>1546</v>
      </c>
      <c r="F3" s="17" t="s">
        <v>1547</v>
      </c>
      <c r="G3" s="18">
        <v>20</v>
      </c>
      <c r="H3" s="18">
        <v>35</v>
      </c>
      <c r="I3" s="19">
        <v>1</v>
      </c>
      <c r="J3" s="20">
        <v>0</v>
      </c>
      <c r="K3" s="21">
        <v>0</v>
      </c>
      <c r="L3" s="22">
        <v>0</v>
      </c>
      <c r="M3" s="42" t="s">
        <v>4522</v>
      </c>
      <c r="N3" s="42"/>
      <c r="O3" s="42"/>
      <c r="P3" s="42"/>
      <c r="Q3" s="42"/>
      <c r="R3" s="42"/>
    </row>
    <row r="4" spans="1:18" x14ac:dyDescent="0.3">
      <c r="A4" s="17" t="s">
        <v>1548</v>
      </c>
      <c r="B4" s="17" t="s">
        <v>1549</v>
      </c>
      <c r="C4" s="17" t="s">
        <v>1550</v>
      </c>
      <c r="D4" s="17" t="s">
        <v>1551</v>
      </c>
      <c r="E4" s="17" t="s">
        <v>1552</v>
      </c>
      <c r="F4" s="17" t="s">
        <v>1553</v>
      </c>
      <c r="G4" s="18">
        <v>12</v>
      </c>
      <c r="H4" s="18">
        <v>36</v>
      </c>
      <c r="I4" s="19">
        <v>1</v>
      </c>
      <c r="J4" s="20">
        <v>0</v>
      </c>
      <c r="K4" s="21">
        <v>0</v>
      </c>
      <c r="L4" s="22">
        <v>0</v>
      </c>
      <c r="M4" s="42" t="s">
        <v>4522</v>
      </c>
      <c r="N4" s="42"/>
      <c r="O4" s="42"/>
      <c r="P4" s="42"/>
      <c r="Q4" s="42"/>
      <c r="R4" s="42"/>
    </row>
    <row r="5" spans="1:18" x14ac:dyDescent="0.3">
      <c r="A5" s="17" t="s">
        <v>1554</v>
      </c>
      <c r="B5" s="17" t="s">
        <v>1555</v>
      </c>
      <c r="C5" s="17" t="s">
        <v>1556</v>
      </c>
      <c r="D5" s="17" t="s">
        <v>1557</v>
      </c>
      <c r="E5" s="17" t="s">
        <v>1558</v>
      </c>
      <c r="F5" s="17" t="s">
        <v>1559</v>
      </c>
      <c r="G5" s="18">
        <v>10</v>
      </c>
      <c r="H5" s="18">
        <v>18</v>
      </c>
      <c r="I5" s="19">
        <v>1</v>
      </c>
      <c r="J5" s="20">
        <v>0</v>
      </c>
      <c r="K5" s="21">
        <v>0</v>
      </c>
      <c r="L5" s="22">
        <v>0</v>
      </c>
      <c r="M5" s="42" t="s">
        <v>4522</v>
      </c>
      <c r="N5" s="42"/>
      <c r="O5" s="42"/>
      <c r="P5" s="42"/>
      <c r="Q5" s="42"/>
      <c r="R5" s="42"/>
    </row>
    <row r="6" spans="1:18" x14ac:dyDescent="0.3">
      <c r="A6" s="17" t="s">
        <v>1560</v>
      </c>
      <c r="B6" s="17" t="s">
        <v>1561</v>
      </c>
      <c r="C6" s="17" t="s">
        <v>1562</v>
      </c>
      <c r="D6" s="17" t="s">
        <v>1545</v>
      </c>
      <c r="E6" s="17" t="s">
        <v>1001</v>
      </c>
      <c r="F6" s="17" t="s">
        <v>1563</v>
      </c>
      <c r="G6" s="18">
        <v>10</v>
      </c>
      <c r="H6" s="18">
        <v>11</v>
      </c>
      <c r="I6" s="19">
        <v>0.1</v>
      </c>
      <c r="J6" s="20">
        <v>0.9</v>
      </c>
      <c r="K6" s="21">
        <v>0</v>
      </c>
      <c r="L6" s="22">
        <v>0</v>
      </c>
      <c r="M6" s="42" t="s">
        <v>4522</v>
      </c>
      <c r="N6" s="42"/>
      <c r="O6" s="42"/>
      <c r="P6" s="42"/>
      <c r="Q6" s="42"/>
      <c r="R6" s="42"/>
    </row>
    <row r="7" spans="1:18" x14ac:dyDescent="0.3">
      <c r="A7" s="17" t="s">
        <v>1564</v>
      </c>
      <c r="B7" s="17" t="s">
        <v>1565</v>
      </c>
      <c r="C7" s="17" t="s">
        <v>1566</v>
      </c>
      <c r="D7" s="17" t="s">
        <v>1567</v>
      </c>
      <c r="E7" s="17" t="s">
        <v>1552</v>
      </c>
      <c r="F7" s="17" t="s">
        <v>1568</v>
      </c>
      <c r="G7" s="18">
        <v>9</v>
      </c>
      <c r="H7" s="18">
        <v>42</v>
      </c>
      <c r="I7" s="19">
        <v>1</v>
      </c>
      <c r="J7" s="20">
        <v>0</v>
      </c>
      <c r="K7" s="21">
        <v>0</v>
      </c>
      <c r="L7" s="22">
        <v>0</v>
      </c>
      <c r="M7" s="42" t="s">
        <v>4522</v>
      </c>
      <c r="N7" s="42"/>
      <c r="O7" s="42"/>
      <c r="P7" s="42"/>
      <c r="Q7" s="42"/>
      <c r="R7" s="42"/>
    </row>
    <row r="8" spans="1:18" x14ac:dyDescent="0.3">
      <c r="A8" s="17" t="s">
        <v>1569</v>
      </c>
      <c r="B8" s="17" t="s">
        <v>1570</v>
      </c>
      <c r="C8" s="17" t="s">
        <v>1571</v>
      </c>
      <c r="D8" s="17" t="s">
        <v>1572</v>
      </c>
      <c r="E8" s="17" t="s">
        <v>1573</v>
      </c>
      <c r="F8" s="17" t="s">
        <v>1574</v>
      </c>
      <c r="G8" s="18">
        <v>9</v>
      </c>
      <c r="H8" s="18">
        <v>72</v>
      </c>
      <c r="I8" s="19">
        <v>0.55555555555555558</v>
      </c>
      <c r="J8" s="20">
        <v>0.44444444444444442</v>
      </c>
      <c r="K8" s="21">
        <v>0</v>
      </c>
      <c r="L8" s="22">
        <v>0</v>
      </c>
      <c r="M8" s="42" t="s">
        <v>4522</v>
      </c>
      <c r="N8" s="42"/>
      <c r="O8" s="42"/>
      <c r="P8" s="42"/>
      <c r="Q8" s="42"/>
      <c r="R8" s="42"/>
    </row>
    <row r="9" spans="1:18" x14ac:dyDescent="0.3">
      <c r="A9" s="17" t="s">
        <v>1575</v>
      </c>
      <c r="B9" s="17" t="s">
        <v>1576</v>
      </c>
      <c r="C9" s="17" t="s">
        <v>1577</v>
      </c>
      <c r="D9" s="17" t="s">
        <v>1578</v>
      </c>
      <c r="E9" s="17" t="s">
        <v>1579</v>
      </c>
      <c r="F9" s="17" t="s">
        <v>1580</v>
      </c>
      <c r="G9" s="18">
        <v>8</v>
      </c>
      <c r="H9" s="18">
        <v>8</v>
      </c>
      <c r="I9" s="19">
        <v>1</v>
      </c>
      <c r="J9" s="20">
        <v>0</v>
      </c>
      <c r="K9" s="21">
        <v>0</v>
      </c>
      <c r="L9" s="22">
        <v>0</v>
      </c>
      <c r="M9" s="42" t="s">
        <v>4522</v>
      </c>
      <c r="N9" s="42"/>
      <c r="O9" s="42"/>
      <c r="P9" s="42"/>
      <c r="Q9" s="42"/>
      <c r="R9" s="42"/>
    </row>
    <row r="10" spans="1:18" x14ac:dyDescent="0.3">
      <c r="A10" s="17" t="s">
        <v>1581</v>
      </c>
      <c r="B10" s="17" t="s">
        <v>1582</v>
      </c>
      <c r="C10" s="17" t="s">
        <v>1583</v>
      </c>
      <c r="D10" s="17" t="s">
        <v>1584</v>
      </c>
      <c r="E10" s="17" t="s">
        <v>1585</v>
      </c>
      <c r="F10" s="17" t="s">
        <v>1586</v>
      </c>
      <c r="G10" s="18">
        <v>8</v>
      </c>
      <c r="H10" s="18">
        <v>48</v>
      </c>
      <c r="I10" s="19">
        <v>1</v>
      </c>
      <c r="J10" s="20">
        <v>0</v>
      </c>
      <c r="K10" s="21">
        <v>0</v>
      </c>
      <c r="L10" s="22">
        <v>0</v>
      </c>
      <c r="M10" s="42" t="s">
        <v>4522</v>
      </c>
      <c r="N10" s="42"/>
      <c r="O10" s="42"/>
      <c r="P10" s="42"/>
      <c r="Q10" s="42"/>
      <c r="R10" s="42"/>
    </row>
    <row r="11" spans="1:18" x14ac:dyDescent="0.3">
      <c r="A11" s="17" t="s">
        <v>1587</v>
      </c>
      <c r="B11" s="17" t="s">
        <v>1588</v>
      </c>
      <c r="C11" s="17" t="s">
        <v>1589</v>
      </c>
      <c r="D11" s="17" t="s">
        <v>1590</v>
      </c>
      <c r="E11" s="17" t="s">
        <v>740</v>
      </c>
      <c r="F11" s="17" t="s">
        <v>1591</v>
      </c>
      <c r="G11" s="18">
        <v>8</v>
      </c>
      <c r="H11" s="18">
        <v>33</v>
      </c>
      <c r="I11" s="19">
        <v>1</v>
      </c>
      <c r="J11" s="20">
        <v>0</v>
      </c>
      <c r="K11" s="21">
        <v>0</v>
      </c>
      <c r="L11" s="22">
        <v>0</v>
      </c>
      <c r="M11" s="42" t="s">
        <v>4522</v>
      </c>
      <c r="N11" s="42"/>
      <c r="O11" s="42"/>
      <c r="P11" s="42"/>
      <c r="Q11" s="42"/>
      <c r="R11" s="42"/>
    </row>
    <row r="12" spans="1:18" x14ac:dyDescent="0.3">
      <c r="A12" s="17" t="s">
        <v>1592</v>
      </c>
      <c r="B12" s="17" t="s">
        <v>1593</v>
      </c>
      <c r="C12" s="17" t="s">
        <v>1594</v>
      </c>
      <c r="D12" s="17" t="s">
        <v>1595</v>
      </c>
      <c r="E12" s="17" t="s">
        <v>1552</v>
      </c>
      <c r="F12" s="17" t="s">
        <v>1596</v>
      </c>
      <c r="G12" s="18">
        <v>7</v>
      </c>
      <c r="H12" s="18">
        <v>18</v>
      </c>
      <c r="I12" s="19">
        <v>0.8571428571428571</v>
      </c>
      <c r="J12" s="20">
        <v>0.14285714285714288</v>
      </c>
      <c r="K12" s="21">
        <v>0</v>
      </c>
      <c r="L12" s="22">
        <v>0</v>
      </c>
      <c r="M12" s="42" t="s">
        <v>4522</v>
      </c>
      <c r="N12" s="42"/>
      <c r="O12" s="42"/>
      <c r="P12" s="42"/>
      <c r="Q12" s="42"/>
      <c r="R12" s="42"/>
    </row>
    <row r="13" spans="1:18" x14ac:dyDescent="0.3">
      <c r="A13" s="17" t="s">
        <v>1597</v>
      </c>
      <c r="B13" s="17" t="s">
        <v>1598</v>
      </c>
      <c r="C13" s="17" t="s">
        <v>1599</v>
      </c>
      <c r="D13" s="17" t="s">
        <v>1600</v>
      </c>
      <c r="E13" s="17" t="s">
        <v>1573</v>
      </c>
      <c r="F13" s="17" t="s">
        <v>1601</v>
      </c>
      <c r="G13" s="18">
        <v>7</v>
      </c>
      <c r="H13" s="18">
        <v>66</v>
      </c>
      <c r="I13" s="19">
        <v>1</v>
      </c>
      <c r="J13" s="20">
        <v>0</v>
      </c>
      <c r="K13" s="21">
        <v>0</v>
      </c>
      <c r="L13" s="22">
        <v>0</v>
      </c>
      <c r="M13" s="42" t="s">
        <v>4522</v>
      </c>
      <c r="N13" s="42"/>
      <c r="O13" s="42"/>
      <c r="P13" s="42"/>
      <c r="Q13" s="42"/>
      <c r="R13" s="42"/>
    </row>
    <row r="14" spans="1:18" x14ac:dyDescent="0.3">
      <c r="A14" s="17" t="s">
        <v>1602</v>
      </c>
      <c r="B14" s="17" t="s">
        <v>1603</v>
      </c>
      <c r="C14" s="17" t="s">
        <v>1550</v>
      </c>
      <c r="D14" s="17" t="s">
        <v>1595</v>
      </c>
      <c r="E14" s="17" t="s">
        <v>1552</v>
      </c>
      <c r="F14" s="17" t="s">
        <v>1604</v>
      </c>
      <c r="G14" s="18">
        <v>7</v>
      </c>
      <c r="H14" s="18">
        <v>18</v>
      </c>
      <c r="I14" s="19">
        <v>1</v>
      </c>
      <c r="J14" s="20">
        <v>0</v>
      </c>
      <c r="K14" s="21">
        <v>0</v>
      </c>
      <c r="L14" s="22">
        <v>0</v>
      </c>
      <c r="M14" s="42" t="s">
        <v>4522</v>
      </c>
      <c r="N14" s="42"/>
      <c r="O14" s="42"/>
      <c r="P14" s="42"/>
      <c r="Q14" s="42"/>
      <c r="R14" s="42"/>
    </row>
    <row r="15" spans="1:18" x14ac:dyDescent="0.3">
      <c r="A15" s="17" t="s">
        <v>1605</v>
      </c>
      <c r="B15" s="17" t="s">
        <v>1606</v>
      </c>
      <c r="C15" s="17" t="s">
        <v>1607</v>
      </c>
      <c r="D15" s="17" t="s">
        <v>1578</v>
      </c>
      <c r="E15" s="17" t="s">
        <v>1579</v>
      </c>
      <c r="F15" s="17" t="s">
        <v>1608</v>
      </c>
      <c r="G15" s="18">
        <v>6</v>
      </c>
      <c r="H15" s="18">
        <v>6</v>
      </c>
      <c r="I15" s="19">
        <v>1</v>
      </c>
      <c r="J15" s="20">
        <v>0</v>
      </c>
      <c r="K15" s="21">
        <v>0</v>
      </c>
      <c r="L15" s="22">
        <v>0</v>
      </c>
      <c r="M15" s="42" t="s">
        <v>4522</v>
      </c>
      <c r="N15" s="42"/>
      <c r="O15" s="42"/>
      <c r="P15" s="42"/>
      <c r="Q15" s="42"/>
      <c r="R15" s="42"/>
    </row>
    <row r="16" spans="1:18" x14ac:dyDescent="0.3">
      <c r="A16" s="17" t="s">
        <v>1609</v>
      </c>
      <c r="B16" s="17" t="s">
        <v>1610</v>
      </c>
      <c r="C16" s="17" t="s">
        <v>1594</v>
      </c>
      <c r="D16" s="17" t="s">
        <v>1595</v>
      </c>
      <c r="E16" s="17" t="s">
        <v>1552</v>
      </c>
      <c r="F16" s="17" t="s">
        <v>1611</v>
      </c>
      <c r="G16" s="18">
        <v>6</v>
      </c>
      <c r="H16" s="18">
        <v>34</v>
      </c>
      <c r="I16" s="19">
        <v>1</v>
      </c>
      <c r="J16" s="20">
        <v>0</v>
      </c>
      <c r="K16" s="21">
        <v>0</v>
      </c>
      <c r="L16" s="22">
        <v>0</v>
      </c>
      <c r="M16" s="42" t="s">
        <v>4522</v>
      </c>
      <c r="N16" s="42"/>
      <c r="O16" s="42"/>
      <c r="P16" s="42"/>
      <c r="Q16" s="42"/>
      <c r="R16" s="42"/>
    </row>
    <row r="17" spans="1:18" x14ac:dyDescent="0.3">
      <c r="A17" s="17" t="s">
        <v>1612</v>
      </c>
      <c r="B17" s="17" t="s">
        <v>1613</v>
      </c>
      <c r="C17" s="17" t="s">
        <v>1614</v>
      </c>
      <c r="D17" s="17" t="s">
        <v>1615</v>
      </c>
      <c r="E17" s="17" t="s">
        <v>935</v>
      </c>
      <c r="F17" s="17" t="s">
        <v>1616</v>
      </c>
      <c r="G17" s="18">
        <v>6</v>
      </c>
      <c r="H17" s="18">
        <v>13</v>
      </c>
      <c r="I17" s="19">
        <v>0</v>
      </c>
      <c r="J17" s="20">
        <v>1</v>
      </c>
      <c r="K17" s="21">
        <v>0</v>
      </c>
      <c r="L17" s="22">
        <v>0</v>
      </c>
      <c r="M17" s="42" t="s">
        <v>4519</v>
      </c>
      <c r="N17" s="42"/>
      <c r="O17" s="42"/>
      <c r="P17" s="42"/>
      <c r="Q17" s="42">
        <v>4</v>
      </c>
      <c r="R17" s="42"/>
    </row>
    <row r="18" spans="1:18" x14ac:dyDescent="0.3">
      <c r="A18" s="17" t="s">
        <v>1617</v>
      </c>
      <c r="B18" s="17" t="s">
        <v>1618</v>
      </c>
      <c r="C18" s="17" t="s">
        <v>1619</v>
      </c>
      <c r="D18" s="17" t="s">
        <v>1620</v>
      </c>
      <c r="E18" s="17" t="s">
        <v>823</v>
      </c>
      <c r="F18" s="17" t="s">
        <v>1621</v>
      </c>
      <c r="G18" s="18">
        <v>6</v>
      </c>
      <c r="H18" s="18">
        <v>6</v>
      </c>
      <c r="I18" s="19">
        <v>0.66666666666666674</v>
      </c>
      <c r="J18" s="20">
        <v>0.33333333333333337</v>
      </c>
      <c r="K18" s="21">
        <v>0</v>
      </c>
      <c r="L18" s="22">
        <v>0</v>
      </c>
      <c r="M18" s="42" t="s">
        <v>4522</v>
      </c>
      <c r="N18" s="42"/>
      <c r="O18" s="42"/>
      <c r="P18" s="42"/>
      <c r="Q18" s="42"/>
      <c r="R18" s="42"/>
    </row>
    <row r="19" spans="1:18" x14ac:dyDescent="0.3">
      <c r="A19" s="17" t="s">
        <v>941</v>
      </c>
      <c r="B19" s="17" t="s">
        <v>1622</v>
      </c>
      <c r="C19" s="17" t="s">
        <v>1623</v>
      </c>
      <c r="D19" s="17" t="s">
        <v>1624</v>
      </c>
      <c r="E19" s="17" t="s">
        <v>944</v>
      </c>
      <c r="F19" s="17" t="s">
        <v>1625</v>
      </c>
      <c r="G19" s="18">
        <v>5</v>
      </c>
      <c r="H19" s="18">
        <v>5</v>
      </c>
      <c r="I19" s="19">
        <v>0</v>
      </c>
      <c r="J19" s="20">
        <v>0</v>
      </c>
      <c r="K19" s="21">
        <v>0</v>
      </c>
      <c r="L19" s="22">
        <v>1</v>
      </c>
      <c r="M19" s="42" t="s">
        <v>4514</v>
      </c>
      <c r="N19" s="42"/>
      <c r="O19" s="42"/>
      <c r="P19" s="42"/>
      <c r="Q19" s="42"/>
      <c r="R19" s="42"/>
    </row>
    <row r="20" spans="1:18" x14ac:dyDescent="0.3">
      <c r="A20" s="17" t="s">
        <v>1626</v>
      </c>
      <c r="B20" s="17" t="s">
        <v>1627</v>
      </c>
      <c r="C20" s="17" t="s">
        <v>1628</v>
      </c>
      <c r="D20" s="17" t="s">
        <v>1629</v>
      </c>
      <c r="E20" s="17" t="s">
        <v>1630</v>
      </c>
      <c r="F20" s="17" t="s">
        <v>1631</v>
      </c>
      <c r="G20" s="18">
        <v>5</v>
      </c>
      <c r="H20" s="18">
        <v>32</v>
      </c>
      <c r="I20" s="19">
        <v>1</v>
      </c>
      <c r="J20" s="20">
        <v>0</v>
      </c>
      <c r="K20" s="21">
        <v>0</v>
      </c>
      <c r="L20" s="22">
        <v>0</v>
      </c>
      <c r="M20" s="42" t="s">
        <v>4522</v>
      </c>
      <c r="N20" s="42"/>
      <c r="O20" s="42"/>
      <c r="P20" s="42"/>
      <c r="Q20" s="42"/>
      <c r="R20" s="42"/>
    </row>
    <row r="21" spans="1:18" x14ac:dyDescent="0.3">
      <c r="A21" s="17" t="s">
        <v>1632</v>
      </c>
      <c r="B21" s="17" t="s">
        <v>1633</v>
      </c>
      <c r="C21" s="17" t="s">
        <v>1634</v>
      </c>
      <c r="D21" s="17" t="s">
        <v>1551</v>
      </c>
      <c r="E21" s="17" t="s">
        <v>1552</v>
      </c>
      <c r="F21" s="17" t="s">
        <v>1635</v>
      </c>
      <c r="G21" s="18">
        <v>5</v>
      </c>
      <c r="H21" s="18">
        <v>20</v>
      </c>
      <c r="I21" s="19">
        <v>1</v>
      </c>
      <c r="J21" s="20">
        <v>0</v>
      </c>
      <c r="K21" s="21">
        <v>0</v>
      </c>
      <c r="L21" s="22">
        <v>0</v>
      </c>
      <c r="M21" s="42" t="s">
        <v>4522</v>
      </c>
      <c r="N21" s="42"/>
      <c r="O21" s="42"/>
      <c r="P21" s="42"/>
      <c r="Q21" s="42"/>
      <c r="R21" s="42"/>
    </row>
    <row r="22" spans="1:18" x14ac:dyDescent="0.3">
      <c r="A22" s="17" t="s">
        <v>1210</v>
      </c>
      <c r="B22" s="17" t="s">
        <v>1636</v>
      </c>
      <c r="C22" s="17" t="s">
        <v>1637</v>
      </c>
      <c r="D22" s="17" t="s">
        <v>1600</v>
      </c>
      <c r="E22" s="17" t="s">
        <v>944</v>
      </c>
      <c r="F22" s="17" t="s">
        <v>1638</v>
      </c>
      <c r="G22" s="18">
        <v>5</v>
      </c>
      <c r="H22" s="18">
        <v>24</v>
      </c>
      <c r="I22" s="19">
        <v>0</v>
      </c>
      <c r="J22" s="20">
        <v>0</v>
      </c>
      <c r="K22" s="21">
        <v>0</v>
      </c>
      <c r="L22" s="22">
        <v>1</v>
      </c>
      <c r="M22" s="42" t="s">
        <v>4514</v>
      </c>
      <c r="N22" s="42"/>
      <c r="O22" s="42"/>
      <c r="P22" s="42"/>
      <c r="Q22" s="42"/>
      <c r="R22" s="42"/>
    </row>
    <row r="23" spans="1:18" x14ac:dyDescent="0.3">
      <c r="A23" s="17" t="s">
        <v>1639</v>
      </c>
      <c r="B23" s="17" t="s">
        <v>1640</v>
      </c>
      <c r="C23" s="17" t="s">
        <v>1641</v>
      </c>
      <c r="D23" s="17" t="s">
        <v>1642</v>
      </c>
      <c r="E23" s="17" t="s">
        <v>1552</v>
      </c>
      <c r="F23" s="17" t="s">
        <v>1643</v>
      </c>
      <c r="G23" s="18">
        <v>5</v>
      </c>
      <c r="H23" s="18">
        <v>23</v>
      </c>
      <c r="I23" s="19">
        <v>1</v>
      </c>
      <c r="J23" s="20">
        <v>0</v>
      </c>
      <c r="K23" s="21">
        <v>0</v>
      </c>
      <c r="L23" s="22">
        <v>0</v>
      </c>
      <c r="M23" s="42" t="s">
        <v>4522</v>
      </c>
      <c r="N23" s="42"/>
      <c r="O23" s="42"/>
      <c r="P23" s="42"/>
      <c r="Q23" s="42"/>
      <c r="R23" s="42"/>
    </row>
    <row r="24" spans="1:18" x14ac:dyDescent="0.3">
      <c r="A24" s="17" t="s">
        <v>1005</v>
      </c>
      <c r="B24" s="17" t="s">
        <v>1644</v>
      </c>
      <c r="C24" s="17" t="s">
        <v>1562</v>
      </c>
      <c r="D24" s="17" t="s">
        <v>1545</v>
      </c>
      <c r="E24" s="17" t="s">
        <v>1001</v>
      </c>
      <c r="F24" s="17" t="s">
        <v>1645</v>
      </c>
      <c r="G24" s="18">
        <v>4</v>
      </c>
      <c r="H24" s="18">
        <v>4</v>
      </c>
      <c r="I24" s="19">
        <v>0</v>
      </c>
      <c r="J24" s="20">
        <v>0</v>
      </c>
      <c r="K24" s="21">
        <v>0</v>
      </c>
      <c r="L24" s="22">
        <v>1</v>
      </c>
      <c r="M24" s="42" t="s">
        <v>4514</v>
      </c>
      <c r="N24" s="42"/>
      <c r="O24" s="42"/>
      <c r="P24" s="42"/>
      <c r="Q24" s="42"/>
      <c r="R24" s="42"/>
    </row>
    <row r="25" spans="1:18" x14ac:dyDescent="0.3">
      <c r="A25" s="17" t="s">
        <v>1646</v>
      </c>
      <c r="B25" s="17" t="s">
        <v>1647</v>
      </c>
      <c r="C25" s="17" t="s">
        <v>1648</v>
      </c>
      <c r="D25" s="17" t="s">
        <v>1649</v>
      </c>
      <c r="E25" s="17" t="s">
        <v>1650</v>
      </c>
      <c r="F25" s="17" t="s">
        <v>1651</v>
      </c>
      <c r="G25" s="18">
        <v>4</v>
      </c>
      <c r="H25" s="18">
        <v>6</v>
      </c>
      <c r="I25" s="19">
        <v>0.75</v>
      </c>
      <c r="J25" s="20">
        <v>0.25</v>
      </c>
      <c r="K25" s="21">
        <v>0</v>
      </c>
      <c r="L25" s="22">
        <v>0</v>
      </c>
      <c r="M25" s="42" t="s">
        <v>4522</v>
      </c>
      <c r="N25" s="42"/>
      <c r="O25" s="42"/>
      <c r="P25" s="42"/>
      <c r="Q25" s="42"/>
      <c r="R25" s="42"/>
    </row>
    <row r="26" spans="1:18" x14ac:dyDescent="0.3">
      <c r="A26" s="17" t="s">
        <v>1356</v>
      </c>
      <c r="B26" s="17" t="s">
        <v>1652</v>
      </c>
      <c r="C26" s="17" t="s">
        <v>1623</v>
      </c>
      <c r="D26" s="17" t="s">
        <v>1600</v>
      </c>
      <c r="E26" s="17" t="s">
        <v>944</v>
      </c>
      <c r="F26" s="17" t="s">
        <v>1653</v>
      </c>
      <c r="G26" s="18">
        <v>4</v>
      </c>
      <c r="H26" s="18">
        <v>18</v>
      </c>
      <c r="I26" s="19">
        <v>0</v>
      </c>
      <c r="J26" s="20">
        <v>0</v>
      </c>
      <c r="K26" s="21">
        <v>0</v>
      </c>
      <c r="L26" s="22">
        <v>1</v>
      </c>
      <c r="M26" s="42" t="s">
        <v>4514</v>
      </c>
      <c r="N26" s="42"/>
      <c r="O26" s="42"/>
      <c r="P26" s="42"/>
      <c r="Q26" s="42"/>
      <c r="R26" s="42"/>
    </row>
    <row r="27" spans="1:18" x14ac:dyDescent="0.3">
      <c r="A27" s="17" t="s">
        <v>1654</v>
      </c>
      <c r="B27" s="17" t="s">
        <v>1655</v>
      </c>
      <c r="C27" s="17" t="s">
        <v>1656</v>
      </c>
      <c r="D27" s="17" t="s">
        <v>1657</v>
      </c>
      <c r="E27" s="17" t="s">
        <v>1585</v>
      </c>
      <c r="F27" s="17" t="s">
        <v>1658</v>
      </c>
      <c r="G27" s="18">
        <v>4</v>
      </c>
      <c r="H27" s="18">
        <v>8</v>
      </c>
      <c r="I27" s="19">
        <v>1</v>
      </c>
      <c r="J27" s="20">
        <v>0</v>
      </c>
      <c r="K27" s="21">
        <v>0</v>
      </c>
      <c r="L27" s="22">
        <v>0</v>
      </c>
      <c r="M27" s="42" t="s">
        <v>4522</v>
      </c>
      <c r="N27" s="42"/>
      <c r="O27" s="42"/>
      <c r="P27" s="42"/>
      <c r="Q27" s="42"/>
      <c r="R27" s="42"/>
    </row>
    <row r="28" spans="1:18" x14ac:dyDescent="0.3">
      <c r="A28" s="17" t="s">
        <v>1659</v>
      </c>
      <c r="B28" s="17" t="s">
        <v>1660</v>
      </c>
      <c r="C28" s="17" t="s">
        <v>1661</v>
      </c>
      <c r="D28" s="17" t="s">
        <v>1545</v>
      </c>
      <c r="E28" s="17" t="s">
        <v>1579</v>
      </c>
      <c r="F28" s="17" t="s">
        <v>1662</v>
      </c>
      <c r="G28" s="18">
        <v>4</v>
      </c>
      <c r="H28" s="18">
        <v>9</v>
      </c>
      <c r="I28" s="19">
        <v>0.5</v>
      </c>
      <c r="J28" s="20">
        <v>0.5</v>
      </c>
      <c r="K28" s="21">
        <v>0</v>
      </c>
      <c r="L28" s="22">
        <v>0</v>
      </c>
      <c r="M28" s="42" t="s">
        <v>4522</v>
      </c>
      <c r="N28" s="42"/>
      <c r="O28" s="42"/>
      <c r="P28" s="42"/>
      <c r="Q28" s="42"/>
      <c r="R28" s="42"/>
    </row>
    <row r="29" spans="1:18" x14ac:dyDescent="0.3">
      <c r="A29" s="17" t="s">
        <v>1663</v>
      </c>
      <c r="B29" s="17" t="s">
        <v>1664</v>
      </c>
      <c r="C29" s="17" t="s">
        <v>1665</v>
      </c>
      <c r="D29" s="17" t="s">
        <v>1666</v>
      </c>
      <c r="E29" s="17" t="s">
        <v>1667</v>
      </c>
      <c r="F29" s="17" t="s">
        <v>1668</v>
      </c>
      <c r="G29" s="18">
        <v>4</v>
      </c>
      <c r="H29" s="18">
        <v>7</v>
      </c>
      <c r="I29" s="19">
        <v>1</v>
      </c>
      <c r="J29" s="20">
        <v>0</v>
      </c>
      <c r="K29" s="21">
        <v>0</v>
      </c>
      <c r="L29" s="22">
        <v>0</v>
      </c>
      <c r="M29" s="42" t="s">
        <v>4522</v>
      </c>
      <c r="N29" s="42"/>
      <c r="O29" s="42"/>
      <c r="P29" s="42"/>
      <c r="Q29" s="42"/>
      <c r="R29" s="42"/>
    </row>
    <row r="30" spans="1:18" x14ac:dyDescent="0.3">
      <c r="A30" s="17" t="s">
        <v>1669</v>
      </c>
      <c r="B30" s="17" t="s">
        <v>1670</v>
      </c>
      <c r="C30" s="17" t="s">
        <v>1623</v>
      </c>
      <c r="D30" s="17" t="s">
        <v>1671</v>
      </c>
      <c r="E30" s="17" t="s">
        <v>1672</v>
      </c>
      <c r="F30" s="17" t="s">
        <v>1673</v>
      </c>
      <c r="G30" s="18">
        <v>4</v>
      </c>
      <c r="H30" s="18">
        <v>32</v>
      </c>
      <c r="I30" s="19">
        <v>0</v>
      </c>
      <c r="J30" s="20">
        <v>1</v>
      </c>
      <c r="K30" s="21">
        <v>0</v>
      </c>
      <c r="L30" s="22">
        <v>0</v>
      </c>
      <c r="M30" s="42" t="s">
        <v>4519</v>
      </c>
      <c r="N30" s="42"/>
      <c r="O30" s="42">
        <v>20</v>
      </c>
      <c r="P30" s="42"/>
      <c r="Q30" s="42"/>
      <c r="R30" s="42"/>
    </row>
    <row r="31" spans="1:18" x14ac:dyDescent="0.3">
      <c r="A31" s="17" t="s">
        <v>999</v>
      </c>
      <c r="B31" s="17" t="s">
        <v>1000</v>
      </c>
      <c r="C31" s="17" t="s">
        <v>1674</v>
      </c>
      <c r="D31" s="17" t="s">
        <v>1545</v>
      </c>
      <c r="E31" s="17" t="s">
        <v>1001</v>
      </c>
      <c r="F31" s="17" t="s">
        <v>1675</v>
      </c>
      <c r="G31" s="18">
        <v>4</v>
      </c>
      <c r="H31" s="18">
        <v>4</v>
      </c>
      <c r="I31" s="19">
        <v>0</v>
      </c>
      <c r="J31" s="20">
        <v>0</v>
      </c>
      <c r="K31" s="21">
        <v>0</v>
      </c>
      <c r="L31" s="22">
        <v>1</v>
      </c>
      <c r="M31" s="42" t="s">
        <v>4514</v>
      </c>
      <c r="N31" s="42"/>
      <c r="O31" s="42"/>
      <c r="P31" s="42"/>
      <c r="Q31" s="42"/>
      <c r="R31" s="42"/>
    </row>
    <row r="32" spans="1:18" x14ac:dyDescent="0.3">
      <c r="A32" s="17" t="s">
        <v>949</v>
      </c>
      <c r="B32" s="17" t="s">
        <v>1676</v>
      </c>
      <c r="C32" s="17" t="s">
        <v>1623</v>
      </c>
      <c r="D32" s="17" t="s">
        <v>1600</v>
      </c>
      <c r="E32" s="17" t="s">
        <v>944</v>
      </c>
      <c r="F32" s="17" t="s">
        <v>1677</v>
      </c>
      <c r="G32" s="18">
        <v>3</v>
      </c>
      <c r="H32" s="18">
        <v>9</v>
      </c>
      <c r="I32" s="19">
        <v>0</v>
      </c>
      <c r="J32" s="20">
        <v>0</v>
      </c>
      <c r="K32" s="21">
        <v>0</v>
      </c>
      <c r="L32" s="22">
        <v>1</v>
      </c>
      <c r="M32" s="42" t="s">
        <v>4514</v>
      </c>
      <c r="N32" s="42"/>
      <c r="O32" s="42"/>
      <c r="P32" s="42"/>
      <c r="Q32" s="42"/>
      <c r="R32" s="42"/>
    </row>
    <row r="33" spans="1:18" x14ac:dyDescent="0.3">
      <c r="A33" s="17" t="s">
        <v>729</v>
      </c>
      <c r="B33" s="17" t="s">
        <v>1678</v>
      </c>
      <c r="C33" s="17" t="s">
        <v>1679</v>
      </c>
      <c r="D33" s="17" t="s">
        <v>1680</v>
      </c>
      <c r="E33" s="17" t="s">
        <v>725</v>
      </c>
      <c r="F33" s="17" t="s">
        <v>1681</v>
      </c>
      <c r="G33" s="18">
        <v>3</v>
      </c>
      <c r="H33" s="18">
        <v>6</v>
      </c>
      <c r="I33" s="19">
        <v>0</v>
      </c>
      <c r="J33" s="20">
        <v>0</v>
      </c>
      <c r="K33" s="21">
        <v>1</v>
      </c>
      <c r="L33" s="22">
        <v>0</v>
      </c>
      <c r="M33" s="42" t="s">
        <v>4517</v>
      </c>
      <c r="N33" s="42"/>
      <c r="O33" s="42"/>
      <c r="P33" s="42"/>
      <c r="Q33" s="42"/>
      <c r="R33" s="42"/>
    </row>
    <row r="34" spans="1:18" x14ac:dyDescent="0.3">
      <c r="A34" s="17" t="s">
        <v>1682</v>
      </c>
      <c r="B34" s="17" t="s">
        <v>1683</v>
      </c>
      <c r="C34" s="17" t="s">
        <v>1684</v>
      </c>
      <c r="D34" s="17" t="s">
        <v>1685</v>
      </c>
      <c r="E34" s="17" t="s">
        <v>1552</v>
      </c>
      <c r="F34" s="17" t="s">
        <v>1686</v>
      </c>
      <c r="G34" s="18">
        <v>3</v>
      </c>
      <c r="H34" s="18">
        <v>12</v>
      </c>
      <c r="I34" s="19">
        <v>1</v>
      </c>
      <c r="J34" s="20">
        <v>0</v>
      </c>
      <c r="K34" s="21">
        <v>0</v>
      </c>
      <c r="L34" s="22">
        <v>0</v>
      </c>
      <c r="M34" s="42" t="s">
        <v>4522</v>
      </c>
      <c r="N34" s="42"/>
      <c r="O34" s="42"/>
      <c r="P34" s="42"/>
      <c r="Q34" s="42"/>
      <c r="R34" s="42"/>
    </row>
    <row r="35" spans="1:18" x14ac:dyDescent="0.3">
      <c r="A35" s="17" t="s">
        <v>1687</v>
      </c>
      <c r="B35" s="17" t="s">
        <v>1688</v>
      </c>
      <c r="C35" s="17" t="s">
        <v>1623</v>
      </c>
      <c r="D35" s="17" t="s">
        <v>1590</v>
      </c>
      <c r="E35" s="17" t="s">
        <v>740</v>
      </c>
      <c r="F35" s="17" t="s">
        <v>1689</v>
      </c>
      <c r="G35" s="18">
        <v>3</v>
      </c>
      <c r="H35" s="18">
        <v>3</v>
      </c>
      <c r="I35" s="19">
        <v>1</v>
      </c>
      <c r="J35" s="20">
        <v>0</v>
      </c>
      <c r="K35" s="21">
        <v>0</v>
      </c>
      <c r="L35" s="22">
        <v>0</v>
      </c>
      <c r="M35" s="42" t="s">
        <v>4522</v>
      </c>
      <c r="N35" s="42"/>
      <c r="O35" s="42"/>
      <c r="P35" s="42"/>
      <c r="Q35" s="42"/>
      <c r="R35" s="42"/>
    </row>
    <row r="36" spans="1:18" x14ac:dyDescent="0.3">
      <c r="A36" s="17" t="s">
        <v>1251</v>
      </c>
      <c r="B36" s="17" t="s">
        <v>1690</v>
      </c>
      <c r="C36" s="17" t="s">
        <v>1691</v>
      </c>
      <c r="D36" s="17" t="s">
        <v>1600</v>
      </c>
      <c r="E36" s="17" t="s">
        <v>922</v>
      </c>
      <c r="F36" s="17" t="s">
        <v>1692</v>
      </c>
      <c r="G36" s="18">
        <v>3</v>
      </c>
      <c r="H36" s="18">
        <v>3</v>
      </c>
      <c r="I36" s="19">
        <v>0</v>
      </c>
      <c r="J36" s="20">
        <v>0</v>
      </c>
      <c r="K36" s="21">
        <v>0</v>
      </c>
      <c r="L36" s="22">
        <v>1</v>
      </c>
      <c r="M36" s="42" t="s">
        <v>4517</v>
      </c>
      <c r="N36" s="42"/>
      <c r="O36" s="42"/>
      <c r="P36" s="42"/>
      <c r="Q36" s="42"/>
      <c r="R36" s="42"/>
    </row>
    <row r="37" spans="1:18" x14ac:dyDescent="0.3">
      <c r="A37" s="17" t="s">
        <v>1693</v>
      </c>
      <c r="B37" s="17" t="s">
        <v>1582</v>
      </c>
      <c r="C37" s="17" t="s">
        <v>1583</v>
      </c>
      <c r="D37" s="17" t="s">
        <v>1694</v>
      </c>
      <c r="E37" s="17" t="s">
        <v>1585</v>
      </c>
      <c r="F37" s="17" t="s">
        <v>1695</v>
      </c>
      <c r="G37" s="18">
        <v>3</v>
      </c>
      <c r="H37" s="18">
        <v>8</v>
      </c>
      <c r="I37" s="19">
        <v>0.66666666666666674</v>
      </c>
      <c r="J37" s="20">
        <v>0.33333333333333337</v>
      </c>
      <c r="K37" s="21">
        <v>0</v>
      </c>
      <c r="L37" s="22">
        <v>0</v>
      </c>
      <c r="M37" s="42" t="s">
        <v>4522</v>
      </c>
      <c r="N37" s="42"/>
      <c r="O37" s="42"/>
      <c r="P37" s="42"/>
      <c r="Q37" s="42"/>
      <c r="R37" s="42"/>
    </row>
    <row r="38" spans="1:18" x14ac:dyDescent="0.3">
      <c r="A38" s="17" t="s">
        <v>1696</v>
      </c>
      <c r="B38" s="17" t="s">
        <v>1697</v>
      </c>
      <c r="C38" s="17" t="s">
        <v>1623</v>
      </c>
      <c r="D38" s="17" t="s">
        <v>1545</v>
      </c>
      <c r="E38" s="17" t="s">
        <v>1698</v>
      </c>
      <c r="F38" s="17" t="s">
        <v>1699</v>
      </c>
      <c r="G38" s="18">
        <v>3</v>
      </c>
      <c r="H38" s="18">
        <v>6</v>
      </c>
      <c r="I38" s="19">
        <v>1</v>
      </c>
      <c r="J38" s="20">
        <v>0</v>
      </c>
      <c r="K38" s="21">
        <v>0</v>
      </c>
      <c r="L38" s="22">
        <v>0</v>
      </c>
      <c r="M38" s="42" t="s">
        <v>4522</v>
      </c>
      <c r="N38" s="42"/>
      <c r="O38" s="42"/>
      <c r="P38" s="42"/>
      <c r="Q38" s="42"/>
      <c r="R38" s="42"/>
    </row>
    <row r="39" spans="1:18" x14ac:dyDescent="0.3">
      <c r="A39" s="17" t="s">
        <v>1476</v>
      </c>
      <c r="B39" s="17" t="s">
        <v>1477</v>
      </c>
      <c r="C39" s="17" t="s">
        <v>1700</v>
      </c>
      <c r="D39" s="17" t="s">
        <v>1600</v>
      </c>
      <c r="E39" s="17" t="s">
        <v>1475</v>
      </c>
      <c r="F39" s="17" t="s">
        <v>1701</v>
      </c>
      <c r="G39" s="18">
        <v>3</v>
      </c>
      <c r="H39" s="18">
        <v>5</v>
      </c>
      <c r="I39" s="19">
        <v>0</v>
      </c>
      <c r="J39" s="20">
        <v>0</v>
      </c>
      <c r="K39" s="21">
        <v>0</v>
      </c>
      <c r="L39" s="22">
        <v>1</v>
      </c>
      <c r="M39" s="42" t="s">
        <v>4517</v>
      </c>
      <c r="N39" s="42"/>
      <c r="O39" s="42"/>
      <c r="P39" s="42"/>
      <c r="Q39" s="42"/>
      <c r="R39" s="42"/>
    </row>
    <row r="40" spans="1:18" x14ac:dyDescent="0.3">
      <c r="A40" s="17" t="s">
        <v>1702</v>
      </c>
      <c r="B40" s="17" t="s">
        <v>1703</v>
      </c>
      <c r="C40" s="17" t="s">
        <v>1704</v>
      </c>
      <c r="D40" s="17" t="s">
        <v>1705</v>
      </c>
      <c r="E40" s="17" t="s">
        <v>823</v>
      </c>
      <c r="F40" s="17" t="s">
        <v>1706</v>
      </c>
      <c r="G40" s="18">
        <v>3</v>
      </c>
      <c r="H40" s="18">
        <v>8</v>
      </c>
      <c r="I40" s="19">
        <v>0</v>
      </c>
      <c r="J40" s="20">
        <v>1</v>
      </c>
      <c r="K40" s="21">
        <v>0</v>
      </c>
      <c r="L40" s="22">
        <v>0</v>
      </c>
      <c r="M40" s="42" t="s">
        <v>4522</v>
      </c>
      <c r="N40" s="42"/>
      <c r="O40" s="42"/>
      <c r="P40" s="42"/>
      <c r="Q40" s="42"/>
      <c r="R40" s="42"/>
    </row>
    <row r="41" spans="1:18" x14ac:dyDescent="0.3">
      <c r="A41" s="17" t="s">
        <v>1707</v>
      </c>
      <c r="B41" s="17" t="s">
        <v>1708</v>
      </c>
      <c r="C41" s="17" t="s">
        <v>1709</v>
      </c>
      <c r="D41" s="17" t="s">
        <v>1710</v>
      </c>
      <c r="E41" s="17" t="s">
        <v>1711</v>
      </c>
      <c r="F41" s="17" t="s">
        <v>1712</v>
      </c>
      <c r="G41" s="18">
        <v>3</v>
      </c>
      <c r="H41" s="18">
        <v>3</v>
      </c>
      <c r="I41" s="19">
        <v>0</v>
      </c>
      <c r="J41" s="20">
        <v>1</v>
      </c>
      <c r="K41" s="21">
        <v>0</v>
      </c>
      <c r="L41" s="22">
        <v>0</v>
      </c>
      <c r="M41" s="42" t="s">
        <v>4522</v>
      </c>
      <c r="N41" s="42"/>
      <c r="O41" s="42"/>
      <c r="P41" s="42"/>
      <c r="Q41" s="42"/>
      <c r="R41" s="42"/>
    </row>
    <row r="42" spans="1:18" x14ac:dyDescent="0.3">
      <c r="A42" s="17" t="s">
        <v>1713</v>
      </c>
      <c r="B42" s="17" t="s">
        <v>1714</v>
      </c>
      <c r="C42" s="17" t="s">
        <v>1715</v>
      </c>
      <c r="D42" s="17" t="s">
        <v>1716</v>
      </c>
      <c r="E42" s="17" t="s">
        <v>1717</v>
      </c>
      <c r="F42" s="17" t="s">
        <v>1718</v>
      </c>
      <c r="G42" s="18">
        <v>3</v>
      </c>
      <c r="H42" s="18">
        <v>28</v>
      </c>
      <c r="I42" s="19">
        <v>1</v>
      </c>
      <c r="J42" s="20">
        <v>0</v>
      </c>
      <c r="K42" s="21">
        <v>0</v>
      </c>
      <c r="L42" s="22">
        <v>0</v>
      </c>
      <c r="M42" s="42" t="s">
        <v>4522</v>
      </c>
      <c r="N42" s="42"/>
      <c r="O42" s="42"/>
      <c r="P42" s="42"/>
      <c r="Q42" s="42"/>
      <c r="R42" s="42"/>
    </row>
    <row r="43" spans="1:18" x14ac:dyDescent="0.3">
      <c r="A43" s="17" t="s">
        <v>954</v>
      </c>
      <c r="B43" s="17" t="s">
        <v>955</v>
      </c>
      <c r="C43" s="17" t="s">
        <v>1623</v>
      </c>
      <c r="D43" s="17" t="s">
        <v>1600</v>
      </c>
      <c r="E43" s="17" t="s">
        <v>944</v>
      </c>
      <c r="F43" s="17" t="s">
        <v>1719</v>
      </c>
      <c r="G43" s="18">
        <v>3</v>
      </c>
      <c r="H43" s="18">
        <v>6</v>
      </c>
      <c r="I43" s="19">
        <v>0</v>
      </c>
      <c r="J43" s="20">
        <v>0</v>
      </c>
      <c r="K43" s="21">
        <v>0</v>
      </c>
      <c r="L43" s="22">
        <v>1</v>
      </c>
      <c r="M43" s="42" t="s">
        <v>4514</v>
      </c>
      <c r="N43" s="42"/>
      <c r="O43" s="42"/>
      <c r="P43" s="42"/>
      <c r="Q43" s="42"/>
      <c r="R43" s="42"/>
    </row>
    <row r="44" spans="1:18" x14ac:dyDescent="0.3">
      <c r="A44" s="17" t="s">
        <v>1213</v>
      </c>
      <c r="B44" s="17" t="s">
        <v>1720</v>
      </c>
      <c r="C44" s="17" t="s">
        <v>1721</v>
      </c>
      <c r="D44" s="17" t="s">
        <v>1600</v>
      </c>
      <c r="E44" s="17" t="s">
        <v>944</v>
      </c>
      <c r="F44" s="17" t="s">
        <v>1722</v>
      </c>
      <c r="G44" s="18">
        <v>3</v>
      </c>
      <c r="H44" s="18">
        <v>15</v>
      </c>
      <c r="I44" s="19">
        <v>0</v>
      </c>
      <c r="J44" s="20">
        <v>0</v>
      </c>
      <c r="K44" s="21">
        <v>0</v>
      </c>
      <c r="L44" s="22">
        <v>1</v>
      </c>
      <c r="M44" s="42" t="s">
        <v>4514</v>
      </c>
      <c r="N44" s="42"/>
      <c r="O44" s="42"/>
      <c r="P44" s="42"/>
      <c r="Q44" s="42"/>
      <c r="R44" s="42"/>
    </row>
    <row r="45" spans="1:18" x14ac:dyDescent="0.3">
      <c r="A45" s="17" t="s">
        <v>1723</v>
      </c>
      <c r="B45" s="17" t="s">
        <v>1724</v>
      </c>
      <c r="C45" s="17" t="s">
        <v>1725</v>
      </c>
      <c r="D45" s="17" t="s">
        <v>1578</v>
      </c>
      <c r="E45" s="17" t="s">
        <v>704</v>
      </c>
      <c r="F45" s="17" t="s">
        <v>1726</v>
      </c>
      <c r="G45" s="18">
        <v>3</v>
      </c>
      <c r="H45" s="18">
        <v>42</v>
      </c>
      <c r="I45" s="19">
        <v>1</v>
      </c>
      <c r="J45" s="20">
        <v>0</v>
      </c>
      <c r="K45" s="21">
        <v>0</v>
      </c>
      <c r="L45" s="22">
        <v>0</v>
      </c>
      <c r="M45" s="42" t="s">
        <v>4522</v>
      </c>
      <c r="N45" s="42"/>
      <c r="O45" s="42"/>
      <c r="P45" s="42"/>
      <c r="Q45" s="42"/>
      <c r="R45" s="42"/>
    </row>
    <row r="46" spans="1:18" x14ac:dyDescent="0.3">
      <c r="A46" s="17" t="s">
        <v>1030</v>
      </c>
      <c r="B46" s="17" t="s">
        <v>1727</v>
      </c>
      <c r="C46" s="17" t="s">
        <v>1728</v>
      </c>
      <c r="D46" s="17" t="s">
        <v>1729</v>
      </c>
      <c r="E46" s="17" t="s">
        <v>735</v>
      </c>
      <c r="F46" s="17" t="s">
        <v>1730</v>
      </c>
      <c r="G46" s="18">
        <v>3</v>
      </c>
      <c r="H46" s="18">
        <v>7</v>
      </c>
      <c r="I46" s="19">
        <v>0</v>
      </c>
      <c r="J46" s="20">
        <v>0</v>
      </c>
      <c r="K46" s="21">
        <v>0</v>
      </c>
      <c r="L46" s="22">
        <v>1</v>
      </c>
      <c r="M46" s="42" t="s">
        <v>4517</v>
      </c>
      <c r="N46" s="42"/>
      <c r="O46" s="42"/>
      <c r="P46" s="42"/>
      <c r="Q46" s="42"/>
      <c r="R46" s="42"/>
    </row>
    <row r="47" spans="1:18" x14ac:dyDescent="0.3">
      <c r="A47" s="17" t="s">
        <v>1473</v>
      </c>
      <c r="B47" s="17" t="s">
        <v>1731</v>
      </c>
      <c r="C47" s="17" t="s">
        <v>1732</v>
      </c>
      <c r="D47" s="17" t="s">
        <v>1600</v>
      </c>
      <c r="E47" s="17" t="s">
        <v>1475</v>
      </c>
      <c r="F47" s="17" t="s">
        <v>1733</v>
      </c>
      <c r="G47" s="18">
        <v>3</v>
      </c>
      <c r="H47" s="18">
        <v>6</v>
      </c>
      <c r="I47" s="19">
        <v>0</v>
      </c>
      <c r="J47" s="20">
        <v>0</v>
      </c>
      <c r="K47" s="21">
        <v>0</v>
      </c>
      <c r="L47" s="22">
        <v>1</v>
      </c>
      <c r="M47" s="42" t="s">
        <v>4517</v>
      </c>
      <c r="N47" s="42"/>
      <c r="O47" s="42"/>
      <c r="P47" s="42"/>
      <c r="Q47" s="42"/>
      <c r="R47" s="42"/>
    </row>
    <row r="48" spans="1:18" x14ac:dyDescent="0.3">
      <c r="A48" s="17" t="s">
        <v>1734</v>
      </c>
      <c r="B48" s="17" t="s">
        <v>1735</v>
      </c>
      <c r="C48" s="17" t="s">
        <v>1736</v>
      </c>
      <c r="D48" s="17" t="s">
        <v>1737</v>
      </c>
      <c r="E48" s="17" t="s">
        <v>1738</v>
      </c>
      <c r="F48" s="17" t="s">
        <v>1739</v>
      </c>
      <c r="G48" s="18">
        <v>2</v>
      </c>
      <c r="H48" s="18">
        <v>3</v>
      </c>
      <c r="I48" s="19">
        <v>0</v>
      </c>
      <c r="J48" s="20">
        <v>1</v>
      </c>
      <c r="K48" s="21">
        <v>0</v>
      </c>
      <c r="L48" s="22">
        <v>0</v>
      </c>
      <c r="M48" s="42" t="s">
        <v>4516</v>
      </c>
      <c r="N48" s="42"/>
      <c r="O48" s="42"/>
      <c r="P48" s="42"/>
      <c r="Q48" s="42"/>
      <c r="R48" s="42"/>
    </row>
    <row r="49" spans="1:18" x14ac:dyDescent="0.3">
      <c r="A49" s="17" t="s">
        <v>1740</v>
      </c>
      <c r="B49" s="17" t="s">
        <v>1741</v>
      </c>
      <c r="C49" s="17" t="s">
        <v>1742</v>
      </c>
      <c r="D49" s="17" t="s">
        <v>1666</v>
      </c>
      <c r="E49" s="17" t="s">
        <v>754</v>
      </c>
      <c r="F49" s="17" t="s">
        <v>1743</v>
      </c>
      <c r="G49" s="18">
        <v>2</v>
      </c>
      <c r="H49" s="18">
        <v>4</v>
      </c>
      <c r="I49" s="19">
        <v>0</v>
      </c>
      <c r="J49" s="20">
        <v>1</v>
      </c>
      <c r="K49" s="21">
        <v>0</v>
      </c>
      <c r="L49" s="22">
        <v>0</v>
      </c>
      <c r="M49" s="42" t="s">
        <v>4516</v>
      </c>
      <c r="N49" s="42"/>
      <c r="O49" s="42"/>
      <c r="P49" s="42"/>
      <c r="Q49" s="42"/>
      <c r="R49" s="42"/>
    </row>
    <row r="50" spans="1:18" x14ac:dyDescent="0.3">
      <c r="A50" s="17" t="s">
        <v>1077</v>
      </c>
      <c r="B50" s="17" t="s">
        <v>1744</v>
      </c>
      <c r="C50" s="17" t="s">
        <v>1745</v>
      </c>
      <c r="D50" s="17" t="s">
        <v>1671</v>
      </c>
      <c r="E50" s="17" t="s">
        <v>1062</v>
      </c>
      <c r="F50" s="17" t="s">
        <v>1746</v>
      </c>
      <c r="G50" s="18">
        <v>2</v>
      </c>
      <c r="H50" s="18">
        <v>8</v>
      </c>
      <c r="I50" s="19">
        <v>0</v>
      </c>
      <c r="J50" s="20">
        <v>0</v>
      </c>
      <c r="K50" s="21">
        <v>0</v>
      </c>
      <c r="L50" s="22">
        <v>1</v>
      </c>
      <c r="M50" s="42" t="s">
        <v>4517</v>
      </c>
      <c r="N50" s="42"/>
      <c r="O50" s="42"/>
      <c r="P50" s="42"/>
      <c r="Q50" s="42"/>
      <c r="R50" s="42"/>
    </row>
    <row r="51" spans="1:18" x14ac:dyDescent="0.3">
      <c r="A51" s="17" t="s">
        <v>1747</v>
      </c>
      <c r="B51" s="17" t="s">
        <v>1748</v>
      </c>
      <c r="C51" s="17" t="s">
        <v>1749</v>
      </c>
      <c r="D51" s="17" t="s">
        <v>1750</v>
      </c>
      <c r="E51" s="17" t="s">
        <v>1751</v>
      </c>
      <c r="F51" s="17" t="s">
        <v>1752</v>
      </c>
      <c r="G51" s="18">
        <v>2</v>
      </c>
      <c r="H51" s="18">
        <v>6</v>
      </c>
      <c r="I51" s="19">
        <v>1</v>
      </c>
      <c r="J51" s="20">
        <v>0</v>
      </c>
      <c r="K51" s="21">
        <v>0</v>
      </c>
      <c r="L51" s="22">
        <v>0</v>
      </c>
      <c r="M51" s="42" t="s">
        <v>4515</v>
      </c>
      <c r="N51" s="42"/>
      <c r="O51" s="42"/>
      <c r="P51" s="42"/>
      <c r="Q51" s="42"/>
      <c r="R51" s="42"/>
    </row>
    <row r="52" spans="1:18" x14ac:dyDescent="0.3">
      <c r="A52" s="17" t="s">
        <v>1430</v>
      </c>
      <c r="B52" s="17" t="s">
        <v>1753</v>
      </c>
      <c r="C52" s="17" t="s">
        <v>1754</v>
      </c>
      <c r="D52" s="17" t="s">
        <v>1755</v>
      </c>
      <c r="E52" s="17" t="s">
        <v>944</v>
      </c>
      <c r="F52" s="17" t="s">
        <v>1756</v>
      </c>
      <c r="G52" s="18">
        <v>2</v>
      </c>
      <c r="H52" s="18">
        <v>2</v>
      </c>
      <c r="I52" s="19">
        <v>0</v>
      </c>
      <c r="J52" s="20">
        <v>0</v>
      </c>
      <c r="K52" s="21">
        <v>0</v>
      </c>
      <c r="L52" s="22">
        <v>1</v>
      </c>
      <c r="M52" s="42" t="s">
        <v>4514</v>
      </c>
      <c r="N52" s="42"/>
      <c r="O52" s="42"/>
      <c r="P52" s="42"/>
      <c r="Q52" s="42"/>
      <c r="R52" s="42"/>
    </row>
    <row r="53" spans="1:18" x14ac:dyDescent="0.3">
      <c r="A53" s="17" t="s">
        <v>1757</v>
      </c>
      <c r="B53" s="17" t="s">
        <v>1758</v>
      </c>
      <c r="C53" s="17" t="s">
        <v>1759</v>
      </c>
      <c r="D53" s="17" t="s">
        <v>1600</v>
      </c>
      <c r="E53" s="17" t="s">
        <v>809</v>
      </c>
      <c r="F53" s="17" t="s">
        <v>1760</v>
      </c>
      <c r="G53" s="18">
        <v>2</v>
      </c>
      <c r="H53" s="18">
        <v>24</v>
      </c>
      <c r="I53" s="19">
        <v>0</v>
      </c>
      <c r="J53" s="20">
        <v>1</v>
      </c>
      <c r="K53" s="21">
        <v>0</v>
      </c>
      <c r="L53" s="22">
        <v>0</v>
      </c>
      <c r="M53" s="42" t="s">
        <v>4515</v>
      </c>
      <c r="N53" s="42"/>
      <c r="O53" s="42"/>
      <c r="P53" s="42"/>
      <c r="Q53" s="42"/>
      <c r="R53" s="42"/>
    </row>
    <row r="54" spans="1:18" x14ac:dyDescent="0.3">
      <c r="A54" s="17" t="s">
        <v>1761</v>
      </c>
      <c r="B54" s="17" t="s">
        <v>1762</v>
      </c>
      <c r="C54" s="17" t="s">
        <v>1550</v>
      </c>
      <c r="D54" s="17" t="s">
        <v>1557</v>
      </c>
      <c r="E54" s="17" t="s">
        <v>1763</v>
      </c>
      <c r="F54" s="17" t="s">
        <v>1764</v>
      </c>
      <c r="G54" s="18">
        <v>2</v>
      </c>
      <c r="H54" s="18">
        <v>2</v>
      </c>
      <c r="I54" s="19">
        <v>1</v>
      </c>
      <c r="J54" s="20">
        <v>0</v>
      </c>
      <c r="K54" s="21">
        <v>0</v>
      </c>
      <c r="L54" s="22">
        <v>0</v>
      </c>
      <c r="M54" s="42" t="s">
        <v>4515</v>
      </c>
      <c r="N54" s="42"/>
      <c r="O54" s="42"/>
      <c r="P54" s="42"/>
      <c r="Q54" s="42"/>
      <c r="R54" s="42"/>
    </row>
    <row r="55" spans="1:18" x14ac:dyDescent="0.3">
      <c r="A55" s="17" t="s">
        <v>1089</v>
      </c>
      <c r="B55" s="17" t="s">
        <v>1765</v>
      </c>
      <c r="C55" s="17" t="s">
        <v>1766</v>
      </c>
      <c r="D55" s="17" t="s">
        <v>1671</v>
      </c>
      <c r="E55" s="17" t="s">
        <v>1062</v>
      </c>
      <c r="F55" s="17" t="s">
        <v>1767</v>
      </c>
      <c r="G55" s="18">
        <v>2</v>
      </c>
      <c r="H55" s="18">
        <v>11</v>
      </c>
      <c r="I55" s="19">
        <v>0</v>
      </c>
      <c r="J55" s="20">
        <v>0</v>
      </c>
      <c r="K55" s="21">
        <v>0</v>
      </c>
      <c r="L55" s="22">
        <v>1</v>
      </c>
      <c r="M55" s="42" t="s">
        <v>4517</v>
      </c>
      <c r="N55" s="42"/>
      <c r="O55" s="42"/>
      <c r="P55" s="42"/>
      <c r="Q55" s="42"/>
      <c r="R55" s="42"/>
    </row>
    <row r="56" spans="1:18" x14ac:dyDescent="0.3">
      <c r="A56" s="17" t="s">
        <v>1081</v>
      </c>
      <c r="B56" s="17" t="s">
        <v>1768</v>
      </c>
      <c r="C56" s="17" t="s">
        <v>1769</v>
      </c>
      <c r="D56" s="17" t="s">
        <v>1600</v>
      </c>
      <c r="E56" s="17" t="s">
        <v>1062</v>
      </c>
      <c r="F56" s="17" t="s">
        <v>1770</v>
      </c>
      <c r="G56" s="18">
        <v>2</v>
      </c>
      <c r="H56" s="18">
        <v>12</v>
      </c>
      <c r="I56" s="19">
        <v>0</v>
      </c>
      <c r="J56" s="20">
        <v>0</v>
      </c>
      <c r="K56" s="21">
        <v>0</v>
      </c>
      <c r="L56" s="22">
        <v>1</v>
      </c>
      <c r="M56" s="42" t="s">
        <v>4517</v>
      </c>
      <c r="N56" s="42"/>
      <c r="O56" s="42"/>
      <c r="P56" s="42"/>
      <c r="Q56" s="42"/>
      <c r="R56" s="42"/>
    </row>
    <row r="57" spans="1:18" x14ac:dyDescent="0.3">
      <c r="A57" s="17" t="s">
        <v>1771</v>
      </c>
      <c r="B57" s="17" t="s">
        <v>1772</v>
      </c>
      <c r="C57" s="17" t="s">
        <v>1623</v>
      </c>
      <c r="D57" s="17" t="s">
        <v>1590</v>
      </c>
      <c r="E57" s="17" t="s">
        <v>740</v>
      </c>
      <c r="F57" s="17" t="s">
        <v>1591</v>
      </c>
      <c r="G57" s="18">
        <v>2</v>
      </c>
      <c r="H57" s="18">
        <v>7</v>
      </c>
      <c r="I57" s="19">
        <v>1</v>
      </c>
      <c r="J57" s="20">
        <v>0</v>
      </c>
      <c r="K57" s="21">
        <v>0</v>
      </c>
      <c r="L57" s="22">
        <v>0</v>
      </c>
      <c r="M57" s="42" t="s">
        <v>4518</v>
      </c>
      <c r="N57" s="42"/>
      <c r="O57" s="42"/>
      <c r="P57" s="42"/>
      <c r="Q57" s="42"/>
      <c r="R57" s="42"/>
    </row>
    <row r="58" spans="1:18" x14ac:dyDescent="0.3">
      <c r="A58" s="17" t="s">
        <v>1773</v>
      </c>
      <c r="B58" s="17" t="s">
        <v>1774</v>
      </c>
      <c r="C58" s="17" t="s">
        <v>1775</v>
      </c>
      <c r="D58" s="17" t="s">
        <v>1776</v>
      </c>
      <c r="E58" s="17" t="s">
        <v>1231</v>
      </c>
      <c r="F58" s="17" t="s">
        <v>1777</v>
      </c>
      <c r="G58" s="18">
        <v>2</v>
      </c>
      <c r="H58" s="18">
        <v>4</v>
      </c>
      <c r="I58" s="19">
        <v>0</v>
      </c>
      <c r="J58" s="20">
        <v>1</v>
      </c>
      <c r="K58" s="21">
        <v>0</v>
      </c>
      <c r="L58" s="22">
        <v>0</v>
      </c>
      <c r="M58" s="42" t="s">
        <v>4515</v>
      </c>
      <c r="N58" s="42"/>
      <c r="O58" s="42"/>
      <c r="P58" s="42"/>
      <c r="Q58" s="42"/>
      <c r="R58" s="42"/>
    </row>
    <row r="59" spans="1:18" x14ac:dyDescent="0.3">
      <c r="A59" s="17" t="s">
        <v>1778</v>
      </c>
      <c r="B59" s="17" t="s">
        <v>1779</v>
      </c>
      <c r="C59" s="17" t="s">
        <v>1780</v>
      </c>
      <c r="D59" s="17" t="s">
        <v>1600</v>
      </c>
      <c r="E59" s="17" t="s">
        <v>1781</v>
      </c>
      <c r="F59" s="17" t="s">
        <v>1782</v>
      </c>
      <c r="G59" s="18">
        <v>2</v>
      </c>
      <c r="H59" s="18">
        <v>3</v>
      </c>
      <c r="I59" s="19">
        <v>1</v>
      </c>
      <c r="J59" s="20">
        <v>0</v>
      </c>
      <c r="K59" s="21">
        <v>0</v>
      </c>
      <c r="L59" s="22">
        <v>0</v>
      </c>
      <c r="M59" s="42" t="s">
        <v>4515</v>
      </c>
      <c r="N59" s="42"/>
      <c r="O59" s="42"/>
      <c r="P59" s="42"/>
      <c r="Q59" s="42"/>
      <c r="R59" s="42"/>
    </row>
    <row r="60" spans="1:18" x14ac:dyDescent="0.3">
      <c r="A60" s="17" t="s">
        <v>770</v>
      </c>
      <c r="B60" s="17" t="s">
        <v>1783</v>
      </c>
      <c r="C60" s="17" t="s">
        <v>1623</v>
      </c>
      <c r="D60" s="17" t="s">
        <v>1705</v>
      </c>
      <c r="E60" s="17" t="s">
        <v>772</v>
      </c>
      <c r="F60" s="17" t="s">
        <v>1784</v>
      </c>
      <c r="G60" s="18">
        <v>2</v>
      </c>
      <c r="H60" s="18">
        <v>2</v>
      </c>
      <c r="I60" s="19">
        <v>0</v>
      </c>
      <c r="J60" s="20">
        <v>0</v>
      </c>
      <c r="K60" s="21">
        <v>0.5</v>
      </c>
      <c r="L60" s="22">
        <v>0.5</v>
      </c>
      <c r="M60" s="42" t="s">
        <v>4517</v>
      </c>
      <c r="N60" s="42"/>
      <c r="O60" s="42"/>
      <c r="P60" s="42"/>
      <c r="Q60" s="42"/>
      <c r="R60" s="42"/>
    </row>
    <row r="61" spans="1:18" x14ac:dyDescent="0.3">
      <c r="A61" s="17" t="s">
        <v>1071</v>
      </c>
      <c r="B61" s="17" t="s">
        <v>1785</v>
      </c>
      <c r="C61" s="17" t="s">
        <v>1623</v>
      </c>
      <c r="D61" s="17" t="s">
        <v>1600</v>
      </c>
      <c r="E61" s="17" t="s">
        <v>1062</v>
      </c>
      <c r="F61" s="17" t="s">
        <v>1786</v>
      </c>
      <c r="G61" s="18">
        <v>2</v>
      </c>
      <c r="H61" s="18">
        <v>11</v>
      </c>
      <c r="I61" s="19">
        <v>0</v>
      </c>
      <c r="J61" s="20">
        <v>0</v>
      </c>
      <c r="K61" s="21">
        <v>0</v>
      </c>
      <c r="L61" s="22">
        <v>1</v>
      </c>
      <c r="M61" s="42" t="s">
        <v>4517</v>
      </c>
      <c r="N61" s="42"/>
      <c r="O61" s="42"/>
      <c r="P61" s="42"/>
      <c r="Q61" s="42"/>
      <c r="R61" s="42"/>
    </row>
    <row r="62" spans="1:18" x14ac:dyDescent="0.3">
      <c r="A62" s="17" t="s">
        <v>1787</v>
      </c>
      <c r="B62" s="17" t="s">
        <v>1788</v>
      </c>
      <c r="C62" s="17" t="s">
        <v>1789</v>
      </c>
      <c r="D62" s="17" t="s">
        <v>1600</v>
      </c>
      <c r="E62" s="17" t="s">
        <v>895</v>
      </c>
      <c r="F62" s="17" t="s">
        <v>1790</v>
      </c>
      <c r="G62" s="18">
        <v>2</v>
      </c>
      <c r="H62" s="18">
        <v>2</v>
      </c>
      <c r="I62" s="19">
        <v>0</v>
      </c>
      <c r="J62" s="20">
        <v>1</v>
      </c>
      <c r="K62" s="21">
        <v>0</v>
      </c>
      <c r="L62" s="22">
        <v>0</v>
      </c>
      <c r="M62" s="42" t="s">
        <v>4516</v>
      </c>
      <c r="N62" s="42"/>
      <c r="O62" s="42"/>
      <c r="P62" s="42"/>
      <c r="Q62" s="42"/>
      <c r="R62" s="42"/>
    </row>
    <row r="63" spans="1:18" x14ac:dyDescent="0.3">
      <c r="A63" s="17" t="s">
        <v>1453</v>
      </c>
      <c r="B63" s="17" t="s">
        <v>1454</v>
      </c>
      <c r="C63" s="17" t="s">
        <v>1791</v>
      </c>
      <c r="D63" s="17" t="s">
        <v>1666</v>
      </c>
      <c r="E63" s="17" t="s">
        <v>944</v>
      </c>
      <c r="F63" s="17" t="s">
        <v>1792</v>
      </c>
      <c r="G63" s="18">
        <v>2</v>
      </c>
      <c r="H63" s="18">
        <v>4</v>
      </c>
      <c r="I63" s="19">
        <v>0</v>
      </c>
      <c r="J63" s="20">
        <v>0</v>
      </c>
      <c r="K63" s="21">
        <v>0</v>
      </c>
      <c r="L63" s="22">
        <v>1</v>
      </c>
      <c r="M63" s="42" t="s">
        <v>4514</v>
      </c>
      <c r="N63" s="42"/>
      <c r="O63" s="42"/>
      <c r="P63" s="42"/>
      <c r="Q63" s="42"/>
      <c r="R63" s="42"/>
    </row>
    <row r="64" spans="1:18" x14ac:dyDescent="0.3">
      <c r="A64" s="17" t="s">
        <v>1240</v>
      </c>
      <c r="B64" s="17" t="s">
        <v>1793</v>
      </c>
      <c r="C64" s="17" t="s">
        <v>1794</v>
      </c>
      <c r="D64" s="17" t="s">
        <v>1600</v>
      </c>
      <c r="E64" s="17" t="s">
        <v>944</v>
      </c>
      <c r="F64" s="17" t="s">
        <v>1795</v>
      </c>
      <c r="G64" s="18">
        <v>2</v>
      </c>
      <c r="H64" s="18">
        <v>9</v>
      </c>
      <c r="I64" s="19">
        <v>0</v>
      </c>
      <c r="J64" s="20">
        <v>0</v>
      </c>
      <c r="K64" s="21">
        <v>0</v>
      </c>
      <c r="L64" s="22">
        <v>1</v>
      </c>
      <c r="M64" s="42" t="s">
        <v>4514</v>
      </c>
      <c r="N64" s="42"/>
      <c r="O64" s="42"/>
      <c r="P64" s="42"/>
      <c r="Q64" s="42"/>
      <c r="R64" s="42"/>
    </row>
    <row r="65" spans="1:18" x14ac:dyDescent="0.3">
      <c r="A65" s="17" t="s">
        <v>1091</v>
      </c>
      <c r="B65" s="17" t="s">
        <v>1796</v>
      </c>
      <c r="C65" s="17" t="s">
        <v>1623</v>
      </c>
      <c r="D65" s="17" t="s">
        <v>1671</v>
      </c>
      <c r="E65" s="17" t="s">
        <v>1062</v>
      </c>
      <c r="F65" s="17" t="s">
        <v>1797</v>
      </c>
      <c r="G65" s="18">
        <v>2</v>
      </c>
      <c r="H65" s="18">
        <v>19</v>
      </c>
      <c r="I65" s="19">
        <v>0</v>
      </c>
      <c r="J65" s="20">
        <v>0</v>
      </c>
      <c r="K65" s="21">
        <v>0</v>
      </c>
      <c r="L65" s="22">
        <v>1</v>
      </c>
      <c r="M65" s="42" t="s">
        <v>4517</v>
      </c>
      <c r="N65" s="42"/>
      <c r="O65" s="42"/>
      <c r="P65" s="42"/>
      <c r="Q65" s="42"/>
      <c r="R65" s="42"/>
    </row>
    <row r="66" spans="1:18" x14ac:dyDescent="0.3">
      <c r="A66" s="17" t="s">
        <v>1798</v>
      </c>
      <c r="B66" s="17" t="s">
        <v>1799</v>
      </c>
      <c r="C66" s="17" t="s">
        <v>1634</v>
      </c>
      <c r="D66" s="17" t="s">
        <v>1551</v>
      </c>
      <c r="E66" s="17" t="s">
        <v>1552</v>
      </c>
      <c r="F66" s="17" t="s">
        <v>1800</v>
      </c>
      <c r="G66" s="18">
        <v>2</v>
      </c>
      <c r="H66" s="18">
        <v>7</v>
      </c>
      <c r="I66" s="19">
        <v>1</v>
      </c>
      <c r="J66" s="20">
        <v>0</v>
      </c>
      <c r="K66" s="21">
        <v>0</v>
      </c>
      <c r="L66" s="22">
        <v>0</v>
      </c>
      <c r="M66" s="42" t="s">
        <v>4515</v>
      </c>
      <c r="N66" s="42"/>
      <c r="O66" s="42"/>
      <c r="P66" s="42"/>
      <c r="Q66" s="42"/>
      <c r="R66" s="42"/>
    </row>
    <row r="67" spans="1:18" x14ac:dyDescent="0.3">
      <c r="A67" s="17" t="s">
        <v>1801</v>
      </c>
      <c r="B67" s="17" t="s">
        <v>1802</v>
      </c>
      <c r="C67" s="17" t="s">
        <v>1803</v>
      </c>
      <c r="D67" s="17" t="s">
        <v>1551</v>
      </c>
      <c r="E67" s="17" t="s">
        <v>1552</v>
      </c>
      <c r="F67" s="17" t="s">
        <v>1804</v>
      </c>
      <c r="G67" s="18">
        <v>2</v>
      </c>
      <c r="H67" s="18">
        <v>3</v>
      </c>
      <c r="I67" s="19">
        <v>1</v>
      </c>
      <c r="J67" s="20">
        <v>0</v>
      </c>
      <c r="K67" s="21">
        <v>0</v>
      </c>
      <c r="L67" s="22">
        <v>0</v>
      </c>
      <c r="M67" s="42" t="s">
        <v>4515</v>
      </c>
      <c r="N67" s="42"/>
      <c r="O67" s="42"/>
      <c r="P67" s="42"/>
      <c r="Q67" s="42"/>
      <c r="R67" s="42"/>
    </row>
    <row r="68" spans="1:18" x14ac:dyDescent="0.3">
      <c r="A68" s="17" t="s">
        <v>1101</v>
      </c>
      <c r="B68" s="17" t="s">
        <v>1805</v>
      </c>
      <c r="C68" s="17" t="s">
        <v>1745</v>
      </c>
      <c r="D68" s="17" t="s">
        <v>1671</v>
      </c>
      <c r="E68" s="17" t="s">
        <v>1062</v>
      </c>
      <c r="F68" s="17" t="s">
        <v>1806</v>
      </c>
      <c r="G68" s="18">
        <v>2</v>
      </c>
      <c r="H68" s="18">
        <v>6</v>
      </c>
      <c r="I68" s="19">
        <v>0</v>
      </c>
      <c r="J68" s="20">
        <v>0</v>
      </c>
      <c r="K68" s="21">
        <v>0</v>
      </c>
      <c r="L68" s="22">
        <v>1</v>
      </c>
      <c r="M68" s="42" t="s">
        <v>4517</v>
      </c>
      <c r="N68" s="42"/>
      <c r="O68" s="42"/>
      <c r="P68" s="42"/>
      <c r="Q68" s="42"/>
      <c r="R68" s="42"/>
    </row>
    <row r="69" spans="1:18" x14ac:dyDescent="0.3">
      <c r="A69" s="17" t="s">
        <v>1119</v>
      </c>
      <c r="B69" s="17" t="s">
        <v>1807</v>
      </c>
      <c r="C69" s="17" t="s">
        <v>1808</v>
      </c>
      <c r="D69" s="17" t="s">
        <v>1671</v>
      </c>
      <c r="E69" s="17" t="s">
        <v>1062</v>
      </c>
      <c r="F69" s="17" t="s">
        <v>1809</v>
      </c>
      <c r="G69" s="18">
        <v>2</v>
      </c>
      <c r="H69" s="18">
        <v>3</v>
      </c>
      <c r="I69" s="19">
        <v>0</v>
      </c>
      <c r="J69" s="20">
        <v>0</v>
      </c>
      <c r="K69" s="21">
        <v>0</v>
      </c>
      <c r="L69" s="22">
        <v>1</v>
      </c>
      <c r="M69" s="42" t="s">
        <v>4517</v>
      </c>
      <c r="N69" s="42"/>
      <c r="O69" s="42"/>
      <c r="P69" s="42"/>
      <c r="Q69" s="42"/>
      <c r="R69" s="42"/>
    </row>
    <row r="70" spans="1:18" x14ac:dyDescent="0.3">
      <c r="A70" s="17" t="s">
        <v>1810</v>
      </c>
      <c r="B70" s="17" t="s">
        <v>1811</v>
      </c>
      <c r="C70" s="17" t="s">
        <v>1812</v>
      </c>
      <c r="D70" s="17" t="s">
        <v>1813</v>
      </c>
      <c r="E70" s="17" t="s">
        <v>740</v>
      </c>
      <c r="F70" s="17" t="s">
        <v>1814</v>
      </c>
      <c r="G70" s="18">
        <v>2</v>
      </c>
      <c r="H70" s="18">
        <v>2</v>
      </c>
      <c r="I70" s="19">
        <v>1</v>
      </c>
      <c r="J70" s="20">
        <v>0</v>
      </c>
      <c r="K70" s="21">
        <v>0</v>
      </c>
      <c r="L70" s="22">
        <v>0</v>
      </c>
      <c r="M70" s="42" t="s">
        <v>4515</v>
      </c>
      <c r="N70" s="42"/>
      <c r="O70" s="42"/>
      <c r="P70" s="42"/>
      <c r="Q70" s="42"/>
      <c r="R70" s="42"/>
    </row>
    <row r="71" spans="1:18" x14ac:dyDescent="0.3">
      <c r="A71" s="17" t="s">
        <v>820</v>
      </c>
      <c r="B71" s="17" t="s">
        <v>821</v>
      </c>
      <c r="C71" s="17" t="s">
        <v>1815</v>
      </c>
      <c r="D71" s="17" t="s">
        <v>1600</v>
      </c>
      <c r="E71" s="17" t="s">
        <v>823</v>
      </c>
      <c r="F71" s="17" t="s">
        <v>1816</v>
      </c>
      <c r="G71" s="18">
        <v>2</v>
      </c>
      <c r="H71" s="18">
        <v>2</v>
      </c>
      <c r="I71" s="19">
        <v>0</v>
      </c>
      <c r="J71" s="20">
        <v>0</v>
      </c>
      <c r="K71" s="21">
        <v>1</v>
      </c>
      <c r="L71" s="22">
        <v>0</v>
      </c>
      <c r="M71" s="42" t="s">
        <v>4517</v>
      </c>
      <c r="N71" s="42"/>
      <c r="O71" s="42"/>
      <c r="P71" s="42"/>
      <c r="Q71" s="42"/>
      <c r="R71" s="42"/>
    </row>
    <row r="72" spans="1:18" x14ac:dyDescent="0.3">
      <c r="A72" s="17" t="s">
        <v>1817</v>
      </c>
      <c r="B72" s="17" t="s">
        <v>1818</v>
      </c>
      <c r="C72" s="17" t="s">
        <v>1819</v>
      </c>
      <c r="D72" s="17" t="s">
        <v>1557</v>
      </c>
      <c r="E72" s="17" t="s">
        <v>1558</v>
      </c>
      <c r="F72" s="17" t="s">
        <v>1820</v>
      </c>
      <c r="G72" s="18">
        <v>2</v>
      </c>
      <c r="H72" s="18">
        <v>4</v>
      </c>
      <c r="I72" s="19">
        <v>0</v>
      </c>
      <c r="J72" s="20">
        <v>1</v>
      </c>
      <c r="K72" s="21">
        <v>0</v>
      </c>
      <c r="L72" s="22">
        <v>0</v>
      </c>
      <c r="M72" s="42" t="s">
        <v>4515</v>
      </c>
      <c r="N72" s="42"/>
      <c r="O72" s="42"/>
      <c r="P72" s="42"/>
      <c r="Q72" s="42"/>
      <c r="R72" s="42"/>
    </row>
    <row r="73" spans="1:18" x14ac:dyDescent="0.3">
      <c r="A73" s="17" t="s">
        <v>1073</v>
      </c>
      <c r="B73" s="17" t="s">
        <v>1821</v>
      </c>
      <c r="C73" s="17" t="s">
        <v>1745</v>
      </c>
      <c r="D73" s="17" t="s">
        <v>1671</v>
      </c>
      <c r="E73" s="17" t="s">
        <v>1062</v>
      </c>
      <c r="F73" s="17" t="s">
        <v>1822</v>
      </c>
      <c r="G73" s="18">
        <v>2</v>
      </c>
      <c r="H73" s="18">
        <v>10</v>
      </c>
      <c r="I73" s="19">
        <v>0</v>
      </c>
      <c r="J73" s="20">
        <v>0</v>
      </c>
      <c r="K73" s="21">
        <v>0</v>
      </c>
      <c r="L73" s="22">
        <v>1</v>
      </c>
      <c r="M73" s="42" t="s">
        <v>4517</v>
      </c>
      <c r="N73" s="42"/>
      <c r="O73" s="42"/>
      <c r="P73" s="42"/>
      <c r="Q73" s="42"/>
      <c r="R73" s="42"/>
    </row>
    <row r="74" spans="1:18" x14ac:dyDescent="0.3">
      <c r="A74" s="17" t="s">
        <v>747</v>
      </c>
      <c r="B74" s="17" t="s">
        <v>1823</v>
      </c>
      <c r="C74" s="17" t="s">
        <v>1623</v>
      </c>
      <c r="D74" s="17" t="s">
        <v>1824</v>
      </c>
      <c r="E74" s="17" t="s">
        <v>749</v>
      </c>
      <c r="F74" s="17" t="s">
        <v>1825</v>
      </c>
      <c r="G74" s="18">
        <v>2</v>
      </c>
      <c r="H74" s="18">
        <v>4</v>
      </c>
      <c r="I74" s="19">
        <v>0</v>
      </c>
      <c r="J74" s="20">
        <v>0</v>
      </c>
      <c r="K74" s="21">
        <v>1</v>
      </c>
      <c r="L74" s="22">
        <v>0</v>
      </c>
      <c r="M74" s="42" t="s">
        <v>4517</v>
      </c>
      <c r="N74" s="42"/>
      <c r="O74" s="42"/>
      <c r="P74" s="42"/>
      <c r="Q74" s="42"/>
      <c r="R74" s="42"/>
    </row>
    <row r="75" spans="1:18" x14ac:dyDescent="0.3">
      <c r="A75" s="17" t="s">
        <v>1826</v>
      </c>
      <c r="B75" s="17" t="s">
        <v>1827</v>
      </c>
      <c r="C75" s="17" t="s">
        <v>1828</v>
      </c>
      <c r="D75" s="17" t="s">
        <v>1615</v>
      </c>
      <c r="E75" s="17" t="s">
        <v>1829</v>
      </c>
      <c r="F75" s="17" t="s">
        <v>1830</v>
      </c>
      <c r="G75" s="18">
        <v>2</v>
      </c>
      <c r="H75" s="18">
        <v>2</v>
      </c>
      <c r="I75" s="19">
        <v>0</v>
      </c>
      <c r="J75" s="20">
        <v>1</v>
      </c>
      <c r="K75" s="21">
        <v>0</v>
      </c>
      <c r="L75" s="22">
        <v>0</v>
      </c>
      <c r="M75" s="42" t="s">
        <v>4516</v>
      </c>
      <c r="N75" s="42"/>
      <c r="O75" s="42"/>
      <c r="P75" s="42"/>
      <c r="Q75" s="42"/>
      <c r="R75" s="42"/>
    </row>
    <row r="76" spans="1:18" x14ac:dyDescent="0.3">
      <c r="A76" s="17" t="s">
        <v>1831</v>
      </c>
      <c r="B76" s="17" t="s">
        <v>1832</v>
      </c>
      <c r="C76" s="17" t="s">
        <v>1833</v>
      </c>
      <c r="D76" s="17" t="s">
        <v>1834</v>
      </c>
      <c r="E76" s="17" t="s">
        <v>1835</v>
      </c>
      <c r="F76" s="17" t="s">
        <v>1836</v>
      </c>
      <c r="G76" s="18">
        <v>2</v>
      </c>
      <c r="H76" s="18">
        <v>2</v>
      </c>
      <c r="I76" s="19">
        <v>0</v>
      </c>
      <c r="J76" s="20">
        <v>1</v>
      </c>
      <c r="K76" s="21">
        <v>0</v>
      </c>
      <c r="L76" s="22">
        <v>0</v>
      </c>
      <c r="M76" s="42" t="s">
        <v>4519</v>
      </c>
      <c r="N76" s="42"/>
      <c r="O76" s="42"/>
      <c r="P76" s="42"/>
      <c r="Q76" s="42"/>
      <c r="R76" s="42"/>
    </row>
    <row r="77" spans="1:18" x14ac:dyDescent="0.3">
      <c r="A77" s="17" t="s">
        <v>1107</v>
      </c>
      <c r="B77" s="17" t="s">
        <v>1837</v>
      </c>
      <c r="C77" s="17" t="s">
        <v>1808</v>
      </c>
      <c r="D77" s="17" t="s">
        <v>1671</v>
      </c>
      <c r="E77" s="17" t="s">
        <v>1062</v>
      </c>
      <c r="F77" s="17" t="s">
        <v>1838</v>
      </c>
      <c r="G77" s="18">
        <v>2</v>
      </c>
      <c r="H77" s="18">
        <v>10</v>
      </c>
      <c r="I77" s="19">
        <v>0</v>
      </c>
      <c r="J77" s="20">
        <v>0</v>
      </c>
      <c r="K77" s="21">
        <v>0</v>
      </c>
      <c r="L77" s="22">
        <v>1</v>
      </c>
      <c r="M77" s="42" t="s">
        <v>4517</v>
      </c>
      <c r="N77" s="42"/>
      <c r="O77" s="42"/>
      <c r="P77" s="42"/>
      <c r="Q77" s="42"/>
      <c r="R77" s="42"/>
    </row>
    <row r="78" spans="1:18" x14ac:dyDescent="0.3">
      <c r="A78" s="17" t="s">
        <v>1839</v>
      </c>
      <c r="B78" s="17" t="s">
        <v>1840</v>
      </c>
      <c r="C78" s="17" t="s">
        <v>1841</v>
      </c>
      <c r="D78" s="17" t="s">
        <v>1842</v>
      </c>
      <c r="E78" s="17" t="s">
        <v>1843</v>
      </c>
      <c r="F78" s="17" t="s">
        <v>1844</v>
      </c>
      <c r="G78" s="18">
        <v>2</v>
      </c>
      <c r="H78" s="18">
        <v>2</v>
      </c>
      <c r="I78" s="19">
        <v>0.5</v>
      </c>
      <c r="J78" s="20">
        <v>0.5</v>
      </c>
      <c r="K78" s="21">
        <v>0</v>
      </c>
      <c r="L78" s="22">
        <v>0</v>
      </c>
      <c r="M78" s="42" t="s">
        <v>4515</v>
      </c>
      <c r="N78" s="42"/>
      <c r="O78" s="42"/>
      <c r="P78" s="42"/>
      <c r="Q78" s="42"/>
      <c r="R78" s="42"/>
    </row>
    <row r="79" spans="1:18" x14ac:dyDescent="0.3">
      <c r="A79" s="17" t="s">
        <v>1111</v>
      </c>
      <c r="B79" s="17" t="s">
        <v>1845</v>
      </c>
      <c r="C79" s="17" t="s">
        <v>1846</v>
      </c>
      <c r="D79" s="17" t="s">
        <v>1671</v>
      </c>
      <c r="E79" s="17" t="s">
        <v>1062</v>
      </c>
      <c r="F79" s="17" t="s">
        <v>1847</v>
      </c>
      <c r="G79" s="18">
        <v>2</v>
      </c>
      <c r="H79" s="18">
        <v>5</v>
      </c>
      <c r="I79" s="19">
        <v>0</v>
      </c>
      <c r="J79" s="20">
        <v>0</v>
      </c>
      <c r="K79" s="21">
        <v>0</v>
      </c>
      <c r="L79" s="22">
        <v>1</v>
      </c>
      <c r="M79" s="42" t="s">
        <v>4517</v>
      </c>
      <c r="N79" s="42"/>
      <c r="O79" s="42"/>
      <c r="P79" s="42"/>
      <c r="Q79" s="42"/>
      <c r="R79" s="42"/>
    </row>
    <row r="80" spans="1:18" x14ac:dyDescent="0.3">
      <c r="A80" s="17" t="s">
        <v>716</v>
      </c>
      <c r="B80" s="17" t="s">
        <v>1848</v>
      </c>
      <c r="C80" s="17" t="s">
        <v>1623</v>
      </c>
      <c r="D80" s="17" t="s">
        <v>1600</v>
      </c>
      <c r="E80" s="17" t="s">
        <v>718</v>
      </c>
      <c r="F80" s="17" t="s">
        <v>1849</v>
      </c>
      <c r="G80" s="18">
        <v>2</v>
      </c>
      <c r="H80" s="18">
        <v>6</v>
      </c>
      <c r="I80" s="19">
        <v>0</v>
      </c>
      <c r="J80" s="20">
        <v>0</v>
      </c>
      <c r="K80" s="21">
        <v>1</v>
      </c>
      <c r="L80" s="22">
        <v>0</v>
      </c>
      <c r="M80" s="42" t="s">
        <v>4517</v>
      </c>
      <c r="N80" s="42"/>
      <c r="O80" s="42"/>
      <c r="P80" s="42"/>
      <c r="Q80" s="42"/>
      <c r="R80" s="42"/>
    </row>
    <row r="81" spans="1:18" x14ac:dyDescent="0.3">
      <c r="A81" s="17" t="s">
        <v>1067</v>
      </c>
      <c r="B81" s="17" t="s">
        <v>1850</v>
      </c>
      <c r="C81" s="17" t="s">
        <v>1851</v>
      </c>
      <c r="D81" s="17" t="s">
        <v>1671</v>
      </c>
      <c r="E81" s="17" t="s">
        <v>1062</v>
      </c>
      <c r="F81" s="17" t="s">
        <v>1852</v>
      </c>
      <c r="G81" s="18">
        <v>2</v>
      </c>
      <c r="H81" s="18">
        <v>2</v>
      </c>
      <c r="I81" s="19">
        <v>0</v>
      </c>
      <c r="J81" s="20">
        <v>0</v>
      </c>
      <c r="K81" s="21">
        <v>0</v>
      </c>
      <c r="L81" s="22">
        <v>1</v>
      </c>
      <c r="M81" s="42" t="s">
        <v>4517</v>
      </c>
      <c r="N81" s="42"/>
      <c r="O81" s="42"/>
      <c r="P81" s="42"/>
      <c r="Q81" s="42"/>
      <c r="R81" s="42"/>
    </row>
    <row r="82" spans="1:18" x14ac:dyDescent="0.3">
      <c r="A82" s="17" t="s">
        <v>1853</v>
      </c>
      <c r="B82" s="17" t="s">
        <v>1854</v>
      </c>
      <c r="C82" s="17" t="s">
        <v>1855</v>
      </c>
      <c r="D82" s="17" t="s">
        <v>1856</v>
      </c>
      <c r="E82" s="17" t="s">
        <v>1857</v>
      </c>
      <c r="F82" s="17" t="s">
        <v>1853</v>
      </c>
      <c r="G82" s="18">
        <v>2</v>
      </c>
      <c r="H82" s="18">
        <v>3</v>
      </c>
      <c r="I82" s="19">
        <v>0</v>
      </c>
      <c r="J82" s="20">
        <v>1</v>
      </c>
      <c r="K82" s="21">
        <v>0</v>
      </c>
      <c r="L82" s="22">
        <v>0</v>
      </c>
      <c r="M82" s="42" t="s">
        <v>4515</v>
      </c>
      <c r="N82" s="42"/>
      <c r="O82" s="42"/>
      <c r="P82" s="42"/>
      <c r="Q82" s="42"/>
      <c r="R82" s="42"/>
    </row>
    <row r="83" spans="1:18" x14ac:dyDescent="0.3">
      <c r="A83" s="17" t="s">
        <v>1858</v>
      </c>
      <c r="B83" s="17" t="s">
        <v>1859</v>
      </c>
      <c r="C83" s="17" t="s">
        <v>1860</v>
      </c>
      <c r="D83" s="17" t="s">
        <v>1861</v>
      </c>
      <c r="E83" s="17" t="s">
        <v>1862</v>
      </c>
      <c r="F83" s="17" t="s">
        <v>1863</v>
      </c>
      <c r="G83" s="18">
        <v>2</v>
      </c>
      <c r="H83" s="18">
        <v>12</v>
      </c>
      <c r="I83" s="19">
        <v>0</v>
      </c>
      <c r="J83" s="20">
        <v>1</v>
      </c>
      <c r="K83" s="21">
        <v>0</v>
      </c>
      <c r="L83" s="22">
        <v>0</v>
      </c>
      <c r="M83" s="42" t="s">
        <v>4516</v>
      </c>
      <c r="N83" s="42"/>
      <c r="O83" s="42"/>
      <c r="P83" s="42"/>
      <c r="Q83" s="42"/>
      <c r="R83" s="42"/>
    </row>
    <row r="84" spans="1:18" x14ac:dyDescent="0.3">
      <c r="A84" s="17" t="s">
        <v>1048</v>
      </c>
      <c r="B84" s="17" t="s">
        <v>1864</v>
      </c>
      <c r="C84" s="17" t="s">
        <v>1623</v>
      </c>
      <c r="D84" s="17" t="s">
        <v>1615</v>
      </c>
      <c r="E84" s="17" t="s">
        <v>1050</v>
      </c>
      <c r="F84" s="17" t="s">
        <v>1865</v>
      </c>
      <c r="G84" s="18">
        <v>2</v>
      </c>
      <c r="H84" s="18">
        <v>5</v>
      </c>
      <c r="I84" s="19">
        <v>0</v>
      </c>
      <c r="J84" s="20">
        <v>0</v>
      </c>
      <c r="K84" s="21">
        <v>0</v>
      </c>
      <c r="L84" s="22">
        <v>1</v>
      </c>
      <c r="M84" s="42" t="s">
        <v>4517</v>
      </c>
      <c r="N84" s="42"/>
      <c r="O84" s="42"/>
      <c r="P84" s="42"/>
      <c r="Q84" s="42"/>
      <c r="R84" s="42"/>
    </row>
    <row r="85" spans="1:18" x14ac:dyDescent="0.3">
      <c r="A85" s="17" t="s">
        <v>1095</v>
      </c>
      <c r="B85" s="17" t="s">
        <v>1866</v>
      </c>
      <c r="C85" s="17" t="s">
        <v>1846</v>
      </c>
      <c r="D85" s="17" t="s">
        <v>1671</v>
      </c>
      <c r="E85" s="17" t="s">
        <v>1062</v>
      </c>
      <c r="F85" s="17" t="s">
        <v>1867</v>
      </c>
      <c r="G85" s="18">
        <v>2</v>
      </c>
      <c r="H85" s="18">
        <v>6</v>
      </c>
      <c r="I85" s="19">
        <v>0</v>
      </c>
      <c r="J85" s="20">
        <v>0</v>
      </c>
      <c r="K85" s="21">
        <v>0</v>
      </c>
      <c r="L85" s="22">
        <v>1</v>
      </c>
      <c r="M85" s="42" t="s">
        <v>4517</v>
      </c>
      <c r="N85" s="42"/>
      <c r="O85" s="42"/>
      <c r="P85" s="42"/>
      <c r="Q85" s="42"/>
      <c r="R85" s="42"/>
    </row>
    <row r="86" spans="1:18" x14ac:dyDescent="0.3">
      <c r="A86" s="17" t="s">
        <v>1868</v>
      </c>
      <c r="B86" s="17" t="s">
        <v>1869</v>
      </c>
      <c r="C86" s="17" t="s">
        <v>1870</v>
      </c>
      <c r="D86" s="17" t="s">
        <v>1600</v>
      </c>
      <c r="E86" s="17" t="s">
        <v>765</v>
      </c>
      <c r="F86" s="17" t="s">
        <v>1871</v>
      </c>
      <c r="G86" s="18">
        <v>2</v>
      </c>
      <c r="H86" s="18">
        <v>6</v>
      </c>
      <c r="I86" s="19">
        <v>0</v>
      </c>
      <c r="J86" s="20">
        <v>1</v>
      </c>
      <c r="K86" s="21">
        <v>0</v>
      </c>
      <c r="L86" s="22">
        <v>0</v>
      </c>
      <c r="M86" s="42" t="s">
        <v>4515</v>
      </c>
      <c r="N86" s="42"/>
      <c r="O86" s="42"/>
      <c r="P86" s="42"/>
      <c r="Q86" s="42"/>
      <c r="R86" s="42"/>
    </row>
    <row r="87" spans="1:18" x14ac:dyDescent="0.3">
      <c r="A87" s="17" t="s">
        <v>1872</v>
      </c>
      <c r="B87" s="17" t="s">
        <v>1873</v>
      </c>
      <c r="C87" s="17" t="s">
        <v>1874</v>
      </c>
      <c r="D87" s="17" t="s">
        <v>1875</v>
      </c>
      <c r="E87" s="17" t="s">
        <v>1876</v>
      </c>
      <c r="F87" s="17" t="s">
        <v>1877</v>
      </c>
      <c r="G87" s="18">
        <v>2</v>
      </c>
      <c r="H87" s="18">
        <v>9</v>
      </c>
      <c r="I87" s="19">
        <v>0</v>
      </c>
      <c r="J87" s="20">
        <v>1</v>
      </c>
      <c r="K87" s="21">
        <v>0</v>
      </c>
      <c r="L87" s="22">
        <v>0</v>
      </c>
      <c r="M87" s="42" t="s">
        <v>4516</v>
      </c>
      <c r="N87" s="42"/>
      <c r="O87" s="42"/>
      <c r="P87" s="42"/>
      <c r="Q87" s="42"/>
      <c r="R87" s="42"/>
    </row>
    <row r="88" spans="1:18" x14ac:dyDescent="0.3">
      <c r="A88" s="17" t="s">
        <v>1266</v>
      </c>
      <c r="B88" s="17" t="s">
        <v>1878</v>
      </c>
      <c r="C88" s="17" t="s">
        <v>1623</v>
      </c>
      <c r="D88" s="17" t="s">
        <v>1879</v>
      </c>
      <c r="E88" s="17" t="s">
        <v>944</v>
      </c>
      <c r="F88" s="17" t="s">
        <v>1880</v>
      </c>
      <c r="G88" s="18">
        <v>2</v>
      </c>
      <c r="H88" s="18">
        <v>4</v>
      </c>
      <c r="I88" s="19">
        <v>0</v>
      </c>
      <c r="J88" s="20">
        <v>0</v>
      </c>
      <c r="K88" s="21">
        <v>0</v>
      </c>
      <c r="L88" s="22">
        <v>1</v>
      </c>
      <c r="M88" s="42" t="s">
        <v>4514</v>
      </c>
      <c r="N88" s="42"/>
      <c r="O88" s="42"/>
      <c r="P88" s="42"/>
      <c r="Q88" s="42"/>
      <c r="R88" s="42"/>
    </row>
    <row r="89" spans="1:18" x14ac:dyDescent="0.3">
      <c r="A89" s="17" t="s">
        <v>1093</v>
      </c>
      <c r="B89" s="17" t="s">
        <v>1881</v>
      </c>
      <c r="C89" s="17" t="s">
        <v>1882</v>
      </c>
      <c r="D89" s="17" t="s">
        <v>1671</v>
      </c>
      <c r="E89" s="17" t="s">
        <v>1062</v>
      </c>
      <c r="F89" s="17" t="s">
        <v>1883</v>
      </c>
      <c r="G89" s="18">
        <v>2</v>
      </c>
      <c r="H89" s="18">
        <v>11</v>
      </c>
      <c r="I89" s="19">
        <v>0</v>
      </c>
      <c r="J89" s="20">
        <v>0</v>
      </c>
      <c r="K89" s="21">
        <v>0</v>
      </c>
      <c r="L89" s="22">
        <v>1</v>
      </c>
      <c r="M89" s="42" t="s">
        <v>4517</v>
      </c>
      <c r="N89" s="42"/>
      <c r="O89" s="42"/>
      <c r="P89" s="42"/>
      <c r="Q89" s="42"/>
      <c r="R89" s="42"/>
    </row>
    <row r="90" spans="1:18" x14ac:dyDescent="0.3">
      <c r="A90" s="17" t="s">
        <v>1109</v>
      </c>
      <c r="B90" s="17" t="s">
        <v>1884</v>
      </c>
      <c r="C90" s="17" t="s">
        <v>1846</v>
      </c>
      <c r="D90" s="17" t="s">
        <v>1671</v>
      </c>
      <c r="E90" s="17" t="s">
        <v>1062</v>
      </c>
      <c r="F90" s="17" t="s">
        <v>1885</v>
      </c>
      <c r="G90" s="18">
        <v>2</v>
      </c>
      <c r="H90" s="18">
        <v>3</v>
      </c>
      <c r="I90" s="19">
        <v>0</v>
      </c>
      <c r="J90" s="20">
        <v>0</v>
      </c>
      <c r="K90" s="21">
        <v>0</v>
      </c>
      <c r="L90" s="22">
        <v>1</v>
      </c>
      <c r="M90" s="42" t="s">
        <v>4517</v>
      </c>
      <c r="N90" s="42"/>
      <c r="O90" s="42"/>
      <c r="P90" s="42"/>
      <c r="Q90" s="42"/>
      <c r="R90" s="42"/>
    </row>
    <row r="91" spans="1:18" x14ac:dyDescent="0.3">
      <c r="A91" s="17" t="s">
        <v>1033</v>
      </c>
      <c r="B91" s="17" t="s">
        <v>1886</v>
      </c>
      <c r="C91" s="17" t="s">
        <v>1887</v>
      </c>
      <c r="D91" s="17" t="s">
        <v>1705</v>
      </c>
      <c r="E91" s="17" t="s">
        <v>1035</v>
      </c>
      <c r="F91" s="17" t="s">
        <v>1888</v>
      </c>
      <c r="G91" s="18">
        <v>2</v>
      </c>
      <c r="H91" s="18">
        <v>6</v>
      </c>
      <c r="I91" s="19">
        <v>0</v>
      </c>
      <c r="J91" s="20">
        <v>0</v>
      </c>
      <c r="K91" s="21">
        <v>0</v>
      </c>
      <c r="L91" s="22">
        <v>1</v>
      </c>
      <c r="M91" s="42" t="s">
        <v>4517</v>
      </c>
      <c r="N91" s="42"/>
      <c r="O91" s="42"/>
      <c r="P91" s="42"/>
      <c r="Q91" s="42"/>
      <c r="R91" s="42"/>
    </row>
    <row r="92" spans="1:18" x14ac:dyDescent="0.3">
      <c r="A92" s="17" t="s">
        <v>1889</v>
      </c>
      <c r="B92" s="17" t="s">
        <v>1890</v>
      </c>
      <c r="C92" s="17" t="s">
        <v>1891</v>
      </c>
      <c r="D92" s="17" t="s">
        <v>1892</v>
      </c>
      <c r="E92" s="17" t="s">
        <v>1711</v>
      </c>
      <c r="F92" s="17" t="s">
        <v>1893</v>
      </c>
      <c r="G92" s="18">
        <v>2</v>
      </c>
      <c r="H92" s="18">
        <v>18</v>
      </c>
      <c r="I92" s="19">
        <v>0</v>
      </c>
      <c r="J92" s="20">
        <v>1</v>
      </c>
      <c r="K92" s="21">
        <v>0</v>
      </c>
      <c r="L92" s="22">
        <v>0</v>
      </c>
      <c r="M92" s="42" t="s">
        <v>4515</v>
      </c>
      <c r="N92" s="42"/>
      <c r="O92" s="42"/>
      <c r="P92" s="42"/>
      <c r="Q92" s="42"/>
      <c r="R92" s="42"/>
    </row>
    <row r="93" spans="1:18" x14ac:dyDescent="0.3">
      <c r="A93" s="17" t="s">
        <v>1083</v>
      </c>
      <c r="B93" s="17" t="s">
        <v>1894</v>
      </c>
      <c r="C93" s="17" t="s">
        <v>1846</v>
      </c>
      <c r="D93" s="17" t="s">
        <v>1671</v>
      </c>
      <c r="E93" s="17" t="s">
        <v>1062</v>
      </c>
      <c r="F93" s="17" t="s">
        <v>1895</v>
      </c>
      <c r="G93" s="18">
        <v>2</v>
      </c>
      <c r="H93" s="18">
        <v>5</v>
      </c>
      <c r="I93" s="19">
        <v>0</v>
      </c>
      <c r="J93" s="20">
        <v>0</v>
      </c>
      <c r="K93" s="21">
        <v>0</v>
      </c>
      <c r="L93" s="22">
        <v>1</v>
      </c>
      <c r="M93" s="42" t="s">
        <v>4517</v>
      </c>
      <c r="N93" s="42"/>
      <c r="O93" s="42"/>
      <c r="P93" s="42"/>
      <c r="Q93" s="42"/>
      <c r="R93" s="42"/>
    </row>
    <row r="94" spans="1:18" x14ac:dyDescent="0.3">
      <c r="A94" s="17" t="s">
        <v>1063</v>
      </c>
      <c r="B94" s="17" t="s">
        <v>1896</v>
      </c>
      <c r="C94" s="17" t="s">
        <v>1745</v>
      </c>
      <c r="D94" s="17" t="s">
        <v>1671</v>
      </c>
      <c r="E94" s="17" t="s">
        <v>1062</v>
      </c>
      <c r="F94" s="17" t="s">
        <v>1897</v>
      </c>
      <c r="G94" s="18">
        <v>2</v>
      </c>
      <c r="H94" s="18">
        <v>9</v>
      </c>
      <c r="I94" s="19">
        <v>0</v>
      </c>
      <c r="J94" s="20">
        <v>0</v>
      </c>
      <c r="K94" s="21">
        <v>0</v>
      </c>
      <c r="L94" s="22">
        <v>1</v>
      </c>
      <c r="M94" s="42" t="s">
        <v>4517</v>
      </c>
      <c r="N94" s="42"/>
      <c r="O94" s="42"/>
      <c r="P94" s="42"/>
      <c r="Q94" s="42"/>
      <c r="R94" s="42"/>
    </row>
    <row r="95" spans="1:18" x14ac:dyDescent="0.3">
      <c r="A95" s="17" t="s">
        <v>1898</v>
      </c>
      <c r="B95" s="17" t="s">
        <v>1899</v>
      </c>
      <c r="C95" s="17" t="s">
        <v>1900</v>
      </c>
      <c r="D95" s="17" t="s">
        <v>1600</v>
      </c>
      <c r="E95" s="17" t="s">
        <v>735</v>
      </c>
      <c r="F95" s="17" t="s">
        <v>1901</v>
      </c>
      <c r="G95" s="18">
        <v>2</v>
      </c>
      <c r="H95" s="18">
        <v>2</v>
      </c>
      <c r="I95" s="19">
        <v>0</v>
      </c>
      <c r="J95" s="20">
        <v>1</v>
      </c>
      <c r="K95" s="21">
        <v>0</v>
      </c>
      <c r="L95" s="22">
        <v>0</v>
      </c>
      <c r="M95" s="42" t="s">
        <v>4516</v>
      </c>
      <c r="N95" s="42"/>
      <c r="O95" s="42"/>
      <c r="P95" s="42"/>
      <c r="Q95" s="42"/>
      <c r="R95" s="42"/>
    </row>
    <row r="96" spans="1:18" x14ac:dyDescent="0.3">
      <c r="A96" s="17" t="s">
        <v>1902</v>
      </c>
      <c r="B96" s="17" t="s">
        <v>1903</v>
      </c>
      <c r="C96" s="17" t="s">
        <v>1904</v>
      </c>
      <c r="D96" s="17" t="s">
        <v>1557</v>
      </c>
      <c r="E96" s="17" t="s">
        <v>1585</v>
      </c>
      <c r="F96" s="17" t="s">
        <v>1905</v>
      </c>
      <c r="G96" s="18">
        <v>2</v>
      </c>
      <c r="H96" s="18">
        <v>4</v>
      </c>
      <c r="I96" s="19">
        <v>1</v>
      </c>
      <c r="J96" s="20">
        <v>0</v>
      </c>
      <c r="K96" s="21">
        <v>0</v>
      </c>
      <c r="L96" s="22">
        <v>0</v>
      </c>
      <c r="M96" s="42" t="s">
        <v>4515</v>
      </c>
      <c r="N96" s="42"/>
      <c r="O96" s="42"/>
      <c r="P96" s="42"/>
      <c r="Q96" s="42"/>
      <c r="R96" s="42"/>
    </row>
    <row r="97" spans="1:18" x14ac:dyDescent="0.3">
      <c r="A97" s="17" t="s">
        <v>1069</v>
      </c>
      <c r="B97" s="17" t="s">
        <v>1906</v>
      </c>
      <c r="C97" s="17" t="s">
        <v>1766</v>
      </c>
      <c r="D97" s="17" t="s">
        <v>1671</v>
      </c>
      <c r="E97" s="17" t="s">
        <v>1062</v>
      </c>
      <c r="F97" s="17" t="s">
        <v>1907</v>
      </c>
      <c r="G97" s="18">
        <v>2</v>
      </c>
      <c r="H97" s="18">
        <v>14</v>
      </c>
      <c r="I97" s="19">
        <v>0</v>
      </c>
      <c r="J97" s="20">
        <v>0</v>
      </c>
      <c r="K97" s="21">
        <v>0</v>
      </c>
      <c r="L97" s="22">
        <v>1</v>
      </c>
      <c r="M97" s="42" t="s">
        <v>4517</v>
      </c>
      <c r="N97" s="42"/>
      <c r="O97" s="42"/>
      <c r="P97" s="42"/>
      <c r="Q97" s="42"/>
      <c r="R97" s="42"/>
    </row>
    <row r="98" spans="1:18" x14ac:dyDescent="0.3">
      <c r="A98" s="17" t="s">
        <v>1908</v>
      </c>
      <c r="B98" s="17" t="s">
        <v>1664</v>
      </c>
      <c r="C98" s="17" t="s">
        <v>1909</v>
      </c>
      <c r="D98" s="17" t="s">
        <v>1666</v>
      </c>
      <c r="E98" s="17" t="s">
        <v>1667</v>
      </c>
      <c r="F98" s="17" t="s">
        <v>1910</v>
      </c>
      <c r="G98" s="18">
        <v>2</v>
      </c>
      <c r="H98" s="18">
        <v>2</v>
      </c>
      <c r="I98" s="19">
        <v>1</v>
      </c>
      <c r="J98" s="20">
        <v>0</v>
      </c>
      <c r="K98" s="21">
        <v>0</v>
      </c>
      <c r="L98" s="22">
        <v>0</v>
      </c>
      <c r="M98" s="42" t="s">
        <v>4515</v>
      </c>
      <c r="N98" s="42"/>
      <c r="O98" s="42"/>
      <c r="P98" s="42"/>
      <c r="Q98" s="42"/>
      <c r="R98" s="42"/>
    </row>
    <row r="99" spans="1:18" x14ac:dyDescent="0.3">
      <c r="A99" s="17" t="s">
        <v>1117</v>
      </c>
      <c r="B99" s="17" t="s">
        <v>1911</v>
      </c>
      <c r="C99" s="17" t="s">
        <v>1912</v>
      </c>
      <c r="D99" s="17" t="s">
        <v>1671</v>
      </c>
      <c r="E99" s="17" t="s">
        <v>1062</v>
      </c>
      <c r="F99" s="17" t="s">
        <v>1913</v>
      </c>
      <c r="G99" s="18">
        <v>2</v>
      </c>
      <c r="H99" s="18">
        <v>3</v>
      </c>
      <c r="I99" s="19">
        <v>0</v>
      </c>
      <c r="J99" s="20">
        <v>0</v>
      </c>
      <c r="K99" s="21">
        <v>0</v>
      </c>
      <c r="L99" s="22">
        <v>1</v>
      </c>
      <c r="M99" s="42" t="s">
        <v>4517</v>
      </c>
      <c r="N99" s="42"/>
      <c r="O99" s="42"/>
      <c r="P99" s="42"/>
      <c r="Q99" s="42"/>
      <c r="R99" s="42"/>
    </row>
    <row r="100" spans="1:18" x14ac:dyDescent="0.3">
      <c r="A100" s="17" t="s">
        <v>733</v>
      </c>
      <c r="B100" s="17" t="s">
        <v>1914</v>
      </c>
      <c r="C100" s="17" t="s">
        <v>1915</v>
      </c>
      <c r="D100" s="17" t="s">
        <v>1916</v>
      </c>
      <c r="E100" s="17" t="s">
        <v>735</v>
      </c>
      <c r="F100" s="17" t="s">
        <v>1917</v>
      </c>
      <c r="G100" s="18">
        <v>2</v>
      </c>
      <c r="H100" s="18">
        <v>4</v>
      </c>
      <c r="I100" s="19">
        <v>0</v>
      </c>
      <c r="J100" s="20">
        <v>0</v>
      </c>
      <c r="K100" s="21">
        <v>1</v>
      </c>
      <c r="L100" s="22">
        <v>0</v>
      </c>
      <c r="M100" s="42" t="s">
        <v>4517</v>
      </c>
      <c r="N100" s="42"/>
      <c r="O100" s="42"/>
      <c r="P100" s="42"/>
      <c r="Q100" s="42"/>
      <c r="R100" s="42"/>
    </row>
    <row r="101" spans="1:18" x14ac:dyDescent="0.3">
      <c r="A101" s="17" t="s">
        <v>1918</v>
      </c>
      <c r="B101" s="17" t="s">
        <v>1919</v>
      </c>
      <c r="C101" s="17" t="s">
        <v>1550</v>
      </c>
      <c r="D101" s="17" t="s">
        <v>1842</v>
      </c>
      <c r="E101" s="17" t="s">
        <v>1763</v>
      </c>
      <c r="F101" s="17" t="s">
        <v>1920</v>
      </c>
      <c r="G101" s="18">
        <v>2</v>
      </c>
      <c r="H101" s="18">
        <v>4</v>
      </c>
      <c r="I101" s="19">
        <v>1</v>
      </c>
      <c r="J101" s="20">
        <v>0</v>
      </c>
      <c r="K101" s="21">
        <v>0</v>
      </c>
      <c r="L101" s="22">
        <v>0</v>
      </c>
      <c r="M101" s="42" t="s">
        <v>4515</v>
      </c>
      <c r="N101" s="42"/>
      <c r="O101" s="42"/>
      <c r="P101" s="42"/>
      <c r="Q101" s="42"/>
      <c r="R101" s="42"/>
    </row>
    <row r="102" spans="1:18" x14ac:dyDescent="0.3">
      <c r="A102" s="17" t="s">
        <v>1921</v>
      </c>
      <c r="B102" s="17" t="s">
        <v>1922</v>
      </c>
      <c r="C102" s="17" t="s">
        <v>1623</v>
      </c>
      <c r="D102" s="17" t="s">
        <v>1923</v>
      </c>
      <c r="E102" s="17" t="s">
        <v>983</v>
      </c>
      <c r="F102" s="17" t="s">
        <v>1924</v>
      </c>
      <c r="G102" s="18">
        <v>2</v>
      </c>
      <c r="H102" s="18">
        <v>8</v>
      </c>
      <c r="I102" s="19">
        <v>0</v>
      </c>
      <c r="J102" s="20">
        <v>1</v>
      </c>
      <c r="K102" s="21">
        <v>0</v>
      </c>
      <c r="L102" s="22">
        <v>0</v>
      </c>
      <c r="M102" s="42" t="s">
        <v>4516</v>
      </c>
      <c r="N102" s="42"/>
      <c r="O102" s="42"/>
      <c r="P102" s="42"/>
      <c r="Q102" s="42"/>
      <c r="R102" s="42"/>
    </row>
    <row r="103" spans="1:18" x14ac:dyDescent="0.3">
      <c r="A103" s="17" t="s">
        <v>1361</v>
      </c>
      <c r="B103" s="17" t="s">
        <v>1925</v>
      </c>
      <c r="C103" s="17" t="s">
        <v>1926</v>
      </c>
      <c r="D103" s="17" t="s">
        <v>1600</v>
      </c>
      <c r="E103" s="17" t="s">
        <v>922</v>
      </c>
      <c r="F103" s="17" t="s">
        <v>1927</v>
      </c>
      <c r="G103" s="18">
        <v>2</v>
      </c>
      <c r="H103" s="18">
        <v>2</v>
      </c>
      <c r="I103" s="19">
        <v>0</v>
      </c>
      <c r="J103" s="20">
        <v>0</v>
      </c>
      <c r="K103" s="21">
        <v>0</v>
      </c>
      <c r="L103" s="22">
        <v>1</v>
      </c>
      <c r="M103" s="42" t="s">
        <v>4517</v>
      </c>
      <c r="N103" s="42"/>
      <c r="O103" s="42"/>
      <c r="P103" s="42"/>
      <c r="Q103" s="42"/>
      <c r="R103" s="42"/>
    </row>
    <row r="104" spans="1:18" x14ac:dyDescent="0.3">
      <c r="A104" s="17" t="s">
        <v>1928</v>
      </c>
      <c r="B104" s="17" t="s">
        <v>1929</v>
      </c>
      <c r="C104" s="17" t="s">
        <v>1634</v>
      </c>
      <c r="D104" s="17" t="s">
        <v>1551</v>
      </c>
      <c r="E104" s="17" t="s">
        <v>1552</v>
      </c>
      <c r="F104" s="17" t="s">
        <v>1930</v>
      </c>
      <c r="G104" s="18">
        <v>2</v>
      </c>
      <c r="H104" s="18">
        <v>15</v>
      </c>
      <c r="I104" s="19">
        <v>0</v>
      </c>
      <c r="J104" s="20">
        <v>1</v>
      </c>
      <c r="K104" s="21">
        <v>0</v>
      </c>
      <c r="L104" s="22">
        <v>0</v>
      </c>
      <c r="M104" s="42" t="s">
        <v>4516</v>
      </c>
      <c r="N104" s="42"/>
      <c r="O104" s="42"/>
      <c r="P104" s="42"/>
      <c r="Q104" s="42"/>
      <c r="R104" s="42"/>
    </row>
    <row r="105" spans="1:18" x14ac:dyDescent="0.3">
      <c r="A105" s="17" t="s">
        <v>1931</v>
      </c>
      <c r="B105" s="17" t="s">
        <v>1932</v>
      </c>
      <c r="C105" s="17" t="s">
        <v>1933</v>
      </c>
      <c r="D105" s="17" t="s">
        <v>1705</v>
      </c>
      <c r="E105" s="17" t="s">
        <v>1934</v>
      </c>
      <c r="F105" s="17" t="s">
        <v>1935</v>
      </c>
      <c r="G105" s="18">
        <v>2</v>
      </c>
      <c r="H105" s="18">
        <v>2</v>
      </c>
      <c r="I105" s="19">
        <v>0</v>
      </c>
      <c r="J105" s="20">
        <v>1</v>
      </c>
      <c r="K105" s="21">
        <v>0</v>
      </c>
      <c r="L105" s="22">
        <v>0</v>
      </c>
      <c r="M105" s="42" t="s">
        <v>4519</v>
      </c>
      <c r="N105" s="42"/>
      <c r="O105" s="42"/>
      <c r="P105" s="42"/>
      <c r="Q105" s="42"/>
      <c r="R105" s="42"/>
    </row>
    <row r="106" spans="1:18" x14ac:dyDescent="0.3">
      <c r="A106" s="17" t="s">
        <v>1105</v>
      </c>
      <c r="B106" s="17" t="s">
        <v>1936</v>
      </c>
      <c r="C106" s="17" t="s">
        <v>1851</v>
      </c>
      <c r="D106" s="17" t="s">
        <v>1671</v>
      </c>
      <c r="E106" s="17" t="s">
        <v>1062</v>
      </c>
      <c r="F106" s="17" t="s">
        <v>1937</v>
      </c>
      <c r="G106" s="18">
        <v>2</v>
      </c>
      <c r="H106" s="18">
        <v>4</v>
      </c>
      <c r="I106" s="19">
        <v>0</v>
      </c>
      <c r="J106" s="20">
        <v>0</v>
      </c>
      <c r="K106" s="21">
        <v>0</v>
      </c>
      <c r="L106" s="22">
        <v>1</v>
      </c>
      <c r="M106" s="42" t="s">
        <v>4517</v>
      </c>
      <c r="N106" s="42"/>
      <c r="O106" s="42"/>
      <c r="P106" s="42"/>
      <c r="Q106" s="42"/>
      <c r="R106" s="42"/>
    </row>
    <row r="107" spans="1:18" x14ac:dyDescent="0.3">
      <c r="A107" s="17" t="s">
        <v>1113</v>
      </c>
      <c r="B107" s="17" t="s">
        <v>1938</v>
      </c>
      <c r="C107" s="17" t="s">
        <v>1808</v>
      </c>
      <c r="D107" s="17" t="s">
        <v>1671</v>
      </c>
      <c r="E107" s="17" t="s">
        <v>1062</v>
      </c>
      <c r="F107" s="17" t="s">
        <v>1939</v>
      </c>
      <c r="G107" s="18">
        <v>2</v>
      </c>
      <c r="H107" s="18">
        <v>4</v>
      </c>
      <c r="I107" s="19">
        <v>0</v>
      </c>
      <c r="J107" s="20">
        <v>0</v>
      </c>
      <c r="K107" s="21">
        <v>0</v>
      </c>
      <c r="L107" s="22">
        <v>1</v>
      </c>
      <c r="M107" s="42" t="s">
        <v>4517</v>
      </c>
      <c r="N107" s="42"/>
      <c r="O107" s="42"/>
      <c r="P107" s="42"/>
      <c r="Q107" s="42"/>
      <c r="R107" s="42"/>
    </row>
    <row r="108" spans="1:18" x14ac:dyDescent="0.3">
      <c r="A108" s="17" t="s">
        <v>1060</v>
      </c>
      <c r="B108" s="17" t="s">
        <v>1940</v>
      </c>
      <c r="C108" s="17" t="s">
        <v>1941</v>
      </c>
      <c r="D108" s="17" t="s">
        <v>1671</v>
      </c>
      <c r="E108" s="17" t="s">
        <v>1062</v>
      </c>
      <c r="F108" s="17" t="s">
        <v>1942</v>
      </c>
      <c r="G108" s="18">
        <v>2</v>
      </c>
      <c r="H108" s="18">
        <v>9</v>
      </c>
      <c r="I108" s="19">
        <v>0</v>
      </c>
      <c r="J108" s="20">
        <v>0</v>
      </c>
      <c r="K108" s="21">
        <v>0</v>
      </c>
      <c r="L108" s="22">
        <v>1</v>
      </c>
      <c r="M108" s="42" t="s">
        <v>4517</v>
      </c>
      <c r="N108" s="42"/>
      <c r="O108" s="42"/>
      <c r="P108" s="42"/>
      <c r="Q108" s="42"/>
      <c r="R108" s="42"/>
    </row>
    <row r="109" spans="1:18" x14ac:dyDescent="0.3">
      <c r="A109" s="17" t="s">
        <v>1943</v>
      </c>
      <c r="B109" s="17" t="s">
        <v>1944</v>
      </c>
      <c r="C109" s="17" t="s">
        <v>1754</v>
      </c>
      <c r="D109" s="17" t="s">
        <v>1945</v>
      </c>
      <c r="E109" s="17" t="s">
        <v>895</v>
      </c>
      <c r="F109" s="17" t="s">
        <v>1946</v>
      </c>
      <c r="G109" s="18">
        <v>2</v>
      </c>
      <c r="H109" s="18">
        <v>4</v>
      </c>
      <c r="I109" s="19">
        <v>0</v>
      </c>
      <c r="J109" s="20">
        <v>1</v>
      </c>
      <c r="K109" s="21">
        <v>0</v>
      </c>
      <c r="L109" s="22">
        <v>0</v>
      </c>
      <c r="M109" s="42" t="s">
        <v>4515</v>
      </c>
      <c r="N109" s="42"/>
      <c r="O109" s="42"/>
      <c r="P109" s="42"/>
      <c r="Q109" s="42"/>
      <c r="R109" s="42"/>
    </row>
    <row r="110" spans="1:18" x14ac:dyDescent="0.3">
      <c r="A110" s="17" t="s">
        <v>1947</v>
      </c>
      <c r="B110" s="17" t="s">
        <v>1948</v>
      </c>
      <c r="C110" s="17" t="s">
        <v>1949</v>
      </c>
      <c r="D110" s="17" t="s">
        <v>1950</v>
      </c>
      <c r="E110" s="17" t="s">
        <v>1717</v>
      </c>
      <c r="F110" s="17" t="s">
        <v>1951</v>
      </c>
      <c r="G110" s="18">
        <v>2</v>
      </c>
      <c r="H110" s="18">
        <v>5</v>
      </c>
      <c r="I110" s="19">
        <v>1</v>
      </c>
      <c r="J110" s="20">
        <v>0</v>
      </c>
      <c r="K110" s="21">
        <v>0</v>
      </c>
      <c r="L110" s="22">
        <v>0</v>
      </c>
      <c r="M110" s="42" t="s">
        <v>4515</v>
      </c>
      <c r="N110" s="42"/>
      <c r="O110" s="42"/>
      <c r="P110" s="42"/>
      <c r="Q110" s="42"/>
      <c r="R110" s="42"/>
    </row>
    <row r="111" spans="1:18" x14ac:dyDescent="0.3">
      <c r="A111" s="17" t="s">
        <v>1952</v>
      </c>
      <c r="B111" s="17" t="s">
        <v>1953</v>
      </c>
      <c r="C111" s="17" t="s">
        <v>1954</v>
      </c>
      <c r="D111" s="17" t="s">
        <v>1955</v>
      </c>
      <c r="E111" s="17" t="s">
        <v>1552</v>
      </c>
      <c r="F111" s="17" t="s">
        <v>1956</v>
      </c>
      <c r="G111" s="18">
        <v>2</v>
      </c>
      <c r="H111" s="18">
        <v>4</v>
      </c>
      <c r="I111" s="19">
        <v>0</v>
      </c>
      <c r="J111" s="20">
        <v>1</v>
      </c>
      <c r="K111" s="21">
        <v>0</v>
      </c>
      <c r="L111" s="22">
        <v>0</v>
      </c>
      <c r="M111" s="42" t="s">
        <v>4516</v>
      </c>
      <c r="N111" s="42"/>
      <c r="O111" s="42"/>
      <c r="P111" s="42"/>
      <c r="Q111" s="42"/>
      <c r="R111" s="42"/>
    </row>
    <row r="112" spans="1:18" x14ac:dyDescent="0.3">
      <c r="A112" s="17" t="s">
        <v>960</v>
      </c>
      <c r="B112" s="17" t="s">
        <v>1957</v>
      </c>
      <c r="C112" s="17" t="s">
        <v>1623</v>
      </c>
      <c r="D112" s="17" t="s">
        <v>1600</v>
      </c>
      <c r="E112" s="17" t="s">
        <v>944</v>
      </c>
      <c r="F112" s="17" t="s">
        <v>1958</v>
      </c>
      <c r="G112" s="18">
        <v>2</v>
      </c>
      <c r="H112" s="18">
        <v>2</v>
      </c>
      <c r="I112" s="19">
        <v>0</v>
      </c>
      <c r="J112" s="20">
        <v>0</v>
      </c>
      <c r="K112" s="21">
        <v>0</v>
      </c>
      <c r="L112" s="22">
        <v>1</v>
      </c>
      <c r="M112" s="42" t="s">
        <v>4514</v>
      </c>
      <c r="N112" s="42"/>
      <c r="O112" s="42"/>
      <c r="P112" s="42"/>
      <c r="Q112" s="42"/>
      <c r="R112" s="42"/>
    </row>
    <row r="113" spans="1:18" x14ac:dyDescent="0.3">
      <c r="A113" s="17" t="s">
        <v>1087</v>
      </c>
      <c r="B113" s="17" t="s">
        <v>1959</v>
      </c>
      <c r="C113" s="17" t="s">
        <v>1960</v>
      </c>
      <c r="D113" s="17" t="s">
        <v>1671</v>
      </c>
      <c r="E113" s="17" t="s">
        <v>1062</v>
      </c>
      <c r="F113" s="17" t="s">
        <v>1961</v>
      </c>
      <c r="G113" s="18">
        <v>2</v>
      </c>
      <c r="H113" s="18">
        <v>6</v>
      </c>
      <c r="I113" s="19">
        <v>0</v>
      </c>
      <c r="J113" s="20">
        <v>0</v>
      </c>
      <c r="K113" s="21">
        <v>0</v>
      </c>
      <c r="L113" s="22">
        <v>1</v>
      </c>
      <c r="M113" s="42" t="s">
        <v>4517</v>
      </c>
      <c r="N113" s="42"/>
      <c r="O113" s="42"/>
      <c r="P113" s="42"/>
      <c r="Q113" s="42"/>
      <c r="R113" s="42"/>
    </row>
    <row r="114" spans="1:18" x14ac:dyDescent="0.3">
      <c r="A114" s="17" t="s">
        <v>1962</v>
      </c>
      <c r="B114" s="17" t="s">
        <v>1963</v>
      </c>
      <c r="C114" s="17" t="s">
        <v>1964</v>
      </c>
      <c r="D114" s="17" t="s">
        <v>1600</v>
      </c>
      <c r="E114" s="17" t="s">
        <v>895</v>
      </c>
      <c r="F114" s="17" t="s">
        <v>1965</v>
      </c>
      <c r="G114" s="18">
        <v>2</v>
      </c>
      <c r="H114" s="18">
        <v>3</v>
      </c>
      <c r="I114" s="19">
        <v>0</v>
      </c>
      <c r="J114" s="20">
        <v>1</v>
      </c>
      <c r="K114" s="21">
        <v>0</v>
      </c>
      <c r="L114" s="22">
        <v>0</v>
      </c>
      <c r="M114" s="42" t="s">
        <v>4516</v>
      </c>
      <c r="N114" s="42"/>
      <c r="O114" s="42"/>
      <c r="P114" s="42"/>
      <c r="Q114" s="42"/>
      <c r="R114" s="42"/>
    </row>
    <row r="115" spans="1:18" x14ac:dyDescent="0.3">
      <c r="A115" s="17" t="s">
        <v>1966</v>
      </c>
      <c r="B115" s="17" t="s">
        <v>1967</v>
      </c>
      <c r="C115" s="17" t="s">
        <v>1577</v>
      </c>
      <c r="D115" s="17" t="s">
        <v>1578</v>
      </c>
      <c r="E115" s="17" t="s">
        <v>1968</v>
      </c>
      <c r="F115" s="17" t="s">
        <v>1969</v>
      </c>
      <c r="G115" s="18">
        <v>2</v>
      </c>
      <c r="H115" s="18">
        <v>2</v>
      </c>
      <c r="I115" s="19">
        <v>1</v>
      </c>
      <c r="J115" s="20">
        <v>0</v>
      </c>
      <c r="K115" s="21">
        <v>0</v>
      </c>
      <c r="L115" s="22">
        <v>0</v>
      </c>
      <c r="M115" s="42" t="s">
        <v>4515</v>
      </c>
      <c r="N115" s="42"/>
      <c r="O115" s="42"/>
      <c r="P115" s="42"/>
      <c r="Q115" s="42"/>
      <c r="R115" s="42"/>
    </row>
    <row r="116" spans="1:18" x14ac:dyDescent="0.3">
      <c r="A116" s="17" t="s">
        <v>1970</v>
      </c>
      <c r="B116" s="17" t="s">
        <v>1971</v>
      </c>
      <c r="C116" s="17" t="s">
        <v>1972</v>
      </c>
      <c r="D116" s="17" t="s">
        <v>1973</v>
      </c>
      <c r="E116" s="17" t="s">
        <v>1974</v>
      </c>
      <c r="F116" s="17" t="s">
        <v>1975</v>
      </c>
      <c r="G116" s="18">
        <v>2</v>
      </c>
      <c r="H116" s="18">
        <v>8</v>
      </c>
      <c r="I116" s="19">
        <v>1</v>
      </c>
      <c r="J116" s="20">
        <v>0</v>
      </c>
      <c r="K116" s="21">
        <v>0</v>
      </c>
      <c r="L116" s="22">
        <v>0</v>
      </c>
      <c r="M116" s="42" t="s">
        <v>4515</v>
      </c>
      <c r="N116" s="42"/>
      <c r="O116" s="42"/>
      <c r="P116" s="42"/>
      <c r="Q116" s="42"/>
      <c r="R116" s="42"/>
    </row>
    <row r="117" spans="1:18" x14ac:dyDescent="0.3">
      <c r="A117" s="17" t="s">
        <v>1079</v>
      </c>
      <c r="B117" s="17" t="s">
        <v>1976</v>
      </c>
      <c r="C117" s="17" t="s">
        <v>1745</v>
      </c>
      <c r="D117" s="17" t="s">
        <v>1671</v>
      </c>
      <c r="E117" s="17" t="s">
        <v>1062</v>
      </c>
      <c r="F117" s="17" t="s">
        <v>1977</v>
      </c>
      <c r="G117" s="18">
        <v>2</v>
      </c>
      <c r="H117" s="18">
        <v>6</v>
      </c>
      <c r="I117" s="19">
        <v>0</v>
      </c>
      <c r="J117" s="20">
        <v>0</v>
      </c>
      <c r="K117" s="21">
        <v>0</v>
      </c>
      <c r="L117" s="22">
        <v>1</v>
      </c>
      <c r="M117" s="42" t="s">
        <v>4517</v>
      </c>
      <c r="N117" s="42"/>
      <c r="O117" s="42"/>
      <c r="P117" s="42"/>
      <c r="Q117" s="42"/>
      <c r="R117" s="42"/>
    </row>
    <row r="118" spans="1:18" x14ac:dyDescent="0.3">
      <c r="A118" s="17" t="s">
        <v>1978</v>
      </c>
      <c r="B118" s="17" t="s">
        <v>1979</v>
      </c>
      <c r="C118" s="17" t="s">
        <v>1577</v>
      </c>
      <c r="D118" s="17" t="s">
        <v>1578</v>
      </c>
      <c r="E118" s="17" t="s">
        <v>1968</v>
      </c>
      <c r="F118" s="17" t="s">
        <v>1980</v>
      </c>
      <c r="G118" s="18">
        <v>2</v>
      </c>
      <c r="H118" s="18">
        <v>2</v>
      </c>
      <c r="I118" s="19">
        <v>0</v>
      </c>
      <c r="J118" s="20">
        <v>1</v>
      </c>
      <c r="K118" s="21">
        <v>0</v>
      </c>
      <c r="L118" s="22">
        <v>0</v>
      </c>
      <c r="M118" s="42" t="s">
        <v>4515</v>
      </c>
      <c r="N118" s="42"/>
      <c r="O118" s="42"/>
      <c r="P118" s="42"/>
      <c r="Q118" s="42"/>
      <c r="R118" s="42"/>
    </row>
    <row r="119" spans="1:18" x14ac:dyDescent="0.3">
      <c r="A119" s="17" t="s">
        <v>1981</v>
      </c>
      <c r="B119" s="17" t="s">
        <v>1982</v>
      </c>
      <c r="C119" s="17" t="s">
        <v>1909</v>
      </c>
      <c r="D119" s="17" t="s">
        <v>1983</v>
      </c>
      <c r="E119" s="17" t="s">
        <v>1984</v>
      </c>
      <c r="F119" s="17" t="s">
        <v>1985</v>
      </c>
      <c r="G119" s="18">
        <v>2</v>
      </c>
      <c r="H119" s="18">
        <v>2</v>
      </c>
      <c r="I119" s="19">
        <v>0</v>
      </c>
      <c r="J119" s="20">
        <v>1</v>
      </c>
      <c r="K119" s="21">
        <v>0</v>
      </c>
      <c r="L119" s="22">
        <v>0</v>
      </c>
      <c r="M119" s="42" t="s">
        <v>4516</v>
      </c>
      <c r="N119" s="42"/>
      <c r="O119" s="42"/>
      <c r="P119" s="42"/>
      <c r="Q119" s="42"/>
      <c r="R119" s="42"/>
    </row>
    <row r="120" spans="1:18" x14ac:dyDescent="0.3">
      <c r="A120" s="17" t="s">
        <v>1131</v>
      </c>
      <c r="B120" s="17" t="s">
        <v>1986</v>
      </c>
      <c r="C120" s="17" t="s">
        <v>1623</v>
      </c>
      <c r="D120" s="17" t="s">
        <v>1600</v>
      </c>
      <c r="E120" s="17" t="s">
        <v>1062</v>
      </c>
      <c r="F120" s="17" t="s">
        <v>1987</v>
      </c>
      <c r="G120" s="18">
        <v>2</v>
      </c>
      <c r="H120" s="18">
        <v>5</v>
      </c>
      <c r="I120" s="19">
        <v>0</v>
      </c>
      <c r="J120" s="20">
        <v>0</v>
      </c>
      <c r="K120" s="21">
        <v>0</v>
      </c>
      <c r="L120" s="22">
        <v>1</v>
      </c>
      <c r="M120" s="42" t="s">
        <v>4517</v>
      </c>
      <c r="N120" s="42"/>
      <c r="O120" s="42"/>
      <c r="P120" s="42"/>
      <c r="Q120" s="42"/>
      <c r="R120" s="42"/>
    </row>
    <row r="121" spans="1:18" x14ac:dyDescent="0.3">
      <c r="A121" s="17" t="s">
        <v>1988</v>
      </c>
      <c r="B121" s="17" t="s">
        <v>1989</v>
      </c>
      <c r="C121" s="17" t="s">
        <v>1623</v>
      </c>
      <c r="D121" s="17" t="s">
        <v>1729</v>
      </c>
      <c r="E121" s="17" t="s">
        <v>1218</v>
      </c>
      <c r="F121" s="17" t="s">
        <v>1990</v>
      </c>
      <c r="G121" s="18">
        <v>2</v>
      </c>
      <c r="H121" s="18">
        <v>3</v>
      </c>
      <c r="I121" s="19">
        <v>1</v>
      </c>
      <c r="J121" s="20">
        <v>0</v>
      </c>
      <c r="K121" s="21">
        <v>0</v>
      </c>
      <c r="L121" s="22">
        <v>0</v>
      </c>
      <c r="M121" s="42" t="s">
        <v>4515</v>
      </c>
      <c r="N121" s="42"/>
      <c r="O121" s="42"/>
      <c r="P121" s="42"/>
      <c r="Q121" s="42"/>
      <c r="R121" s="42"/>
    </row>
    <row r="122" spans="1:18" x14ac:dyDescent="0.3">
      <c r="A122" s="17" t="s">
        <v>1991</v>
      </c>
      <c r="B122" s="17" t="s">
        <v>1992</v>
      </c>
      <c r="C122" s="17" t="s">
        <v>1993</v>
      </c>
      <c r="D122" s="17" t="s">
        <v>1994</v>
      </c>
      <c r="E122" s="17" t="s">
        <v>837</v>
      </c>
      <c r="F122" s="17" t="s">
        <v>1995</v>
      </c>
      <c r="G122" s="18">
        <v>2</v>
      </c>
      <c r="H122" s="18">
        <v>3</v>
      </c>
      <c r="I122" s="19">
        <v>0</v>
      </c>
      <c r="J122" s="20">
        <v>1</v>
      </c>
      <c r="K122" s="21">
        <v>0</v>
      </c>
      <c r="L122" s="22">
        <v>0</v>
      </c>
      <c r="M122" s="42" t="s">
        <v>4516</v>
      </c>
      <c r="N122" s="42"/>
      <c r="O122" s="42"/>
      <c r="P122" s="42"/>
      <c r="Q122" s="42"/>
      <c r="R122" s="42"/>
    </row>
    <row r="123" spans="1:18" x14ac:dyDescent="0.3">
      <c r="A123" s="17" t="s">
        <v>1021</v>
      </c>
      <c r="B123" s="17" t="s">
        <v>1996</v>
      </c>
      <c r="C123" s="17" t="s">
        <v>1623</v>
      </c>
      <c r="D123" s="17" t="s">
        <v>1997</v>
      </c>
      <c r="E123" s="17" t="s">
        <v>944</v>
      </c>
      <c r="F123" s="17" t="s">
        <v>1998</v>
      </c>
      <c r="G123" s="18">
        <v>2</v>
      </c>
      <c r="H123" s="18">
        <v>4</v>
      </c>
      <c r="I123" s="19">
        <v>0</v>
      </c>
      <c r="J123" s="20">
        <v>0</v>
      </c>
      <c r="K123" s="21">
        <v>0</v>
      </c>
      <c r="L123" s="22">
        <v>1</v>
      </c>
      <c r="M123" s="42" t="s">
        <v>4514</v>
      </c>
      <c r="N123" s="42"/>
      <c r="O123" s="42"/>
      <c r="P123" s="42"/>
      <c r="Q123" s="42"/>
      <c r="R123" s="42"/>
    </row>
    <row r="124" spans="1:18" x14ac:dyDescent="0.3">
      <c r="A124" s="17" t="s">
        <v>1075</v>
      </c>
      <c r="B124" s="17" t="s">
        <v>1999</v>
      </c>
      <c r="C124" s="17" t="s">
        <v>1745</v>
      </c>
      <c r="D124" s="17" t="s">
        <v>1671</v>
      </c>
      <c r="E124" s="17" t="s">
        <v>1062</v>
      </c>
      <c r="F124" s="17" t="s">
        <v>2000</v>
      </c>
      <c r="G124" s="18">
        <v>2</v>
      </c>
      <c r="H124" s="18">
        <v>11</v>
      </c>
      <c r="I124" s="19">
        <v>0</v>
      </c>
      <c r="J124" s="20">
        <v>0</v>
      </c>
      <c r="K124" s="21">
        <v>0</v>
      </c>
      <c r="L124" s="22">
        <v>1</v>
      </c>
      <c r="M124" s="42" t="s">
        <v>4517</v>
      </c>
      <c r="N124" s="42"/>
      <c r="O124" s="42"/>
      <c r="P124" s="42"/>
      <c r="Q124" s="42"/>
      <c r="R124" s="42"/>
    </row>
    <row r="125" spans="1:18" x14ac:dyDescent="0.3">
      <c r="A125" s="17" t="s">
        <v>2001</v>
      </c>
      <c r="B125" s="17" t="s">
        <v>2002</v>
      </c>
      <c r="C125" s="17" t="s">
        <v>1623</v>
      </c>
      <c r="D125" s="17" t="s">
        <v>2003</v>
      </c>
      <c r="E125" s="17" t="s">
        <v>2004</v>
      </c>
      <c r="F125" s="17" t="s">
        <v>2001</v>
      </c>
      <c r="G125" s="18">
        <v>2</v>
      </c>
      <c r="H125" s="18">
        <v>2</v>
      </c>
      <c r="I125" s="19">
        <v>0.5</v>
      </c>
      <c r="J125" s="20">
        <v>0.5</v>
      </c>
      <c r="K125" s="21">
        <v>0</v>
      </c>
      <c r="L125" s="22">
        <v>0</v>
      </c>
      <c r="M125" s="42" t="s">
        <v>4515</v>
      </c>
      <c r="N125" s="42"/>
      <c r="O125" s="42"/>
      <c r="P125" s="42"/>
      <c r="Q125" s="42"/>
      <c r="R125" s="42"/>
    </row>
    <row r="126" spans="1:18" x14ac:dyDescent="0.3">
      <c r="A126" s="17" t="s">
        <v>1133</v>
      </c>
      <c r="B126" s="17" t="s">
        <v>2005</v>
      </c>
      <c r="C126" s="17" t="s">
        <v>1623</v>
      </c>
      <c r="D126" s="17" t="s">
        <v>1600</v>
      </c>
      <c r="E126" s="17" t="s">
        <v>1062</v>
      </c>
      <c r="F126" s="17" t="s">
        <v>2006</v>
      </c>
      <c r="G126" s="18">
        <v>2</v>
      </c>
      <c r="H126" s="18">
        <v>4</v>
      </c>
      <c r="I126" s="19">
        <v>0</v>
      </c>
      <c r="J126" s="20">
        <v>0</v>
      </c>
      <c r="K126" s="21">
        <v>0</v>
      </c>
      <c r="L126" s="22">
        <v>1</v>
      </c>
      <c r="M126" s="42" t="s">
        <v>4517</v>
      </c>
      <c r="N126" s="42"/>
      <c r="O126" s="42"/>
      <c r="P126" s="42"/>
      <c r="Q126" s="42"/>
      <c r="R126" s="42"/>
    </row>
    <row r="127" spans="1:18" x14ac:dyDescent="0.3">
      <c r="A127" s="17" t="s">
        <v>773</v>
      </c>
      <c r="B127" s="17" t="s">
        <v>2007</v>
      </c>
      <c r="C127" s="17" t="s">
        <v>1623</v>
      </c>
      <c r="D127" s="17" t="s">
        <v>1776</v>
      </c>
      <c r="E127" s="17" t="s">
        <v>775</v>
      </c>
      <c r="F127" s="17" t="s">
        <v>2008</v>
      </c>
      <c r="G127" s="18">
        <v>2</v>
      </c>
      <c r="H127" s="18">
        <v>2</v>
      </c>
      <c r="I127" s="19">
        <v>0</v>
      </c>
      <c r="J127" s="20">
        <v>0</v>
      </c>
      <c r="K127" s="21">
        <v>0.5</v>
      </c>
      <c r="L127" s="22">
        <v>0.5</v>
      </c>
      <c r="M127" s="42" t="s">
        <v>4517</v>
      </c>
      <c r="N127" s="42"/>
      <c r="O127" s="42"/>
      <c r="P127" s="42"/>
      <c r="Q127" s="42"/>
      <c r="R127" s="42"/>
    </row>
    <row r="128" spans="1:18" x14ac:dyDescent="0.3">
      <c r="A128" s="17" t="s">
        <v>2009</v>
      </c>
      <c r="B128" s="17" t="s">
        <v>2010</v>
      </c>
      <c r="C128" s="17" t="s">
        <v>2011</v>
      </c>
      <c r="D128" s="17" t="s">
        <v>1600</v>
      </c>
      <c r="E128" s="17" t="s">
        <v>895</v>
      </c>
      <c r="F128" s="17" t="s">
        <v>2012</v>
      </c>
      <c r="G128" s="18">
        <v>2</v>
      </c>
      <c r="H128" s="18">
        <v>2</v>
      </c>
      <c r="I128" s="19">
        <v>1</v>
      </c>
      <c r="J128" s="20">
        <v>0</v>
      </c>
      <c r="K128" s="21">
        <v>0</v>
      </c>
      <c r="L128" s="22">
        <v>0</v>
      </c>
      <c r="M128" s="42" t="s">
        <v>4515</v>
      </c>
      <c r="N128" s="42"/>
      <c r="O128" s="42"/>
      <c r="P128" s="42"/>
      <c r="Q128" s="42"/>
      <c r="R128" s="42"/>
    </row>
    <row r="129" spans="1:18" x14ac:dyDescent="0.3">
      <c r="A129" s="17" t="s">
        <v>2013</v>
      </c>
      <c r="B129" s="17" t="s">
        <v>2014</v>
      </c>
      <c r="C129" s="17" t="s">
        <v>1623</v>
      </c>
      <c r="D129" s="17" t="s">
        <v>2015</v>
      </c>
      <c r="E129" s="17" t="s">
        <v>2016</v>
      </c>
      <c r="F129" s="17" t="s">
        <v>2017</v>
      </c>
      <c r="G129" s="18">
        <v>2</v>
      </c>
      <c r="H129" s="18">
        <v>2</v>
      </c>
      <c r="I129" s="19">
        <v>0</v>
      </c>
      <c r="J129" s="20">
        <v>1</v>
      </c>
      <c r="K129" s="21">
        <v>0</v>
      </c>
      <c r="L129" s="22">
        <v>0</v>
      </c>
      <c r="M129" s="42" t="s">
        <v>4516</v>
      </c>
      <c r="N129" s="42"/>
      <c r="O129" s="42"/>
      <c r="P129" s="42"/>
      <c r="Q129" s="42"/>
      <c r="R129" s="42"/>
    </row>
    <row r="130" spans="1:18" x14ac:dyDescent="0.3">
      <c r="A130" s="17" t="s">
        <v>1055</v>
      </c>
      <c r="B130" s="17" t="s">
        <v>2018</v>
      </c>
      <c r="C130" s="17" t="s">
        <v>2019</v>
      </c>
      <c r="D130" s="17" t="s">
        <v>1600</v>
      </c>
      <c r="E130" s="17" t="s">
        <v>1054</v>
      </c>
      <c r="F130" s="17" t="s">
        <v>2020</v>
      </c>
      <c r="G130" s="18">
        <v>2</v>
      </c>
      <c r="H130" s="18">
        <v>3</v>
      </c>
      <c r="I130" s="19">
        <v>0</v>
      </c>
      <c r="J130" s="20">
        <v>0</v>
      </c>
      <c r="K130" s="21">
        <v>0</v>
      </c>
      <c r="L130" s="22">
        <v>1</v>
      </c>
      <c r="M130" s="42" t="s">
        <v>4517</v>
      </c>
      <c r="N130" s="42"/>
      <c r="O130" s="42"/>
      <c r="P130" s="42"/>
      <c r="Q130" s="42"/>
      <c r="R130" s="42"/>
    </row>
    <row r="131" spans="1:18" x14ac:dyDescent="0.3">
      <c r="A131" s="17" t="s">
        <v>2021</v>
      </c>
      <c r="B131" s="17" t="s">
        <v>2022</v>
      </c>
      <c r="C131" s="17" t="s">
        <v>1594</v>
      </c>
      <c r="D131" s="17" t="s">
        <v>1551</v>
      </c>
      <c r="E131" s="17" t="s">
        <v>1552</v>
      </c>
      <c r="F131" s="17" t="s">
        <v>2023</v>
      </c>
      <c r="G131" s="18">
        <v>2</v>
      </c>
      <c r="H131" s="18">
        <v>2</v>
      </c>
      <c r="I131" s="19">
        <v>1</v>
      </c>
      <c r="J131" s="20">
        <v>0</v>
      </c>
      <c r="K131" s="21">
        <v>0</v>
      </c>
      <c r="L131" s="22">
        <v>0</v>
      </c>
      <c r="M131" s="42" t="s">
        <v>4515</v>
      </c>
      <c r="N131" s="42"/>
      <c r="O131" s="42"/>
      <c r="P131" s="42"/>
      <c r="Q131" s="42"/>
      <c r="R131" s="42"/>
    </row>
    <row r="132" spans="1:18" x14ac:dyDescent="0.3">
      <c r="A132" s="17" t="s">
        <v>1519</v>
      </c>
      <c r="B132" s="17" t="s">
        <v>2024</v>
      </c>
      <c r="C132" s="17" t="s">
        <v>1623</v>
      </c>
      <c r="D132" s="17" t="s">
        <v>1997</v>
      </c>
      <c r="E132" s="17" t="s">
        <v>944</v>
      </c>
      <c r="F132" s="17" t="s">
        <v>2025</v>
      </c>
      <c r="G132" s="18">
        <v>2</v>
      </c>
      <c r="H132" s="18">
        <v>2</v>
      </c>
      <c r="I132" s="19">
        <v>0</v>
      </c>
      <c r="J132" s="20">
        <v>0</v>
      </c>
      <c r="K132" s="21">
        <v>0</v>
      </c>
      <c r="L132" s="22">
        <v>1</v>
      </c>
      <c r="M132" s="42" t="s">
        <v>4514</v>
      </c>
      <c r="N132" s="42"/>
      <c r="O132" s="42"/>
      <c r="P132" s="42"/>
      <c r="Q132" s="42"/>
      <c r="R132" s="42"/>
    </row>
    <row r="133" spans="1:18" x14ac:dyDescent="0.3">
      <c r="A133" s="17" t="s">
        <v>2026</v>
      </c>
      <c r="B133" s="17" t="s">
        <v>1543</v>
      </c>
      <c r="C133" s="17" t="s">
        <v>1544</v>
      </c>
      <c r="D133" s="17" t="s">
        <v>2027</v>
      </c>
      <c r="E133" s="17" t="s">
        <v>1546</v>
      </c>
      <c r="F133" s="17" t="s">
        <v>2028</v>
      </c>
      <c r="G133" s="18">
        <v>2</v>
      </c>
      <c r="H133" s="18">
        <v>55</v>
      </c>
      <c r="I133" s="19">
        <v>1</v>
      </c>
      <c r="J133" s="20">
        <v>0</v>
      </c>
      <c r="K133" s="21">
        <v>0</v>
      </c>
      <c r="L133" s="22">
        <v>0</v>
      </c>
      <c r="M133" s="42" t="s">
        <v>4515</v>
      </c>
      <c r="N133" s="42"/>
      <c r="O133" s="42"/>
      <c r="P133" s="42"/>
      <c r="Q133" s="42"/>
      <c r="R133" s="42"/>
    </row>
    <row r="134" spans="1:18" x14ac:dyDescent="0.3">
      <c r="A134" s="17" t="s">
        <v>1045</v>
      </c>
      <c r="B134" s="17" t="s">
        <v>2029</v>
      </c>
      <c r="C134" s="17" t="s">
        <v>1623</v>
      </c>
      <c r="D134" s="17" t="s">
        <v>2030</v>
      </c>
      <c r="E134" s="17" t="s">
        <v>1047</v>
      </c>
      <c r="F134" s="17" t="s">
        <v>2031</v>
      </c>
      <c r="G134" s="18">
        <v>2</v>
      </c>
      <c r="H134" s="18">
        <v>2</v>
      </c>
      <c r="I134" s="19">
        <v>0</v>
      </c>
      <c r="J134" s="20">
        <v>0</v>
      </c>
      <c r="K134" s="21">
        <v>0</v>
      </c>
      <c r="L134" s="22">
        <v>1</v>
      </c>
      <c r="M134" s="42" t="s">
        <v>4517</v>
      </c>
      <c r="N134" s="42"/>
      <c r="O134" s="42"/>
      <c r="P134" s="42"/>
      <c r="Q134" s="42"/>
      <c r="R134" s="42"/>
    </row>
    <row r="135" spans="1:18" x14ac:dyDescent="0.3">
      <c r="A135" s="17" t="s">
        <v>2032</v>
      </c>
      <c r="B135" s="17" t="s">
        <v>2033</v>
      </c>
      <c r="C135" s="17" t="s">
        <v>2034</v>
      </c>
      <c r="D135" s="17" t="s">
        <v>1557</v>
      </c>
      <c r="E135" s="17" t="s">
        <v>2035</v>
      </c>
      <c r="F135" s="17" t="s">
        <v>2032</v>
      </c>
      <c r="G135" s="18">
        <v>2</v>
      </c>
      <c r="H135" s="18">
        <v>5</v>
      </c>
      <c r="I135" s="19">
        <v>0</v>
      </c>
      <c r="J135" s="20">
        <v>1</v>
      </c>
      <c r="K135" s="21">
        <v>0</v>
      </c>
      <c r="L135" s="22">
        <v>0</v>
      </c>
      <c r="M135" s="42" t="s">
        <v>4515</v>
      </c>
      <c r="N135" s="42"/>
      <c r="O135" s="42"/>
      <c r="P135" s="42"/>
      <c r="Q135" s="42"/>
      <c r="R135" s="42"/>
    </row>
    <row r="136" spans="1:18" x14ac:dyDescent="0.3">
      <c r="A136" s="17" t="s">
        <v>2036</v>
      </c>
      <c r="B136" s="17" t="s">
        <v>2037</v>
      </c>
      <c r="C136" s="17" t="s">
        <v>2038</v>
      </c>
      <c r="D136" s="17" t="s">
        <v>1600</v>
      </c>
      <c r="E136" s="17" t="s">
        <v>740</v>
      </c>
      <c r="F136" s="17" t="s">
        <v>2039</v>
      </c>
      <c r="G136" s="18">
        <v>2</v>
      </c>
      <c r="H136" s="18">
        <v>14</v>
      </c>
      <c r="I136" s="19">
        <v>0.5</v>
      </c>
      <c r="J136" s="20">
        <v>0.5</v>
      </c>
      <c r="K136" s="21">
        <v>0</v>
      </c>
      <c r="L136" s="22">
        <v>0</v>
      </c>
      <c r="M136" s="42" t="s">
        <v>4515</v>
      </c>
      <c r="N136" s="42"/>
      <c r="O136" s="42"/>
      <c r="P136" s="42"/>
      <c r="Q136" s="42"/>
      <c r="R136" s="42"/>
    </row>
    <row r="137" spans="1:18" x14ac:dyDescent="0.3">
      <c r="A137" s="17" t="s">
        <v>1099</v>
      </c>
      <c r="B137" s="17" t="s">
        <v>2040</v>
      </c>
      <c r="C137" s="17" t="s">
        <v>1745</v>
      </c>
      <c r="D137" s="17" t="s">
        <v>1671</v>
      </c>
      <c r="E137" s="17" t="s">
        <v>1062</v>
      </c>
      <c r="F137" s="17" t="s">
        <v>2041</v>
      </c>
      <c r="G137" s="18">
        <v>2</v>
      </c>
      <c r="H137" s="18">
        <v>9</v>
      </c>
      <c r="I137" s="19">
        <v>0</v>
      </c>
      <c r="J137" s="20">
        <v>0</v>
      </c>
      <c r="K137" s="21">
        <v>0</v>
      </c>
      <c r="L137" s="22">
        <v>1</v>
      </c>
      <c r="M137" s="42" t="s">
        <v>4517</v>
      </c>
      <c r="N137" s="42"/>
      <c r="O137" s="42"/>
      <c r="P137" s="42"/>
      <c r="Q137" s="42"/>
      <c r="R137" s="42"/>
    </row>
    <row r="138" spans="1:18" x14ac:dyDescent="0.3">
      <c r="A138" s="17" t="s">
        <v>2042</v>
      </c>
      <c r="B138" s="17" t="s">
        <v>2043</v>
      </c>
      <c r="C138" s="17" t="s">
        <v>2044</v>
      </c>
      <c r="D138" s="17" t="s">
        <v>2045</v>
      </c>
      <c r="E138" s="17" t="s">
        <v>749</v>
      </c>
      <c r="F138" s="17" t="s">
        <v>2046</v>
      </c>
      <c r="G138" s="18">
        <v>2</v>
      </c>
      <c r="H138" s="18">
        <v>36</v>
      </c>
      <c r="I138" s="19">
        <v>0</v>
      </c>
      <c r="J138" s="20">
        <v>1</v>
      </c>
      <c r="K138" s="21">
        <v>0</v>
      </c>
      <c r="L138" s="22">
        <v>0</v>
      </c>
      <c r="M138" s="42" t="s">
        <v>4516</v>
      </c>
      <c r="N138" s="42"/>
      <c r="O138" s="42"/>
      <c r="P138" s="42"/>
      <c r="Q138" s="42"/>
      <c r="R138" s="42"/>
    </row>
    <row r="139" spans="1:18" x14ac:dyDescent="0.3">
      <c r="A139" s="17" t="s">
        <v>2047</v>
      </c>
      <c r="B139" s="17" t="s">
        <v>2048</v>
      </c>
      <c r="C139" s="17" t="s">
        <v>2049</v>
      </c>
      <c r="D139" s="17" t="s">
        <v>1557</v>
      </c>
      <c r="E139" s="17" t="s">
        <v>2050</v>
      </c>
      <c r="F139" s="17" t="s">
        <v>2051</v>
      </c>
      <c r="G139" s="18">
        <v>2</v>
      </c>
      <c r="H139" s="18">
        <v>3</v>
      </c>
      <c r="I139" s="19">
        <v>0</v>
      </c>
      <c r="J139" s="20">
        <v>1</v>
      </c>
      <c r="K139" s="21">
        <v>0</v>
      </c>
      <c r="L139" s="22">
        <v>0</v>
      </c>
      <c r="M139" s="42" t="s">
        <v>4516</v>
      </c>
      <c r="N139" s="42"/>
      <c r="O139" s="42"/>
      <c r="P139" s="42"/>
      <c r="Q139" s="42"/>
      <c r="R139" s="42"/>
    </row>
    <row r="140" spans="1:18" x14ac:dyDescent="0.3">
      <c r="A140" s="17" t="s">
        <v>1347</v>
      </c>
      <c r="B140" s="17" t="s">
        <v>2052</v>
      </c>
      <c r="C140" s="17" t="s">
        <v>2053</v>
      </c>
      <c r="D140" s="17" t="s">
        <v>1600</v>
      </c>
      <c r="E140" s="17" t="s">
        <v>718</v>
      </c>
      <c r="F140" s="17" t="s">
        <v>2054</v>
      </c>
      <c r="G140" s="18">
        <v>2</v>
      </c>
      <c r="H140" s="18">
        <v>4</v>
      </c>
      <c r="I140" s="19">
        <v>0</v>
      </c>
      <c r="J140" s="20">
        <v>0</v>
      </c>
      <c r="K140" s="21">
        <v>0</v>
      </c>
      <c r="L140" s="22">
        <v>1</v>
      </c>
      <c r="M140" s="42" t="s">
        <v>4517</v>
      </c>
      <c r="N140" s="42"/>
      <c r="O140" s="42"/>
      <c r="P140" s="42"/>
      <c r="Q140" s="42"/>
      <c r="R140" s="42"/>
    </row>
    <row r="141" spans="1:18" x14ac:dyDescent="0.3">
      <c r="A141" s="17" t="s">
        <v>1330</v>
      </c>
      <c r="B141" s="17" t="s">
        <v>2055</v>
      </c>
      <c r="C141" s="17" t="s">
        <v>2038</v>
      </c>
      <c r="D141" s="17" t="s">
        <v>1600</v>
      </c>
      <c r="E141" s="17" t="s">
        <v>944</v>
      </c>
      <c r="F141" s="17" t="s">
        <v>2056</v>
      </c>
      <c r="G141" s="18">
        <v>2</v>
      </c>
      <c r="H141" s="18">
        <v>2</v>
      </c>
      <c r="I141" s="19">
        <v>0</v>
      </c>
      <c r="J141" s="20">
        <v>0</v>
      </c>
      <c r="K141" s="21">
        <v>0</v>
      </c>
      <c r="L141" s="22">
        <v>1</v>
      </c>
      <c r="M141" s="42" t="s">
        <v>4514</v>
      </c>
      <c r="N141" s="42"/>
      <c r="O141" s="42"/>
      <c r="P141" s="42"/>
      <c r="Q141" s="42"/>
      <c r="R141" s="42"/>
    </row>
    <row r="142" spans="1:18" x14ac:dyDescent="0.3">
      <c r="A142" s="17" t="s">
        <v>1115</v>
      </c>
      <c r="B142" s="17" t="s">
        <v>2057</v>
      </c>
      <c r="C142" s="17" t="s">
        <v>1808</v>
      </c>
      <c r="D142" s="17" t="s">
        <v>1671</v>
      </c>
      <c r="E142" s="17" t="s">
        <v>1062</v>
      </c>
      <c r="F142" s="17" t="s">
        <v>2058</v>
      </c>
      <c r="G142" s="18">
        <v>2</v>
      </c>
      <c r="H142" s="18">
        <v>3</v>
      </c>
      <c r="I142" s="19">
        <v>0</v>
      </c>
      <c r="J142" s="20">
        <v>0</v>
      </c>
      <c r="K142" s="21">
        <v>0</v>
      </c>
      <c r="L142" s="22">
        <v>1</v>
      </c>
      <c r="M142" s="42" t="s">
        <v>4517</v>
      </c>
      <c r="N142" s="42"/>
      <c r="O142" s="42"/>
      <c r="P142" s="42"/>
      <c r="Q142" s="42"/>
      <c r="R142" s="42"/>
    </row>
    <row r="143" spans="1:18" x14ac:dyDescent="0.3">
      <c r="A143" s="17" t="s">
        <v>2059</v>
      </c>
      <c r="B143" s="17" t="s">
        <v>2060</v>
      </c>
      <c r="C143" s="17" t="s">
        <v>2061</v>
      </c>
      <c r="D143" s="17" t="s">
        <v>2062</v>
      </c>
      <c r="E143" s="17" t="s">
        <v>2063</v>
      </c>
      <c r="F143" s="17" t="s">
        <v>2064</v>
      </c>
      <c r="G143" s="18">
        <v>2</v>
      </c>
      <c r="H143" s="18">
        <v>10</v>
      </c>
      <c r="I143" s="19">
        <v>1</v>
      </c>
      <c r="J143" s="20">
        <v>0</v>
      </c>
      <c r="K143" s="21">
        <v>0</v>
      </c>
      <c r="L143" s="22">
        <v>0</v>
      </c>
      <c r="M143" s="42" t="s">
        <v>4515</v>
      </c>
      <c r="N143" s="42"/>
      <c r="O143" s="42"/>
      <c r="P143" s="42"/>
      <c r="Q143" s="42"/>
      <c r="R143" s="42"/>
    </row>
    <row r="144" spans="1:18" x14ac:dyDescent="0.3">
      <c r="A144" s="17" t="s">
        <v>1052</v>
      </c>
      <c r="B144" s="17" t="s">
        <v>2065</v>
      </c>
      <c r="C144" s="17" t="s">
        <v>1623</v>
      </c>
      <c r="D144" s="17" t="s">
        <v>1600</v>
      </c>
      <c r="E144" s="17" t="s">
        <v>1054</v>
      </c>
      <c r="F144" s="17" t="s">
        <v>2066</v>
      </c>
      <c r="G144" s="18">
        <v>2</v>
      </c>
      <c r="H144" s="18">
        <v>17</v>
      </c>
      <c r="I144" s="19">
        <v>0</v>
      </c>
      <c r="J144" s="20">
        <v>0</v>
      </c>
      <c r="K144" s="21">
        <v>0</v>
      </c>
      <c r="L144" s="22">
        <v>1</v>
      </c>
      <c r="M144" s="42" t="s">
        <v>4517</v>
      </c>
      <c r="N144" s="42"/>
      <c r="O144" s="42"/>
      <c r="P144" s="42"/>
      <c r="Q144" s="42"/>
      <c r="R144" s="42"/>
    </row>
    <row r="145" spans="1:18" x14ac:dyDescent="0.3">
      <c r="A145" s="17" t="s">
        <v>1085</v>
      </c>
      <c r="B145" s="17" t="s">
        <v>2067</v>
      </c>
      <c r="C145" s="17" t="s">
        <v>2068</v>
      </c>
      <c r="D145" s="17" t="s">
        <v>1600</v>
      </c>
      <c r="E145" s="17" t="s">
        <v>1062</v>
      </c>
      <c r="F145" s="17" t="s">
        <v>2069</v>
      </c>
      <c r="G145" s="18">
        <v>2</v>
      </c>
      <c r="H145" s="18">
        <v>2</v>
      </c>
      <c r="I145" s="19">
        <v>0</v>
      </c>
      <c r="J145" s="20">
        <v>0</v>
      </c>
      <c r="K145" s="21">
        <v>0</v>
      </c>
      <c r="L145" s="22">
        <v>1</v>
      </c>
      <c r="M145" s="42" t="s">
        <v>4517</v>
      </c>
      <c r="N145" s="42"/>
      <c r="O145" s="42"/>
      <c r="P145" s="42"/>
      <c r="Q145" s="42"/>
      <c r="R145" s="42"/>
    </row>
    <row r="146" spans="1:18" x14ac:dyDescent="0.3">
      <c r="A146" s="17" t="s">
        <v>2070</v>
      </c>
      <c r="B146" s="17" t="s">
        <v>2071</v>
      </c>
      <c r="C146" s="17" t="s">
        <v>2072</v>
      </c>
      <c r="D146" s="17" t="s">
        <v>2073</v>
      </c>
      <c r="E146" s="17" t="s">
        <v>823</v>
      </c>
      <c r="F146" s="17" t="s">
        <v>2074</v>
      </c>
      <c r="G146" s="18">
        <v>2</v>
      </c>
      <c r="H146" s="18">
        <v>2</v>
      </c>
      <c r="I146" s="19">
        <v>1</v>
      </c>
      <c r="J146" s="20">
        <v>0</v>
      </c>
      <c r="K146" s="21">
        <v>0</v>
      </c>
      <c r="L146" s="22">
        <v>0</v>
      </c>
      <c r="M146" s="42" t="s">
        <v>4515</v>
      </c>
      <c r="N146" s="42"/>
      <c r="O146" s="42"/>
      <c r="P146" s="42"/>
      <c r="Q146" s="42"/>
      <c r="R146" s="42"/>
    </row>
    <row r="147" spans="1:18" x14ac:dyDescent="0.3">
      <c r="A147" s="17" t="s">
        <v>722</v>
      </c>
      <c r="B147" s="17" t="s">
        <v>2075</v>
      </c>
      <c r="C147" s="17" t="s">
        <v>1623</v>
      </c>
      <c r="D147" s="17" t="s">
        <v>1649</v>
      </c>
      <c r="E147" s="17" t="s">
        <v>725</v>
      </c>
      <c r="F147" s="17" t="s">
        <v>2076</v>
      </c>
      <c r="G147" s="18">
        <v>2</v>
      </c>
      <c r="H147" s="18">
        <v>3</v>
      </c>
      <c r="I147" s="19">
        <v>0</v>
      </c>
      <c r="J147" s="20">
        <v>0</v>
      </c>
      <c r="K147" s="21">
        <v>1</v>
      </c>
      <c r="L147" s="22">
        <v>0</v>
      </c>
      <c r="M147" s="42" t="s">
        <v>4517</v>
      </c>
      <c r="N147" s="42"/>
      <c r="O147" s="42"/>
      <c r="P147" s="42"/>
      <c r="Q147" s="42"/>
      <c r="R147" s="42"/>
    </row>
    <row r="148" spans="1:18" x14ac:dyDescent="0.3">
      <c r="A148" s="17" t="s">
        <v>1103</v>
      </c>
      <c r="B148" s="17" t="s">
        <v>2077</v>
      </c>
      <c r="C148" s="17" t="s">
        <v>2078</v>
      </c>
      <c r="D148" s="17" t="s">
        <v>1671</v>
      </c>
      <c r="E148" s="17" t="s">
        <v>1062</v>
      </c>
      <c r="F148" s="17" t="s">
        <v>2079</v>
      </c>
      <c r="G148" s="18">
        <v>2</v>
      </c>
      <c r="H148" s="18">
        <v>4</v>
      </c>
      <c r="I148" s="19">
        <v>0</v>
      </c>
      <c r="J148" s="20">
        <v>0</v>
      </c>
      <c r="K148" s="21">
        <v>0</v>
      </c>
      <c r="L148" s="22">
        <v>1</v>
      </c>
      <c r="M148" s="42" t="s">
        <v>4517</v>
      </c>
      <c r="N148" s="42"/>
      <c r="O148" s="42"/>
      <c r="P148" s="42"/>
      <c r="Q148" s="42"/>
      <c r="R148" s="42"/>
    </row>
    <row r="149" spans="1:18" x14ac:dyDescent="0.3">
      <c r="A149" s="17" t="s">
        <v>2080</v>
      </c>
      <c r="B149" s="17" t="s">
        <v>2081</v>
      </c>
      <c r="C149" s="17" t="s">
        <v>1623</v>
      </c>
      <c r="D149" s="17" t="s">
        <v>1600</v>
      </c>
      <c r="E149" s="17" t="s">
        <v>895</v>
      </c>
      <c r="F149" s="17" t="s">
        <v>2082</v>
      </c>
      <c r="G149" s="18">
        <v>1</v>
      </c>
      <c r="H149" s="18">
        <v>1</v>
      </c>
      <c r="I149" s="19">
        <v>1</v>
      </c>
      <c r="J149" s="20">
        <v>0</v>
      </c>
      <c r="K149" s="21">
        <v>0</v>
      </c>
      <c r="L149" s="22">
        <v>0</v>
      </c>
      <c r="M149" s="42" t="s">
        <v>4515</v>
      </c>
      <c r="N149" s="42"/>
      <c r="O149" s="42"/>
      <c r="P149" s="42"/>
      <c r="Q149" s="42"/>
      <c r="R149" s="42"/>
    </row>
    <row r="150" spans="1:18" x14ac:dyDescent="0.3">
      <c r="A150" s="17" t="s">
        <v>2083</v>
      </c>
      <c r="B150" s="17" t="s">
        <v>2084</v>
      </c>
      <c r="C150" s="17" t="s">
        <v>2085</v>
      </c>
      <c r="D150" s="17" t="s">
        <v>1705</v>
      </c>
      <c r="E150" s="17" t="s">
        <v>868</v>
      </c>
      <c r="F150" s="17" t="s">
        <v>2086</v>
      </c>
      <c r="G150" s="18">
        <v>1</v>
      </c>
      <c r="H150" s="18">
        <v>1</v>
      </c>
      <c r="I150" s="19">
        <v>0</v>
      </c>
      <c r="J150" s="20">
        <v>1</v>
      </c>
      <c r="K150" s="21">
        <v>0</v>
      </c>
      <c r="L150" s="22">
        <v>0</v>
      </c>
      <c r="M150" s="42" t="s">
        <v>4516</v>
      </c>
      <c r="N150" s="42"/>
      <c r="O150" s="42"/>
      <c r="P150" s="42"/>
      <c r="Q150" s="42"/>
      <c r="R150" s="42"/>
    </row>
    <row r="151" spans="1:18" x14ac:dyDescent="0.3">
      <c r="A151" s="17" t="s">
        <v>2087</v>
      </c>
      <c r="B151" s="17" t="s">
        <v>2088</v>
      </c>
      <c r="C151" s="17" t="s">
        <v>2089</v>
      </c>
      <c r="D151" s="17" t="s">
        <v>1600</v>
      </c>
      <c r="E151" s="17" t="s">
        <v>823</v>
      </c>
      <c r="F151" s="17" t="s">
        <v>2090</v>
      </c>
      <c r="G151" s="18">
        <v>1</v>
      </c>
      <c r="H151" s="18">
        <v>18</v>
      </c>
      <c r="I151" s="19">
        <v>0</v>
      </c>
      <c r="J151" s="20">
        <v>1</v>
      </c>
      <c r="K151" s="21">
        <v>0</v>
      </c>
      <c r="L151" s="22">
        <v>0</v>
      </c>
      <c r="M151" s="42" t="s">
        <v>4515</v>
      </c>
      <c r="N151" s="42"/>
      <c r="O151" s="42"/>
      <c r="P151" s="42"/>
      <c r="Q151" s="42"/>
      <c r="R151" s="42"/>
    </row>
    <row r="152" spans="1:18" x14ac:dyDescent="0.3">
      <c r="A152" s="17" t="s">
        <v>2091</v>
      </c>
      <c r="B152" s="17" t="s">
        <v>2092</v>
      </c>
      <c r="C152" s="17" t="s">
        <v>2093</v>
      </c>
      <c r="D152" s="17" t="s">
        <v>2094</v>
      </c>
      <c r="E152" s="17" t="s">
        <v>2095</v>
      </c>
      <c r="F152" s="17" t="s">
        <v>2096</v>
      </c>
      <c r="G152" s="18">
        <v>1</v>
      </c>
      <c r="H152" s="18">
        <v>1</v>
      </c>
      <c r="I152" s="19">
        <v>1</v>
      </c>
      <c r="J152" s="20">
        <v>0</v>
      </c>
      <c r="K152" s="21">
        <v>0</v>
      </c>
      <c r="L152" s="22">
        <v>0</v>
      </c>
      <c r="M152" s="42" t="s">
        <v>4515</v>
      </c>
      <c r="N152" s="42"/>
      <c r="O152" s="42"/>
      <c r="P152" s="42"/>
      <c r="Q152" s="42"/>
      <c r="R152" s="42"/>
    </row>
    <row r="153" spans="1:18" x14ac:dyDescent="0.3">
      <c r="A153" s="17" t="s">
        <v>2097</v>
      </c>
      <c r="B153" s="17" t="s">
        <v>2098</v>
      </c>
      <c r="C153" s="17" t="s">
        <v>2099</v>
      </c>
      <c r="D153" s="17" t="s">
        <v>1983</v>
      </c>
      <c r="E153" s="17" t="s">
        <v>1934</v>
      </c>
      <c r="F153" s="17" t="s">
        <v>2100</v>
      </c>
      <c r="G153" s="18">
        <v>1</v>
      </c>
      <c r="H153" s="18">
        <v>1</v>
      </c>
      <c r="I153" s="19">
        <v>1</v>
      </c>
      <c r="J153" s="20">
        <v>0</v>
      </c>
      <c r="K153" s="21">
        <v>0</v>
      </c>
      <c r="L153" s="22">
        <v>0</v>
      </c>
      <c r="M153" s="42" t="s">
        <v>4515</v>
      </c>
      <c r="N153" s="42"/>
      <c r="O153" s="42"/>
      <c r="P153" s="42"/>
      <c r="Q153" s="42"/>
      <c r="R153" s="42"/>
    </row>
    <row r="154" spans="1:18" x14ac:dyDescent="0.3">
      <c r="A154" s="17" t="s">
        <v>2101</v>
      </c>
      <c r="B154" s="17" t="s">
        <v>2102</v>
      </c>
      <c r="C154" s="17" t="s">
        <v>2103</v>
      </c>
      <c r="D154" s="17" t="s">
        <v>1600</v>
      </c>
      <c r="E154" s="17" t="s">
        <v>2104</v>
      </c>
      <c r="F154" s="17" t="s">
        <v>2105</v>
      </c>
      <c r="G154" s="18">
        <v>1</v>
      </c>
      <c r="H154" s="18">
        <v>2</v>
      </c>
      <c r="I154" s="19">
        <v>1</v>
      </c>
      <c r="J154" s="20">
        <v>0</v>
      </c>
      <c r="K154" s="21">
        <v>0</v>
      </c>
      <c r="L154" s="22">
        <v>0</v>
      </c>
      <c r="M154" s="42" t="s">
        <v>4515</v>
      </c>
      <c r="N154" s="42"/>
      <c r="O154" s="42"/>
      <c r="P154" s="42"/>
      <c r="Q154" s="42"/>
      <c r="R154" s="42"/>
    </row>
    <row r="155" spans="1:18" x14ac:dyDescent="0.3">
      <c r="A155" s="17" t="s">
        <v>2106</v>
      </c>
      <c r="B155" s="17" t="s">
        <v>2107</v>
      </c>
      <c r="C155" s="17" t="s">
        <v>1623</v>
      </c>
      <c r="D155" s="17" t="s">
        <v>2015</v>
      </c>
      <c r="E155" s="17" t="s">
        <v>740</v>
      </c>
      <c r="F155" s="17" t="s">
        <v>2108</v>
      </c>
      <c r="G155" s="18">
        <v>1</v>
      </c>
      <c r="H155" s="18">
        <v>1</v>
      </c>
      <c r="I155" s="19">
        <v>1</v>
      </c>
      <c r="J155" s="20">
        <v>0</v>
      </c>
      <c r="K155" s="21">
        <v>0</v>
      </c>
      <c r="L155" s="22">
        <v>0</v>
      </c>
      <c r="M155" s="42" t="s">
        <v>4515</v>
      </c>
      <c r="N155" s="42"/>
      <c r="O155" s="42"/>
      <c r="P155" s="42"/>
      <c r="Q155" s="42"/>
      <c r="R155" s="42"/>
    </row>
    <row r="156" spans="1:18" x14ac:dyDescent="0.3">
      <c r="A156" s="17" t="s">
        <v>988</v>
      </c>
      <c r="B156" s="17" t="s">
        <v>2109</v>
      </c>
      <c r="C156" s="17" t="s">
        <v>2110</v>
      </c>
      <c r="D156" s="17" t="s">
        <v>1600</v>
      </c>
      <c r="E156" s="17" t="s">
        <v>990</v>
      </c>
      <c r="F156" s="17" t="s">
        <v>2111</v>
      </c>
      <c r="G156" s="18">
        <v>1</v>
      </c>
      <c r="H156" s="18">
        <v>1</v>
      </c>
      <c r="I156" s="19">
        <v>0</v>
      </c>
      <c r="J156" s="20">
        <v>0</v>
      </c>
      <c r="K156" s="21">
        <v>0</v>
      </c>
      <c r="L156" s="22">
        <v>1</v>
      </c>
      <c r="M156" s="42" t="s">
        <v>4517</v>
      </c>
      <c r="N156" s="42"/>
      <c r="O156" s="42"/>
      <c r="P156" s="42"/>
      <c r="Q156" s="42"/>
      <c r="R156" s="42"/>
    </row>
    <row r="157" spans="1:18" x14ac:dyDescent="0.3">
      <c r="A157" s="17" t="s">
        <v>2112</v>
      </c>
      <c r="B157" s="17" t="s">
        <v>2113</v>
      </c>
      <c r="C157" s="17" t="s">
        <v>2114</v>
      </c>
      <c r="D157" s="17" t="s">
        <v>2115</v>
      </c>
      <c r="E157" s="17" t="s">
        <v>2116</v>
      </c>
      <c r="F157" s="17" t="s">
        <v>2117</v>
      </c>
      <c r="G157" s="18">
        <v>1</v>
      </c>
      <c r="H157" s="18">
        <v>1</v>
      </c>
      <c r="I157" s="19">
        <v>0</v>
      </c>
      <c r="J157" s="20">
        <v>1</v>
      </c>
      <c r="K157" s="21">
        <v>0</v>
      </c>
      <c r="L157" s="22">
        <v>0</v>
      </c>
      <c r="M157" s="42" t="s">
        <v>4516</v>
      </c>
      <c r="N157" s="42"/>
      <c r="O157" s="42"/>
      <c r="P157" s="42"/>
      <c r="Q157" s="42"/>
      <c r="R157" s="42"/>
    </row>
    <row r="158" spans="1:18" x14ac:dyDescent="0.3">
      <c r="A158" s="17" t="s">
        <v>2118</v>
      </c>
      <c r="B158" s="17" t="s">
        <v>2119</v>
      </c>
      <c r="C158" s="17" t="s">
        <v>2120</v>
      </c>
      <c r="D158" s="17" t="s">
        <v>1600</v>
      </c>
      <c r="E158" s="17" t="s">
        <v>2035</v>
      </c>
      <c r="F158" s="17" t="s">
        <v>2121</v>
      </c>
      <c r="G158" s="18">
        <v>1</v>
      </c>
      <c r="H158" s="18">
        <v>1</v>
      </c>
      <c r="I158" s="19">
        <v>0</v>
      </c>
      <c r="J158" s="20">
        <v>1</v>
      </c>
      <c r="K158" s="21">
        <v>0</v>
      </c>
      <c r="L158" s="22">
        <v>0</v>
      </c>
      <c r="M158" s="42" t="s">
        <v>4516</v>
      </c>
      <c r="N158" s="42"/>
      <c r="O158" s="42"/>
      <c r="P158" s="42"/>
      <c r="Q158" s="42"/>
      <c r="R158" s="42"/>
    </row>
    <row r="159" spans="1:18" x14ac:dyDescent="0.3">
      <c r="A159" s="17" t="s">
        <v>2122</v>
      </c>
      <c r="B159" s="17" t="s">
        <v>2123</v>
      </c>
      <c r="C159" s="17" t="s">
        <v>2124</v>
      </c>
      <c r="D159" s="17" t="s">
        <v>2125</v>
      </c>
      <c r="E159" s="17" t="s">
        <v>2126</v>
      </c>
      <c r="F159" s="17" t="s">
        <v>2127</v>
      </c>
      <c r="G159" s="18">
        <v>1</v>
      </c>
      <c r="H159" s="18">
        <v>1</v>
      </c>
      <c r="I159" s="19">
        <v>0</v>
      </c>
      <c r="J159" s="20">
        <v>1</v>
      </c>
      <c r="K159" s="21">
        <v>0</v>
      </c>
      <c r="L159" s="22">
        <v>0</v>
      </c>
      <c r="M159" s="42" t="s">
        <v>4516</v>
      </c>
      <c r="N159" s="42"/>
      <c r="O159" s="42"/>
      <c r="P159" s="42"/>
      <c r="Q159" s="42"/>
      <c r="R159" s="42"/>
    </row>
    <row r="160" spans="1:18" x14ac:dyDescent="0.3">
      <c r="A160" s="17" t="s">
        <v>1220</v>
      </c>
      <c r="B160" s="17" t="s">
        <v>1221</v>
      </c>
      <c r="C160" s="17" t="s">
        <v>2128</v>
      </c>
      <c r="D160" s="17" t="s">
        <v>1705</v>
      </c>
      <c r="E160" s="17" t="s">
        <v>1222</v>
      </c>
      <c r="F160" s="17" t="s">
        <v>2129</v>
      </c>
      <c r="G160" s="18">
        <v>1</v>
      </c>
      <c r="H160" s="18">
        <v>1</v>
      </c>
      <c r="I160" s="19">
        <v>0</v>
      </c>
      <c r="J160" s="20">
        <v>0</v>
      </c>
      <c r="K160" s="21">
        <v>0</v>
      </c>
      <c r="L160" s="22">
        <v>1</v>
      </c>
      <c r="M160" s="42" t="s">
        <v>4517</v>
      </c>
      <c r="N160" s="42"/>
      <c r="O160" s="42"/>
      <c r="P160" s="42"/>
      <c r="Q160" s="42"/>
      <c r="R160" s="42"/>
    </row>
    <row r="161" spans="1:18" x14ac:dyDescent="0.3">
      <c r="A161" s="17" t="s">
        <v>2130</v>
      </c>
      <c r="B161" s="17" t="s">
        <v>2131</v>
      </c>
      <c r="C161" s="17" t="s">
        <v>2132</v>
      </c>
      <c r="D161" s="17" t="s">
        <v>1666</v>
      </c>
      <c r="E161" s="17" t="s">
        <v>2133</v>
      </c>
      <c r="F161" s="17" t="s">
        <v>2134</v>
      </c>
      <c r="G161" s="18">
        <v>1</v>
      </c>
      <c r="H161" s="18">
        <v>2</v>
      </c>
      <c r="I161" s="19">
        <v>0</v>
      </c>
      <c r="J161" s="20">
        <v>1</v>
      </c>
      <c r="K161" s="21">
        <v>0</v>
      </c>
      <c r="L161" s="22">
        <v>0</v>
      </c>
      <c r="M161" s="42" t="s">
        <v>4516</v>
      </c>
      <c r="N161" s="42"/>
      <c r="O161" s="42"/>
      <c r="P161" s="42"/>
      <c r="Q161" s="42"/>
      <c r="R161" s="42"/>
    </row>
    <row r="162" spans="1:18" x14ac:dyDescent="0.3">
      <c r="A162" s="17" t="s">
        <v>858</v>
      </c>
      <c r="B162" s="17" t="s">
        <v>2135</v>
      </c>
      <c r="C162" s="17" t="s">
        <v>1623</v>
      </c>
      <c r="D162" s="17" t="s">
        <v>2136</v>
      </c>
      <c r="E162" s="17" t="s">
        <v>861</v>
      </c>
      <c r="F162" s="17" t="s">
        <v>2137</v>
      </c>
      <c r="G162" s="18">
        <v>1</v>
      </c>
      <c r="H162" s="18">
        <v>3</v>
      </c>
      <c r="I162" s="19">
        <v>0</v>
      </c>
      <c r="J162" s="20">
        <v>0</v>
      </c>
      <c r="K162" s="21">
        <v>1</v>
      </c>
      <c r="L162" s="22">
        <v>0</v>
      </c>
      <c r="M162" s="42" t="s">
        <v>4517</v>
      </c>
      <c r="N162" s="42"/>
      <c r="O162" s="42"/>
      <c r="P162" s="42"/>
      <c r="Q162" s="42"/>
      <c r="R162" s="42"/>
    </row>
    <row r="163" spans="1:18" x14ac:dyDescent="0.3">
      <c r="A163" s="17" t="s">
        <v>2138</v>
      </c>
      <c r="B163" s="17" t="s">
        <v>2139</v>
      </c>
      <c r="C163" s="17" t="s">
        <v>2140</v>
      </c>
      <c r="D163" s="17" t="s">
        <v>2141</v>
      </c>
      <c r="E163" s="17" t="s">
        <v>2142</v>
      </c>
      <c r="F163" s="17" t="s">
        <v>2143</v>
      </c>
      <c r="G163" s="18">
        <v>1</v>
      </c>
      <c r="H163" s="18">
        <v>1</v>
      </c>
      <c r="I163" s="19">
        <v>1</v>
      </c>
      <c r="J163" s="20">
        <v>0</v>
      </c>
      <c r="K163" s="21">
        <v>0</v>
      </c>
      <c r="L163" s="22">
        <v>0</v>
      </c>
      <c r="M163" s="42" t="s">
        <v>4515</v>
      </c>
      <c r="N163" s="42"/>
      <c r="O163" s="42"/>
      <c r="P163" s="42"/>
      <c r="Q163" s="42"/>
      <c r="R163" s="42"/>
    </row>
    <row r="164" spans="1:18" x14ac:dyDescent="0.3">
      <c r="A164" s="17" t="s">
        <v>2144</v>
      </c>
      <c r="B164" s="17" t="s">
        <v>2145</v>
      </c>
      <c r="C164" s="17" t="s">
        <v>2146</v>
      </c>
      <c r="D164" s="17" t="s">
        <v>2147</v>
      </c>
      <c r="E164" s="17" t="s">
        <v>2148</v>
      </c>
      <c r="F164" s="17" t="s">
        <v>2149</v>
      </c>
      <c r="G164" s="18">
        <v>1</v>
      </c>
      <c r="H164" s="18">
        <v>3</v>
      </c>
      <c r="I164" s="19">
        <v>0</v>
      </c>
      <c r="J164" s="20">
        <v>1</v>
      </c>
      <c r="K164" s="21">
        <v>0</v>
      </c>
      <c r="L164" s="22">
        <v>0</v>
      </c>
      <c r="M164" s="42" t="s">
        <v>4516</v>
      </c>
      <c r="N164" s="42"/>
      <c r="O164" s="42"/>
      <c r="P164" s="42"/>
      <c r="Q164" s="42"/>
      <c r="R164" s="42"/>
    </row>
    <row r="165" spans="1:18" x14ac:dyDescent="0.3">
      <c r="A165" s="17" t="s">
        <v>1343</v>
      </c>
      <c r="B165" s="17" t="s">
        <v>2150</v>
      </c>
      <c r="C165" s="17" t="s">
        <v>1623</v>
      </c>
      <c r="D165" s="17" t="s">
        <v>2151</v>
      </c>
      <c r="E165" s="17" t="s">
        <v>944</v>
      </c>
      <c r="F165" s="17" t="s">
        <v>2152</v>
      </c>
      <c r="G165" s="18">
        <v>1</v>
      </c>
      <c r="H165" s="18">
        <v>2</v>
      </c>
      <c r="I165" s="19">
        <v>0</v>
      </c>
      <c r="J165" s="20">
        <v>0</v>
      </c>
      <c r="K165" s="21">
        <v>0</v>
      </c>
      <c r="L165" s="22">
        <v>1</v>
      </c>
      <c r="M165" s="42" t="s">
        <v>4514</v>
      </c>
      <c r="N165" s="42"/>
      <c r="O165" s="42"/>
      <c r="P165" s="42"/>
      <c r="Q165" s="42"/>
      <c r="R165" s="42"/>
    </row>
    <row r="166" spans="1:18" x14ac:dyDescent="0.3">
      <c r="A166" s="17" t="s">
        <v>2153</v>
      </c>
      <c r="B166" s="17" t="s">
        <v>2154</v>
      </c>
      <c r="C166" s="17" t="s">
        <v>2155</v>
      </c>
      <c r="D166" s="17" t="s">
        <v>1600</v>
      </c>
      <c r="E166" s="17" t="s">
        <v>2156</v>
      </c>
      <c r="F166" s="17" t="s">
        <v>2157</v>
      </c>
      <c r="G166" s="18">
        <v>1</v>
      </c>
      <c r="H166" s="18">
        <v>1</v>
      </c>
      <c r="I166" s="19">
        <v>0</v>
      </c>
      <c r="J166" s="20">
        <v>1</v>
      </c>
      <c r="K166" s="21">
        <v>0</v>
      </c>
      <c r="L166" s="22">
        <v>0</v>
      </c>
      <c r="M166" s="42" t="s">
        <v>4517</v>
      </c>
      <c r="N166" s="42"/>
      <c r="O166" s="42"/>
      <c r="P166" s="42"/>
      <c r="Q166" s="42"/>
      <c r="R166" s="42"/>
    </row>
    <row r="167" spans="1:18" x14ac:dyDescent="0.3">
      <c r="A167" s="17" t="s">
        <v>2158</v>
      </c>
      <c r="B167" s="17" t="s">
        <v>2159</v>
      </c>
      <c r="C167" s="17" t="s">
        <v>1623</v>
      </c>
      <c r="D167" s="17" t="s">
        <v>2160</v>
      </c>
      <c r="E167" s="17" t="s">
        <v>2161</v>
      </c>
      <c r="F167" s="17" t="s">
        <v>2162</v>
      </c>
      <c r="G167" s="18">
        <v>1</v>
      </c>
      <c r="H167" s="18">
        <v>1</v>
      </c>
      <c r="I167" s="19">
        <v>0</v>
      </c>
      <c r="J167" s="20">
        <v>1</v>
      </c>
      <c r="K167" s="21">
        <v>0</v>
      </c>
      <c r="L167" s="22">
        <v>0</v>
      </c>
      <c r="M167" s="42" t="s">
        <v>4516</v>
      </c>
      <c r="N167" s="42"/>
      <c r="O167" s="42"/>
      <c r="P167" s="42"/>
      <c r="Q167" s="42"/>
      <c r="R167" s="42"/>
    </row>
    <row r="168" spans="1:18" x14ac:dyDescent="0.3">
      <c r="A168" s="17" t="s">
        <v>2163</v>
      </c>
      <c r="B168" s="17" t="s">
        <v>2164</v>
      </c>
      <c r="C168" s="17" t="s">
        <v>2165</v>
      </c>
      <c r="D168" s="17" t="s">
        <v>1834</v>
      </c>
      <c r="E168" s="17" t="s">
        <v>2133</v>
      </c>
      <c r="F168" s="17" t="s">
        <v>2166</v>
      </c>
      <c r="G168" s="18">
        <v>1</v>
      </c>
      <c r="H168" s="18">
        <v>2</v>
      </c>
      <c r="I168" s="19">
        <v>1</v>
      </c>
      <c r="J168" s="20">
        <v>0</v>
      </c>
      <c r="K168" s="21">
        <v>0</v>
      </c>
      <c r="L168" s="22">
        <v>0</v>
      </c>
      <c r="M168" s="42" t="s">
        <v>4515</v>
      </c>
      <c r="N168" s="42"/>
      <c r="O168" s="42"/>
      <c r="P168" s="42"/>
      <c r="Q168" s="42"/>
      <c r="R168" s="42"/>
    </row>
    <row r="169" spans="1:18" x14ac:dyDescent="0.3">
      <c r="A169" s="17" t="s">
        <v>2167</v>
      </c>
      <c r="B169" s="17" t="s">
        <v>2168</v>
      </c>
      <c r="C169" s="17" t="s">
        <v>2169</v>
      </c>
      <c r="D169" s="17" t="s">
        <v>1600</v>
      </c>
      <c r="E169" s="17" t="s">
        <v>2170</v>
      </c>
      <c r="F169" s="17" t="s">
        <v>2171</v>
      </c>
      <c r="G169" s="18">
        <v>1</v>
      </c>
      <c r="H169" s="18">
        <v>2</v>
      </c>
      <c r="I169" s="19">
        <v>1</v>
      </c>
      <c r="J169" s="20">
        <v>0</v>
      </c>
      <c r="K169" s="21">
        <v>0</v>
      </c>
      <c r="L169" s="22">
        <v>0</v>
      </c>
      <c r="M169" s="42" t="s">
        <v>4518</v>
      </c>
      <c r="N169" s="42"/>
      <c r="O169" s="42"/>
      <c r="P169" s="42"/>
      <c r="Q169" s="42"/>
      <c r="R169" s="42"/>
    </row>
    <row r="170" spans="1:18" x14ac:dyDescent="0.3">
      <c r="A170" s="17" t="s">
        <v>2172</v>
      </c>
      <c r="B170" s="17" t="s">
        <v>2173</v>
      </c>
      <c r="C170" s="17" t="s">
        <v>2174</v>
      </c>
      <c r="D170" s="17" t="s">
        <v>1600</v>
      </c>
      <c r="E170" s="17" t="s">
        <v>718</v>
      </c>
      <c r="F170" s="17" t="s">
        <v>2175</v>
      </c>
      <c r="G170" s="18">
        <v>1</v>
      </c>
      <c r="H170" s="18">
        <v>1</v>
      </c>
      <c r="I170" s="19">
        <v>0</v>
      </c>
      <c r="J170" s="20">
        <v>1</v>
      </c>
      <c r="K170" s="21">
        <v>0</v>
      </c>
      <c r="L170" s="22">
        <v>0</v>
      </c>
      <c r="M170" s="42" t="s">
        <v>4516</v>
      </c>
      <c r="N170" s="42"/>
      <c r="O170" s="42"/>
      <c r="P170" s="42"/>
      <c r="Q170" s="42"/>
      <c r="R170" s="42"/>
    </row>
    <row r="171" spans="1:18" x14ac:dyDescent="0.3">
      <c r="A171" s="17" t="s">
        <v>2176</v>
      </c>
      <c r="B171" s="17" t="s">
        <v>2177</v>
      </c>
      <c r="C171" s="17" t="s">
        <v>1607</v>
      </c>
      <c r="D171" s="17" t="s">
        <v>1578</v>
      </c>
      <c r="E171" s="17" t="s">
        <v>1968</v>
      </c>
      <c r="F171" s="17" t="s">
        <v>2178</v>
      </c>
      <c r="G171" s="18">
        <v>1</v>
      </c>
      <c r="H171" s="18">
        <v>1</v>
      </c>
      <c r="I171" s="19">
        <v>1</v>
      </c>
      <c r="J171" s="20">
        <v>0</v>
      </c>
      <c r="K171" s="21">
        <v>0</v>
      </c>
      <c r="L171" s="22">
        <v>0</v>
      </c>
      <c r="M171" s="42" t="s">
        <v>4515</v>
      </c>
      <c r="N171" s="42"/>
      <c r="O171" s="42"/>
      <c r="P171" s="42"/>
      <c r="Q171" s="42"/>
      <c r="R171" s="42"/>
    </row>
    <row r="172" spans="1:18" x14ac:dyDescent="0.3">
      <c r="A172" s="17" t="s">
        <v>2179</v>
      </c>
      <c r="B172" s="17" t="s">
        <v>2180</v>
      </c>
      <c r="C172" s="17" t="s">
        <v>2181</v>
      </c>
      <c r="D172" s="17" t="s">
        <v>1834</v>
      </c>
      <c r="E172" s="17" t="s">
        <v>740</v>
      </c>
      <c r="F172" s="17" t="s">
        <v>2182</v>
      </c>
      <c r="G172" s="18">
        <v>1</v>
      </c>
      <c r="H172" s="18">
        <v>2</v>
      </c>
      <c r="I172" s="19">
        <v>1</v>
      </c>
      <c r="J172" s="20">
        <v>0</v>
      </c>
      <c r="K172" s="21">
        <v>0</v>
      </c>
      <c r="L172" s="22">
        <v>0</v>
      </c>
      <c r="M172" s="42" t="s">
        <v>4515</v>
      </c>
      <c r="N172" s="42"/>
      <c r="O172" s="42"/>
      <c r="P172" s="42"/>
      <c r="Q172" s="42"/>
      <c r="R172" s="42"/>
    </row>
    <row r="173" spans="1:18" x14ac:dyDescent="0.3">
      <c r="A173" s="17" t="s">
        <v>2183</v>
      </c>
      <c r="B173" s="17" t="s">
        <v>2184</v>
      </c>
      <c r="C173" s="17" t="s">
        <v>2185</v>
      </c>
      <c r="D173" s="17" t="s">
        <v>1600</v>
      </c>
      <c r="E173" s="17" t="s">
        <v>2186</v>
      </c>
      <c r="F173" s="17" t="s">
        <v>2187</v>
      </c>
      <c r="G173" s="18">
        <v>1</v>
      </c>
      <c r="H173" s="18">
        <v>1</v>
      </c>
      <c r="I173" s="19">
        <v>0</v>
      </c>
      <c r="J173" s="20">
        <v>1</v>
      </c>
      <c r="K173" s="21">
        <v>0</v>
      </c>
      <c r="L173" s="22">
        <v>0</v>
      </c>
      <c r="M173" s="42" t="s">
        <v>4516</v>
      </c>
      <c r="N173" s="42"/>
      <c r="O173" s="42"/>
      <c r="P173" s="42"/>
      <c r="Q173" s="42"/>
      <c r="R173" s="42"/>
    </row>
    <row r="174" spans="1:18" x14ac:dyDescent="0.3">
      <c r="A174" s="17" t="s">
        <v>2188</v>
      </c>
      <c r="B174" s="17" t="s">
        <v>2189</v>
      </c>
      <c r="C174" s="17" t="s">
        <v>2190</v>
      </c>
      <c r="D174" s="17" t="s">
        <v>2191</v>
      </c>
      <c r="E174" s="17" t="s">
        <v>749</v>
      </c>
      <c r="F174" s="17" t="s">
        <v>2192</v>
      </c>
      <c r="G174" s="18">
        <v>1</v>
      </c>
      <c r="H174" s="18">
        <v>1</v>
      </c>
      <c r="I174" s="19">
        <v>0</v>
      </c>
      <c r="J174" s="20">
        <v>1</v>
      </c>
      <c r="K174" s="21">
        <v>0</v>
      </c>
      <c r="L174" s="22">
        <v>0</v>
      </c>
      <c r="M174" s="42" t="s">
        <v>4516</v>
      </c>
      <c r="N174" s="42"/>
      <c r="O174" s="42"/>
      <c r="P174" s="42"/>
      <c r="Q174" s="42"/>
      <c r="R174" s="42"/>
    </row>
    <row r="175" spans="1:18" x14ac:dyDescent="0.3">
      <c r="A175" s="17" t="s">
        <v>2193</v>
      </c>
      <c r="B175" s="17" t="s">
        <v>2194</v>
      </c>
      <c r="C175" s="17" t="s">
        <v>2053</v>
      </c>
      <c r="D175" s="17" t="s">
        <v>1600</v>
      </c>
      <c r="E175" s="17" t="s">
        <v>718</v>
      </c>
      <c r="F175" s="17" t="s">
        <v>2195</v>
      </c>
      <c r="G175" s="18">
        <v>1</v>
      </c>
      <c r="H175" s="18">
        <v>4</v>
      </c>
      <c r="I175" s="19">
        <v>0</v>
      </c>
      <c r="J175" s="20">
        <v>1</v>
      </c>
      <c r="K175" s="21">
        <v>0</v>
      </c>
      <c r="L175" s="22">
        <v>0</v>
      </c>
      <c r="M175" s="42" t="s">
        <v>4516</v>
      </c>
      <c r="N175" s="42"/>
      <c r="O175" s="42"/>
      <c r="P175" s="42"/>
      <c r="Q175" s="42"/>
      <c r="R175" s="42"/>
    </row>
    <row r="176" spans="1:18" x14ac:dyDescent="0.3">
      <c r="A176" s="17" t="s">
        <v>2196</v>
      </c>
      <c r="B176" s="17" t="s">
        <v>2197</v>
      </c>
      <c r="C176" s="17" t="s">
        <v>2198</v>
      </c>
      <c r="D176" s="17" t="s">
        <v>2199</v>
      </c>
      <c r="E176" s="17" t="s">
        <v>2200</v>
      </c>
      <c r="F176" s="17" t="s">
        <v>2201</v>
      </c>
      <c r="G176" s="18">
        <v>1</v>
      </c>
      <c r="H176" s="18">
        <v>1</v>
      </c>
      <c r="I176" s="19">
        <v>1</v>
      </c>
      <c r="J176" s="20">
        <v>0</v>
      </c>
      <c r="K176" s="21">
        <v>0</v>
      </c>
      <c r="L176" s="22">
        <v>0</v>
      </c>
      <c r="M176" s="42" t="s">
        <v>4515</v>
      </c>
      <c r="N176" s="42"/>
      <c r="O176" s="42"/>
      <c r="P176" s="42"/>
      <c r="Q176" s="42"/>
      <c r="R176" s="42"/>
    </row>
    <row r="177" spans="1:18" x14ac:dyDescent="0.3">
      <c r="A177" s="17" t="s">
        <v>1446</v>
      </c>
      <c r="B177" s="17" t="s">
        <v>2202</v>
      </c>
      <c r="C177" s="17" t="s">
        <v>2203</v>
      </c>
      <c r="D177" s="17" t="s">
        <v>2204</v>
      </c>
      <c r="E177" s="17" t="s">
        <v>983</v>
      </c>
      <c r="F177" s="17" t="s">
        <v>2205</v>
      </c>
      <c r="G177" s="18">
        <v>1</v>
      </c>
      <c r="H177" s="18">
        <v>1</v>
      </c>
      <c r="I177" s="19">
        <v>0</v>
      </c>
      <c r="J177" s="20">
        <v>0</v>
      </c>
      <c r="K177" s="21">
        <v>0</v>
      </c>
      <c r="L177" s="22">
        <v>1</v>
      </c>
      <c r="M177" s="42" t="s">
        <v>4517</v>
      </c>
      <c r="N177" s="42"/>
      <c r="O177" s="42"/>
      <c r="P177" s="42"/>
      <c r="Q177" s="42"/>
      <c r="R177" s="42"/>
    </row>
    <row r="178" spans="1:18" x14ac:dyDescent="0.3">
      <c r="A178" s="17" t="s">
        <v>2206</v>
      </c>
      <c r="B178" s="17" t="s">
        <v>2207</v>
      </c>
      <c r="C178" s="17" t="s">
        <v>2208</v>
      </c>
      <c r="D178" s="17" t="s">
        <v>2136</v>
      </c>
      <c r="E178" s="17" t="s">
        <v>1218</v>
      </c>
      <c r="F178" s="17" t="s">
        <v>2209</v>
      </c>
      <c r="G178" s="18">
        <v>1</v>
      </c>
      <c r="H178" s="18">
        <v>2</v>
      </c>
      <c r="I178" s="19">
        <v>0</v>
      </c>
      <c r="J178" s="20">
        <v>1</v>
      </c>
      <c r="K178" s="21">
        <v>0</v>
      </c>
      <c r="L178" s="22">
        <v>0</v>
      </c>
      <c r="M178" s="42" t="s">
        <v>4515</v>
      </c>
      <c r="N178" s="42"/>
      <c r="O178" s="42"/>
      <c r="P178" s="42"/>
      <c r="Q178" s="42"/>
      <c r="R178" s="42"/>
    </row>
    <row r="179" spans="1:18" x14ac:dyDescent="0.3">
      <c r="A179" s="17" t="s">
        <v>2210</v>
      </c>
      <c r="B179" s="17" t="s">
        <v>2211</v>
      </c>
      <c r="C179" s="17" t="s">
        <v>2212</v>
      </c>
      <c r="D179" s="17" t="s">
        <v>2213</v>
      </c>
      <c r="E179" s="17" t="s">
        <v>2214</v>
      </c>
      <c r="F179" s="17" t="s">
        <v>2215</v>
      </c>
      <c r="G179" s="18">
        <v>1</v>
      </c>
      <c r="H179" s="18">
        <v>4</v>
      </c>
      <c r="I179" s="19">
        <v>0</v>
      </c>
      <c r="J179" s="20">
        <v>1</v>
      </c>
      <c r="K179" s="21">
        <v>0</v>
      </c>
      <c r="L179" s="22">
        <v>0</v>
      </c>
      <c r="M179" s="42" t="s">
        <v>4515</v>
      </c>
      <c r="N179" s="42"/>
      <c r="O179" s="42"/>
      <c r="P179" s="42"/>
      <c r="Q179" s="42"/>
      <c r="R179" s="42"/>
    </row>
    <row r="180" spans="1:18" x14ac:dyDescent="0.3">
      <c r="A180" s="17" t="s">
        <v>1295</v>
      </c>
      <c r="B180" s="17" t="s">
        <v>2216</v>
      </c>
      <c r="C180" s="17" t="s">
        <v>1623</v>
      </c>
      <c r="D180" s="17" t="s">
        <v>1600</v>
      </c>
      <c r="E180" s="17" t="s">
        <v>725</v>
      </c>
      <c r="F180" s="17" t="s">
        <v>2217</v>
      </c>
      <c r="G180" s="18">
        <v>1</v>
      </c>
      <c r="H180" s="18">
        <v>1</v>
      </c>
      <c r="I180" s="19">
        <v>0</v>
      </c>
      <c r="J180" s="20">
        <v>0</v>
      </c>
      <c r="K180" s="21">
        <v>0</v>
      </c>
      <c r="L180" s="22">
        <v>1</v>
      </c>
      <c r="M180" s="42" t="s">
        <v>4517</v>
      </c>
      <c r="N180" s="42"/>
      <c r="O180" s="42"/>
      <c r="P180" s="42"/>
      <c r="Q180" s="42"/>
      <c r="R180" s="42"/>
    </row>
    <row r="181" spans="1:18" x14ac:dyDescent="0.3">
      <c r="A181" s="17" t="s">
        <v>872</v>
      </c>
      <c r="B181" s="17" t="s">
        <v>2218</v>
      </c>
      <c r="C181" s="17" t="s">
        <v>2219</v>
      </c>
      <c r="D181" s="17" t="s">
        <v>1600</v>
      </c>
      <c r="E181" s="17" t="s">
        <v>837</v>
      </c>
      <c r="F181" s="17" t="s">
        <v>2220</v>
      </c>
      <c r="G181" s="18">
        <v>1</v>
      </c>
      <c r="H181" s="18">
        <v>1</v>
      </c>
      <c r="I181" s="19">
        <v>0</v>
      </c>
      <c r="J181" s="20">
        <v>0</v>
      </c>
      <c r="K181" s="21">
        <v>1</v>
      </c>
      <c r="L181" s="22">
        <v>0</v>
      </c>
      <c r="M181" s="42" t="s">
        <v>4517</v>
      </c>
      <c r="N181" s="42"/>
      <c r="O181" s="42"/>
      <c r="P181" s="42"/>
      <c r="Q181" s="42"/>
      <c r="R181" s="42"/>
    </row>
    <row r="182" spans="1:18" x14ac:dyDescent="0.3">
      <c r="A182" s="17" t="s">
        <v>2221</v>
      </c>
      <c r="B182" s="17" t="s">
        <v>2222</v>
      </c>
      <c r="C182" s="17" t="s">
        <v>2223</v>
      </c>
      <c r="D182" s="17" t="s">
        <v>2224</v>
      </c>
      <c r="E182" s="17" t="s">
        <v>2225</v>
      </c>
      <c r="F182" s="17" t="s">
        <v>2226</v>
      </c>
      <c r="G182" s="18">
        <v>1</v>
      </c>
      <c r="H182" s="18">
        <v>1</v>
      </c>
      <c r="I182" s="19">
        <v>0</v>
      </c>
      <c r="J182" s="20">
        <v>1</v>
      </c>
      <c r="K182" s="21">
        <v>0</v>
      </c>
      <c r="L182" s="22">
        <v>0</v>
      </c>
      <c r="M182" s="42" t="s">
        <v>4516</v>
      </c>
      <c r="N182" s="42"/>
      <c r="O182" s="42"/>
      <c r="P182" s="42"/>
      <c r="Q182" s="42"/>
      <c r="R182" s="42"/>
    </row>
    <row r="183" spans="1:18" x14ac:dyDescent="0.3">
      <c r="A183" s="17" t="s">
        <v>2227</v>
      </c>
      <c r="B183" s="17" t="s">
        <v>2228</v>
      </c>
      <c r="C183" s="17" t="s">
        <v>2229</v>
      </c>
      <c r="D183" s="17" t="s">
        <v>1600</v>
      </c>
      <c r="E183" s="17" t="s">
        <v>2230</v>
      </c>
      <c r="F183" s="17" t="s">
        <v>2231</v>
      </c>
      <c r="G183" s="18">
        <v>1</v>
      </c>
      <c r="H183" s="18">
        <v>1</v>
      </c>
      <c r="I183" s="19">
        <v>0</v>
      </c>
      <c r="J183" s="20">
        <v>1</v>
      </c>
      <c r="K183" s="21">
        <v>0</v>
      </c>
      <c r="L183" s="22">
        <v>0</v>
      </c>
      <c r="M183" s="42" t="s">
        <v>4515</v>
      </c>
      <c r="N183" s="42"/>
      <c r="O183" s="42"/>
      <c r="P183" s="42"/>
      <c r="Q183" s="42"/>
      <c r="R183" s="42"/>
    </row>
    <row r="184" spans="1:18" x14ac:dyDescent="0.3">
      <c r="A184" s="17" t="s">
        <v>2232</v>
      </c>
      <c r="B184" s="17" t="s">
        <v>2233</v>
      </c>
      <c r="C184" s="17" t="s">
        <v>2234</v>
      </c>
      <c r="D184" s="17" t="s">
        <v>1666</v>
      </c>
      <c r="E184" s="17" t="s">
        <v>740</v>
      </c>
      <c r="F184" s="17" t="s">
        <v>2235</v>
      </c>
      <c r="G184" s="18">
        <v>1</v>
      </c>
      <c r="H184" s="18">
        <v>1</v>
      </c>
      <c r="I184" s="19">
        <v>0</v>
      </c>
      <c r="J184" s="20">
        <v>1</v>
      </c>
      <c r="K184" s="21">
        <v>0</v>
      </c>
      <c r="L184" s="22">
        <v>0</v>
      </c>
      <c r="M184" s="42" t="s">
        <v>4515</v>
      </c>
      <c r="N184" s="42"/>
      <c r="O184" s="42"/>
      <c r="P184" s="42"/>
      <c r="Q184" s="42"/>
      <c r="R184" s="42"/>
    </row>
    <row r="185" spans="1:18" x14ac:dyDescent="0.3">
      <c r="A185" s="17" t="s">
        <v>2236</v>
      </c>
      <c r="B185" s="17" t="s">
        <v>2237</v>
      </c>
      <c r="C185" s="17" t="s">
        <v>2238</v>
      </c>
      <c r="D185" s="17" t="s">
        <v>1557</v>
      </c>
      <c r="E185" s="17" t="s">
        <v>1711</v>
      </c>
      <c r="F185" s="17" t="s">
        <v>2239</v>
      </c>
      <c r="G185" s="18">
        <v>1</v>
      </c>
      <c r="H185" s="18">
        <v>1</v>
      </c>
      <c r="I185" s="19">
        <v>0</v>
      </c>
      <c r="J185" s="20">
        <v>1</v>
      </c>
      <c r="K185" s="21">
        <v>0</v>
      </c>
      <c r="L185" s="22">
        <v>0</v>
      </c>
      <c r="M185" s="42" t="s">
        <v>4516</v>
      </c>
      <c r="N185" s="42"/>
      <c r="O185" s="42"/>
      <c r="P185" s="42"/>
      <c r="Q185" s="42"/>
      <c r="R185" s="42"/>
    </row>
    <row r="186" spans="1:18" x14ac:dyDescent="0.3">
      <c r="A186" s="17" t="s">
        <v>900</v>
      </c>
      <c r="B186" s="17" t="s">
        <v>2240</v>
      </c>
      <c r="C186" s="17" t="s">
        <v>2241</v>
      </c>
      <c r="D186" s="17" t="s">
        <v>1600</v>
      </c>
      <c r="E186" s="17" t="s">
        <v>718</v>
      </c>
      <c r="F186" s="17" t="s">
        <v>2242</v>
      </c>
      <c r="G186" s="18">
        <v>1</v>
      </c>
      <c r="H186" s="18">
        <v>1</v>
      </c>
      <c r="I186" s="19">
        <v>0</v>
      </c>
      <c r="J186" s="20">
        <v>0</v>
      </c>
      <c r="K186" s="21">
        <v>1</v>
      </c>
      <c r="L186" s="22">
        <v>0</v>
      </c>
      <c r="M186" s="42" t="s">
        <v>4517</v>
      </c>
      <c r="N186" s="42"/>
      <c r="O186" s="42"/>
      <c r="P186" s="42"/>
      <c r="Q186" s="42"/>
      <c r="R186" s="42"/>
    </row>
    <row r="187" spans="1:18" x14ac:dyDescent="0.3">
      <c r="A187" s="17" t="s">
        <v>1463</v>
      </c>
      <c r="B187" s="17" t="s">
        <v>2243</v>
      </c>
      <c r="C187" s="17" t="s">
        <v>2244</v>
      </c>
      <c r="D187" s="17" t="s">
        <v>1600</v>
      </c>
      <c r="E187" s="17" t="s">
        <v>1465</v>
      </c>
      <c r="F187" s="17" t="s">
        <v>2245</v>
      </c>
      <c r="G187" s="18">
        <v>1</v>
      </c>
      <c r="H187" s="18">
        <v>2</v>
      </c>
      <c r="I187" s="19">
        <v>0</v>
      </c>
      <c r="J187" s="20">
        <v>0</v>
      </c>
      <c r="K187" s="21">
        <v>0</v>
      </c>
      <c r="L187" s="22">
        <v>1</v>
      </c>
      <c r="M187" s="42" t="s">
        <v>4517</v>
      </c>
      <c r="N187" s="42"/>
      <c r="O187" s="42"/>
      <c r="P187" s="42"/>
      <c r="Q187" s="42"/>
      <c r="R187" s="42"/>
    </row>
    <row r="188" spans="1:18" x14ac:dyDescent="0.3">
      <c r="A188" s="17" t="s">
        <v>1334</v>
      </c>
      <c r="B188" s="17" t="s">
        <v>2246</v>
      </c>
      <c r="C188" s="17" t="s">
        <v>1623</v>
      </c>
      <c r="D188" s="17" t="s">
        <v>1600</v>
      </c>
      <c r="E188" s="17" t="s">
        <v>1336</v>
      </c>
      <c r="F188" s="17" t="s">
        <v>2247</v>
      </c>
      <c r="G188" s="18">
        <v>1</v>
      </c>
      <c r="H188" s="18">
        <v>1</v>
      </c>
      <c r="I188" s="19">
        <v>0</v>
      </c>
      <c r="J188" s="20">
        <v>0</v>
      </c>
      <c r="K188" s="21">
        <v>0</v>
      </c>
      <c r="L188" s="22">
        <v>1</v>
      </c>
      <c r="M188" s="42" t="s">
        <v>4517</v>
      </c>
      <c r="N188" s="42"/>
      <c r="O188" s="42"/>
      <c r="P188" s="42"/>
      <c r="Q188" s="42"/>
      <c r="R188" s="42"/>
    </row>
    <row r="189" spans="1:18" x14ac:dyDescent="0.3">
      <c r="A189" s="17" t="s">
        <v>2248</v>
      </c>
      <c r="B189" s="17" t="s">
        <v>2249</v>
      </c>
      <c r="C189" s="17" t="s">
        <v>2250</v>
      </c>
      <c r="D189" s="17" t="s">
        <v>1705</v>
      </c>
      <c r="E189" s="17" t="s">
        <v>2251</v>
      </c>
      <c r="F189" s="17" t="s">
        <v>2252</v>
      </c>
      <c r="G189" s="18">
        <v>1</v>
      </c>
      <c r="H189" s="18">
        <v>1</v>
      </c>
      <c r="I189" s="19">
        <v>1</v>
      </c>
      <c r="J189" s="20">
        <v>0</v>
      </c>
      <c r="K189" s="21">
        <v>0</v>
      </c>
      <c r="L189" s="22">
        <v>0</v>
      </c>
      <c r="M189" s="42" t="s">
        <v>4515</v>
      </c>
      <c r="N189" s="42"/>
      <c r="O189" s="42"/>
      <c r="P189" s="42"/>
      <c r="Q189" s="42"/>
      <c r="R189" s="42"/>
    </row>
    <row r="190" spans="1:18" x14ac:dyDescent="0.3">
      <c r="A190" s="17" t="s">
        <v>758</v>
      </c>
      <c r="B190" s="17" t="s">
        <v>2253</v>
      </c>
      <c r="C190" s="17" t="s">
        <v>2254</v>
      </c>
      <c r="D190" s="17" t="s">
        <v>1600</v>
      </c>
      <c r="E190" s="17" t="s">
        <v>760</v>
      </c>
      <c r="F190" s="17" t="s">
        <v>2255</v>
      </c>
      <c r="G190" s="18">
        <v>1</v>
      </c>
      <c r="H190" s="18">
        <v>3</v>
      </c>
      <c r="I190" s="19">
        <v>0</v>
      </c>
      <c r="J190" s="20">
        <v>0</v>
      </c>
      <c r="K190" s="21">
        <v>1</v>
      </c>
      <c r="L190" s="22">
        <v>0</v>
      </c>
      <c r="M190" s="42" t="s">
        <v>4517</v>
      </c>
      <c r="N190" s="42"/>
      <c r="O190" s="42"/>
      <c r="P190" s="42"/>
      <c r="Q190" s="42"/>
      <c r="R190" s="42"/>
    </row>
    <row r="191" spans="1:18" x14ac:dyDescent="0.3">
      <c r="A191" s="17" t="s">
        <v>2256</v>
      </c>
      <c r="B191" s="17" t="s">
        <v>2257</v>
      </c>
      <c r="C191" s="17" t="s">
        <v>2258</v>
      </c>
      <c r="D191" s="17" t="s">
        <v>2259</v>
      </c>
      <c r="E191" s="17" t="s">
        <v>2133</v>
      </c>
      <c r="F191" s="17" t="s">
        <v>2260</v>
      </c>
      <c r="G191" s="18">
        <v>1</v>
      </c>
      <c r="H191" s="18">
        <v>3</v>
      </c>
      <c r="I191" s="19">
        <v>0</v>
      </c>
      <c r="J191" s="20">
        <v>1</v>
      </c>
      <c r="K191" s="21">
        <v>0</v>
      </c>
      <c r="L191" s="22">
        <v>0</v>
      </c>
      <c r="M191" s="42" t="s">
        <v>4515</v>
      </c>
      <c r="N191" s="42"/>
      <c r="O191" s="42"/>
      <c r="P191" s="42"/>
      <c r="Q191" s="42"/>
      <c r="R191" s="42"/>
    </row>
    <row r="192" spans="1:18" x14ac:dyDescent="0.3">
      <c r="A192" s="17" t="s">
        <v>2261</v>
      </c>
      <c r="B192" s="17" t="s">
        <v>2262</v>
      </c>
      <c r="C192" s="17" t="s">
        <v>2263</v>
      </c>
      <c r="D192" s="17" t="s">
        <v>1671</v>
      </c>
      <c r="E192" s="17" t="s">
        <v>1672</v>
      </c>
      <c r="F192" s="17" t="s">
        <v>2264</v>
      </c>
      <c r="G192" s="18">
        <v>1</v>
      </c>
      <c r="H192" s="18">
        <v>15</v>
      </c>
      <c r="I192" s="19">
        <v>0</v>
      </c>
      <c r="J192" s="20">
        <v>1</v>
      </c>
      <c r="K192" s="21">
        <v>0</v>
      </c>
      <c r="L192" s="22">
        <v>0</v>
      </c>
      <c r="M192" s="42" t="s">
        <v>4519</v>
      </c>
      <c r="N192" s="42"/>
      <c r="O192" s="42"/>
      <c r="P192" s="42"/>
      <c r="Q192" s="42"/>
      <c r="R192" s="42"/>
    </row>
    <row r="193" spans="1:18" x14ac:dyDescent="0.3">
      <c r="A193" s="17" t="s">
        <v>2265</v>
      </c>
      <c r="B193" s="17" t="s">
        <v>2266</v>
      </c>
      <c r="C193" s="17" t="s">
        <v>2169</v>
      </c>
      <c r="D193" s="17" t="s">
        <v>1600</v>
      </c>
      <c r="E193" s="17" t="s">
        <v>2267</v>
      </c>
      <c r="F193" s="17" t="s">
        <v>2268</v>
      </c>
      <c r="G193" s="18">
        <v>1</v>
      </c>
      <c r="H193" s="18">
        <v>15</v>
      </c>
      <c r="I193" s="19">
        <v>0</v>
      </c>
      <c r="J193" s="20">
        <v>1</v>
      </c>
      <c r="K193" s="21">
        <v>0</v>
      </c>
      <c r="L193" s="22">
        <v>0</v>
      </c>
      <c r="M193" s="42" t="s">
        <v>4515</v>
      </c>
      <c r="N193" s="42"/>
      <c r="O193" s="42"/>
      <c r="P193" s="42"/>
      <c r="Q193" s="42"/>
      <c r="R193" s="42"/>
    </row>
    <row r="194" spans="1:18" x14ac:dyDescent="0.3">
      <c r="A194" s="17" t="s">
        <v>2269</v>
      </c>
      <c r="B194" s="17" t="s">
        <v>2270</v>
      </c>
      <c r="C194" s="17" t="s">
        <v>2271</v>
      </c>
      <c r="D194" s="17" t="s">
        <v>1557</v>
      </c>
      <c r="E194" s="17" t="s">
        <v>754</v>
      </c>
      <c r="F194" s="17" t="s">
        <v>2272</v>
      </c>
      <c r="G194" s="18">
        <v>1</v>
      </c>
      <c r="H194" s="18">
        <v>2</v>
      </c>
      <c r="I194" s="19">
        <v>0</v>
      </c>
      <c r="J194" s="20">
        <v>1</v>
      </c>
      <c r="K194" s="21">
        <v>0</v>
      </c>
      <c r="L194" s="22">
        <v>0</v>
      </c>
      <c r="M194" s="42" t="s">
        <v>4515</v>
      </c>
      <c r="N194" s="42"/>
      <c r="O194" s="42"/>
      <c r="P194" s="42"/>
      <c r="Q194" s="42"/>
      <c r="R194" s="42"/>
    </row>
    <row r="195" spans="1:18" x14ac:dyDescent="0.3">
      <c r="A195" s="17" t="s">
        <v>2273</v>
      </c>
      <c r="B195" s="17" t="s">
        <v>2274</v>
      </c>
      <c r="C195" s="17" t="s">
        <v>2275</v>
      </c>
      <c r="D195" s="17" t="s">
        <v>1705</v>
      </c>
      <c r="E195" s="17" t="s">
        <v>868</v>
      </c>
      <c r="F195" s="17" t="s">
        <v>2276</v>
      </c>
      <c r="G195" s="18">
        <v>1</v>
      </c>
      <c r="H195" s="18">
        <v>3</v>
      </c>
      <c r="I195" s="19">
        <v>1</v>
      </c>
      <c r="J195" s="20">
        <v>0</v>
      </c>
      <c r="K195" s="21">
        <v>0</v>
      </c>
      <c r="L195" s="22">
        <v>0</v>
      </c>
      <c r="M195" s="42" t="s">
        <v>4515</v>
      </c>
      <c r="N195" s="42"/>
      <c r="O195" s="42"/>
      <c r="P195" s="42"/>
      <c r="Q195" s="42"/>
      <c r="R195" s="42"/>
    </row>
    <row r="196" spans="1:18" x14ac:dyDescent="0.3">
      <c r="A196" s="17" t="s">
        <v>2277</v>
      </c>
      <c r="B196" s="17" t="s">
        <v>2278</v>
      </c>
      <c r="C196" s="17" t="s">
        <v>2279</v>
      </c>
      <c r="D196" s="17" t="s">
        <v>2280</v>
      </c>
      <c r="E196" s="17" t="s">
        <v>711</v>
      </c>
      <c r="F196" s="17" t="s">
        <v>2281</v>
      </c>
      <c r="G196" s="18">
        <v>1</v>
      </c>
      <c r="H196" s="18">
        <v>1</v>
      </c>
      <c r="I196" s="19">
        <v>0</v>
      </c>
      <c r="J196" s="20">
        <v>1</v>
      </c>
      <c r="K196" s="21">
        <v>0</v>
      </c>
      <c r="L196" s="22">
        <v>0</v>
      </c>
      <c r="M196" s="42" t="s">
        <v>4516</v>
      </c>
      <c r="N196" s="42"/>
      <c r="O196" s="42"/>
      <c r="P196" s="42"/>
      <c r="Q196" s="42"/>
      <c r="R196" s="42"/>
    </row>
    <row r="197" spans="1:18" x14ac:dyDescent="0.3">
      <c r="A197" s="17" t="s">
        <v>2282</v>
      </c>
      <c r="B197" s="17" t="s">
        <v>2283</v>
      </c>
      <c r="C197" s="17" t="s">
        <v>2284</v>
      </c>
      <c r="D197" s="17" t="s">
        <v>1666</v>
      </c>
      <c r="E197" s="17" t="s">
        <v>2035</v>
      </c>
      <c r="F197" s="17" t="s">
        <v>2285</v>
      </c>
      <c r="G197" s="18">
        <v>1</v>
      </c>
      <c r="H197" s="18">
        <v>2</v>
      </c>
      <c r="I197" s="19">
        <v>0</v>
      </c>
      <c r="J197" s="20">
        <v>1</v>
      </c>
      <c r="K197" s="21">
        <v>0</v>
      </c>
      <c r="L197" s="22">
        <v>0</v>
      </c>
      <c r="M197" s="42" t="s">
        <v>4515</v>
      </c>
      <c r="N197" s="42"/>
      <c r="O197" s="42"/>
      <c r="P197" s="42"/>
      <c r="Q197" s="42"/>
      <c r="R197" s="42"/>
    </row>
    <row r="198" spans="1:18" x14ac:dyDescent="0.3">
      <c r="A198" s="17" t="s">
        <v>2286</v>
      </c>
      <c r="B198" s="17" t="s">
        <v>2287</v>
      </c>
      <c r="C198" s="17" t="s">
        <v>1623</v>
      </c>
      <c r="D198" s="17" t="s">
        <v>1666</v>
      </c>
      <c r="E198" s="17" t="s">
        <v>2288</v>
      </c>
      <c r="F198" s="17" t="s">
        <v>2289</v>
      </c>
      <c r="G198" s="18">
        <v>1</v>
      </c>
      <c r="H198" s="18">
        <v>4</v>
      </c>
      <c r="I198" s="19">
        <v>0</v>
      </c>
      <c r="J198" s="20">
        <v>1</v>
      </c>
      <c r="K198" s="21">
        <v>0</v>
      </c>
      <c r="L198" s="22">
        <v>0</v>
      </c>
      <c r="M198" s="42" t="s">
        <v>4515</v>
      </c>
      <c r="N198" s="42"/>
      <c r="O198" s="42"/>
      <c r="P198" s="42"/>
      <c r="Q198" s="42"/>
      <c r="R198" s="42"/>
    </row>
    <row r="199" spans="1:18" x14ac:dyDescent="0.3">
      <c r="A199" s="17" t="s">
        <v>742</v>
      </c>
      <c r="B199" s="17" t="s">
        <v>2290</v>
      </c>
      <c r="C199" s="17" t="s">
        <v>2291</v>
      </c>
      <c r="D199" s="17" t="s">
        <v>2292</v>
      </c>
      <c r="E199" s="17" t="s">
        <v>745</v>
      </c>
      <c r="F199" s="17" t="s">
        <v>2293</v>
      </c>
      <c r="G199" s="18">
        <v>1</v>
      </c>
      <c r="H199" s="18">
        <v>7</v>
      </c>
      <c r="I199" s="19">
        <v>0</v>
      </c>
      <c r="J199" s="20">
        <v>0</v>
      </c>
      <c r="K199" s="21">
        <v>1</v>
      </c>
      <c r="L199" s="22">
        <v>0</v>
      </c>
      <c r="M199" s="42" t="s">
        <v>4517</v>
      </c>
      <c r="N199" s="42"/>
      <c r="O199" s="42"/>
      <c r="P199" s="42"/>
      <c r="Q199" s="42"/>
      <c r="R199" s="42"/>
    </row>
    <row r="200" spans="1:18" x14ac:dyDescent="0.3">
      <c r="A200" s="17" t="s">
        <v>2294</v>
      </c>
      <c r="B200" s="17" t="s">
        <v>2295</v>
      </c>
      <c r="C200" s="17" t="s">
        <v>2296</v>
      </c>
      <c r="D200" s="17" t="s">
        <v>1545</v>
      </c>
      <c r="E200" s="17" t="s">
        <v>2297</v>
      </c>
      <c r="F200" s="17" t="s">
        <v>2298</v>
      </c>
      <c r="G200" s="18">
        <v>1</v>
      </c>
      <c r="H200" s="18">
        <v>1</v>
      </c>
      <c r="I200" s="19">
        <v>0</v>
      </c>
      <c r="J200" s="20">
        <v>1</v>
      </c>
      <c r="K200" s="21">
        <v>0</v>
      </c>
      <c r="L200" s="22">
        <v>0</v>
      </c>
      <c r="M200" s="42" t="s">
        <v>4516</v>
      </c>
      <c r="N200" s="42"/>
      <c r="O200" s="42"/>
      <c r="P200" s="42"/>
      <c r="Q200" s="42"/>
      <c r="R200" s="42"/>
    </row>
    <row r="201" spans="1:18" x14ac:dyDescent="0.3">
      <c r="A201" s="17" t="s">
        <v>786</v>
      </c>
      <c r="B201" s="17" t="s">
        <v>2299</v>
      </c>
      <c r="C201" s="17" t="s">
        <v>2300</v>
      </c>
      <c r="D201" s="17" t="s">
        <v>1600</v>
      </c>
      <c r="E201" s="17" t="s">
        <v>788</v>
      </c>
      <c r="F201" s="17" t="s">
        <v>2301</v>
      </c>
      <c r="G201" s="18">
        <v>1</v>
      </c>
      <c r="H201" s="18">
        <v>1</v>
      </c>
      <c r="I201" s="19">
        <v>0</v>
      </c>
      <c r="J201" s="20">
        <v>0</v>
      </c>
      <c r="K201" s="21">
        <v>1</v>
      </c>
      <c r="L201" s="22">
        <v>0</v>
      </c>
      <c r="M201" s="42" t="s">
        <v>4517</v>
      </c>
      <c r="N201" s="42"/>
      <c r="O201" s="42"/>
      <c r="P201" s="42"/>
      <c r="Q201" s="42"/>
      <c r="R201" s="42"/>
    </row>
    <row r="202" spans="1:18" x14ac:dyDescent="0.3">
      <c r="A202" s="17" t="s">
        <v>1161</v>
      </c>
      <c r="B202" s="17" t="s">
        <v>2302</v>
      </c>
      <c r="C202" s="17" t="s">
        <v>1623</v>
      </c>
      <c r="D202" s="17" t="s">
        <v>1671</v>
      </c>
      <c r="E202" s="17" t="s">
        <v>1062</v>
      </c>
      <c r="F202" s="17" t="s">
        <v>2303</v>
      </c>
      <c r="G202" s="18">
        <v>1</v>
      </c>
      <c r="H202" s="18">
        <v>1</v>
      </c>
      <c r="I202" s="19">
        <v>0</v>
      </c>
      <c r="J202" s="20">
        <v>0</v>
      </c>
      <c r="K202" s="21">
        <v>0</v>
      </c>
      <c r="L202" s="22">
        <v>1</v>
      </c>
      <c r="M202" s="42" t="s">
        <v>4517</v>
      </c>
      <c r="N202" s="42"/>
      <c r="O202" s="42"/>
      <c r="P202" s="42"/>
      <c r="Q202" s="42"/>
      <c r="R202" s="42"/>
    </row>
    <row r="203" spans="1:18" x14ac:dyDescent="0.3">
      <c r="A203" s="17" t="s">
        <v>2304</v>
      </c>
      <c r="B203" s="17" t="s">
        <v>2305</v>
      </c>
      <c r="C203" s="17" t="s">
        <v>2306</v>
      </c>
      <c r="D203" s="17" t="s">
        <v>2307</v>
      </c>
      <c r="E203" s="17" t="s">
        <v>2133</v>
      </c>
      <c r="F203" s="17" t="s">
        <v>2308</v>
      </c>
      <c r="G203" s="18">
        <v>1</v>
      </c>
      <c r="H203" s="18">
        <v>1</v>
      </c>
      <c r="I203" s="19">
        <v>0</v>
      </c>
      <c r="J203" s="20">
        <v>1</v>
      </c>
      <c r="K203" s="21">
        <v>0</v>
      </c>
      <c r="L203" s="22">
        <v>0</v>
      </c>
      <c r="M203" s="42" t="s">
        <v>4516</v>
      </c>
      <c r="N203" s="42"/>
      <c r="O203" s="42"/>
      <c r="P203" s="42"/>
      <c r="Q203" s="42"/>
      <c r="R203" s="42"/>
    </row>
    <row r="204" spans="1:18" x14ac:dyDescent="0.3">
      <c r="A204" s="17" t="s">
        <v>2309</v>
      </c>
      <c r="B204" s="17" t="s">
        <v>2310</v>
      </c>
      <c r="C204" s="17" t="s">
        <v>2311</v>
      </c>
      <c r="D204" s="17" t="s">
        <v>2312</v>
      </c>
      <c r="E204" s="17" t="s">
        <v>2313</v>
      </c>
      <c r="F204" s="17" t="s">
        <v>2314</v>
      </c>
      <c r="G204" s="18">
        <v>1</v>
      </c>
      <c r="H204" s="18">
        <v>1</v>
      </c>
      <c r="I204" s="19">
        <v>1</v>
      </c>
      <c r="J204" s="20">
        <v>0</v>
      </c>
      <c r="K204" s="21">
        <v>0</v>
      </c>
      <c r="L204" s="22">
        <v>0</v>
      </c>
      <c r="M204" s="42" t="s">
        <v>4515</v>
      </c>
      <c r="N204" s="42"/>
      <c r="O204" s="42"/>
      <c r="P204" s="42"/>
      <c r="Q204" s="42"/>
      <c r="R204" s="42"/>
    </row>
    <row r="205" spans="1:18" x14ac:dyDescent="0.3">
      <c r="A205" s="17" t="s">
        <v>2315</v>
      </c>
      <c r="B205" s="17" t="s">
        <v>2316</v>
      </c>
      <c r="C205" s="17" t="s">
        <v>2317</v>
      </c>
      <c r="D205" s="17" t="s">
        <v>1705</v>
      </c>
      <c r="E205" s="17" t="s">
        <v>868</v>
      </c>
      <c r="F205" s="17" t="s">
        <v>2318</v>
      </c>
      <c r="G205" s="18">
        <v>1</v>
      </c>
      <c r="H205" s="18">
        <v>3</v>
      </c>
      <c r="I205" s="19">
        <v>0</v>
      </c>
      <c r="J205" s="20">
        <v>1</v>
      </c>
      <c r="K205" s="21">
        <v>0</v>
      </c>
      <c r="L205" s="22">
        <v>0</v>
      </c>
      <c r="M205" s="42" t="s">
        <v>4516</v>
      </c>
      <c r="N205" s="42"/>
      <c r="O205" s="42"/>
      <c r="P205" s="42"/>
      <c r="Q205" s="42"/>
      <c r="R205" s="42"/>
    </row>
    <row r="206" spans="1:18" x14ac:dyDescent="0.3">
      <c r="A206" s="17" t="s">
        <v>995</v>
      </c>
      <c r="B206" s="17" t="s">
        <v>2319</v>
      </c>
      <c r="C206" s="17" t="s">
        <v>2320</v>
      </c>
      <c r="D206" s="17" t="s">
        <v>2125</v>
      </c>
      <c r="E206" s="17" t="s">
        <v>749</v>
      </c>
      <c r="F206" s="17" t="s">
        <v>2321</v>
      </c>
      <c r="G206" s="18">
        <v>1</v>
      </c>
      <c r="H206" s="18">
        <v>2</v>
      </c>
      <c r="I206" s="19">
        <v>0</v>
      </c>
      <c r="J206" s="20">
        <v>0</v>
      </c>
      <c r="K206" s="21">
        <v>0</v>
      </c>
      <c r="L206" s="22">
        <v>1</v>
      </c>
      <c r="M206" s="42" t="s">
        <v>4517</v>
      </c>
      <c r="N206" s="42"/>
      <c r="O206" s="42"/>
      <c r="P206" s="42"/>
      <c r="Q206" s="42"/>
      <c r="R206" s="42"/>
    </row>
    <row r="207" spans="1:18" x14ac:dyDescent="0.3">
      <c r="A207" s="17" t="s">
        <v>2322</v>
      </c>
      <c r="B207" s="17" t="s">
        <v>2323</v>
      </c>
      <c r="C207" s="17" t="s">
        <v>2324</v>
      </c>
      <c r="D207" s="17" t="s">
        <v>1600</v>
      </c>
      <c r="E207" s="17" t="s">
        <v>718</v>
      </c>
      <c r="F207" s="17" t="s">
        <v>2325</v>
      </c>
      <c r="G207" s="18">
        <v>1</v>
      </c>
      <c r="H207" s="18">
        <v>6</v>
      </c>
      <c r="I207" s="19">
        <v>0</v>
      </c>
      <c r="J207" s="20">
        <v>1</v>
      </c>
      <c r="K207" s="21">
        <v>0</v>
      </c>
      <c r="L207" s="22">
        <v>0</v>
      </c>
      <c r="M207" s="42" t="s">
        <v>4515</v>
      </c>
      <c r="N207" s="42"/>
      <c r="O207" s="42"/>
      <c r="P207" s="42"/>
      <c r="Q207" s="42"/>
      <c r="R207" s="42"/>
    </row>
    <row r="208" spans="1:18" x14ac:dyDescent="0.3">
      <c r="A208" s="17" t="s">
        <v>1314</v>
      </c>
      <c r="B208" s="17" t="s">
        <v>2326</v>
      </c>
      <c r="C208" s="17" t="s">
        <v>2327</v>
      </c>
      <c r="D208" s="17" t="s">
        <v>2027</v>
      </c>
      <c r="E208" s="17" t="s">
        <v>990</v>
      </c>
      <c r="F208" s="17" t="s">
        <v>2328</v>
      </c>
      <c r="G208" s="18">
        <v>1</v>
      </c>
      <c r="H208" s="18">
        <v>1</v>
      </c>
      <c r="I208" s="19">
        <v>0</v>
      </c>
      <c r="J208" s="20">
        <v>0</v>
      </c>
      <c r="K208" s="21">
        <v>0</v>
      </c>
      <c r="L208" s="22">
        <v>1</v>
      </c>
      <c r="M208" s="42" t="s">
        <v>4517</v>
      </c>
      <c r="N208" s="42"/>
      <c r="O208" s="42"/>
      <c r="P208" s="42"/>
      <c r="Q208" s="42"/>
      <c r="R208" s="42"/>
    </row>
    <row r="209" spans="1:18" x14ac:dyDescent="0.3">
      <c r="A209" s="17" t="s">
        <v>2329</v>
      </c>
      <c r="B209" s="17" t="s">
        <v>2330</v>
      </c>
      <c r="C209" s="17" t="s">
        <v>2331</v>
      </c>
      <c r="D209" s="17" t="s">
        <v>2332</v>
      </c>
      <c r="E209" s="17" t="s">
        <v>2333</v>
      </c>
      <c r="F209" s="17" t="s">
        <v>2334</v>
      </c>
      <c r="G209" s="18">
        <v>1</v>
      </c>
      <c r="H209" s="18">
        <v>3</v>
      </c>
      <c r="I209" s="19">
        <v>0</v>
      </c>
      <c r="J209" s="20">
        <v>1</v>
      </c>
      <c r="K209" s="21">
        <v>0</v>
      </c>
      <c r="L209" s="22">
        <v>0</v>
      </c>
      <c r="M209" s="42" t="s">
        <v>4521</v>
      </c>
      <c r="N209" s="42"/>
      <c r="O209" s="42"/>
      <c r="P209" s="42"/>
      <c r="Q209" s="42"/>
      <c r="R209" s="42"/>
    </row>
    <row r="210" spans="1:18" x14ac:dyDescent="0.3">
      <c r="A210" s="17" t="s">
        <v>2335</v>
      </c>
      <c r="B210" s="17" t="s">
        <v>2336</v>
      </c>
      <c r="C210" s="17" t="s">
        <v>2337</v>
      </c>
      <c r="D210" s="17" t="s">
        <v>1600</v>
      </c>
      <c r="E210" s="17" t="s">
        <v>895</v>
      </c>
      <c r="F210" s="17" t="s">
        <v>2338</v>
      </c>
      <c r="G210" s="18">
        <v>1</v>
      </c>
      <c r="H210" s="18">
        <v>3</v>
      </c>
      <c r="I210" s="19">
        <v>0</v>
      </c>
      <c r="J210" s="20">
        <v>1</v>
      </c>
      <c r="K210" s="21">
        <v>0</v>
      </c>
      <c r="L210" s="22">
        <v>0</v>
      </c>
      <c r="M210" s="42" t="s">
        <v>4515</v>
      </c>
      <c r="N210" s="42"/>
      <c r="O210" s="42"/>
      <c r="P210" s="42"/>
      <c r="Q210" s="42"/>
      <c r="R210" s="42"/>
    </row>
    <row r="211" spans="1:18" x14ac:dyDescent="0.3">
      <c r="A211" s="17" t="s">
        <v>2339</v>
      </c>
      <c r="B211" s="17" t="s">
        <v>2340</v>
      </c>
      <c r="C211" s="17" t="s">
        <v>2296</v>
      </c>
      <c r="D211" s="17" t="s">
        <v>1705</v>
      </c>
      <c r="E211" s="17" t="s">
        <v>1579</v>
      </c>
      <c r="F211" s="17" t="s">
        <v>2341</v>
      </c>
      <c r="G211" s="18">
        <v>1</v>
      </c>
      <c r="H211" s="18">
        <v>2</v>
      </c>
      <c r="I211" s="19">
        <v>1</v>
      </c>
      <c r="J211" s="20">
        <v>0</v>
      </c>
      <c r="K211" s="21">
        <v>0</v>
      </c>
      <c r="L211" s="22">
        <v>0</v>
      </c>
      <c r="M211" s="42" t="s">
        <v>4515</v>
      </c>
      <c r="N211" s="42"/>
      <c r="O211" s="42"/>
      <c r="P211" s="42"/>
      <c r="Q211" s="42"/>
      <c r="R211" s="42"/>
    </row>
    <row r="212" spans="1:18" x14ac:dyDescent="0.3">
      <c r="A212" s="17" t="s">
        <v>2342</v>
      </c>
      <c r="B212" s="17" t="s">
        <v>2343</v>
      </c>
      <c r="C212" s="17" t="s">
        <v>2344</v>
      </c>
      <c r="D212" s="17" t="s">
        <v>1600</v>
      </c>
      <c r="E212" s="17" t="s">
        <v>2230</v>
      </c>
      <c r="F212" s="17" t="s">
        <v>2345</v>
      </c>
      <c r="G212" s="18">
        <v>1</v>
      </c>
      <c r="H212" s="18">
        <v>3</v>
      </c>
      <c r="I212" s="19">
        <v>0</v>
      </c>
      <c r="J212" s="20">
        <v>1</v>
      </c>
      <c r="K212" s="21">
        <v>0</v>
      </c>
      <c r="L212" s="22">
        <v>0</v>
      </c>
      <c r="M212" s="42" t="s">
        <v>4515</v>
      </c>
      <c r="N212" s="42"/>
      <c r="O212" s="42"/>
      <c r="P212" s="42"/>
      <c r="Q212" s="42"/>
      <c r="R212" s="42"/>
    </row>
    <row r="213" spans="1:18" x14ac:dyDescent="0.3">
      <c r="A213" s="17" t="s">
        <v>2346</v>
      </c>
      <c r="B213" s="17" t="s">
        <v>2347</v>
      </c>
      <c r="C213" s="17" t="s">
        <v>2348</v>
      </c>
      <c r="D213" s="17" t="s">
        <v>1834</v>
      </c>
      <c r="E213" s="17" t="s">
        <v>740</v>
      </c>
      <c r="F213" s="17" t="s">
        <v>2349</v>
      </c>
      <c r="G213" s="18">
        <v>1</v>
      </c>
      <c r="H213" s="18">
        <v>1</v>
      </c>
      <c r="I213" s="19">
        <v>0</v>
      </c>
      <c r="J213" s="20">
        <v>1</v>
      </c>
      <c r="K213" s="21">
        <v>0</v>
      </c>
      <c r="L213" s="22">
        <v>0</v>
      </c>
      <c r="M213" s="42" t="s">
        <v>4515</v>
      </c>
      <c r="N213" s="42"/>
      <c r="O213" s="42"/>
      <c r="P213" s="42"/>
      <c r="Q213" s="42"/>
      <c r="R213" s="42"/>
    </row>
    <row r="214" spans="1:18" x14ac:dyDescent="0.3">
      <c r="A214" s="17" t="s">
        <v>780</v>
      </c>
      <c r="B214" s="17" t="s">
        <v>2350</v>
      </c>
      <c r="C214" s="17" t="s">
        <v>1623</v>
      </c>
      <c r="D214" s="17" t="s">
        <v>1600</v>
      </c>
      <c r="E214" s="17" t="s">
        <v>783</v>
      </c>
      <c r="F214" s="17" t="s">
        <v>2351</v>
      </c>
      <c r="G214" s="18">
        <v>1</v>
      </c>
      <c r="H214" s="18">
        <v>2</v>
      </c>
      <c r="I214" s="19">
        <v>0</v>
      </c>
      <c r="J214" s="20">
        <v>0</v>
      </c>
      <c r="K214" s="21">
        <v>1</v>
      </c>
      <c r="L214" s="22">
        <v>0</v>
      </c>
      <c r="M214" s="42" t="s">
        <v>4517</v>
      </c>
      <c r="N214" s="42"/>
      <c r="O214" s="42"/>
      <c r="P214" s="42"/>
      <c r="Q214" s="42"/>
      <c r="R214" s="42"/>
    </row>
    <row r="215" spans="1:18" x14ac:dyDescent="0.3">
      <c r="A215" s="17" t="s">
        <v>2352</v>
      </c>
      <c r="B215" s="17" t="s">
        <v>2353</v>
      </c>
      <c r="C215" s="17" t="s">
        <v>2354</v>
      </c>
      <c r="D215" s="17" t="s">
        <v>2355</v>
      </c>
      <c r="E215" s="17" t="s">
        <v>2356</v>
      </c>
      <c r="F215" s="17" t="s">
        <v>2357</v>
      </c>
      <c r="G215" s="18">
        <v>1</v>
      </c>
      <c r="H215" s="18">
        <v>2</v>
      </c>
      <c r="I215" s="19">
        <v>1</v>
      </c>
      <c r="J215" s="20">
        <v>0</v>
      </c>
      <c r="K215" s="21">
        <v>0</v>
      </c>
      <c r="L215" s="22">
        <v>0</v>
      </c>
      <c r="M215" s="42" t="s">
        <v>4515</v>
      </c>
      <c r="N215" s="42"/>
      <c r="O215" s="42"/>
      <c r="P215" s="42"/>
      <c r="Q215" s="42"/>
      <c r="R215" s="42"/>
    </row>
    <row r="216" spans="1:18" x14ac:dyDescent="0.3">
      <c r="A216" s="17" t="s">
        <v>1326</v>
      </c>
      <c r="B216" s="17" t="s">
        <v>1327</v>
      </c>
      <c r="C216" s="17" t="s">
        <v>2358</v>
      </c>
      <c r="D216" s="17" t="s">
        <v>2359</v>
      </c>
      <c r="E216" s="17" t="s">
        <v>1328</v>
      </c>
      <c r="F216" s="17" t="s">
        <v>2360</v>
      </c>
      <c r="G216" s="18">
        <v>1</v>
      </c>
      <c r="H216" s="18">
        <v>1</v>
      </c>
      <c r="I216" s="19">
        <v>0</v>
      </c>
      <c r="J216" s="20">
        <v>0</v>
      </c>
      <c r="K216" s="21">
        <v>0</v>
      </c>
      <c r="L216" s="22">
        <v>1</v>
      </c>
      <c r="M216" s="42" t="s">
        <v>4517</v>
      </c>
      <c r="N216" s="42"/>
      <c r="O216" s="42"/>
      <c r="P216" s="42"/>
      <c r="Q216" s="42"/>
      <c r="R216" s="42"/>
    </row>
    <row r="217" spans="1:18" x14ac:dyDescent="0.3">
      <c r="A217" s="17" t="s">
        <v>2361</v>
      </c>
      <c r="B217" s="17" t="s">
        <v>2362</v>
      </c>
      <c r="C217" s="17" t="s">
        <v>2363</v>
      </c>
      <c r="D217" s="17" t="s">
        <v>1856</v>
      </c>
      <c r="E217" s="17" t="s">
        <v>2116</v>
      </c>
      <c r="F217" s="17" t="s">
        <v>2364</v>
      </c>
      <c r="G217" s="18">
        <v>1</v>
      </c>
      <c r="H217" s="18">
        <v>2</v>
      </c>
      <c r="I217" s="19">
        <v>0</v>
      </c>
      <c r="J217" s="20">
        <v>1</v>
      </c>
      <c r="K217" s="21">
        <v>0</v>
      </c>
      <c r="L217" s="22">
        <v>0</v>
      </c>
      <c r="M217" s="42" t="s">
        <v>4515</v>
      </c>
      <c r="N217" s="42"/>
      <c r="O217" s="42"/>
      <c r="P217" s="42"/>
      <c r="Q217" s="42"/>
      <c r="R217" s="42"/>
    </row>
    <row r="218" spans="1:18" x14ac:dyDescent="0.3">
      <c r="A218" s="17" t="s">
        <v>1065</v>
      </c>
      <c r="B218" s="17" t="s">
        <v>2365</v>
      </c>
      <c r="C218" s="17" t="s">
        <v>1846</v>
      </c>
      <c r="D218" s="17" t="s">
        <v>1671</v>
      </c>
      <c r="E218" s="17" t="s">
        <v>1062</v>
      </c>
      <c r="F218" s="17" t="s">
        <v>2366</v>
      </c>
      <c r="G218" s="18">
        <v>1</v>
      </c>
      <c r="H218" s="18">
        <v>8</v>
      </c>
      <c r="I218" s="19">
        <v>0</v>
      </c>
      <c r="J218" s="20">
        <v>0</v>
      </c>
      <c r="K218" s="21">
        <v>0</v>
      </c>
      <c r="L218" s="22">
        <v>1</v>
      </c>
      <c r="M218" s="42" t="s">
        <v>4517</v>
      </c>
      <c r="N218" s="42"/>
      <c r="O218" s="42"/>
      <c r="P218" s="42"/>
      <c r="Q218" s="42"/>
      <c r="R218" s="42"/>
    </row>
    <row r="219" spans="1:18" x14ac:dyDescent="0.3">
      <c r="A219" s="17" t="s">
        <v>1386</v>
      </c>
      <c r="B219" s="17" t="s">
        <v>2367</v>
      </c>
      <c r="C219" s="17" t="s">
        <v>1623</v>
      </c>
      <c r="D219" s="17" t="s">
        <v>1776</v>
      </c>
      <c r="E219" s="17" t="s">
        <v>944</v>
      </c>
      <c r="F219" s="17" t="s">
        <v>2368</v>
      </c>
      <c r="G219" s="18">
        <v>1</v>
      </c>
      <c r="H219" s="18">
        <v>6</v>
      </c>
      <c r="I219" s="19">
        <v>0</v>
      </c>
      <c r="J219" s="20">
        <v>0</v>
      </c>
      <c r="K219" s="21">
        <v>0</v>
      </c>
      <c r="L219" s="22">
        <v>1</v>
      </c>
      <c r="M219" s="42" t="s">
        <v>4514</v>
      </c>
      <c r="N219" s="42"/>
      <c r="O219" s="42"/>
      <c r="P219" s="42"/>
      <c r="Q219" s="42"/>
      <c r="R219" s="42"/>
    </row>
    <row r="220" spans="1:18" x14ac:dyDescent="0.3">
      <c r="A220" s="17" t="s">
        <v>1500</v>
      </c>
      <c r="B220" s="17" t="s">
        <v>2369</v>
      </c>
      <c r="C220" s="17" t="s">
        <v>2370</v>
      </c>
      <c r="D220" s="17" t="s">
        <v>1600</v>
      </c>
      <c r="E220" s="17" t="s">
        <v>1309</v>
      </c>
      <c r="F220" s="17" t="s">
        <v>2371</v>
      </c>
      <c r="G220" s="18">
        <v>1</v>
      </c>
      <c r="H220" s="18">
        <v>6</v>
      </c>
      <c r="I220" s="19">
        <v>0</v>
      </c>
      <c r="J220" s="20">
        <v>0</v>
      </c>
      <c r="K220" s="21">
        <v>0</v>
      </c>
      <c r="L220" s="22">
        <v>1</v>
      </c>
      <c r="M220" s="42" t="s">
        <v>4517</v>
      </c>
      <c r="N220" s="42"/>
      <c r="O220" s="42"/>
      <c r="P220" s="42"/>
      <c r="Q220" s="42"/>
      <c r="R220" s="42"/>
    </row>
    <row r="221" spans="1:18" x14ac:dyDescent="0.3">
      <c r="A221" s="17" t="s">
        <v>2372</v>
      </c>
      <c r="B221" s="17" t="s">
        <v>2373</v>
      </c>
      <c r="C221" s="17" t="s">
        <v>2374</v>
      </c>
      <c r="D221" s="17" t="s">
        <v>2375</v>
      </c>
      <c r="E221" s="17" t="s">
        <v>2376</v>
      </c>
      <c r="F221" s="17" t="s">
        <v>2377</v>
      </c>
      <c r="G221" s="18">
        <v>1</v>
      </c>
      <c r="H221" s="18">
        <v>2</v>
      </c>
      <c r="I221" s="19">
        <v>0</v>
      </c>
      <c r="J221" s="20">
        <v>1</v>
      </c>
      <c r="K221" s="21">
        <v>0</v>
      </c>
      <c r="L221" s="22">
        <v>0</v>
      </c>
      <c r="M221" s="42" t="s">
        <v>4515</v>
      </c>
      <c r="N221" s="42"/>
      <c r="O221" s="42"/>
      <c r="P221" s="42"/>
      <c r="Q221" s="42"/>
      <c r="R221" s="42"/>
    </row>
    <row r="222" spans="1:18" x14ac:dyDescent="0.3">
      <c r="A222" s="17" t="s">
        <v>981</v>
      </c>
      <c r="B222" s="17" t="s">
        <v>2378</v>
      </c>
      <c r="C222" s="17" t="s">
        <v>1623</v>
      </c>
      <c r="D222" s="17" t="s">
        <v>2379</v>
      </c>
      <c r="E222" s="17" t="s">
        <v>983</v>
      </c>
      <c r="F222" s="17" t="s">
        <v>2380</v>
      </c>
      <c r="G222" s="18">
        <v>1</v>
      </c>
      <c r="H222" s="18">
        <v>2</v>
      </c>
      <c r="I222" s="19">
        <v>0</v>
      </c>
      <c r="J222" s="20">
        <v>0</v>
      </c>
      <c r="K222" s="21">
        <v>0</v>
      </c>
      <c r="L222" s="22">
        <v>1</v>
      </c>
      <c r="M222" s="42" t="s">
        <v>4517</v>
      </c>
      <c r="N222" s="42"/>
      <c r="O222" s="42"/>
      <c r="P222" s="42"/>
      <c r="Q222" s="42"/>
      <c r="R222" s="42"/>
    </row>
    <row r="223" spans="1:18" x14ac:dyDescent="0.3">
      <c r="A223" s="17" t="s">
        <v>2381</v>
      </c>
      <c r="B223" s="17" t="s">
        <v>2382</v>
      </c>
      <c r="C223" s="17" t="s">
        <v>1623</v>
      </c>
      <c r="D223" s="17" t="s">
        <v>2383</v>
      </c>
      <c r="E223" s="17" t="s">
        <v>895</v>
      </c>
      <c r="F223" s="17" t="s">
        <v>2384</v>
      </c>
      <c r="G223" s="18">
        <v>1</v>
      </c>
      <c r="H223" s="18">
        <v>1</v>
      </c>
      <c r="I223" s="19">
        <v>0</v>
      </c>
      <c r="J223" s="20">
        <v>1</v>
      </c>
      <c r="K223" s="21">
        <v>0</v>
      </c>
      <c r="L223" s="22">
        <v>0</v>
      </c>
      <c r="M223" s="42" t="s">
        <v>4516</v>
      </c>
      <c r="N223" s="42"/>
      <c r="O223" s="42"/>
      <c r="P223" s="42"/>
      <c r="Q223" s="42"/>
      <c r="R223" s="42"/>
    </row>
    <row r="224" spans="1:18" x14ac:dyDescent="0.3">
      <c r="A224" s="17" t="s">
        <v>2385</v>
      </c>
      <c r="B224" s="17" t="s">
        <v>2386</v>
      </c>
      <c r="C224" s="17" t="s">
        <v>1623</v>
      </c>
      <c r="D224" s="17" t="s">
        <v>1600</v>
      </c>
      <c r="E224" s="17" t="s">
        <v>2016</v>
      </c>
      <c r="F224" s="17" t="s">
        <v>2387</v>
      </c>
      <c r="G224" s="18">
        <v>1</v>
      </c>
      <c r="H224" s="18">
        <v>6</v>
      </c>
      <c r="I224" s="19">
        <v>0</v>
      </c>
      <c r="J224" s="20">
        <v>1</v>
      </c>
      <c r="K224" s="21">
        <v>0</v>
      </c>
      <c r="L224" s="22">
        <v>0</v>
      </c>
      <c r="M224" s="42" t="s">
        <v>4516</v>
      </c>
      <c r="N224" s="42"/>
      <c r="O224" s="42"/>
      <c r="P224" s="42"/>
      <c r="Q224" s="42"/>
      <c r="R224" s="42"/>
    </row>
    <row r="225" spans="1:18" x14ac:dyDescent="0.3">
      <c r="A225" s="17" t="s">
        <v>2388</v>
      </c>
      <c r="B225" s="17" t="s">
        <v>2389</v>
      </c>
      <c r="C225" s="17" t="s">
        <v>1623</v>
      </c>
      <c r="D225" s="17" t="s">
        <v>1600</v>
      </c>
      <c r="E225" s="17" t="s">
        <v>1218</v>
      </c>
      <c r="F225" s="17" t="s">
        <v>2390</v>
      </c>
      <c r="G225" s="18">
        <v>1</v>
      </c>
      <c r="H225" s="18">
        <v>1</v>
      </c>
      <c r="I225" s="19">
        <v>0</v>
      </c>
      <c r="J225" s="20">
        <v>1</v>
      </c>
      <c r="K225" s="21">
        <v>0</v>
      </c>
      <c r="L225" s="22">
        <v>0</v>
      </c>
      <c r="M225" s="42" t="s">
        <v>4516</v>
      </c>
      <c r="N225" s="42"/>
      <c r="O225" s="42"/>
      <c r="P225" s="42"/>
      <c r="Q225" s="42"/>
      <c r="R225" s="42"/>
    </row>
    <row r="226" spans="1:18" x14ac:dyDescent="0.3">
      <c r="A226" s="17" t="s">
        <v>2391</v>
      </c>
      <c r="B226" s="17" t="s">
        <v>2392</v>
      </c>
      <c r="C226" s="17" t="s">
        <v>2393</v>
      </c>
      <c r="D226" s="17" t="s">
        <v>1856</v>
      </c>
      <c r="E226" s="17" t="s">
        <v>2116</v>
      </c>
      <c r="F226" s="17" t="s">
        <v>2394</v>
      </c>
      <c r="G226" s="18">
        <v>1</v>
      </c>
      <c r="H226" s="18">
        <v>2</v>
      </c>
      <c r="I226" s="19">
        <v>0</v>
      </c>
      <c r="J226" s="20">
        <v>1</v>
      </c>
      <c r="K226" s="21">
        <v>0</v>
      </c>
      <c r="L226" s="22">
        <v>0</v>
      </c>
      <c r="M226" s="42" t="s">
        <v>4515</v>
      </c>
      <c r="N226" s="42"/>
      <c r="O226" s="42"/>
      <c r="P226" s="42"/>
      <c r="Q226" s="42"/>
      <c r="R226" s="42"/>
    </row>
    <row r="227" spans="1:18" x14ac:dyDescent="0.3">
      <c r="A227" s="17" t="s">
        <v>2395</v>
      </c>
      <c r="B227" s="17" t="s">
        <v>2396</v>
      </c>
      <c r="C227" s="17" t="s">
        <v>2397</v>
      </c>
      <c r="D227" s="17" t="s">
        <v>1600</v>
      </c>
      <c r="E227" s="17" t="s">
        <v>2398</v>
      </c>
      <c r="F227" s="17" t="s">
        <v>2399</v>
      </c>
      <c r="G227" s="18">
        <v>1</v>
      </c>
      <c r="H227" s="18">
        <v>4</v>
      </c>
      <c r="I227" s="19">
        <v>1</v>
      </c>
      <c r="J227" s="20">
        <v>0</v>
      </c>
      <c r="K227" s="21">
        <v>0</v>
      </c>
      <c r="L227" s="22">
        <v>0</v>
      </c>
      <c r="M227" s="42" t="s">
        <v>4515</v>
      </c>
      <c r="N227" s="42"/>
      <c r="O227" s="42"/>
      <c r="P227" s="42"/>
      <c r="Q227" s="42"/>
      <c r="R227" s="42"/>
    </row>
    <row r="228" spans="1:18" x14ac:dyDescent="0.3">
      <c r="A228" s="17" t="s">
        <v>2400</v>
      </c>
      <c r="B228" s="17" t="s">
        <v>2401</v>
      </c>
      <c r="C228" s="17" t="s">
        <v>2402</v>
      </c>
      <c r="D228" s="17" t="s">
        <v>2403</v>
      </c>
      <c r="E228" s="17" t="s">
        <v>718</v>
      </c>
      <c r="F228" s="17" t="s">
        <v>2404</v>
      </c>
      <c r="G228" s="18">
        <v>1</v>
      </c>
      <c r="H228" s="18">
        <v>2</v>
      </c>
      <c r="I228" s="19">
        <v>0</v>
      </c>
      <c r="J228" s="20">
        <v>1</v>
      </c>
      <c r="K228" s="21">
        <v>0</v>
      </c>
      <c r="L228" s="22">
        <v>0</v>
      </c>
      <c r="M228" s="42" t="s">
        <v>4516</v>
      </c>
      <c r="N228" s="42"/>
      <c r="O228" s="42"/>
      <c r="P228" s="42"/>
      <c r="Q228" s="42"/>
      <c r="R228" s="42"/>
    </row>
    <row r="229" spans="1:18" x14ac:dyDescent="0.3">
      <c r="A229" s="17" t="s">
        <v>2405</v>
      </c>
      <c r="B229" s="17" t="s">
        <v>2406</v>
      </c>
      <c r="C229" s="17" t="s">
        <v>1550</v>
      </c>
      <c r="D229" s="17" t="s">
        <v>1557</v>
      </c>
      <c r="E229" s="17" t="s">
        <v>1585</v>
      </c>
      <c r="F229" s="17" t="s">
        <v>2407</v>
      </c>
      <c r="G229" s="18">
        <v>1</v>
      </c>
      <c r="H229" s="18">
        <v>1</v>
      </c>
      <c r="I229" s="19">
        <v>0</v>
      </c>
      <c r="J229" s="20">
        <v>1</v>
      </c>
      <c r="K229" s="21">
        <v>0</v>
      </c>
      <c r="L229" s="22">
        <v>0</v>
      </c>
      <c r="M229" s="42" t="s">
        <v>4515</v>
      </c>
      <c r="N229" s="42"/>
      <c r="O229" s="42"/>
      <c r="P229" s="42"/>
      <c r="Q229" s="42"/>
      <c r="R229" s="42"/>
    </row>
    <row r="230" spans="1:18" x14ac:dyDescent="0.3">
      <c r="A230" s="17" t="s">
        <v>2408</v>
      </c>
      <c r="B230" s="17" t="s">
        <v>2409</v>
      </c>
      <c r="C230" s="17" t="s">
        <v>2410</v>
      </c>
      <c r="D230" s="17" t="s">
        <v>2411</v>
      </c>
      <c r="E230" s="17" t="s">
        <v>1552</v>
      </c>
      <c r="F230" s="17" t="s">
        <v>2412</v>
      </c>
      <c r="G230" s="18">
        <v>1</v>
      </c>
      <c r="H230" s="18">
        <v>2</v>
      </c>
      <c r="I230" s="19">
        <v>1</v>
      </c>
      <c r="J230" s="20">
        <v>0</v>
      </c>
      <c r="K230" s="21">
        <v>0</v>
      </c>
      <c r="L230" s="22">
        <v>0</v>
      </c>
      <c r="M230" s="42" t="s">
        <v>4515</v>
      </c>
      <c r="N230" s="42"/>
      <c r="O230" s="42"/>
      <c r="P230" s="42"/>
      <c r="Q230" s="42"/>
      <c r="R230" s="42"/>
    </row>
    <row r="231" spans="1:18" x14ac:dyDescent="0.3">
      <c r="A231" s="17" t="s">
        <v>1514</v>
      </c>
      <c r="B231" s="17" t="s">
        <v>1515</v>
      </c>
      <c r="C231" s="17" t="s">
        <v>2413</v>
      </c>
      <c r="D231" s="17" t="s">
        <v>2414</v>
      </c>
      <c r="E231" s="17" t="s">
        <v>935</v>
      </c>
      <c r="F231" s="17" t="s">
        <v>2415</v>
      </c>
      <c r="G231" s="18">
        <v>1</v>
      </c>
      <c r="H231" s="18">
        <v>1</v>
      </c>
      <c r="I231" s="19">
        <v>0</v>
      </c>
      <c r="J231" s="20">
        <v>0</v>
      </c>
      <c r="K231" s="21">
        <v>0</v>
      </c>
      <c r="L231" s="22">
        <v>1</v>
      </c>
      <c r="M231" s="42" t="s">
        <v>4517</v>
      </c>
      <c r="N231" s="42"/>
      <c r="O231" s="42"/>
      <c r="P231" s="42"/>
      <c r="Q231" s="42"/>
      <c r="R231" s="42"/>
    </row>
    <row r="232" spans="1:18" x14ac:dyDescent="0.3">
      <c r="A232" s="17" t="s">
        <v>1372</v>
      </c>
      <c r="B232" s="17" t="s">
        <v>2416</v>
      </c>
      <c r="C232" s="17" t="s">
        <v>2417</v>
      </c>
      <c r="D232" s="17" t="s">
        <v>2418</v>
      </c>
      <c r="E232" s="17" t="s">
        <v>1374</v>
      </c>
      <c r="F232" s="17" t="s">
        <v>2419</v>
      </c>
      <c r="G232" s="18">
        <v>1</v>
      </c>
      <c r="H232" s="18">
        <v>3</v>
      </c>
      <c r="I232" s="19">
        <v>0</v>
      </c>
      <c r="J232" s="20">
        <v>0</v>
      </c>
      <c r="K232" s="21">
        <v>0</v>
      </c>
      <c r="L232" s="22">
        <v>1</v>
      </c>
      <c r="M232" s="42" t="s">
        <v>4517</v>
      </c>
      <c r="N232" s="42"/>
      <c r="O232" s="42"/>
      <c r="P232" s="42"/>
      <c r="Q232" s="42"/>
      <c r="R232" s="42"/>
    </row>
    <row r="233" spans="1:18" x14ac:dyDescent="0.3">
      <c r="A233" s="17" t="s">
        <v>2420</v>
      </c>
      <c r="B233" s="17" t="s">
        <v>2421</v>
      </c>
      <c r="C233" s="17" t="s">
        <v>2344</v>
      </c>
      <c r="D233" s="17" t="s">
        <v>1600</v>
      </c>
      <c r="E233" s="17" t="s">
        <v>2230</v>
      </c>
      <c r="F233" s="17" t="s">
        <v>2422</v>
      </c>
      <c r="G233" s="18">
        <v>1</v>
      </c>
      <c r="H233" s="18">
        <v>2</v>
      </c>
      <c r="I233" s="19">
        <v>0</v>
      </c>
      <c r="J233" s="20">
        <v>1</v>
      </c>
      <c r="K233" s="21">
        <v>0</v>
      </c>
      <c r="L233" s="22">
        <v>0</v>
      </c>
      <c r="M233" s="42" t="s">
        <v>4516</v>
      </c>
      <c r="N233" s="42"/>
      <c r="O233" s="42"/>
      <c r="P233" s="42"/>
      <c r="Q233" s="42"/>
      <c r="R233" s="42"/>
    </row>
    <row r="234" spans="1:18" x14ac:dyDescent="0.3">
      <c r="A234" s="17" t="s">
        <v>2423</v>
      </c>
      <c r="B234" s="17" t="s">
        <v>2424</v>
      </c>
      <c r="C234" s="17" t="s">
        <v>2425</v>
      </c>
      <c r="D234" s="17" t="s">
        <v>2426</v>
      </c>
      <c r="E234" s="17" t="s">
        <v>2427</v>
      </c>
      <c r="F234" s="17" t="s">
        <v>2428</v>
      </c>
      <c r="G234" s="18">
        <v>1</v>
      </c>
      <c r="H234" s="18">
        <v>2</v>
      </c>
      <c r="I234" s="19">
        <v>0</v>
      </c>
      <c r="J234" s="20">
        <v>1</v>
      </c>
      <c r="K234" s="21">
        <v>0</v>
      </c>
      <c r="L234" s="22">
        <v>0</v>
      </c>
      <c r="M234" s="42" t="s">
        <v>4515</v>
      </c>
      <c r="N234" s="42"/>
      <c r="O234" s="42"/>
      <c r="P234" s="42"/>
      <c r="Q234" s="42"/>
      <c r="R234" s="42"/>
    </row>
    <row r="235" spans="1:18" x14ac:dyDescent="0.3">
      <c r="A235" s="17" t="s">
        <v>2429</v>
      </c>
      <c r="B235" s="17" t="s">
        <v>2430</v>
      </c>
      <c r="C235" s="17" t="s">
        <v>2431</v>
      </c>
      <c r="D235" s="17" t="s">
        <v>2432</v>
      </c>
      <c r="E235" s="17" t="s">
        <v>2433</v>
      </c>
      <c r="F235" s="17" t="s">
        <v>2434</v>
      </c>
      <c r="G235" s="18">
        <v>1</v>
      </c>
      <c r="H235" s="18">
        <v>1</v>
      </c>
      <c r="I235" s="19">
        <v>0</v>
      </c>
      <c r="J235" s="20">
        <v>1</v>
      </c>
      <c r="K235" s="21">
        <v>0</v>
      </c>
      <c r="L235" s="22">
        <v>0</v>
      </c>
      <c r="M235" s="42" t="s">
        <v>4515</v>
      </c>
      <c r="N235" s="42"/>
      <c r="O235" s="42"/>
      <c r="P235" s="42"/>
      <c r="Q235" s="42"/>
      <c r="R235" s="42"/>
    </row>
    <row r="236" spans="1:18" x14ac:dyDescent="0.3">
      <c r="A236" s="17" t="s">
        <v>1253</v>
      </c>
      <c r="B236" s="17" t="s">
        <v>2435</v>
      </c>
      <c r="C236" s="17" t="s">
        <v>2436</v>
      </c>
      <c r="D236" s="17" t="s">
        <v>2437</v>
      </c>
      <c r="E236" s="17" t="s">
        <v>816</v>
      </c>
      <c r="F236" s="17" t="s">
        <v>2438</v>
      </c>
      <c r="G236" s="18">
        <v>1</v>
      </c>
      <c r="H236" s="18">
        <v>1</v>
      </c>
      <c r="I236" s="19">
        <v>0</v>
      </c>
      <c r="J236" s="20">
        <v>0</v>
      </c>
      <c r="K236" s="21">
        <v>0</v>
      </c>
      <c r="L236" s="22">
        <v>1</v>
      </c>
      <c r="M236" s="42" t="s">
        <v>4517</v>
      </c>
      <c r="N236" s="42"/>
      <c r="O236" s="42"/>
      <c r="P236" s="42"/>
      <c r="Q236" s="42"/>
      <c r="R236" s="42"/>
    </row>
    <row r="237" spans="1:18" x14ac:dyDescent="0.3">
      <c r="A237" s="17" t="s">
        <v>2439</v>
      </c>
      <c r="B237" s="17" t="s">
        <v>2440</v>
      </c>
      <c r="C237" s="17" t="s">
        <v>2441</v>
      </c>
      <c r="D237" s="17" t="s">
        <v>1834</v>
      </c>
      <c r="E237" s="17" t="s">
        <v>2442</v>
      </c>
      <c r="F237" s="17" t="s">
        <v>2443</v>
      </c>
      <c r="G237" s="18">
        <v>1</v>
      </c>
      <c r="H237" s="18">
        <v>6</v>
      </c>
      <c r="I237" s="19">
        <v>1</v>
      </c>
      <c r="J237" s="20">
        <v>0</v>
      </c>
      <c r="K237" s="21">
        <v>0</v>
      </c>
      <c r="L237" s="22">
        <v>0</v>
      </c>
      <c r="M237" s="42" t="s">
        <v>4515</v>
      </c>
      <c r="N237" s="42"/>
      <c r="O237" s="42"/>
      <c r="P237" s="42"/>
      <c r="Q237" s="42"/>
      <c r="R237" s="42"/>
    </row>
    <row r="238" spans="1:18" x14ac:dyDescent="0.3">
      <c r="A238" s="17" t="s">
        <v>2444</v>
      </c>
      <c r="B238" s="17" t="s">
        <v>2445</v>
      </c>
      <c r="C238" s="17" t="s">
        <v>2446</v>
      </c>
      <c r="D238" s="17" t="s">
        <v>2447</v>
      </c>
      <c r="E238" s="17" t="s">
        <v>1717</v>
      </c>
      <c r="F238" s="17" t="s">
        <v>2448</v>
      </c>
      <c r="G238" s="18">
        <v>1</v>
      </c>
      <c r="H238" s="18">
        <v>2</v>
      </c>
      <c r="I238" s="19">
        <v>1</v>
      </c>
      <c r="J238" s="20">
        <v>0</v>
      </c>
      <c r="K238" s="21">
        <v>0</v>
      </c>
      <c r="L238" s="22">
        <v>0</v>
      </c>
      <c r="M238" s="42" t="s">
        <v>4515</v>
      </c>
      <c r="N238" s="42"/>
      <c r="O238" s="42"/>
      <c r="P238" s="42"/>
      <c r="Q238" s="42"/>
      <c r="R238" s="42"/>
    </row>
    <row r="239" spans="1:18" x14ac:dyDescent="0.3">
      <c r="A239" s="17" t="s">
        <v>2449</v>
      </c>
      <c r="B239" s="17" t="s">
        <v>2450</v>
      </c>
      <c r="C239" s="17" t="s">
        <v>2451</v>
      </c>
      <c r="D239" s="17" t="s">
        <v>1666</v>
      </c>
      <c r="E239" s="17" t="s">
        <v>740</v>
      </c>
      <c r="F239" s="17" t="s">
        <v>2452</v>
      </c>
      <c r="G239" s="18">
        <v>1</v>
      </c>
      <c r="H239" s="18">
        <v>1</v>
      </c>
      <c r="I239" s="19">
        <v>0</v>
      </c>
      <c r="J239" s="20">
        <v>1</v>
      </c>
      <c r="K239" s="21">
        <v>0</v>
      </c>
      <c r="L239" s="22">
        <v>0</v>
      </c>
      <c r="M239" s="42" t="s">
        <v>4515</v>
      </c>
      <c r="N239" s="42"/>
      <c r="O239" s="42"/>
      <c r="P239" s="42"/>
      <c r="Q239" s="42"/>
      <c r="R239" s="42"/>
    </row>
    <row r="240" spans="1:18" x14ac:dyDescent="0.3">
      <c r="A240" s="17" t="s">
        <v>2453</v>
      </c>
      <c r="B240" s="17" t="s">
        <v>2454</v>
      </c>
      <c r="C240" s="17" t="s">
        <v>2455</v>
      </c>
      <c r="D240" s="17" t="s">
        <v>1557</v>
      </c>
      <c r="E240" s="17" t="s">
        <v>1763</v>
      </c>
      <c r="F240" s="17" t="s">
        <v>1553</v>
      </c>
      <c r="G240" s="18">
        <v>1</v>
      </c>
      <c r="H240" s="18">
        <v>1</v>
      </c>
      <c r="I240" s="19">
        <v>1</v>
      </c>
      <c r="J240" s="20">
        <v>0</v>
      </c>
      <c r="K240" s="21">
        <v>0</v>
      </c>
      <c r="L240" s="22">
        <v>0</v>
      </c>
      <c r="M240" s="42" t="s">
        <v>4515</v>
      </c>
      <c r="N240" s="42"/>
      <c r="O240" s="42"/>
      <c r="P240" s="42"/>
      <c r="Q240" s="42"/>
      <c r="R240" s="42"/>
    </row>
    <row r="241" spans="1:18" x14ac:dyDescent="0.3">
      <c r="A241" s="17" t="s">
        <v>2456</v>
      </c>
      <c r="B241" s="17" t="s">
        <v>2457</v>
      </c>
      <c r="C241" s="17" t="s">
        <v>1623</v>
      </c>
      <c r="D241" s="17" t="s">
        <v>1600</v>
      </c>
      <c r="E241" s="17" t="s">
        <v>1934</v>
      </c>
      <c r="F241" s="17" t="s">
        <v>2458</v>
      </c>
      <c r="G241" s="18">
        <v>1</v>
      </c>
      <c r="H241" s="18">
        <v>1</v>
      </c>
      <c r="I241" s="19">
        <v>0</v>
      </c>
      <c r="J241" s="20">
        <v>1</v>
      </c>
      <c r="K241" s="21">
        <v>0</v>
      </c>
      <c r="L241" s="22">
        <v>0</v>
      </c>
      <c r="M241" s="42" t="s">
        <v>4519</v>
      </c>
      <c r="N241" s="42"/>
      <c r="O241" s="42"/>
      <c r="P241" s="42"/>
      <c r="Q241" s="42"/>
      <c r="R241" s="42"/>
    </row>
    <row r="242" spans="1:18" x14ac:dyDescent="0.3">
      <c r="A242" s="17" t="s">
        <v>2459</v>
      </c>
      <c r="B242" s="17" t="s">
        <v>2460</v>
      </c>
      <c r="C242" s="17" t="s">
        <v>1623</v>
      </c>
      <c r="D242" s="17" t="s">
        <v>2461</v>
      </c>
      <c r="E242" s="17" t="s">
        <v>2376</v>
      </c>
      <c r="F242" s="17" t="s">
        <v>2462</v>
      </c>
      <c r="G242" s="18">
        <v>1</v>
      </c>
      <c r="H242" s="18">
        <v>2</v>
      </c>
      <c r="I242" s="19">
        <v>0</v>
      </c>
      <c r="J242" s="20">
        <v>1</v>
      </c>
      <c r="K242" s="21">
        <v>0</v>
      </c>
      <c r="L242" s="22">
        <v>0</v>
      </c>
      <c r="M242" s="42" t="s">
        <v>4515</v>
      </c>
      <c r="N242" s="42"/>
      <c r="O242" s="42"/>
      <c r="P242" s="42"/>
      <c r="Q242" s="42"/>
      <c r="R242" s="42"/>
    </row>
    <row r="243" spans="1:18" x14ac:dyDescent="0.3">
      <c r="A243" s="17" t="s">
        <v>1163</v>
      </c>
      <c r="B243" s="17" t="s">
        <v>2463</v>
      </c>
      <c r="C243" s="17" t="s">
        <v>1623</v>
      </c>
      <c r="D243" s="17" t="s">
        <v>1671</v>
      </c>
      <c r="E243" s="17" t="s">
        <v>1062</v>
      </c>
      <c r="F243" s="17" t="s">
        <v>2464</v>
      </c>
      <c r="G243" s="18">
        <v>1</v>
      </c>
      <c r="H243" s="18">
        <v>2</v>
      </c>
      <c r="I243" s="19">
        <v>0</v>
      </c>
      <c r="J243" s="20">
        <v>0</v>
      </c>
      <c r="K243" s="21">
        <v>0</v>
      </c>
      <c r="L243" s="22">
        <v>1</v>
      </c>
      <c r="M243" s="42" t="s">
        <v>4517</v>
      </c>
      <c r="N243" s="42"/>
      <c r="O243" s="42"/>
      <c r="P243" s="42"/>
      <c r="Q243" s="42"/>
      <c r="R243" s="42"/>
    </row>
    <row r="244" spans="1:18" x14ac:dyDescent="0.3">
      <c r="A244" s="17" t="s">
        <v>2465</v>
      </c>
      <c r="B244" s="17" t="s">
        <v>2466</v>
      </c>
      <c r="C244" s="17" t="s">
        <v>1684</v>
      </c>
      <c r="D244" s="17" t="s">
        <v>1705</v>
      </c>
      <c r="E244" s="17" t="s">
        <v>2467</v>
      </c>
      <c r="F244" s="17" t="s">
        <v>2468</v>
      </c>
      <c r="G244" s="18">
        <v>1</v>
      </c>
      <c r="H244" s="18">
        <v>1</v>
      </c>
      <c r="I244" s="19">
        <v>1</v>
      </c>
      <c r="J244" s="20">
        <v>0</v>
      </c>
      <c r="K244" s="21">
        <v>0</v>
      </c>
      <c r="L244" s="22">
        <v>0</v>
      </c>
      <c r="M244" s="42" t="s">
        <v>4515</v>
      </c>
      <c r="N244" s="42"/>
      <c r="O244" s="42"/>
      <c r="P244" s="42"/>
      <c r="Q244" s="42"/>
      <c r="R244" s="42"/>
    </row>
    <row r="245" spans="1:18" x14ac:dyDescent="0.3">
      <c r="A245" s="17" t="s">
        <v>2469</v>
      </c>
      <c r="B245" s="17" t="s">
        <v>2470</v>
      </c>
      <c r="C245" s="17" t="s">
        <v>2471</v>
      </c>
      <c r="D245" s="17" t="s">
        <v>2355</v>
      </c>
      <c r="E245" s="17" t="s">
        <v>868</v>
      </c>
      <c r="F245" s="17" t="s">
        <v>2472</v>
      </c>
      <c r="G245" s="18">
        <v>1</v>
      </c>
      <c r="H245" s="18">
        <v>1</v>
      </c>
      <c r="I245" s="19">
        <v>0</v>
      </c>
      <c r="J245" s="20">
        <v>1</v>
      </c>
      <c r="K245" s="21">
        <v>0</v>
      </c>
      <c r="L245" s="22">
        <v>0</v>
      </c>
      <c r="M245" s="42" t="s">
        <v>4516</v>
      </c>
      <c r="N245" s="42"/>
      <c r="O245" s="42"/>
      <c r="P245" s="42"/>
      <c r="Q245" s="42"/>
      <c r="R245" s="42"/>
    </row>
    <row r="246" spans="1:18" x14ac:dyDescent="0.3">
      <c r="A246" s="17" t="s">
        <v>1175</v>
      </c>
      <c r="B246" s="17" t="s">
        <v>2473</v>
      </c>
      <c r="C246" s="17" t="s">
        <v>1623</v>
      </c>
      <c r="D246" s="17" t="s">
        <v>1916</v>
      </c>
      <c r="E246" s="17" t="s">
        <v>1062</v>
      </c>
      <c r="F246" s="17" t="s">
        <v>2474</v>
      </c>
      <c r="G246" s="18">
        <v>1</v>
      </c>
      <c r="H246" s="18">
        <v>3</v>
      </c>
      <c r="I246" s="19">
        <v>0</v>
      </c>
      <c r="J246" s="20">
        <v>0</v>
      </c>
      <c r="K246" s="21">
        <v>0</v>
      </c>
      <c r="L246" s="22">
        <v>1</v>
      </c>
      <c r="M246" s="42" t="s">
        <v>4517</v>
      </c>
      <c r="N246" s="42"/>
      <c r="O246" s="42"/>
      <c r="P246" s="42"/>
      <c r="Q246" s="42"/>
      <c r="R246" s="42"/>
    </row>
    <row r="247" spans="1:18" x14ac:dyDescent="0.3">
      <c r="A247" s="17" t="s">
        <v>2475</v>
      </c>
      <c r="B247" s="17" t="s">
        <v>2476</v>
      </c>
      <c r="C247" s="17" t="s">
        <v>2477</v>
      </c>
      <c r="D247" s="17" t="s">
        <v>1600</v>
      </c>
      <c r="E247" s="17" t="s">
        <v>895</v>
      </c>
      <c r="F247" s="17" t="s">
        <v>2478</v>
      </c>
      <c r="G247" s="18">
        <v>1</v>
      </c>
      <c r="H247" s="18">
        <v>1</v>
      </c>
      <c r="I247" s="19">
        <v>0</v>
      </c>
      <c r="J247" s="20">
        <v>1</v>
      </c>
      <c r="K247" s="21">
        <v>0</v>
      </c>
      <c r="L247" s="22">
        <v>0</v>
      </c>
      <c r="M247" s="42" t="s">
        <v>4516</v>
      </c>
      <c r="N247" s="42"/>
      <c r="O247" s="42"/>
      <c r="P247" s="42"/>
      <c r="Q247" s="42"/>
      <c r="R247" s="42"/>
    </row>
    <row r="248" spans="1:18" x14ac:dyDescent="0.3">
      <c r="A248" s="17" t="s">
        <v>2479</v>
      </c>
      <c r="B248" s="17" t="s">
        <v>2480</v>
      </c>
      <c r="C248" s="17" t="s">
        <v>2481</v>
      </c>
      <c r="D248" s="17" t="s">
        <v>2224</v>
      </c>
      <c r="E248" s="17" t="s">
        <v>1711</v>
      </c>
      <c r="F248" s="17" t="s">
        <v>2482</v>
      </c>
      <c r="G248" s="18">
        <v>1</v>
      </c>
      <c r="H248" s="18">
        <v>1</v>
      </c>
      <c r="I248" s="19">
        <v>0</v>
      </c>
      <c r="J248" s="20">
        <v>1</v>
      </c>
      <c r="K248" s="21">
        <v>0</v>
      </c>
      <c r="L248" s="22">
        <v>0</v>
      </c>
      <c r="M248" s="42" t="s">
        <v>4516</v>
      </c>
      <c r="N248" s="42"/>
      <c r="O248" s="42"/>
      <c r="P248" s="42"/>
      <c r="Q248" s="42"/>
      <c r="R248" s="42"/>
    </row>
    <row r="249" spans="1:18" x14ac:dyDescent="0.3">
      <c r="A249" s="17" t="s">
        <v>2483</v>
      </c>
      <c r="B249" s="17" t="s">
        <v>2484</v>
      </c>
      <c r="C249" s="17" t="s">
        <v>2485</v>
      </c>
      <c r="D249" s="17" t="s">
        <v>1666</v>
      </c>
      <c r="E249" s="17" t="s">
        <v>2486</v>
      </c>
      <c r="F249" s="17" t="s">
        <v>2483</v>
      </c>
      <c r="G249" s="18">
        <v>1</v>
      </c>
      <c r="H249" s="18">
        <v>10</v>
      </c>
      <c r="I249" s="19">
        <v>0</v>
      </c>
      <c r="J249" s="20">
        <v>1</v>
      </c>
      <c r="K249" s="21">
        <v>0</v>
      </c>
      <c r="L249" s="22">
        <v>0</v>
      </c>
      <c r="M249" s="42" t="s">
        <v>4515</v>
      </c>
      <c r="N249" s="42"/>
      <c r="O249" s="42"/>
      <c r="P249" s="42"/>
      <c r="Q249" s="42"/>
      <c r="R249" s="42"/>
    </row>
    <row r="250" spans="1:18" x14ac:dyDescent="0.3">
      <c r="A250" s="17" t="s">
        <v>2487</v>
      </c>
      <c r="B250" s="17" t="s">
        <v>2488</v>
      </c>
      <c r="C250" s="17" t="s">
        <v>2489</v>
      </c>
      <c r="D250" s="17" t="s">
        <v>1666</v>
      </c>
      <c r="E250" s="17" t="s">
        <v>754</v>
      </c>
      <c r="F250" s="17" t="s">
        <v>2490</v>
      </c>
      <c r="G250" s="18">
        <v>1</v>
      </c>
      <c r="H250" s="18">
        <v>12</v>
      </c>
      <c r="I250" s="19">
        <v>1</v>
      </c>
      <c r="J250" s="20">
        <v>0</v>
      </c>
      <c r="K250" s="21">
        <v>0</v>
      </c>
      <c r="L250" s="22">
        <v>0</v>
      </c>
      <c r="M250" s="42" t="s">
        <v>4515</v>
      </c>
      <c r="N250" s="42"/>
      <c r="O250" s="42"/>
      <c r="P250" s="42"/>
      <c r="Q250" s="42"/>
      <c r="R250" s="42"/>
    </row>
    <row r="251" spans="1:18" x14ac:dyDescent="0.3">
      <c r="A251" s="17" t="s">
        <v>1307</v>
      </c>
      <c r="B251" s="17" t="s">
        <v>2491</v>
      </c>
      <c r="C251" s="17" t="s">
        <v>2492</v>
      </c>
      <c r="D251" s="17" t="s">
        <v>1600</v>
      </c>
      <c r="E251" s="17" t="s">
        <v>1309</v>
      </c>
      <c r="F251" s="17" t="s">
        <v>2493</v>
      </c>
      <c r="G251" s="18">
        <v>1</v>
      </c>
      <c r="H251" s="18">
        <v>3</v>
      </c>
      <c r="I251" s="19">
        <v>0</v>
      </c>
      <c r="J251" s="20">
        <v>0</v>
      </c>
      <c r="K251" s="21">
        <v>0</v>
      </c>
      <c r="L251" s="22">
        <v>1</v>
      </c>
      <c r="M251" s="42" t="s">
        <v>4517</v>
      </c>
      <c r="N251" s="42"/>
      <c r="O251" s="42"/>
      <c r="P251" s="42"/>
      <c r="Q251" s="42"/>
      <c r="R251" s="42"/>
    </row>
    <row r="252" spans="1:18" x14ac:dyDescent="0.3">
      <c r="A252" s="17" t="s">
        <v>2494</v>
      </c>
      <c r="B252" s="17" t="s">
        <v>2495</v>
      </c>
      <c r="C252" s="17" t="s">
        <v>2496</v>
      </c>
      <c r="D252" s="17" t="s">
        <v>2497</v>
      </c>
      <c r="E252" s="17" t="s">
        <v>2498</v>
      </c>
      <c r="F252" s="17" t="s">
        <v>2499</v>
      </c>
      <c r="G252" s="18">
        <v>1</v>
      </c>
      <c r="H252" s="18">
        <v>1</v>
      </c>
      <c r="I252" s="19">
        <v>0</v>
      </c>
      <c r="J252" s="20">
        <v>1</v>
      </c>
      <c r="K252" s="21">
        <v>0</v>
      </c>
      <c r="L252" s="22">
        <v>0</v>
      </c>
      <c r="M252" s="42" t="s">
        <v>4516</v>
      </c>
      <c r="N252" s="42"/>
      <c r="O252" s="42"/>
      <c r="P252" s="42"/>
      <c r="Q252" s="42"/>
      <c r="R252" s="42"/>
    </row>
    <row r="253" spans="1:18" x14ac:dyDescent="0.3">
      <c r="A253" s="17" t="s">
        <v>2500</v>
      </c>
      <c r="B253" s="17" t="s">
        <v>2501</v>
      </c>
      <c r="C253" s="17" t="s">
        <v>2502</v>
      </c>
      <c r="D253" s="17" t="s">
        <v>1557</v>
      </c>
      <c r="E253" s="17" t="s">
        <v>1763</v>
      </c>
      <c r="F253" s="17" t="s">
        <v>2503</v>
      </c>
      <c r="G253" s="18">
        <v>1</v>
      </c>
      <c r="H253" s="18">
        <v>1</v>
      </c>
      <c r="I253" s="19">
        <v>0</v>
      </c>
      <c r="J253" s="20">
        <v>1</v>
      </c>
      <c r="K253" s="21">
        <v>0</v>
      </c>
      <c r="L253" s="22">
        <v>0</v>
      </c>
      <c r="M253" s="42" t="s">
        <v>4515</v>
      </c>
      <c r="N253" s="42"/>
      <c r="O253" s="42"/>
      <c r="P253" s="42"/>
      <c r="Q253" s="42"/>
      <c r="R253" s="42"/>
    </row>
    <row r="254" spans="1:18" x14ac:dyDescent="0.3">
      <c r="A254" s="17" t="s">
        <v>2504</v>
      </c>
      <c r="B254" s="17" t="s">
        <v>2505</v>
      </c>
      <c r="C254" s="17" t="s">
        <v>2506</v>
      </c>
      <c r="D254" s="17" t="s">
        <v>1600</v>
      </c>
      <c r="E254" s="17" t="s">
        <v>2507</v>
      </c>
      <c r="F254" s="17" t="s">
        <v>2508</v>
      </c>
      <c r="G254" s="18">
        <v>1</v>
      </c>
      <c r="H254" s="18">
        <v>15</v>
      </c>
      <c r="I254" s="19">
        <v>0</v>
      </c>
      <c r="J254" s="20">
        <v>1</v>
      </c>
      <c r="K254" s="21">
        <v>0</v>
      </c>
      <c r="L254" s="22">
        <v>0</v>
      </c>
      <c r="M254" s="42" t="s">
        <v>4515</v>
      </c>
      <c r="N254" s="42"/>
      <c r="O254" s="42"/>
      <c r="P254" s="42"/>
      <c r="Q254" s="42"/>
      <c r="R254" s="42"/>
    </row>
    <row r="255" spans="1:18" x14ac:dyDescent="0.3">
      <c r="A255" s="17" t="s">
        <v>2509</v>
      </c>
      <c r="B255" s="17" t="s">
        <v>2510</v>
      </c>
      <c r="C255" s="17" t="s">
        <v>1623</v>
      </c>
      <c r="D255" s="17" t="s">
        <v>2511</v>
      </c>
      <c r="E255" s="17" t="s">
        <v>2512</v>
      </c>
      <c r="F255" s="17" t="s">
        <v>2513</v>
      </c>
      <c r="G255" s="18">
        <v>1</v>
      </c>
      <c r="H255" s="18">
        <v>1</v>
      </c>
      <c r="I255" s="19">
        <v>0</v>
      </c>
      <c r="J255" s="20">
        <v>1</v>
      </c>
      <c r="K255" s="21">
        <v>0</v>
      </c>
      <c r="L255" s="22">
        <v>0</v>
      </c>
      <c r="M255" s="42" t="s">
        <v>4516</v>
      </c>
      <c r="N255" s="42"/>
      <c r="O255" s="42"/>
      <c r="P255" s="42"/>
      <c r="Q255" s="42"/>
      <c r="R255" s="42"/>
    </row>
    <row r="256" spans="1:18" x14ac:dyDescent="0.3">
      <c r="A256" s="17" t="s">
        <v>1149</v>
      </c>
      <c r="B256" s="17" t="s">
        <v>2514</v>
      </c>
      <c r="C256" s="17" t="s">
        <v>2515</v>
      </c>
      <c r="D256" s="17" t="s">
        <v>1671</v>
      </c>
      <c r="E256" s="17" t="s">
        <v>1062</v>
      </c>
      <c r="F256" s="17" t="s">
        <v>2516</v>
      </c>
      <c r="G256" s="18">
        <v>1</v>
      </c>
      <c r="H256" s="18">
        <v>1</v>
      </c>
      <c r="I256" s="19">
        <v>0</v>
      </c>
      <c r="J256" s="20">
        <v>0</v>
      </c>
      <c r="K256" s="21">
        <v>0</v>
      </c>
      <c r="L256" s="22">
        <v>1</v>
      </c>
      <c r="M256" s="42" t="s">
        <v>4517</v>
      </c>
      <c r="N256" s="42"/>
      <c r="O256" s="42"/>
      <c r="P256" s="42"/>
      <c r="Q256" s="42"/>
      <c r="R256" s="42"/>
    </row>
    <row r="257" spans="1:18" x14ac:dyDescent="0.3">
      <c r="A257" s="17" t="s">
        <v>1183</v>
      </c>
      <c r="B257" s="17" t="s">
        <v>2517</v>
      </c>
      <c r="C257" s="17" t="s">
        <v>2358</v>
      </c>
      <c r="D257" s="17" t="s">
        <v>2518</v>
      </c>
      <c r="E257" s="17" t="s">
        <v>944</v>
      </c>
      <c r="F257" s="17" t="s">
        <v>2519</v>
      </c>
      <c r="G257" s="18">
        <v>1</v>
      </c>
      <c r="H257" s="18">
        <v>10</v>
      </c>
      <c r="I257" s="19">
        <v>0</v>
      </c>
      <c r="J257" s="20">
        <v>0</v>
      </c>
      <c r="K257" s="21">
        <v>0</v>
      </c>
      <c r="L257" s="22">
        <v>1</v>
      </c>
      <c r="M257" s="42" t="s">
        <v>4514</v>
      </c>
      <c r="N257" s="42"/>
      <c r="O257" s="42"/>
      <c r="P257" s="42"/>
      <c r="Q257" s="42"/>
      <c r="R257" s="42"/>
    </row>
    <row r="258" spans="1:18" x14ac:dyDescent="0.3">
      <c r="A258" s="17" t="s">
        <v>2520</v>
      </c>
      <c r="B258" s="17" t="s">
        <v>2521</v>
      </c>
      <c r="C258" s="17" t="s">
        <v>2522</v>
      </c>
      <c r="D258" s="17" t="s">
        <v>2523</v>
      </c>
      <c r="E258" s="17" t="s">
        <v>2524</v>
      </c>
      <c r="F258" s="17" t="s">
        <v>2525</v>
      </c>
      <c r="G258" s="18">
        <v>1</v>
      </c>
      <c r="H258" s="18">
        <v>1</v>
      </c>
      <c r="I258" s="19">
        <v>0</v>
      </c>
      <c r="J258" s="20">
        <v>1</v>
      </c>
      <c r="K258" s="21">
        <v>0</v>
      </c>
      <c r="L258" s="22">
        <v>0</v>
      </c>
      <c r="M258" s="42" t="s">
        <v>4516</v>
      </c>
      <c r="N258" s="42"/>
      <c r="O258" s="42"/>
      <c r="P258" s="42"/>
      <c r="Q258" s="42"/>
      <c r="R258" s="42"/>
    </row>
    <row r="259" spans="1:18" x14ac:dyDescent="0.3">
      <c r="A259" s="17" t="s">
        <v>2526</v>
      </c>
      <c r="B259" s="17" t="s">
        <v>2527</v>
      </c>
      <c r="C259" s="17" t="s">
        <v>1623</v>
      </c>
      <c r="D259" s="17" t="s">
        <v>2528</v>
      </c>
      <c r="E259" s="17" t="s">
        <v>765</v>
      </c>
      <c r="F259" s="17" t="s">
        <v>2529</v>
      </c>
      <c r="G259" s="18">
        <v>1</v>
      </c>
      <c r="H259" s="18">
        <v>1</v>
      </c>
      <c r="I259" s="19">
        <v>0</v>
      </c>
      <c r="J259" s="20">
        <v>1</v>
      </c>
      <c r="K259" s="21">
        <v>0</v>
      </c>
      <c r="L259" s="22">
        <v>0</v>
      </c>
      <c r="M259" s="42" t="s">
        <v>4516</v>
      </c>
      <c r="N259" s="42"/>
      <c r="O259" s="42"/>
      <c r="P259" s="42"/>
      <c r="Q259" s="42"/>
      <c r="R259" s="42"/>
    </row>
    <row r="260" spans="1:18" x14ac:dyDescent="0.3">
      <c r="A260" s="17" t="s">
        <v>2530</v>
      </c>
      <c r="B260" s="17" t="s">
        <v>2531</v>
      </c>
      <c r="C260" s="17" t="s">
        <v>2532</v>
      </c>
      <c r="D260" s="17" t="s">
        <v>1600</v>
      </c>
      <c r="E260" s="17" t="s">
        <v>823</v>
      </c>
      <c r="F260" s="17" t="s">
        <v>2533</v>
      </c>
      <c r="G260" s="18">
        <v>1</v>
      </c>
      <c r="H260" s="18">
        <v>1</v>
      </c>
      <c r="I260" s="19">
        <v>1</v>
      </c>
      <c r="J260" s="20">
        <v>0</v>
      </c>
      <c r="K260" s="21">
        <v>0</v>
      </c>
      <c r="L260" s="22">
        <v>0</v>
      </c>
      <c r="M260" s="42" t="s">
        <v>4518</v>
      </c>
      <c r="N260" s="42"/>
      <c r="O260" s="42"/>
      <c r="P260" s="42"/>
      <c r="Q260" s="42"/>
      <c r="R260" s="42"/>
    </row>
    <row r="261" spans="1:18" x14ac:dyDescent="0.3">
      <c r="A261" s="17" t="s">
        <v>2534</v>
      </c>
      <c r="B261" s="17" t="s">
        <v>2535</v>
      </c>
      <c r="C261" s="17" t="s">
        <v>2536</v>
      </c>
      <c r="D261" s="17" t="s">
        <v>2537</v>
      </c>
      <c r="E261" s="17" t="s">
        <v>823</v>
      </c>
      <c r="F261" s="17" t="s">
        <v>2538</v>
      </c>
      <c r="G261" s="18">
        <v>1</v>
      </c>
      <c r="H261" s="18">
        <v>1</v>
      </c>
      <c r="I261" s="19">
        <v>0</v>
      </c>
      <c r="J261" s="20">
        <v>1</v>
      </c>
      <c r="K261" s="21">
        <v>0</v>
      </c>
      <c r="L261" s="22">
        <v>0</v>
      </c>
      <c r="M261" s="42" t="s">
        <v>4515</v>
      </c>
      <c r="N261" s="42"/>
      <c r="O261" s="42"/>
      <c r="P261" s="42"/>
      <c r="Q261" s="42"/>
      <c r="R261" s="42"/>
    </row>
    <row r="262" spans="1:18" x14ac:dyDescent="0.3">
      <c r="A262" s="17" t="s">
        <v>814</v>
      </c>
      <c r="B262" s="17" t="s">
        <v>2539</v>
      </c>
      <c r="C262" s="17" t="s">
        <v>2038</v>
      </c>
      <c r="D262" s="17" t="s">
        <v>1600</v>
      </c>
      <c r="E262" s="17" t="s">
        <v>816</v>
      </c>
      <c r="F262" s="17" t="s">
        <v>2540</v>
      </c>
      <c r="G262" s="18">
        <v>1</v>
      </c>
      <c r="H262" s="18">
        <v>1</v>
      </c>
      <c r="I262" s="19">
        <v>0</v>
      </c>
      <c r="J262" s="20">
        <v>0</v>
      </c>
      <c r="K262" s="21">
        <v>1</v>
      </c>
      <c r="L262" s="22">
        <v>0</v>
      </c>
      <c r="M262" s="42" t="s">
        <v>4517</v>
      </c>
      <c r="N262" s="42"/>
      <c r="O262" s="42"/>
      <c r="P262" s="42"/>
      <c r="Q262" s="42"/>
      <c r="R262" s="42"/>
    </row>
    <row r="263" spans="1:18" x14ac:dyDescent="0.3">
      <c r="A263" s="17" t="s">
        <v>2541</v>
      </c>
      <c r="B263" s="17" t="s">
        <v>2542</v>
      </c>
      <c r="C263" s="17" t="s">
        <v>2543</v>
      </c>
      <c r="D263" s="17" t="s">
        <v>2544</v>
      </c>
      <c r="E263" s="17" t="s">
        <v>823</v>
      </c>
      <c r="F263" s="17" t="s">
        <v>2545</v>
      </c>
      <c r="G263" s="18">
        <v>1</v>
      </c>
      <c r="H263" s="18">
        <v>40</v>
      </c>
      <c r="I263" s="19">
        <v>0</v>
      </c>
      <c r="J263" s="20">
        <v>1</v>
      </c>
      <c r="K263" s="21">
        <v>0</v>
      </c>
      <c r="L263" s="22">
        <v>0</v>
      </c>
      <c r="M263" s="42" t="s">
        <v>4515</v>
      </c>
      <c r="N263" s="42"/>
      <c r="O263" s="42"/>
      <c r="P263" s="42"/>
      <c r="Q263" s="42"/>
      <c r="R263" s="42"/>
    </row>
    <row r="264" spans="1:18" x14ac:dyDescent="0.3">
      <c r="A264" s="17" t="s">
        <v>1232</v>
      </c>
      <c r="B264" s="17" t="s">
        <v>2546</v>
      </c>
      <c r="C264" s="17" t="s">
        <v>2547</v>
      </c>
      <c r="D264" s="17" t="s">
        <v>2548</v>
      </c>
      <c r="E264" s="17" t="s">
        <v>1231</v>
      </c>
      <c r="F264" s="17" t="s">
        <v>2549</v>
      </c>
      <c r="G264" s="18">
        <v>1</v>
      </c>
      <c r="H264" s="18">
        <v>1</v>
      </c>
      <c r="I264" s="19">
        <v>0</v>
      </c>
      <c r="J264" s="20">
        <v>0</v>
      </c>
      <c r="K264" s="21">
        <v>0</v>
      </c>
      <c r="L264" s="22">
        <v>1</v>
      </c>
      <c r="M264" s="42" t="s">
        <v>4517</v>
      </c>
      <c r="N264" s="42"/>
      <c r="O264" s="42"/>
      <c r="P264" s="42"/>
      <c r="Q264" s="42"/>
      <c r="R264" s="42"/>
    </row>
    <row r="265" spans="1:18" x14ac:dyDescent="0.3">
      <c r="A265" s="17" t="s">
        <v>2550</v>
      </c>
      <c r="B265" s="17" t="s">
        <v>2551</v>
      </c>
      <c r="C265" s="17" t="s">
        <v>2552</v>
      </c>
      <c r="D265" s="17" t="s">
        <v>1615</v>
      </c>
      <c r="E265" s="17" t="s">
        <v>856</v>
      </c>
      <c r="F265" s="17" t="s">
        <v>2553</v>
      </c>
      <c r="G265" s="18">
        <v>1</v>
      </c>
      <c r="H265" s="18">
        <v>2</v>
      </c>
      <c r="I265" s="19">
        <v>0</v>
      </c>
      <c r="J265" s="20">
        <v>1</v>
      </c>
      <c r="K265" s="21">
        <v>0</v>
      </c>
      <c r="L265" s="22">
        <v>0</v>
      </c>
      <c r="M265" s="42" t="s">
        <v>4515</v>
      </c>
      <c r="N265" s="42"/>
      <c r="O265" s="42"/>
      <c r="P265" s="42"/>
      <c r="Q265" s="42"/>
      <c r="R265" s="42"/>
    </row>
    <row r="266" spans="1:18" x14ac:dyDescent="0.3">
      <c r="A266" s="17" t="s">
        <v>1316</v>
      </c>
      <c r="B266" s="17" t="s">
        <v>2554</v>
      </c>
      <c r="C266" s="17" t="s">
        <v>2555</v>
      </c>
      <c r="D266" s="17" t="s">
        <v>2027</v>
      </c>
      <c r="E266" s="17" t="s">
        <v>990</v>
      </c>
      <c r="F266" s="17" t="s">
        <v>2556</v>
      </c>
      <c r="G266" s="18">
        <v>1</v>
      </c>
      <c r="H266" s="18">
        <v>1</v>
      </c>
      <c r="I266" s="19">
        <v>0</v>
      </c>
      <c r="J266" s="20">
        <v>0</v>
      </c>
      <c r="K266" s="21">
        <v>0</v>
      </c>
      <c r="L266" s="22">
        <v>1</v>
      </c>
      <c r="M266" s="42" t="s">
        <v>4517</v>
      </c>
      <c r="N266" s="42"/>
      <c r="O266" s="42"/>
      <c r="P266" s="42"/>
      <c r="Q266" s="42"/>
      <c r="R266" s="42"/>
    </row>
    <row r="267" spans="1:18" x14ac:dyDescent="0.3">
      <c r="A267" s="17" t="s">
        <v>2557</v>
      </c>
      <c r="B267" s="17" t="s">
        <v>2558</v>
      </c>
      <c r="C267" s="17" t="s">
        <v>2559</v>
      </c>
      <c r="D267" s="17" t="s">
        <v>1842</v>
      </c>
      <c r="E267" s="17" t="s">
        <v>2560</v>
      </c>
      <c r="F267" s="17" t="s">
        <v>2561</v>
      </c>
      <c r="G267" s="18">
        <v>1</v>
      </c>
      <c r="H267" s="18">
        <v>1</v>
      </c>
      <c r="I267" s="19">
        <v>0</v>
      </c>
      <c r="J267" s="20">
        <v>1</v>
      </c>
      <c r="K267" s="21">
        <v>0</v>
      </c>
      <c r="L267" s="22">
        <v>0</v>
      </c>
      <c r="M267" s="42" t="s">
        <v>4516</v>
      </c>
      <c r="N267" s="42"/>
      <c r="O267" s="42"/>
      <c r="P267" s="42"/>
      <c r="Q267" s="42"/>
      <c r="R267" s="42"/>
    </row>
    <row r="268" spans="1:18" x14ac:dyDescent="0.3">
      <c r="A268" s="17" t="s">
        <v>2562</v>
      </c>
      <c r="B268" s="17" t="s">
        <v>2563</v>
      </c>
      <c r="C268" s="17" t="s">
        <v>2564</v>
      </c>
      <c r="D268" s="17" t="s">
        <v>2403</v>
      </c>
      <c r="E268" s="17" t="s">
        <v>2565</v>
      </c>
      <c r="F268" s="17" t="s">
        <v>2566</v>
      </c>
      <c r="G268" s="18">
        <v>1</v>
      </c>
      <c r="H268" s="18">
        <v>10</v>
      </c>
      <c r="I268" s="19">
        <v>0</v>
      </c>
      <c r="J268" s="20">
        <v>1</v>
      </c>
      <c r="K268" s="21">
        <v>0</v>
      </c>
      <c r="L268" s="22">
        <v>0</v>
      </c>
      <c r="M268" s="42" t="s">
        <v>4516</v>
      </c>
      <c r="N268" s="42"/>
      <c r="O268" s="42"/>
      <c r="P268" s="42"/>
      <c r="Q268" s="42"/>
      <c r="R268" s="42"/>
    </row>
    <row r="269" spans="1:18" x14ac:dyDescent="0.3">
      <c r="A269" s="17" t="s">
        <v>2567</v>
      </c>
      <c r="B269" s="17" t="s">
        <v>2568</v>
      </c>
      <c r="C269" s="17" t="s">
        <v>2569</v>
      </c>
      <c r="D269" s="17" t="s">
        <v>2570</v>
      </c>
      <c r="E269" s="17" t="s">
        <v>1751</v>
      </c>
      <c r="F269" s="17" t="s">
        <v>2571</v>
      </c>
      <c r="G269" s="18">
        <v>1</v>
      </c>
      <c r="H269" s="18">
        <v>1</v>
      </c>
      <c r="I269" s="19">
        <v>0</v>
      </c>
      <c r="J269" s="20">
        <v>1</v>
      </c>
      <c r="K269" s="21">
        <v>0</v>
      </c>
      <c r="L269" s="22">
        <v>0</v>
      </c>
      <c r="M269" s="42" t="s">
        <v>4515</v>
      </c>
      <c r="N269" s="42"/>
      <c r="O269" s="42"/>
      <c r="P269" s="42"/>
      <c r="Q269" s="42"/>
      <c r="R269" s="42"/>
    </row>
    <row r="270" spans="1:18" x14ac:dyDescent="0.3">
      <c r="A270" s="17" t="s">
        <v>946</v>
      </c>
      <c r="B270" s="17" t="s">
        <v>2572</v>
      </c>
      <c r="C270" s="17" t="s">
        <v>2223</v>
      </c>
      <c r="D270" s="17" t="s">
        <v>2573</v>
      </c>
      <c r="E270" s="17" t="s">
        <v>944</v>
      </c>
      <c r="F270" s="17" t="s">
        <v>2574</v>
      </c>
      <c r="G270" s="18">
        <v>1</v>
      </c>
      <c r="H270" s="18">
        <v>4</v>
      </c>
      <c r="I270" s="19">
        <v>0</v>
      </c>
      <c r="J270" s="20">
        <v>0</v>
      </c>
      <c r="K270" s="21">
        <v>0</v>
      </c>
      <c r="L270" s="22">
        <v>1</v>
      </c>
      <c r="M270" s="42" t="s">
        <v>4514</v>
      </c>
      <c r="N270" s="42"/>
      <c r="O270" s="42"/>
      <c r="P270" s="42"/>
      <c r="Q270" s="42"/>
      <c r="R270" s="42"/>
    </row>
    <row r="271" spans="1:18" x14ac:dyDescent="0.3">
      <c r="A271" s="17" t="s">
        <v>1228</v>
      </c>
      <c r="B271" s="17" t="s">
        <v>2575</v>
      </c>
      <c r="C271" s="17" t="s">
        <v>2576</v>
      </c>
      <c r="D271" s="17" t="s">
        <v>1834</v>
      </c>
      <c r="E271" s="17" t="s">
        <v>1231</v>
      </c>
      <c r="F271" s="17" t="s">
        <v>2577</v>
      </c>
      <c r="G271" s="18">
        <v>1</v>
      </c>
      <c r="H271" s="18">
        <v>1</v>
      </c>
      <c r="I271" s="19">
        <v>0</v>
      </c>
      <c r="J271" s="20">
        <v>0</v>
      </c>
      <c r="K271" s="21">
        <v>0</v>
      </c>
      <c r="L271" s="22">
        <v>1</v>
      </c>
      <c r="M271" s="42" t="s">
        <v>4517</v>
      </c>
      <c r="N271" s="42"/>
      <c r="O271" s="42"/>
      <c r="P271" s="42"/>
      <c r="Q271" s="42"/>
      <c r="R271" s="42"/>
    </row>
    <row r="272" spans="1:18" x14ac:dyDescent="0.3">
      <c r="A272" s="17" t="s">
        <v>2578</v>
      </c>
      <c r="B272" s="17" t="s">
        <v>2270</v>
      </c>
      <c r="C272" s="17" t="s">
        <v>2579</v>
      </c>
      <c r="D272" s="17" t="s">
        <v>1557</v>
      </c>
      <c r="E272" s="17" t="s">
        <v>754</v>
      </c>
      <c r="F272" s="17" t="s">
        <v>2580</v>
      </c>
      <c r="G272" s="18">
        <v>1</v>
      </c>
      <c r="H272" s="18">
        <v>16</v>
      </c>
      <c r="I272" s="19">
        <v>0</v>
      </c>
      <c r="J272" s="20">
        <v>1</v>
      </c>
      <c r="K272" s="21">
        <v>0</v>
      </c>
      <c r="L272" s="22">
        <v>0</v>
      </c>
      <c r="M272" s="42" t="s">
        <v>4515</v>
      </c>
      <c r="N272" s="42"/>
      <c r="O272" s="42"/>
      <c r="P272" s="42"/>
      <c r="Q272" s="42"/>
      <c r="R272" s="42"/>
    </row>
    <row r="273" spans="1:18" x14ac:dyDescent="0.3">
      <c r="A273" s="17" t="s">
        <v>1200</v>
      </c>
      <c r="B273" s="17" t="s">
        <v>1201</v>
      </c>
      <c r="C273" s="17" t="s">
        <v>1623</v>
      </c>
      <c r="D273" s="17" t="s">
        <v>1600</v>
      </c>
      <c r="E273" s="17" t="s">
        <v>983</v>
      </c>
      <c r="F273" s="17" t="s">
        <v>2581</v>
      </c>
      <c r="G273" s="18">
        <v>1</v>
      </c>
      <c r="H273" s="18">
        <v>1</v>
      </c>
      <c r="I273" s="19">
        <v>0</v>
      </c>
      <c r="J273" s="20">
        <v>0</v>
      </c>
      <c r="K273" s="21">
        <v>0</v>
      </c>
      <c r="L273" s="22">
        <v>1</v>
      </c>
      <c r="M273" s="42" t="s">
        <v>4517</v>
      </c>
      <c r="N273" s="42"/>
      <c r="O273" s="42"/>
      <c r="P273" s="42"/>
      <c r="Q273" s="42"/>
      <c r="R273" s="42"/>
    </row>
    <row r="274" spans="1:18" x14ac:dyDescent="0.3">
      <c r="A274" s="17" t="s">
        <v>920</v>
      </c>
      <c r="B274" s="17" t="s">
        <v>2582</v>
      </c>
      <c r="C274" s="17" t="s">
        <v>1623</v>
      </c>
      <c r="D274" s="17" t="s">
        <v>2583</v>
      </c>
      <c r="E274" s="17" t="s">
        <v>922</v>
      </c>
      <c r="F274" s="17" t="s">
        <v>2584</v>
      </c>
      <c r="G274" s="18">
        <v>1</v>
      </c>
      <c r="H274" s="18">
        <v>1</v>
      </c>
      <c r="I274" s="19">
        <v>0</v>
      </c>
      <c r="J274" s="20">
        <v>0</v>
      </c>
      <c r="K274" s="21">
        <v>1</v>
      </c>
      <c r="L274" s="22">
        <v>0</v>
      </c>
      <c r="M274" s="42" t="s">
        <v>4517</v>
      </c>
      <c r="N274" s="42"/>
      <c r="O274" s="42"/>
      <c r="P274" s="42"/>
      <c r="Q274" s="42"/>
      <c r="R274" s="42"/>
    </row>
    <row r="275" spans="1:18" x14ac:dyDescent="0.3">
      <c r="A275" s="17" t="s">
        <v>1197</v>
      </c>
      <c r="B275" s="17" t="s">
        <v>2585</v>
      </c>
      <c r="C275" s="17" t="s">
        <v>1623</v>
      </c>
      <c r="D275" s="17" t="s">
        <v>1600</v>
      </c>
      <c r="E275" s="17" t="s">
        <v>1199</v>
      </c>
      <c r="F275" s="17" t="s">
        <v>2586</v>
      </c>
      <c r="G275" s="18">
        <v>1</v>
      </c>
      <c r="H275" s="18">
        <v>1</v>
      </c>
      <c r="I275" s="19">
        <v>0</v>
      </c>
      <c r="J275" s="20">
        <v>0</v>
      </c>
      <c r="K275" s="21">
        <v>0</v>
      </c>
      <c r="L275" s="22">
        <v>1</v>
      </c>
      <c r="M275" s="42" t="s">
        <v>4517</v>
      </c>
      <c r="N275" s="42"/>
      <c r="O275" s="42"/>
      <c r="P275" s="42"/>
      <c r="Q275" s="42"/>
      <c r="R275" s="42"/>
    </row>
    <row r="276" spans="1:18" x14ac:dyDescent="0.3">
      <c r="A276" s="17" t="s">
        <v>2587</v>
      </c>
      <c r="B276" s="17" t="s">
        <v>2588</v>
      </c>
      <c r="C276" s="17" t="s">
        <v>2589</v>
      </c>
      <c r="D276" s="17" t="s">
        <v>1950</v>
      </c>
      <c r="E276" s="17" t="s">
        <v>1579</v>
      </c>
      <c r="F276" s="17" t="s">
        <v>2590</v>
      </c>
      <c r="G276" s="18">
        <v>1</v>
      </c>
      <c r="H276" s="18">
        <v>1</v>
      </c>
      <c r="I276" s="19">
        <v>0</v>
      </c>
      <c r="J276" s="20">
        <v>1</v>
      </c>
      <c r="K276" s="21">
        <v>0</v>
      </c>
      <c r="L276" s="22">
        <v>0</v>
      </c>
      <c r="M276" s="42" t="s">
        <v>4518</v>
      </c>
      <c r="N276" s="42"/>
      <c r="O276" s="42"/>
      <c r="P276" s="42"/>
      <c r="Q276" s="42"/>
      <c r="R276" s="42"/>
    </row>
    <row r="277" spans="1:18" x14ac:dyDescent="0.3">
      <c r="A277" s="17" t="s">
        <v>2591</v>
      </c>
      <c r="B277" s="17" t="s">
        <v>2592</v>
      </c>
      <c r="C277" s="17" t="s">
        <v>1623</v>
      </c>
      <c r="D277" s="17" t="s">
        <v>2593</v>
      </c>
      <c r="E277" s="17" t="s">
        <v>2594</v>
      </c>
      <c r="F277" s="17" t="s">
        <v>2595</v>
      </c>
      <c r="G277" s="18">
        <v>1</v>
      </c>
      <c r="H277" s="18">
        <v>1</v>
      </c>
      <c r="I277" s="19">
        <v>0</v>
      </c>
      <c r="J277" s="20">
        <v>1</v>
      </c>
      <c r="K277" s="21">
        <v>0</v>
      </c>
      <c r="L277" s="22">
        <v>0</v>
      </c>
      <c r="M277" s="42" t="s">
        <v>4516</v>
      </c>
      <c r="N277" s="42"/>
      <c r="O277" s="42"/>
      <c r="P277" s="42"/>
      <c r="Q277" s="42"/>
      <c r="R277" s="42"/>
    </row>
    <row r="278" spans="1:18" x14ac:dyDescent="0.3">
      <c r="A278" s="17" t="s">
        <v>2596</v>
      </c>
      <c r="B278" s="17" t="s">
        <v>2597</v>
      </c>
      <c r="C278" s="17" t="s">
        <v>2598</v>
      </c>
      <c r="D278" s="17" t="s">
        <v>1600</v>
      </c>
      <c r="E278" s="17" t="s">
        <v>2599</v>
      </c>
      <c r="F278" s="17" t="s">
        <v>2596</v>
      </c>
      <c r="G278" s="18">
        <v>1</v>
      </c>
      <c r="H278" s="18">
        <v>3</v>
      </c>
      <c r="I278" s="19">
        <v>0</v>
      </c>
      <c r="J278" s="20">
        <v>1</v>
      </c>
      <c r="K278" s="21">
        <v>0</v>
      </c>
      <c r="L278" s="22">
        <v>0</v>
      </c>
      <c r="M278" s="42" t="s">
        <v>4515</v>
      </c>
      <c r="N278" s="42"/>
      <c r="O278" s="42"/>
      <c r="P278" s="42"/>
      <c r="Q278" s="42"/>
      <c r="R278" s="42"/>
    </row>
    <row r="279" spans="1:18" x14ac:dyDescent="0.3">
      <c r="A279" s="17" t="s">
        <v>1187</v>
      </c>
      <c r="B279" s="17" t="s">
        <v>2600</v>
      </c>
      <c r="C279" s="17" t="s">
        <v>2601</v>
      </c>
      <c r="D279" s="17" t="s">
        <v>1600</v>
      </c>
      <c r="E279" s="17" t="s">
        <v>1189</v>
      </c>
      <c r="F279" s="17" t="s">
        <v>2602</v>
      </c>
      <c r="G279" s="18">
        <v>1</v>
      </c>
      <c r="H279" s="18">
        <v>1</v>
      </c>
      <c r="I279" s="19">
        <v>0</v>
      </c>
      <c r="J279" s="20">
        <v>0</v>
      </c>
      <c r="K279" s="21">
        <v>0</v>
      </c>
      <c r="L279" s="22">
        <v>1</v>
      </c>
      <c r="M279" s="42" t="s">
        <v>4517</v>
      </c>
      <c r="N279" s="42"/>
      <c r="O279" s="42"/>
      <c r="P279" s="42"/>
      <c r="Q279" s="42"/>
      <c r="R279" s="42"/>
    </row>
    <row r="280" spans="1:18" x14ac:dyDescent="0.3">
      <c r="A280" s="17" t="s">
        <v>1165</v>
      </c>
      <c r="B280" s="17" t="s">
        <v>2603</v>
      </c>
      <c r="C280" s="17" t="s">
        <v>2604</v>
      </c>
      <c r="D280" s="17" t="s">
        <v>2605</v>
      </c>
      <c r="E280" s="17" t="s">
        <v>1062</v>
      </c>
      <c r="F280" s="17" t="s">
        <v>2606</v>
      </c>
      <c r="G280" s="18">
        <v>1</v>
      </c>
      <c r="H280" s="18">
        <v>1</v>
      </c>
      <c r="I280" s="19">
        <v>0</v>
      </c>
      <c r="J280" s="20">
        <v>0</v>
      </c>
      <c r="K280" s="21">
        <v>0</v>
      </c>
      <c r="L280" s="22">
        <v>1</v>
      </c>
      <c r="M280" s="42" t="s">
        <v>4517</v>
      </c>
      <c r="N280" s="42"/>
      <c r="O280" s="42"/>
      <c r="P280" s="42"/>
      <c r="Q280" s="42"/>
      <c r="R280" s="42"/>
    </row>
    <row r="281" spans="1:18" x14ac:dyDescent="0.3">
      <c r="A281" s="17" t="s">
        <v>2607</v>
      </c>
      <c r="B281" s="17" t="s">
        <v>2608</v>
      </c>
      <c r="C281" s="17" t="s">
        <v>1623</v>
      </c>
      <c r="D281" s="17" t="s">
        <v>2523</v>
      </c>
      <c r="E281" s="17" t="s">
        <v>2609</v>
      </c>
      <c r="F281" s="17" t="s">
        <v>2610</v>
      </c>
      <c r="G281" s="18">
        <v>1</v>
      </c>
      <c r="H281" s="18">
        <v>1</v>
      </c>
      <c r="I281" s="19">
        <v>0</v>
      </c>
      <c r="J281" s="20">
        <v>1</v>
      </c>
      <c r="K281" s="21">
        <v>0</v>
      </c>
      <c r="L281" s="22">
        <v>0</v>
      </c>
      <c r="M281" s="42" t="s">
        <v>4516</v>
      </c>
      <c r="N281" s="42"/>
      <c r="O281" s="42"/>
      <c r="P281" s="42"/>
      <c r="Q281" s="42"/>
      <c r="R281" s="42"/>
    </row>
    <row r="282" spans="1:18" x14ac:dyDescent="0.3">
      <c r="A282" s="17" t="s">
        <v>2611</v>
      </c>
      <c r="B282" s="17" t="s">
        <v>2612</v>
      </c>
      <c r="C282" s="17" t="s">
        <v>2128</v>
      </c>
      <c r="D282" s="17" t="s">
        <v>1705</v>
      </c>
      <c r="E282" s="17" t="s">
        <v>1934</v>
      </c>
      <c r="F282" s="17" t="s">
        <v>2613</v>
      </c>
      <c r="G282" s="18">
        <v>1</v>
      </c>
      <c r="H282" s="18">
        <v>2</v>
      </c>
      <c r="I282" s="19">
        <v>0</v>
      </c>
      <c r="J282" s="20">
        <v>1</v>
      </c>
      <c r="K282" s="21">
        <v>0</v>
      </c>
      <c r="L282" s="22">
        <v>0</v>
      </c>
      <c r="M282" s="42" t="s">
        <v>4516</v>
      </c>
      <c r="N282" s="42"/>
      <c r="O282" s="42"/>
      <c r="P282" s="42"/>
      <c r="Q282" s="42"/>
      <c r="R282" s="42"/>
    </row>
    <row r="283" spans="1:18" x14ac:dyDescent="0.3">
      <c r="A283" s="17" t="s">
        <v>2614</v>
      </c>
      <c r="B283" s="17" t="s">
        <v>2615</v>
      </c>
      <c r="C283" s="17" t="s">
        <v>2616</v>
      </c>
      <c r="D283" s="17" t="s">
        <v>1856</v>
      </c>
      <c r="E283" s="17" t="s">
        <v>1835</v>
      </c>
      <c r="F283" s="17" t="s">
        <v>2617</v>
      </c>
      <c r="G283" s="18">
        <v>1</v>
      </c>
      <c r="H283" s="18">
        <v>1</v>
      </c>
      <c r="I283" s="19">
        <v>1</v>
      </c>
      <c r="J283" s="20">
        <v>0</v>
      </c>
      <c r="K283" s="21">
        <v>0</v>
      </c>
      <c r="L283" s="22">
        <v>0</v>
      </c>
      <c r="M283" s="42" t="s">
        <v>4515</v>
      </c>
      <c r="N283" s="42"/>
      <c r="O283" s="42"/>
      <c r="P283" s="42"/>
      <c r="Q283" s="42"/>
      <c r="R283" s="42"/>
    </row>
    <row r="284" spans="1:18" x14ac:dyDescent="0.3">
      <c r="A284" s="17" t="s">
        <v>2618</v>
      </c>
      <c r="B284" s="17" t="s">
        <v>2619</v>
      </c>
      <c r="C284" s="17" t="s">
        <v>2393</v>
      </c>
      <c r="D284" s="17" t="s">
        <v>1856</v>
      </c>
      <c r="E284" s="17" t="s">
        <v>2116</v>
      </c>
      <c r="F284" s="17" t="s">
        <v>2620</v>
      </c>
      <c r="G284" s="18">
        <v>1</v>
      </c>
      <c r="H284" s="18">
        <v>1</v>
      </c>
      <c r="I284" s="19">
        <v>0</v>
      </c>
      <c r="J284" s="20">
        <v>1</v>
      </c>
      <c r="K284" s="21">
        <v>0</v>
      </c>
      <c r="L284" s="22">
        <v>0</v>
      </c>
      <c r="M284" s="42" t="s">
        <v>4519</v>
      </c>
      <c r="N284" s="42"/>
      <c r="O284" s="42"/>
      <c r="P284" s="42"/>
      <c r="Q284" s="42"/>
      <c r="R284" s="42"/>
    </row>
    <row r="285" spans="1:18" x14ac:dyDescent="0.3">
      <c r="A285" s="17" t="s">
        <v>1283</v>
      </c>
      <c r="B285" s="17" t="s">
        <v>2621</v>
      </c>
      <c r="C285" s="17" t="s">
        <v>1623</v>
      </c>
      <c r="D285" s="17" t="s">
        <v>2622</v>
      </c>
      <c r="E285" s="17" t="s">
        <v>944</v>
      </c>
      <c r="F285" s="17" t="s">
        <v>2623</v>
      </c>
      <c r="G285" s="18">
        <v>1</v>
      </c>
      <c r="H285" s="18">
        <v>1</v>
      </c>
      <c r="I285" s="19">
        <v>0</v>
      </c>
      <c r="J285" s="20">
        <v>0</v>
      </c>
      <c r="K285" s="21">
        <v>0</v>
      </c>
      <c r="L285" s="22">
        <v>1</v>
      </c>
      <c r="M285" s="42" t="s">
        <v>4514</v>
      </c>
      <c r="N285" s="42"/>
      <c r="O285" s="42"/>
      <c r="P285" s="42"/>
      <c r="Q285" s="42"/>
      <c r="R285" s="42"/>
    </row>
    <row r="286" spans="1:18" x14ac:dyDescent="0.3">
      <c r="A286" s="17" t="s">
        <v>2624</v>
      </c>
      <c r="B286" s="17" t="s">
        <v>2625</v>
      </c>
      <c r="C286" s="17" t="s">
        <v>2626</v>
      </c>
      <c r="D286" s="17" t="s">
        <v>1600</v>
      </c>
      <c r="E286" s="17" t="s">
        <v>2627</v>
      </c>
      <c r="F286" s="17" t="s">
        <v>2628</v>
      </c>
      <c r="G286" s="18">
        <v>1</v>
      </c>
      <c r="H286" s="18">
        <v>1</v>
      </c>
      <c r="I286" s="19">
        <v>1</v>
      </c>
      <c r="J286" s="20">
        <v>0</v>
      </c>
      <c r="K286" s="21">
        <v>0</v>
      </c>
      <c r="L286" s="22">
        <v>0</v>
      </c>
      <c r="M286" s="42" t="s">
        <v>4515</v>
      </c>
      <c r="N286" s="42"/>
      <c r="O286" s="42"/>
      <c r="P286" s="42"/>
      <c r="Q286" s="42"/>
      <c r="R286" s="42"/>
    </row>
    <row r="287" spans="1:18" x14ac:dyDescent="0.3">
      <c r="A287" s="17" t="s">
        <v>2629</v>
      </c>
      <c r="B287" s="17" t="s">
        <v>2630</v>
      </c>
      <c r="C287" s="17" t="s">
        <v>2631</v>
      </c>
      <c r="D287" s="17" t="s">
        <v>2632</v>
      </c>
      <c r="E287" s="17" t="s">
        <v>2633</v>
      </c>
      <c r="F287" s="17" t="s">
        <v>2634</v>
      </c>
      <c r="G287" s="18">
        <v>1</v>
      </c>
      <c r="H287" s="18">
        <v>5</v>
      </c>
      <c r="I287" s="19">
        <v>0</v>
      </c>
      <c r="J287" s="20">
        <v>1</v>
      </c>
      <c r="K287" s="21">
        <v>0</v>
      </c>
      <c r="L287" s="22">
        <v>0</v>
      </c>
      <c r="M287" s="42" t="s">
        <v>4518</v>
      </c>
      <c r="N287" s="42"/>
      <c r="O287" s="42"/>
      <c r="P287" s="42"/>
      <c r="Q287" s="42"/>
      <c r="R287" s="42"/>
    </row>
    <row r="288" spans="1:18" x14ac:dyDescent="0.3">
      <c r="A288" s="17" t="s">
        <v>2635</v>
      </c>
      <c r="B288" s="17" t="s">
        <v>2636</v>
      </c>
      <c r="C288" s="17" t="s">
        <v>2637</v>
      </c>
      <c r="D288" s="17" t="s">
        <v>1557</v>
      </c>
      <c r="E288" s="17" t="s">
        <v>2638</v>
      </c>
      <c r="F288" s="17" t="s">
        <v>2639</v>
      </c>
      <c r="G288" s="18">
        <v>1</v>
      </c>
      <c r="H288" s="18">
        <v>1</v>
      </c>
      <c r="I288" s="19">
        <v>0</v>
      </c>
      <c r="J288" s="20">
        <v>1</v>
      </c>
      <c r="K288" s="21">
        <v>0</v>
      </c>
      <c r="L288" s="22">
        <v>0</v>
      </c>
      <c r="M288" s="42" t="s">
        <v>4516</v>
      </c>
      <c r="N288" s="42"/>
      <c r="O288" s="42"/>
      <c r="P288" s="42"/>
      <c r="Q288" s="42"/>
      <c r="R288" s="42"/>
    </row>
    <row r="289" spans="1:18" x14ac:dyDescent="0.3">
      <c r="A289" s="17" t="s">
        <v>2640</v>
      </c>
      <c r="B289" s="17" t="s">
        <v>2641</v>
      </c>
      <c r="C289" s="17" t="s">
        <v>2642</v>
      </c>
      <c r="D289" s="17" t="s">
        <v>1600</v>
      </c>
      <c r="E289" s="17" t="s">
        <v>895</v>
      </c>
      <c r="F289" s="17" t="s">
        <v>2643</v>
      </c>
      <c r="G289" s="18">
        <v>1</v>
      </c>
      <c r="H289" s="18">
        <v>1</v>
      </c>
      <c r="I289" s="19">
        <v>0</v>
      </c>
      <c r="J289" s="20">
        <v>1</v>
      </c>
      <c r="K289" s="21">
        <v>0</v>
      </c>
      <c r="L289" s="22">
        <v>0</v>
      </c>
      <c r="M289" s="42" t="s">
        <v>4516</v>
      </c>
      <c r="N289" s="42"/>
      <c r="O289" s="42"/>
      <c r="P289" s="42"/>
      <c r="Q289" s="42"/>
      <c r="R289" s="42"/>
    </row>
    <row r="290" spans="1:18" x14ac:dyDescent="0.3">
      <c r="A290" s="17" t="s">
        <v>2644</v>
      </c>
      <c r="B290" s="17" t="s">
        <v>2645</v>
      </c>
      <c r="C290" s="17" t="s">
        <v>2646</v>
      </c>
      <c r="D290" s="17" t="s">
        <v>1705</v>
      </c>
      <c r="E290" s="17" t="s">
        <v>2133</v>
      </c>
      <c r="F290" s="17" t="s">
        <v>2647</v>
      </c>
      <c r="G290" s="18">
        <v>1</v>
      </c>
      <c r="H290" s="18">
        <v>2</v>
      </c>
      <c r="I290" s="19">
        <v>0</v>
      </c>
      <c r="J290" s="20">
        <v>1</v>
      </c>
      <c r="K290" s="21">
        <v>0</v>
      </c>
      <c r="L290" s="22">
        <v>0</v>
      </c>
      <c r="M290" s="42" t="s">
        <v>4516</v>
      </c>
      <c r="N290" s="42"/>
      <c r="O290" s="42"/>
      <c r="P290" s="42"/>
      <c r="Q290" s="42"/>
      <c r="R290" s="42"/>
    </row>
    <row r="291" spans="1:18" x14ac:dyDescent="0.3">
      <c r="A291" s="17" t="s">
        <v>875</v>
      </c>
      <c r="B291" s="17" t="s">
        <v>2648</v>
      </c>
      <c r="C291" s="17" t="s">
        <v>1623</v>
      </c>
      <c r="D291" s="17" t="s">
        <v>1600</v>
      </c>
      <c r="E291" s="17" t="s">
        <v>877</v>
      </c>
      <c r="F291" s="17" t="s">
        <v>2649</v>
      </c>
      <c r="G291" s="18">
        <v>1</v>
      </c>
      <c r="H291" s="18">
        <v>6</v>
      </c>
      <c r="I291" s="19">
        <v>0</v>
      </c>
      <c r="J291" s="20">
        <v>0</v>
      </c>
      <c r="K291" s="21">
        <v>1</v>
      </c>
      <c r="L291" s="22">
        <v>0</v>
      </c>
      <c r="M291" s="42" t="s">
        <v>4517</v>
      </c>
      <c r="N291" s="42"/>
      <c r="O291" s="42"/>
      <c r="P291" s="42"/>
      <c r="Q291" s="42"/>
      <c r="R291" s="42"/>
    </row>
    <row r="292" spans="1:18" x14ac:dyDescent="0.3">
      <c r="A292" s="17" t="s">
        <v>2650</v>
      </c>
      <c r="B292" s="17" t="s">
        <v>2651</v>
      </c>
      <c r="C292" s="17" t="s">
        <v>2652</v>
      </c>
      <c r="D292" s="17" t="s">
        <v>1813</v>
      </c>
      <c r="E292" s="17" t="s">
        <v>2653</v>
      </c>
      <c r="F292" s="17" t="s">
        <v>2654</v>
      </c>
      <c r="G292" s="18">
        <v>1</v>
      </c>
      <c r="H292" s="18">
        <v>3</v>
      </c>
      <c r="I292" s="19">
        <v>0</v>
      </c>
      <c r="J292" s="20">
        <v>1</v>
      </c>
      <c r="K292" s="21">
        <v>0</v>
      </c>
      <c r="L292" s="22">
        <v>0</v>
      </c>
      <c r="M292" s="42" t="s">
        <v>4516</v>
      </c>
      <c r="N292" s="42"/>
      <c r="O292" s="42"/>
      <c r="P292" s="42"/>
      <c r="Q292" s="42"/>
      <c r="R292" s="42"/>
    </row>
    <row r="293" spans="1:18" x14ac:dyDescent="0.3">
      <c r="A293" s="17" t="s">
        <v>2655</v>
      </c>
      <c r="B293" s="17" t="s">
        <v>2656</v>
      </c>
      <c r="C293" s="17" t="s">
        <v>1623</v>
      </c>
      <c r="D293" s="17" t="s">
        <v>1834</v>
      </c>
      <c r="E293" s="17" t="s">
        <v>856</v>
      </c>
      <c r="F293" s="17" t="s">
        <v>2657</v>
      </c>
      <c r="G293" s="18">
        <v>1</v>
      </c>
      <c r="H293" s="18">
        <v>6</v>
      </c>
      <c r="I293" s="19">
        <v>0</v>
      </c>
      <c r="J293" s="20">
        <v>1</v>
      </c>
      <c r="K293" s="21">
        <v>0</v>
      </c>
      <c r="L293" s="22">
        <v>0</v>
      </c>
      <c r="M293" s="42" t="s">
        <v>4515</v>
      </c>
      <c r="N293" s="42"/>
      <c r="O293" s="42"/>
      <c r="P293" s="42"/>
      <c r="Q293" s="42"/>
      <c r="R293" s="42"/>
    </row>
    <row r="294" spans="1:18" x14ac:dyDescent="0.3">
      <c r="A294" s="17" t="s">
        <v>984</v>
      </c>
      <c r="B294" s="17" t="s">
        <v>2658</v>
      </c>
      <c r="C294" s="17" t="s">
        <v>2659</v>
      </c>
      <c r="D294" s="17" t="s">
        <v>2660</v>
      </c>
      <c r="E294" s="17" t="s">
        <v>986</v>
      </c>
      <c r="F294" s="17" t="s">
        <v>2661</v>
      </c>
      <c r="G294" s="18">
        <v>1</v>
      </c>
      <c r="H294" s="18">
        <v>1</v>
      </c>
      <c r="I294" s="19">
        <v>0</v>
      </c>
      <c r="J294" s="20">
        <v>0</v>
      </c>
      <c r="K294" s="21">
        <v>0</v>
      </c>
      <c r="L294" s="22">
        <v>1</v>
      </c>
      <c r="M294" s="42" t="s">
        <v>4517</v>
      </c>
      <c r="N294" s="42"/>
      <c r="O294" s="42"/>
      <c r="P294" s="42"/>
      <c r="Q294" s="42"/>
      <c r="R294" s="42"/>
    </row>
    <row r="295" spans="1:18" x14ac:dyDescent="0.3">
      <c r="A295" s="17" t="s">
        <v>2662</v>
      </c>
      <c r="B295" s="17" t="s">
        <v>2663</v>
      </c>
      <c r="C295" s="17" t="s">
        <v>2664</v>
      </c>
      <c r="D295" s="17" t="s">
        <v>1600</v>
      </c>
      <c r="E295" s="17" t="s">
        <v>718</v>
      </c>
      <c r="F295" s="17" t="s">
        <v>2665</v>
      </c>
      <c r="G295" s="18">
        <v>1</v>
      </c>
      <c r="H295" s="18">
        <v>1</v>
      </c>
      <c r="I295" s="19">
        <v>0</v>
      </c>
      <c r="J295" s="20">
        <v>1</v>
      </c>
      <c r="K295" s="21">
        <v>0</v>
      </c>
      <c r="L295" s="22">
        <v>0</v>
      </c>
      <c r="M295" s="42" t="s">
        <v>4516</v>
      </c>
      <c r="N295" s="42"/>
      <c r="O295" s="42"/>
      <c r="P295" s="42"/>
      <c r="Q295" s="42"/>
      <c r="R295" s="42"/>
    </row>
    <row r="296" spans="1:18" x14ac:dyDescent="0.3">
      <c r="A296" s="17" t="s">
        <v>2666</v>
      </c>
      <c r="B296" s="17" t="s">
        <v>2667</v>
      </c>
      <c r="C296" s="17" t="s">
        <v>2668</v>
      </c>
      <c r="D296" s="17" t="s">
        <v>2669</v>
      </c>
      <c r="E296" s="17" t="s">
        <v>2148</v>
      </c>
      <c r="F296" s="17" t="s">
        <v>2670</v>
      </c>
      <c r="G296" s="18">
        <v>1</v>
      </c>
      <c r="H296" s="18">
        <v>1</v>
      </c>
      <c r="I296" s="19">
        <v>0</v>
      </c>
      <c r="J296" s="20">
        <v>1</v>
      </c>
      <c r="K296" s="21">
        <v>0</v>
      </c>
      <c r="L296" s="22">
        <v>0</v>
      </c>
      <c r="M296" s="42" t="s">
        <v>4515</v>
      </c>
      <c r="N296" s="42"/>
      <c r="O296" s="42"/>
      <c r="P296" s="42"/>
      <c r="Q296" s="42"/>
      <c r="R296" s="42"/>
    </row>
    <row r="297" spans="1:18" x14ac:dyDescent="0.3">
      <c r="A297" s="17" t="s">
        <v>737</v>
      </c>
      <c r="B297" s="17" t="s">
        <v>2671</v>
      </c>
      <c r="C297" s="17" t="s">
        <v>2672</v>
      </c>
      <c r="D297" s="17" t="s">
        <v>2673</v>
      </c>
      <c r="E297" s="17" t="s">
        <v>740</v>
      </c>
      <c r="F297" s="17" t="s">
        <v>2674</v>
      </c>
      <c r="G297" s="18">
        <v>1</v>
      </c>
      <c r="H297" s="18">
        <v>5</v>
      </c>
      <c r="I297" s="19">
        <v>0</v>
      </c>
      <c r="J297" s="20">
        <v>0</v>
      </c>
      <c r="K297" s="21">
        <v>1</v>
      </c>
      <c r="L297" s="22">
        <v>0</v>
      </c>
      <c r="M297" s="42" t="s">
        <v>4517</v>
      </c>
      <c r="N297" s="42"/>
      <c r="O297" s="42"/>
      <c r="P297" s="42"/>
      <c r="Q297" s="42"/>
      <c r="R297" s="42"/>
    </row>
    <row r="298" spans="1:18" x14ac:dyDescent="0.3">
      <c r="A298" s="17" t="s">
        <v>708</v>
      </c>
      <c r="B298" s="17" t="s">
        <v>2675</v>
      </c>
      <c r="C298" s="17" t="s">
        <v>2279</v>
      </c>
      <c r="D298" s="17" t="s">
        <v>2280</v>
      </c>
      <c r="E298" s="17" t="s">
        <v>711</v>
      </c>
      <c r="F298" s="17" t="s">
        <v>2676</v>
      </c>
      <c r="G298" s="18">
        <v>1</v>
      </c>
      <c r="H298" s="18">
        <v>1</v>
      </c>
      <c r="I298" s="19">
        <v>0</v>
      </c>
      <c r="J298" s="20">
        <v>0</v>
      </c>
      <c r="K298" s="21">
        <v>1</v>
      </c>
      <c r="L298" s="22">
        <v>0</v>
      </c>
      <c r="M298" s="42" t="s">
        <v>4517</v>
      </c>
      <c r="N298" s="42"/>
      <c r="O298" s="42"/>
      <c r="P298" s="42"/>
      <c r="Q298" s="42"/>
      <c r="R298" s="42"/>
    </row>
    <row r="299" spans="1:18" x14ac:dyDescent="0.3">
      <c r="A299" s="17" t="s">
        <v>2677</v>
      </c>
      <c r="B299" s="17" t="s">
        <v>2678</v>
      </c>
      <c r="C299" s="17" t="s">
        <v>1623</v>
      </c>
      <c r="D299" s="17" t="s">
        <v>1600</v>
      </c>
      <c r="E299" s="17" t="s">
        <v>740</v>
      </c>
      <c r="F299" s="17" t="s">
        <v>2679</v>
      </c>
      <c r="G299" s="18">
        <v>1</v>
      </c>
      <c r="H299" s="18">
        <v>1</v>
      </c>
      <c r="I299" s="19">
        <v>0</v>
      </c>
      <c r="J299" s="20">
        <v>1</v>
      </c>
      <c r="K299" s="21">
        <v>0</v>
      </c>
      <c r="L299" s="22">
        <v>0</v>
      </c>
      <c r="M299" s="42" t="s">
        <v>4518</v>
      </c>
      <c r="N299" s="42"/>
      <c r="O299" s="42"/>
      <c r="P299" s="42"/>
      <c r="Q299" s="42"/>
      <c r="R299" s="42"/>
    </row>
    <row r="300" spans="1:18" x14ac:dyDescent="0.3">
      <c r="A300" s="17" t="s">
        <v>2680</v>
      </c>
      <c r="B300" s="17" t="s">
        <v>2681</v>
      </c>
      <c r="C300" s="17" t="s">
        <v>2682</v>
      </c>
      <c r="D300" s="17" t="s">
        <v>1666</v>
      </c>
      <c r="E300" s="17" t="s">
        <v>754</v>
      </c>
      <c r="F300" s="17" t="s">
        <v>2683</v>
      </c>
      <c r="G300" s="18">
        <v>1</v>
      </c>
      <c r="H300" s="18">
        <v>2</v>
      </c>
      <c r="I300" s="19">
        <v>1</v>
      </c>
      <c r="J300" s="20">
        <v>0</v>
      </c>
      <c r="K300" s="21">
        <v>0</v>
      </c>
      <c r="L300" s="22">
        <v>0</v>
      </c>
      <c r="M300" s="42" t="s">
        <v>4515</v>
      </c>
      <c r="N300" s="42"/>
      <c r="O300" s="42"/>
      <c r="P300" s="42"/>
      <c r="Q300" s="42"/>
      <c r="R300" s="42"/>
    </row>
    <row r="301" spans="1:18" x14ac:dyDescent="0.3">
      <c r="A301" s="17" t="s">
        <v>2684</v>
      </c>
      <c r="B301" s="17" t="s">
        <v>2685</v>
      </c>
      <c r="C301" s="17" t="s">
        <v>1870</v>
      </c>
      <c r="D301" s="17" t="s">
        <v>1649</v>
      </c>
      <c r="E301" s="17" t="s">
        <v>1650</v>
      </c>
      <c r="F301" s="17" t="s">
        <v>2686</v>
      </c>
      <c r="G301" s="18">
        <v>1</v>
      </c>
      <c r="H301" s="18">
        <v>2</v>
      </c>
      <c r="I301" s="19">
        <v>1</v>
      </c>
      <c r="J301" s="20">
        <v>0</v>
      </c>
      <c r="K301" s="21">
        <v>0</v>
      </c>
      <c r="L301" s="22">
        <v>0</v>
      </c>
      <c r="M301" s="42" t="s">
        <v>4515</v>
      </c>
      <c r="N301" s="42"/>
      <c r="O301" s="42"/>
      <c r="P301" s="42"/>
      <c r="Q301" s="42"/>
      <c r="R301" s="42"/>
    </row>
    <row r="302" spans="1:18" x14ac:dyDescent="0.3">
      <c r="A302" s="17" t="s">
        <v>1014</v>
      </c>
      <c r="B302" s="17" t="s">
        <v>2687</v>
      </c>
      <c r="C302" s="17" t="s">
        <v>1623</v>
      </c>
      <c r="D302" s="17" t="s">
        <v>1600</v>
      </c>
      <c r="E302" s="17" t="s">
        <v>1016</v>
      </c>
      <c r="F302" s="17" t="s">
        <v>2688</v>
      </c>
      <c r="G302" s="18">
        <v>1</v>
      </c>
      <c r="H302" s="18">
        <v>2</v>
      </c>
      <c r="I302" s="19">
        <v>0</v>
      </c>
      <c r="J302" s="20">
        <v>0</v>
      </c>
      <c r="K302" s="21">
        <v>0</v>
      </c>
      <c r="L302" s="22">
        <v>1</v>
      </c>
      <c r="M302" s="42" t="s">
        <v>4517</v>
      </c>
      <c r="N302" s="42"/>
      <c r="O302" s="42"/>
      <c r="P302" s="42"/>
      <c r="Q302" s="42"/>
      <c r="R302" s="42"/>
    </row>
    <row r="303" spans="1:18" x14ac:dyDescent="0.3">
      <c r="A303" s="17" t="s">
        <v>2689</v>
      </c>
      <c r="B303" s="17" t="s">
        <v>2690</v>
      </c>
      <c r="C303" s="17" t="s">
        <v>2691</v>
      </c>
      <c r="D303" s="17" t="s">
        <v>2692</v>
      </c>
      <c r="E303" s="17" t="s">
        <v>2693</v>
      </c>
      <c r="F303" s="17" t="s">
        <v>2694</v>
      </c>
      <c r="G303" s="18">
        <v>1</v>
      </c>
      <c r="H303" s="18">
        <v>1</v>
      </c>
      <c r="I303" s="19">
        <v>0</v>
      </c>
      <c r="J303" s="20">
        <v>1</v>
      </c>
      <c r="K303" s="21">
        <v>0</v>
      </c>
      <c r="L303" s="22">
        <v>0</v>
      </c>
      <c r="M303" s="42" t="s">
        <v>4515</v>
      </c>
      <c r="N303" s="42"/>
      <c r="O303" s="42"/>
      <c r="P303" s="42"/>
      <c r="Q303" s="42"/>
      <c r="R303" s="42"/>
    </row>
    <row r="304" spans="1:18" x14ac:dyDescent="0.3">
      <c r="A304" s="17" t="s">
        <v>2695</v>
      </c>
      <c r="B304" s="17" t="s">
        <v>2696</v>
      </c>
      <c r="C304" s="17" t="s">
        <v>2697</v>
      </c>
      <c r="D304" s="17" t="s">
        <v>1557</v>
      </c>
      <c r="E304" s="17" t="s">
        <v>1763</v>
      </c>
      <c r="F304" s="17" t="s">
        <v>1604</v>
      </c>
      <c r="G304" s="18">
        <v>1</v>
      </c>
      <c r="H304" s="18">
        <v>1</v>
      </c>
      <c r="I304" s="19">
        <v>1</v>
      </c>
      <c r="J304" s="20">
        <v>0</v>
      </c>
      <c r="K304" s="21">
        <v>0</v>
      </c>
      <c r="L304" s="22">
        <v>0</v>
      </c>
      <c r="M304" s="42" t="s">
        <v>4515</v>
      </c>
      <c r="N304" s="42"/>
      <c r="O304" s="42"/>
      <c r="P304" s="42"/>
      <c r="Q304" s="42"/>
      <c r="R304" s="42"/>
    </row>
    <row r="305" spans="1:18" x14ac:dyDescent="0.3">
      <c r="A305" s="17" t="s">
        <v>1401</v>
      </c>
      <c r="B305" s="17" t="s">
        <v>1402</v>
      </c>
      <c r="C305" s="17" t="s">
        <v>2698</v>
      </c>
      <c r="D305" s="17" t="s">
        <v>1600</v>
      </c>
      <c r="E305" s="17" t="s">
        <v>1398</v>
      </c>
      <c r="F305" s="17" t="s">
        <v>2699</v>
      </c>
      <c r="G305" s="18">
        <v>1</v>
      </c>
      <c r="H305" s="18">
        <v>1</v>
      </c>
      <c r="I305" s="19">
        <v>0</v>
      </c>
      <c r="J305" s="20">
        <v>0</v>
      </c>
      <c r="K305" s="21">
        <v>0</v>
      </c>
      <c r="L305" s="22">
        <v>1</v>
      </c>
      <c r="M305" s="42" t="s">
        <v>4517</v>
      </c>
      <c r="N305" s="42"/>
      <c r="O305" s="42"/>
      <c r="P305" s="42"/>
      <c r="Q305" s="42"/>
      <c r="R305" s="42"/>
    </row>
    <row r="306" spans="1:18" x14ac:dyDescent="0.3">
      <c r="A306" s="17" t="s">
        <v>2700</v>
      </c>
      <c r="B306" s="17" t="s">
        <v>2701</v>
      </c>
      <c r="C306" s="17" t="s">
        <v>2702</v>
      </c>
      <c r="D306" s="17" t="s">
        <v>1600</v>
      </c>
      <c r="E306" s="17" t="s">
        <v>895</v>
      </c>
      <c r="F306" s="17" t="s">
        <v>2703</v>
      </c>
      <c r="G306" s="18">
        <v>1</v>
      </c>
      <c r="H306" s="18">
        <v>1</v>
      </c>
      <c r="I306" s="19">
        <v>0</v>
      </c>
      <c r="J306" s="20">
        <v>1</v>
      </c>
      <c r="K306" s="21">
        <v>0</v>
      </c>
      <c r="L306" s="22">
        <v>0</v>
      </c>
      <c r="M306" s="42" t="s">
        <v>4516</v>
      </c>
      <c r="N306" s="42"/>
      <c r="O306" s="42"/>
      <c r="P306" s="42"/>
      <c r="Q306" s="42"/>
      <c r="R306" s="42"/>
    </row>
    <row r="307" spans="1:18" x14ac:dyDescent="0.3">
      <c r="A307" s="17" t="s">
        <v>2704</v>
      </c>
      <c r="B307" s="17" t="s">
        <v>2705</v>
      </c>
      <c r="C307" s="17" t="s">
        <v>2706</v>
      </c>
      <c r="D307" s="17" t="s">
        <v>1600</v>
      </c>
      <c r="E307" s="17" t="s">
        <v>2653</v>
      </c>
      <c r="F307" s="17" t="s">
        <v>2707</v>
      </c>
      <c r="G307" s="18">
        <v>1</v>
      </c>
      <c r="H307" s="18">
        <v>1</v>
      </c>
      <c r="I307" s="19">
        <v>0</v>
      </c>
      <c r="J307" s="20">
        <v>1</v>
      </c>
      <c r="K307" s="21">
        <v>0</v>
      </c>
      <c r="L307" s="22">
        <v>0</v>
      </c>
      <c r="M307" s="42" t="s">
        <v>4516</v>
      </c>
      <c r="N307" s="42"/>
      <c r="O307" s="42"/>
      <c r="P307" s="42"/>
      <c r="Q307" s="42"/>
      <c r="R307" s="42"/>
    </row>
    <row r="308" spans="1:18" x14ac:dyDescent="0.3">
      <c r="A308" s="17" t="s">
        <v>2708</v>
      </c>
      <c r="B308" s="17" t="s">
        <v>2709</v>
      </c>
      <c r="C308" s="17" t="s">
        <v>2710</v>
      </c>
      <c r="D308" s="17" t="s">
        <v>1834</v>
      </c>
      <c r="E308" s="17" t="s">
        <v>2711</v>
      </c>
      <c r="F308" s="17" t="s">
        <v>2712</v>
      </c>
      <c r="G308" s="18">
        <v>1</v>
      </c>
      <c r="H308" s="18">
        <v>1</v>
      </c>
      <c r="I308" s="19">
        <v>0</v>
      </c>
      <c r="J308" s="20">
        <v>1</v>
      </c>
      <c r="K308" s="21">
        <v>0</v>
      </c>
      <c r="L308" s="22">
        <v>0</v>
      </c>
      <c r="M308" s="42" t="s">
        <v>4515</v>
      </c>
      <c r="N308" s="42"/>
      <c r="O308" s="42"/>
      <c r="P308" s="42"/>
      <c r="Q308" s="42"/>
      <c r="R308" s="42"/>
    </row>
    <row r="309" spans="1:18" x14ac:dyDescent="0.3">
      <c r="A309" s="17" t="s">
        <v>2713</v>
      </c>
      <c r="B309" s="17" t="s">
        <v>2714</v>
      </c>
      <c r="C309" s="17" t="s">
        <v>2715</v>
      </c>
      <c r="D309" s="17" t="s">
        <v>1600</v>
      </c>
      <c r="E309" s="17" t="s">
        <v>2716</v>
      </c>
      <c r="F309" s="17" t="s">
        <v>2717</v>
      </c>
      <c r="G309" s="18">
        <v>1</v>
      </c>
      <c r="H309" s="18">
        <v>3</v>
      </c>
      <c r="I309" s="19">
        <v>0</v>
      </c>
      <c r="J309" s="20">
        <v>1</v>
      </c>
      <c r="K309" s="21">
        <v>0</v>
      </c>
      <c r="L309" s="22">
        <v>0</v>
      </c>
      <c r="M309" s="42" t="s">
        <v>4516</v>
      </c>
      <c r="N309" s="42"/>
      <c r="O309" s="42"/>
      <c r="P309" s="42"/>
      <c r="Q309" s="42"/>
      <c r="R309" s="42"/>
    </row>
    <row r="310" spans="1:18" x14ac:dyDescent="0.3">
      <c r="A310" s="17" t="s">
        <v>2718</v>
      </c>
      <c r="B310" s="17" t="s">
        <v>2719</v>
      </c>
      <c r="C310" s="17" t="s">
        <v>2720</v>
      </c>
      <c r="D310" s="17" t="s">
        <v>1983</v>
      </c>
      <c r="E310" s="17" t="s">
        <v>2721</v>
      </c>
      <c r="F310" s="17" t="s">
        <v>2722</v>
      </c>
      <c r="G310" s="18">
        <v>1</v>
      </c>
      <c r="H310" s="18">
        <v>1</v>
      </c>
      <c r="I310" s="19">
        <v>0</v>
      </c>
      <c r="J310" s="20">
        <v>1</v>
      </c>
      <c r="K310" s="21">
        <v>0</v>
      </c>
      <c r="L310" s="22">
        <v>0</v>
      </c>
      <c r="M310" s="42" t="s">
        <v>4516</v>
      </c>
      <c r="N310" s="42"/>
      <c r="O310" s="42"/>
      <c r="P310" s="42"/>
      <c r="Q310" s="42"/>
      <c r="R310" s="42"/>
    </row>
    <row r="311" spans="1:18" x14ac:dyDescent="0.3">
      <c r="A311" s="17" t="s">
        <v>2723</v>
      </c>
      <c r="B311" s="17" t="s">
        <v>2724</v>
      </c>
      <c r="C311" s="17" t="s">
        <v>2725</v>
      </c>
      <c r="D311" s="17" t="s">
        <v>1600</v>
      </c>
      <c r="E311" s="17" t="s">
        <v>2721</v>
      </c>
      <c r="F311" s="17" t="s">
        <v>2726</v>
      </c>
      <c r="G311" s="18">
        <v>1</v>
      </c>
      <c r="H311" s="18">
        <v>25</v>
      </c>
      <c r="I311" s="19">
        <v>0</v>
      </c>
      <c r="J311" s="20">
        <v>1</v>
      </c>
      <c r="K311" s="21">
        <v>0</v>
      </c>
      <c r="L311" s="22">
        <v>0</v>
      </c>
      <c r="M311" s="42" t="s">
        <v>4516</v>
      </c>
      <c r="N311" s="42"/>
      <c r="O311" s="42"/>
      <c r="P311" s="42"/>
      <c r="Q311" s="42"/>
      <c r="R311" s="42"/>
    </row>
    <row r="312" spans="1:18" x14ac:dyDescent="0.3">
      <c r="A312" s="17" t="s">
        <v>2727</v>
      </c>
      <c r="B312" s="17" t="s">
        <v>2728</v>
      </c>
      <c r="C312" s="17" t="s">
        <v>2729</v>
      </c>
      <c r="D312" s="17" t="s">
        <v>1666</v>
      </c>
      <c r="E312" s="17" t="s">
        <v>2730</v>
      </c>
      <c r="F312" s="17" t="s">
        <v>2731</v>
      </c>
      <c r="G312" s="18">
        <v>1</v>
      </c>
      <c r="H312" s="18">
        <v>1</v>
      </c>
      <c r="I312" s="19">
        <v>0</v>
      </c>
      <c r="J312" s="20">
        <v>1</v>
      </c>
      <c r="K312" s="21">
        <v>0</v>
      </c>
      <c r="L312" s="22">
        <v>0</v>
      </c>
      <c r="M312" s="42" t="s">
        <v>4516</v>
      </c>
      <c r="N312" s="42"/>
      <c r="O312" s="42"/>
      <c r="P312" s="42"/>
      <c r="Q312" s="42"/>
      <c r="R312" s="42"/>
    </row>
    <row r="313" spans="1:18" x14ac:dyDescent="0.3">
      <c r="A313" s="17" t="s">
        <v>2732</v>
      </c>
      <c r="B313" s="17" t="s">
        <v>2733</v>
      </c>
      <c r="C313" s="17" t="s">
        <v>2734</v>
      </c>
      <c r="D313" s="17" t="s">
        <v>1600</v>
      </c>
      <c r="E313" s="17" t="s">
        <v>718</v>
      </c>
      <c r="F313" s="17" t="s">
        <v>2735</v>
      </c>
      <c r="G313" s="18">
        <v>1</v>
      </c>
      <c r="H313" s="18">
        <v>5</v>
      </c>
      <c r="I313" s="19">
        <v>0</v>
      </c>
      <c r="J313" s="20">
        <v>1</v>
      </c>
      <c r="K313" s="21">
        <v>0</v>
      </c>
      <c r="L313" s="22">
        <v>0</v>
      </c>
      <c r="M313" s="42" t="s">
        <v>4516</v>
      </c>
      <c r="N313" s="42"/>
      <c r="O313" s="42"/>
      <c r="P313" s="42"/>
      <c r="Q313" s="42"/>
      <c r="R313" s="42"/>
    </row>
    <row r="314" spans="1:18" x14ac:dyDescent="0.3">
      <c r="A314" s="17" t="s">
        <v>2736</v>
      </c>
      <c r="B314" s="17" t="s">
        <v>2737</v>
      </c>
      <c r="C314" s="17" t="s">
        <v>1623</v>
      </c>
      <c r="D314" s="17" t="s">
        <v>2738</v>
      </c>
      <c r="E314" s="17" t="s">
        <v>725</v>
      </c>
      <c r="F314" s="17" t="s">
        <v>2739</v>
      </c>
      <c r="G314" s="18">
        <v>1</v>
      </c>
      <c r="H314" s="18">
        <v>2</v>
      </c>
      <c r="I314" s="19">
        <v>0</v>
      </c>
      <c r="J314" s="20">
        <v>1</v>
      </c>
      <c r="K314" s="21">
        <v>0</v>
      </c>
      <c r="L314" s="22">
        <v>0</v>
      </c>
      <c r="M314" s="42" t="s">
        <v>4516</v>
      </c>
      <c r="N314" s="42"/>
      <c r="O314" s="42"/>
      <c r="P314" s="42"/>
      <c r="Q314" s="42"/>
      <c r="R314" s="42"/>
    </row>
    <row r="315" spans="1:18" x14ac:dyDescent="0.3">
      <c r="A315" s="17" t="s">
        <v>1339</v>
      </c>
      <c r="B315" s="17" t="s">
        <v>2740</v>
      </c>
      <c r="C315" s="17" t="s">
        <v>2741</v>
      </c>
      <c r="D315" s="17" t="s">
        <v>1600</v>
      </c>
      <c r="E315" s="17" t="s">
        <v>944</v>
      </c>
      <c r="F315" s="17" t="s">
        <v>2742</v>
      </c>
      <c r="G315" s="18">
        <v>1</v>
      </c>
      <c r="H315" s="18">
        <v>1</v>
      </c>
      <c r="I315" s="19">
        <v>0</v>
      </c>
      <c r="J315" s="20">
        <v>0</v>
      </c>
      <c r="K315" s="21">
        <v>0</v>
      </c>
      <c r="L315" s="22">
        <v>1</v>
      </c>
      <c r="M315" s="42" t="s">
        <v>4514</v>
      </c>
      <c r="N315" s="42"/>
      <c r="O315" s="42"/>
      <c r="P315" s="42"/>
      <c r="Q315" s="42"/>
      <c r="R315" s="42"/>
    </row>
    <row r="316" spans="1:18" x14ac:dyDescent="0.3">
      <c r="A316" s="17" t="s">
        <v>2743</v>
      </c>
      <c r="B316" s="17" t="s">
        <v>2744</v>
      </c>
      <c r="C316" s="17" t="s">
        <v>1594</v>
      </c>
      <c r="D316" s="17" t="s">
        <v>2745</v>
      </c>
      <c r="E316" s="17" t="s">
        <v>2746</v>
      </c>
      <c r="F316" s="17" t="s">
        <v>2747</v>
      </c>
      <c r="G316" s="18">
        <v>1</v>
      </c>
      <c r="H316" s="18">
        <v>1</v>
      </c>
      <c r="I316" s="19">
        <v>1</v>
      </c>
      <c r="J316" s="20">
        <v>0</v>
      </c>
      <c r="K316" s="21">
        <v>0</v>
      </c>
      <c r="L316" s="22">
        <v>0</v>
      </c>
      <c r="M316" s="42" t="s">
        <v>4515</v>
      </c>
      <c r="N316" s="42"/>
      <c r="O316" s="42"/>
      <c r="P316" s="42"/>
      <c r="Q316" s="42"/>
      <c r="R316" s="42"/>
    </row>
    <row r="317" spans="1:18" x14ac:dyDescent="0.3">
      <c r="A317" s="17" t="s">
        <v>2748</v>
      </c>
      <c r="B317" s="17" t="s">
        <v>2749</v>
      </c>
      <c r="C317" s="17" t="s">
        <v>2750</v>
      </c>
      <c r="D317" s="17" t="s">
        <v>1666</v>
      </c>
      <c r="E317" s="17" t="s">
        <v>2133</v>
      </c>
      <c r="F317" s="17" t="s">
        <v>2751</v>
      </c>
      <c r="G317" s="18">
        <v>1</v>
      </c>
      <c r="H317" s="18">
        <v>5</v>
      </c>
      <c r="I317" s="19">
        <v>1</v>
      </c>
      <c r="J317" s="20">
        <v>0</v>
      </c>
      <c r="K317" s="21">
        <v>0</v>
      </c>
      <c r="L317" s="22">
        <v>0</v>
      </c>
      <c r="M317" s="42" t="s">
        <v>4515</v>
      </c>
      <c r="N317" s="42"/>
      <c r="O317" s="42"/>
      <c r="P317" s="42"/>
      <c r="Q317" s="42"/>
      <c r="R317" s="42"/>
    </row>
    <row r="318" spans="1:18" x14ac:dyDescent="0.3">
      <c r="A318" s="17" t="s">
        <v>1288</v>
      </c>
      <c r="B318" s="17" t="s">
        <v>2752</v>
      </c>
      <c r="C318" s="17" t="s">
        <v>2053</v>
      </c>
      <c r="D318" s="17" t="s">
        <v>1600</v>
      </c>
      <c r="E318" s="17" t="s">
        <v>1218</v>
      </c>
      <c r="F318" s="17" t="s">
        <v>2753</v>
      </c>
      <c r="G318" s="18">
        <v>1</v>
      </c>
      <c r="H318" s="18">
        <v>2</v>
      </c>
      <c r="I318" s="19">
        <v>0</v>
      </c>
      <c r="J318" s="20">
        <v>0</v>
      </c>
      <c r="K318" s="21">
        <v>0</v>
      </c>
      <c r="L318" s="22">
        <v>1</v>
      </c>
      <c r="M318" s="42" t="s">
        <v>4517</v>
      </c>
      <c r="N318" s="42"/>
      <c r="O318" s="42"/>
      <c r="P318" s="42"/>
      <c r="Q318" s="42"/>
      <c r="R318" s="42"/>
    </row>
    <row r="319" spans="1:18" x14ac:dyDescent="0.3">
      <c r="A319" s="17" t="s">
        <v>1140</v>
      </c>
      <c r="B319" s="17" t="s">
        <v>1141</v>
      </c>
      <c r="C319" s="17" t="s">
        <v>1623</v>
      </c>
      <c r="D319" s="17" t="s">
        <v>1600</v>
      </c>
      <c r="E319" s="17" t="s">
        <v>1054</v>
      </c>
      <c r="F319" s="17" t="s">
        <v>2754</v>
      </c>
      <c r="G319" s="18">
        <v>1</v>
      </c>
      <c r="H319" s="18">
        <v>1</v>
      </c>
      <c r="I319" s="19">
        <v>0</v>
      </c>
      <c r="J319" s="20">
        <v>0</v>
      </c>
      <c r="K319" s="21">
        <v>0</v>
      </c>
      <c r="L319" s="22">
        <v>1</v>
      </c>
      <c r="M319" s="42" t="s">
        <v>4517</v>
      </c>
      <c r="N319" s="42"/>
      <c r="O319" s="42"/>
      <c r="P319" s="42"/>
      <c r="Q319" s="42"/>
      <c r="R319" s="42"/>
    </row>
    <row r="320" spans="1:18" x14ac:dyDescent="0.3">
      <c r="A320" s="17" t="s">
        <v>2755</v>
      </c>
      <c r="B320" s="17" t="s">
        <v>2756</v>
      </c>
      <c r="C320" s="17" t="s">
        <v>2757</v>
      </c>
      <c r="D320" s="17" t="s">
        <v>1600</v>
      </c>
      <c r="E320" s="17" t="s">
        <v>2398</v>
      </c>
      <c r="F320" s="17" t="s">
        <v>2758</v>
      </c>
      <c r="G320" s="18">
        <v>1</v>
      </c>
      <c r="H320" s="18">
        <v>1</v>
      </c>
      <c r="I320" s="19">
        <v>1</v>
      </c>
      <c r="J320" s="20">
        <v>0</v>
      </c>
      <c r="K320" s="21">
        <v>0</v>
      </c>
      <c r="L320" s="22">
        <v>0</v>
      </c>
      <c r="M320" s="42" t="s">
        <v>4515</v>
      </c>
      <c r="N320" s="42"/>
      <c r="O320" s="42"/>
      <c r="P320" s="42"/>
      <c r="Q320" s="42"/>
      <c r="R320" s="42"/>
    </row>
    <row r="321" spans="1:18" x14ac:dyDescent="0.3">
      <c r="A321" s="17" t="s">
        <v>1145</v>
      </c>
      <c r="B321" s="17" t="s">
        <v>2759</v>
      </c>
      <c r="C321" s="17" t="s">
        <v>2760</v>
      </c>
      <c r="D321" s="17" t="s">
        <v>1600</v>
      </c>
      <c r="E321" s="17" t="s">
        <v>1062</v>
      </c>
      <c r="F321" s="17" t="s">
        <v>2761</v>
      </c>
      <c r="G321" s="18">
        <v>1</v>
      </c>
      <c r="H321" s="18">
        <v>1</v>
      </c>
      <c r="I321" s="19">
        <v>0</v>
      </c>
      <c r="J321" s="20">
        <v>0</v>
      </c>
      <c r="K321" s="21">
        <v>0</v>
      </c>
      <c r="L321" s="22">
        <v>1</v>
      </c>
      <c r="M321" s="42" t="s">
        <v>4517</v>
      </c>
      <c r="N321" s="42"/>
      <c r="O321" s="42"/>
      <c r="P321" s="42"/>
      <c r="Q321" s="42"/>
      <c r="R321" s="42"/>
    </row>
    <row r="322" spans="1:18" x14ac:dyDescent="0.3">
      <c r="A322" s="17" t="s">
        <v>2762</v>
      </c>
      <c r="B322" s="17" t="s">
        <v>2763</v>
      </c>
      <c r="C322" s="17" t="s">
        <v>2764</v>
      </c>
      <c r="D322" s="17" t="s">
        <v>2355</v>
      </c>
      <c r="E322" s="17" t="s">
        <v>868</v>
      </c>
      <c r="F322" s="17" t="s">
        <v>2765</v>
      </c>
      <c r="G322" s="18">
        <v>1</v>
      </c>
      <c r="H322" s="18">
        <v>2</v>
      </c>
      <c r="I322" s="19">
        <v>0</v>
      </c>
      <c r="J322" s="20">
        <v>1</v>
      </c>
      <c r="K322" s="21">
        <v>0</v>
      </c>
      <c r="L322" s="22">
        <v>0</v>
      </c>
      <c r="M322" s="42" t="s">
        <v>4515</v>
      </c>
      <c r="N322" s="42"/>
      <c r="O322" s="42"/>
      <c r="P322" s="42"/>
      <c r="Q322" s="42"/>
      <c r="R322" s="42"/>
    </row>
    <row r="323" spans="1:18" x14ac:dyDescent="0.3">
      <c r="A323" s="17" t="s">
        <v>2766</v>
      </c>
      <c r="B323" s="17" t="s">
        <v>2767</v>
      </c>
      <c r="C323" s="17" t="s">
        <v>2768</v>
      </c>
      <c r="D323" s="17" t="s">
        <v>1705</v>
      </c>
      <c r="E323" s="17" t="s">
        <v>1934</v>
      </c>
      <c r="F323" s="17" t="s">
        <v>2769</v>
      </c>
      <c r="G323" s="18">
        <v>1</v>
      </c>
      <c r="H323" s="18">
        <v>1</v>
      </c>
      <c r="I323" s="19">
        <v>0</v>
      </c>
      <c r="J323" s="20">
        <v>1</v>
      </c>
      <c r="K323" s="21">
        <v>0</v>
      </c>
      <c r="L323" s="22">
        <v>0</v>
      </c>
      <c r="M323" s="42" t="s">
        <v>4516</v>
      </c>
      <c r="N323" s="42"/>
      <c r="O323" s="42"/>
      <c r="P323" s="42"/>
      <c r="Q323" s="42"/>
      <c r="R323" s="42"/>
    </row>
    <row r="324" spans="1:18" x14ac:dyDescent="0.3">
      <c r="A324" s="17" t="s">
        <v>1324</v>
      </c>
      <c r="B324" s="17" t="s">
        <v>2770</v>
      </c>
      <c r="C324" s="17" t="s">
        <v>2038</v>
      </c>
      <c r="D324" s="17" t="s">
        <v>1997</v>
      </c>
      <c r="E324" s="17" t="s">
        <v>944</v>
      </c>
      <c r="F324" s="17" t="s">
        <v>2771</v>
      </c>
      <c r="G324" s="18">
        <v>1</v>
      </c>
      <c r="H324" s="18">
        <v>1</v>
      </c>
      <c r="I324" s="19">
        <v>0</v>
      </c>
      <c r="J324" s="20">
        <v>0</v>
      </c>
      <c r="K324" s="21">
        <v>0</v>
      </c>
      <c r="L324" s="22">
        <v>1</v>
      </c>
      <c r="M324" s="42" t="s">
        <v>4514</v>
      </c>
      <c r="N324" s="42"/>
      <c r="O324" s="42"/>
      <c r="P324" s="42"/>
      <c r="Q324" s="42"/>
      <c r="R324" s="42"/>
    </row>
    <row r="325" spans="1:18" x14ac:dyDescent="0.3">
      <c r="A325" s="17" t="s">
        <v>2772</v>
      </c>
      <c r="B325" s="17" t="s">
        <v>2773</v>
      </c>
      <c r="C325" s="17" t="s">
        <v>2774</v>
      </c>
      <c r="D325" s="17" t="s">
        <v>2125</v>
      </c>
      <c r="E325" s="17" t="s">
        <v>749</v>
      </c>
      <c r="F325" s="17" t="s">
        <v>2775</v>
      </c>
      <c r="G325" s="18">
        <v>1</v>
      </c>
      <c r="H325" s="18">
        <v>1</v>
      </c>
      <c r="I325" s="19">
        <v>0</v>
      </c>
      <c r="J325" s="20">
        <v>1</v>
      </c>
      <c r="K325" s="21">
        <v>0</v>
      </c>
      <c r="L325" s="22">
        <v>0</v>
      </c>
      <c r="M325" s="42" t="s">
        <v>4516</v>
      </c>
      <c r="N325" s="42"/>
      <c r="O325" s="42"/>
      <c r="P325" s="42"/>
      <c r="Q325" s="42"/>
      <c r="R325" s="42"/>
    </row>
    <row r="326" spans="1:18" x14ac:dyDescent="0.3">
      <c r="A326" s="17" t="s">
        <v>2776</v>
      </c>
      <c r="B326" s="17" t="s">
        <v>2777</v>
      </c>
      <c r="C326" s="17" t="s">
        <v>2778</v>
      </c>
      <c r="D326" s="17" t="s">
        <v>2738</v>
      </c>
      <c r="E326" s="17" t="s">
        <v>2779</v>
      </c>
      <c r="F326" s="17" t="s">
        <v>2780</v>
      </c>
      <c r="G326" s="18">
        <v>1</v>
      </c>
      <c r="H326" s="18">
        <v>1</v>
      </c>
      <c r="I326" s="19">
        <v>0</v>
      </c>
      <c r="J326" s="20">
        <v>1</v>
      </c>
      <c r="K326" s="21">
        <v>0</v>
      </c>
      <c r="L326" s="22">
        <v>0</v>
      </c>
      <c r="M326" s="42" t="s">
        <v>4516</v>
      </c>
      <c r="N326" s="42"/>
      <c r="O326" s="42"/>
      <c r="P326" s="42"/>
      <c r="Q326" s="42"/>
      <c r="R326" s="42"/>
    </row>
    <row r="327" spans="1:18" x14ac:dyDescent="0.3">
      <c r="A327" s="17" t="s">
        <v>2781</v>
      </c>
      <c r="B327" s="17" t="s">
        <v>2782</v>
      </c>
      <c r="C327" s="17" t="s">
        <v>2783</v>
      </c>
      <c r="D327" s="17" t="s">
        <v>1600</v>
      </c>
      <c r="E327" s="17" t="s">
        <v>1218</v>
      </c>
      <c r="F327" s="17" t="s">
        <v>2784</v>
      </c>
      <c r="G327" s="18">
        <v>1</v>
      </c>
      <c r="H327" s="18">
        <v>1</v>
      </c>
      <c r="I327" s="19">
        <v>0</v>
      </c>
      <c r="J327" s="20">
        <v>1</v>
      </c>
      <c r="K327" s="21">
        <v>0</v>
      </c>
      <c r="L327" s="22">
        <v>0</v>
      </c>
      <c r="M327" s="42" t="s">
        <v>4515</v>
      </c>
      <c r="N327" s="42"/>
      <c r="O327" s="42"/>
      <c r="P327" s="42"/>
      <c r="Q327" s="42"/>
      <c r="R327" s="42"/>
    </row>
    <row r="328" spans="1:18" x14ac:dyDescent="0.3">
      <c r="A328" s="17" t="s">
        <v>2785</v>
      </c>
      <c r="B328" s="17" t="s">
        <v>2786</v>
      </c>
      <c r="C328" s="17" t="s">
        <v>2787</v>
      </c>
      <c r="D328" s="17" t="s">
        <v>1600</v>
      </c>
      <c r="E328" s="17" t="s">
        <v>718</v>
      </c>
      <c r="F328" s="17" t="s">
        <v>2788</v>
      </c>
      <c r="G328" s="18">
        <v>1</v>
      </c>
      <c r="H328" s="18">
        <v>2</v>
      </c>
      <c r="I328" s="19">
        <v>0</v>
      </c>
      <c r="J328" s="20">
        <v>1</v>
      </c>
      <c r="K328" s="21">
        <v>0</v>
      </c>
      <c r="L328" s="22">
        <v>0</v>
      </c>
      <c r="M328" s="42" t="s">
        <v>4516</v>
      </c>
      <c r="N328" s="42"/>
      <c r="O328" s="42"/>
      <c r="P328" s="42"/>
      <c r="Q328" s="42"/>
      <c r="R328" s="42"/>
    </row>
    <row r="329" spans="1:18" x14ac:dyDescent="0.3">
      <c r="A329" s="17" t="s">
        <v>2789</v>
      </c>
      <c r="B329" s="17" t="s">
        <v>2790</v>
      </c>
      <c r="C329" s="17" t="s">
        <v>2791</v>
      </c>
      <c r="D329" s="17" t="s">
        <v>1600</v>
      </c>
      <c r="E329" s="17" t="s">
        <v>718</v>
      </c>
      <c r="F329" s="17" t="s">
        <v>2792</v>
      </c>
      <c r="G329" s="18">
        <v>1</v>
      </c>
      <c r="H329" s="18">
        <v>1</v>
      </c>
      <c r="I329" s="19">
        <v>0</v>
      </c>
      <c r="J329" s="20">
        <v>1</v>
      </c>
      <c r="K329" s="21">
        <v>0</v>
      </c>
      <c r="L329" s="22">
        <v>0</v>
      </c>
      <c r="M329" s="42" t="s">
        <v>4516</v>
      </c>
      <c r="N329" s="42"/>
      <c r="O329" s="42"/>
      <c r="P329" s="42"/>
      <c r="Q329" s="42"/>
      <c r="R329" s="42"/>
    </row>
    <row r="330" spans="1:18" x14ac:dyDescent="0.3">
      <c r="A330" s="17" t="s">
        <v>2793</v>
      </c>
      <c r="B330" s="17" t="s">
        <v>2794</v>
      </c>
      <c r="C330" s="17" t="s">
        <v>1623</v>
      </c>
      <c r="D330" s="17" t="s">
        <v>2738</v>
      </c>
      <c r="E330" s="17" t="s">
        <v>725</v>
      </c>
      <c r="F330" s="17" t="s">
        <v>2795</v>
      </c>
      <c r="G330" s="18">
        <v>1</v>
      </c>
      <c r="H330" s="18">
        <v>1</v>
      </c>
      <c r="I330" s="19">
        <v>1</v>
      </c>
      <c r="J330" s="20">
        <v>0</v>
      </c>
      <c r="K330" s="21">
        <v>0</v>
      </c>
      <c r="L330" s="22">
        <v>0</v>
      </c>
      <c r="M330" s="42" t="s">
        <v>4515</v>
      </c>
      <c r="N330" s="42"/>
      <c r="O330" s="42"/>
      <c r="P330" s="42"/>
      <c r="Q330" s="42"/>
      <c r="R330" s="42"/>
    </row>
    <row r="331" spans="1:18" x14ac:dyDescent="0.3">
      <c r="A331" s="17" t="s">
        <v>2796</v>
      </c>
      <c r="B331" s="17" t="s">
        <v>2797</v>
      </c>
      <c r="C331" s="17" t="s">
        <v>2798</v>
      </c>
      <c r="D331" s="17" t="s">
        <v>1705</v>
      </c>
      <c r="E331" s="17" t="s">
        <v>2799</v>
      </c>
      <c r="F331" s="17" t="s">
        <v>2800</v>
      </c>
      <c r="G331" s="18">
        <v>1</v>
      </c>
      <c r="H331" s="18">
        <v>1</v>
      </c>
      <c r="I331" s="19">
        <v>1</v>
      </c>
      <c r="J331" s="20">
        <v>0</v>
      </c>
      <c r="K331" s="21">
        <v>0</v>
      </c>
      <c r="L331" s="22">
        <v>0</v>
      </c>
      <c r="M331" s="42" t="s">
        <v>4515</v>
      </c>
      <c r="N331" s="42"/>
      <c r="O331" s="42"/>
      <c r="P331" s="42"/>
      <c r="Q331" s="42"/>
      <c r="R331" s="42"/>
    </row>
    <row r="332" spans="1:18" x14ac:dyDescent="0.3">
      <c r="A332" s="17" t="s">
        <v>2801</v>
      </c>
      <c r="B332" s="17" t="s">
        <v>2802</v>
      </c>
      <c r="C332" s="17" t="s">
        <v>2803</v>
      </c>
      <c r="D332" s="17" t="s">
        <v>1545</v>
      </c>
      <c r="E332" s="17" t="s">
        <v>1001</v>
      </c>
      <c r="F332" s="17" t="s">
        <v>2804</v>
      </c>
      <c r="G332" s="18">
        <v>1</v>
      </c>
      <c r="H332" s="18">
        <v>1</v>
      </c>
      <c r="I332" s="19">
        <v>0</v>
      </c>
      <c r="J332" s="20">
        <v>1</v>
      </c>
      <c r="K332" s="21">
        <v>0</v>
      </c>
      <c r="L332" s="22">
        <v>0</v>
      </c>
      <c r="M332" s="42" t="s">
        <v>4515</v>
      </c>
      <c r="N332" s="42"/>
      <c r="O332" s="42"/>
      <c r="P332" s="42"/>
      <c r="Q332" s="42"/>
      <c r="R332" s="42"/>
    </row>
    <row r="333" spans="1:18" x14ac:dyDescent="0.3">
      <c r="A333" s="17" t="s">
        <v>2805</v>
      </c>
      <c r="B333" s="17" t="s">
        <v>2806</v>
      </c>
      <c r="C333" s="17" t="s">
        <v>1623</v>
      </c>
      <c r="D333" s="17" t="s">
        <v>2807</v>
      </c>
      <c r="E333" s="17" t="s">
        <v>2808</v>
      </c>
      <c r="F333" s="17" t="s">
        <v>2809</v>
      </c>
      <c r="G333" s="18">
        <v>1</v>
      </c>
      <c r="H333" s="18">
        <v>1</v>
      </c>
      <c r="I333" s="19">
        <v>0</v>
      </c>
      <c r="J333" s="20">
        <v>1</v>
      </c>
      <c r="K333" s="21">
        <v>0</v>
      </c>
      <c r="L333" s="22">
        <v>0</v>
      </c>
      <c r="M333" s="42" t="s">
        <v>4516</v>
      </c>
      <c r="N333" s="42"/>
      <c r="O333" s="42"/>
      <c r="P333" s="42"/>
      <c r="Q333" s="42"/>
      <c r="R333" s="42"/>
    </row>
    <row r="334" spans="1:18" x14ac:dyDescent="0.3">
      <c r="A334" s="17" t="s">
        <v>2810</v>
      </c>
      <c r="B334" s="17" t="s">
        <v>2811</v>
      </c>
      <c r="C334" s="17" t="s">
        <v>2812</v>
      </c>
      <c r="D334" s="17" t="s">
        <v>1649</v>
      </c>
      <c r="E334" s="17" t="s">
        <v>935</v>
      </c>
      <c r="F334" s="17" t="s">
        <v>2813</v>
      </c>
      <c r="G334" s="18">
        <v>1</v>
      </c>
      <c r="H334" s="18">
        <v>1</v>
      </c>
      <c r="I334" s="19">
        <v>0</v>
      </c>
      <c r="J334" s="20">
        <v>1</v>
      </c>
      <c r="K334" s="21">
        <v>0</v>
      </c>
      <c r="L334" s="22">
        <v>0</v>
      </c>
      <c r="M334" s="42" t="s">
        <v>4516</v>
      </c>
      <c r="N334" s="42"/>
      <c r="O334" s="42"/>
      <c r="P334" s="42"/>
      <c r="Q334" s="42"/>
      <c r="R334" s="42"/>
    </row>
    <row r="335" spans="1:18" x14ac:dyDescent="0.3">
      <c r="A335" s="17" t="s">
        <v>2814</v>
      </c>
      <c r="B335" s="17" t="s">
        <v>2815</v>
      </c>
      <c r="C335" s="17" t="s">
        <v>2816</v>
      </c>
      <c r="D335" s="17" t="s">
        <v>1705</v>
      </c>
      <c r="E335" s="17" t="s">
        <v>2817</v>
      </c>
      <c r="F335" s="17" t="s">
        <v>2818</v>
      </c>
      <c r="G335" s="18">
        <v>1</v>
      </c>
      <c r="H335" s="18">
        <v>1</v>
      </c>
      <c r="I335" s="19">
        <v>0</v>
      </c>
      <c r="J335" s="20">
        <v>1</v>
      </c>
      <c r="K335" s="21">
        <v>0</v>
      </c>
      <c r="L335" s="22">
        <v>0</v>
      </c>
      <c r="M335" s="42" t="s">
        <v>4516</v>
      </c>
      <c r="N335" s="42"/>
      <c r="O335" s="42"/>
      <c r="P335" s="42"/>
      <c r="Q335" s="42"/>
      <c r="R335" s="42"/>
    </row>
    <row r="336" spans="1:18" x14ac:dyDescent="0.3">
      <c r="A336" s="17" t="s">
        <v>2819</v>
      </c>
      <c r="B336" s="17" t="s">
        <v>2820</v>
      </c>
      <c r="C336" s="17" t="s">
        <v>2821</v>
      </c>
      <c r="D336" s="17" t="s">
        <v>1600</v>
      </c>
      <c r="E336" s="17" t="s">
        <v>2822</v>
      </c>
      <c r="F336" s="17" t="s">
        <v>2819</v>
      </c>
      <c r="G336" s="18">
        <v>1</v>
      </c>
      <c r="H336" s="18">
        <v>2</v>
      </c>
      <c r="I336" s="19">
        <v>1</v>
      </c>
      <c r="J336" s="20">
        <v>0</v>
      </c>
      <c r="K336" s="21">
        <v>0</v>
      </c>
      <c r="L336" s="22">
        <v>0</v>
      </c>
      <c r="M336" s="42" t="s">
        <v>4515</v>
      </c>
      <c r="N336" s="42"/>
      <c r="O336" s="42"/>
      <c r="P336" s="42"/>
      <c r="Q336" s="42"/>
      <c r="R336" s="42"/>
    </row>
    <row r="337" spans="1:18" x14ac:dyDescent="0.3">
      <c r="A337" s="17" t="s">
        <v>2823</v>
      </c>
      <c r="B337" s="17" t="s">
        <v>2824</v>
      </c>
      <c r="C337" s="17" t="s">
        <v>2825</v>
      </c>
      <c r="D337" s="17" t="s">
        <v>1600</v>
      </c>
      <c r="E337" s="17" t="s">
        <v>2186</v>
      </c>
      <c r="F337" s="17" t="s">
        <v>2826</v>
      </c>
      <c r="G337" s="18">
        <v>1</v>
      </c>
      <c r="H337" s="18">
        <v>1</v>
      </c>
      <c r="I337" s="19">
        <v>0</v>
      </c>
      <c r="J337" s="20">
        <v>1</v>
      </c>
      <c r="K337" s="21">
        <v>0</v>
      </c>
      <c r="L337" s="22">
        <v>0</v>
      </c>
      <c r="M337" s="42" t="s">
        <v>4516</v>
      </c>
      <c r="N337" s="42"/>
      <c r="O337" s="42"/>
      <c r="P337" s="42"/>
      <c r="Q337" s="42"/>
      <c r="R337" s="42"/>
    </row>
    <row r="338" spans="1:18" x14ac:dyDescent="0.3">
      <c r="A338" s="17" t="s">
        <v>2827</v>
      </c>
      <c r="B338" s="17" t="s">
        <v>2828</v>
      </c>
      <c r="C338" s="17" t="s">
        <v>2829</v>
      </c>
      <c r="D338" s="17" t="s">
        <v>1545</v>
      </c>
      <c r="E338" s="17" t="s">
        <v>1546</v>
      </c>
      <c r="F338" s="17" t="s">
        <v>2830</v>
      </c>
      <c r="G338" s="18">
        <v>1</v>
      </c>
      <c r="H338" s="18">
        <v>1</v>
      </c>
      <c r="I338" s="19">
        <v>1</v>
      </c>
      <c r="J338" s="20">
        <v>0</v>
      </c>
      <c r="K338" s="21">
        <v>0</v>
      </c>
      <c r="L338" s="22">
        <v>0</v>
      </c>
      <c r="M338" s="42" t="s">
        <v>4515</v>
      </c>
      <c r="N338" s="42"/>
      <c r="O338" s="42"/>
      <c r="P338" s="42"/>
      <c r="Q338" s="42"/>
      <c r="R338" s="42"/>
    </row>
    <row r="339" spans="1:18" x14ac:dyDescent="0.3">
      <c r="A339" s="17" t="s">
        <v>1247</v>
      </c>
      <c r="B339" s="17" t="s">
        <v>2831</v>
      </c>
      <c r="C339" s="17" t="s">
        <v>2832</v>
      </c>
      <c r="D339" s="17" t="s">
        <v>1600</v>
      </c>
      <c r="E339" s="17" t="s">
        <v>1249</v>
      </c>
      <c r="F339" s="17" t="s">
        <v>2833</v>
      </c>
      <c r="G339" s="18">
        <v>1</v>
      </c>
      <c r="H339" s="18">
        <v>1</v>
      </c>
      <c r="I339" s="19">
        <v>0</v>
      </c>
      <c r="J339" s="20">
        <v>0</v>
      </c>
      <c r="K339" s="21">
        <v>0</v>
      </c>
      <c r="L339" s="22">
        <v>1</v>
      </c>
      <c r="M339" s="42" t="s">
        <v>4517</v>
      </c>
      <c r="N339" s="42"/>
      <c r="O339" s="42"/>
      <c r="P339" s="42"/>
      <c r="Q339" s="42"/>
      <c r="R339" s="42"/>
    </row>
    <row r="340" spans="1:18" x14ac:dyDescent="0.3">
      <c r="A340" s="17" t="s">
        <v>2834</v>
      </c>
      <c r="B340" s="17" t="s">
        <v>2835</v>
      </c>
      <c r="C340" s="17" t="s">
        <v>1623</v>
      </c>
      <c r="D340" s="17" t="s">
        <v>1856</v>
      </c>
      <c r="E340" s="17" t="s">
        <v>2186</v>
      </c>
      <c r="F340" s="17" t="s">
        <v>2836</v>
      </c>
      <c r="G340" s="18">
        <v>1</v>
      </c>
      <c r="H340" s="18">
        <v>1</v>
      </c>
      <c r="I340" s="19">
        <v>1</v>
      </c>
      <c r="J340" s="20">
        <v>0</v>
      </c>
      <c r="K340" s="21">
        <v>0</v>
      </c>
      <c r="L340" s="22">
        <v>0</v>
      </c>
      <c r="M340" s="42" t="s">
        <v>4515</v>
      </c>
      <c r="N340" s="42"/>
      <c r="O340" s="42"/>
      <c r="P340" s="42"/>
      <c r="Q340" s="42"/>
      <c r="R340" s="42"/>
    </row>
    <row r="341" spans="1:18" x14ac:dyDescent="0.3">
      <c r="A341" s="17" t="s">
        <v>865</v>
      </c>
      <c r="B341" s="17" t="s">
        <v>866</v>
      </c>
      <c r="C341" s="17" t="s">
        <v>2837</v>
      </c>
      <c r="D341" s="17" t="s">
        <v>1705</v>
      </c>
      <c r="E341" s="17" t="s">
        <v>868</v>
      </c>
      <c r="F341" s="17" t="s">
        <v>2838</v>
      </c>
      <c r="G341" s="18">
        <v>1</v>
      </c>
      <c r="H341" s="18">
        <v>1</v>
      </c>
      <c r="I341" s="19">
        <v>0</v>
      </c>
      <c r="J341" s="20">
        <v>0</v>
      </c>
      <c r="K341" s="21">
        <v>1</v>
      </c>
      <c r="L341" s="22">
        <v>0</v>
      </c>
      <c r="M341" s="42" t="s">
        <v>4517</v>
      </c>
      <c r="N341" s="42"/>
      <c r="O341" s="42"/>
      <c r="P341" s="42"/>
      <c r="Q341" s="42"/>
      <c r="R341" s="42"/>
    </row>
    <row r="342" spans="1:18" x14ac:dyDescent="0.3">
      <c r="A342" s="17" t="s">
        <v>969</v>
      </c>
      <c r="B342" s="17" t="s">
        <v>2839</v>
      </c>
      <c r="C342" s="17" t="s">
        <v>2840</v>
      </c>
      <c r="D342" s="17" t="s">
        <v>1600</v>
      </c>
      <c r="E342" s="17" t="s">
        <v>971</v>
      </c>
      <c r="F342" s="17" t="s">
        <v>2841</v>
      </c>
      <c r="G342" s="18">
        <v>1</v>
      </c>
      <c r="H342" s="18">
        <v>1</v>
      </c>
      <c r="I342" s="19">
        <v>0</v>
      </c>
      <c r="J342" s="20">
        <v>0</v>
      </c>
      <c r="K342" s="21">
        <v>0</v>
      </c>
      <c r="L342" s="22">
        <v>1</v>
      </c>
      <c r="M342" s="42" t="s">
        <v>4517</v>
      </c>
      <c r="N342" s="42"/>
      <c r="O342" s="42"/>
      <c r="P342" s="42"/>
      <c r="Q342" s="42"/>
      <c r="R342" s="42"/>
    </row>
    <row r="343" spans="1:18" x14ac:dyDescent="0.3">
      <c r="A343" s="17" t="s">
        <v>1525</v>
      </c>
      <c r="B343" s="17" t="s">
        <v>2842</v>
      </c>
      <c r="C343" s="17" t="s">
        <v>2843</v>
      </c>
      <c r="D343" s="17" t="s">
        <v>2844</v>
      </c>
      <c r="E343" s="17" t="s">
        <v>1527</v>
      </c>
      <c r="F343" s="17" t="s">
        <v>2845</v>
      </c>
      <c r="G343" s="18">
        <v>1</v>
      </c>
      <c r="H343" s="18">
        <v>1</v>
      </c>
      <c r="I343" s="19">
        <v>0</v>
      </c>
      <c r="J343" s="20">
        <v>0</v>
      </c>
      <c r="K343" s="21">
        <v>0</v>
      </c>
      <c r="L343" s="22">
        <v>1</v>
      </c>
      <c r="M343" s="42" t="s">
        <v>4517</v>
      </c>
      <c r="N343" s="42"/>
      <c r="O343" s="42"/>
      <c r="P343" s="42"/>
      <c r="Q343" s="42"/>
      <c r="R343" s="42"/>
    </row>
    <row r="344" spans="1:18" x14ac:dyDescent="0.3">
      <c r="A344" s="17" t="s">
        <v>2846</v>
      </c>
      <c r="B344" s="17" t="s">
        <v>2847</v>
      </c>
      <c r="C344" s="17" t="s">
        <v>2848</v>
      </c>
      <c r="D344" s="17" t="s">
        <v>2849</v>
      </c>
      <c r="E344" s="17" t="s">
        <v>740</v>
      </c>
      <c r="F344" s="17" t="s">
        <v>2850</v>
      </c>
      <c r="G344" s="18">
        <v>1</v>
      </c>
      <c r="H344" s="18">
        <v>1</v>
      </c>
      <c r="I344" s="19">
        <v>1</v>
      </c>
      <c r="J344" s="20">
        <v>0</v>
      </c>
      <c r="K344" s="21">
        <v>0</v>
      </c>
      <c r="L344" s="22">
        <v>0</v>
      </c>
      <c r="M344" s="42" t="s">
        <v>4515</v>
      </c>
      <c r="N344" s="42"/>
      <c r="O344" s="42"/>
      <c r="P344" s="42"/>
      <c r="Q344" s="42"/>
      <c r="R344" s="42"/>
    </row>
    <row r="345" spans="1:18" x14ac:dyDescent="0.3">
      <c r="A345" s="17" t="s">
        <v>2851</v>
      </c>
      <c r="B345" s="17" t="s">
        <v>2852</v>
      </c>
      <c r="C345" s="17" t="s">
        <v>1623</v>
      </c>
      <c r="D345" s="17" t="s">
        <v>1600</v>
      </c>
      <c r="E345" s="17" t="s">
        <v>2653</v>
      </c>
      <c r="F345" s="17" t="s">
        <v>2853</v>
      </c>
      <c r="G345" s="18">
        <v>1</v>
      </c>
      <c r="H345" s="18">
        <v>1</v>
      </c>
      <c r="I345" s="19">
        <v>0</v>
      </c>
      <c r="J345" s="20">
        <v>1</v>
      </c>
      <c r="K345" s="21">
        <v>0</v>
      </c>
      <c r="L345" s="22">
        <v>0</v>
      </c>
      <c r="M345" s="42" t="s">
        <v>4516</v>
      </c>
      <c r="N345" s="42"/>
      <c r="O345" s="42"/>
      <c r="P345" s="42"/>
      <c r="Q345" s="42"/>
      <c r="R345" s="42"/>
    </row>
    <row r="346" spans="1:18" x14ac:dyDescent="0.3">
      <c r="A346" s="17" t="s">
        <v>2854</v>
      </c>
      <c r="B346" s="17" t="s">
        <v>1555</v>
      </c>
      <c r="C346" s="17" t="s">
        <v>1556</v>
      </c>
      <c r="D346" s="17" t="s">
        <v>1557</v>
      </c>
      <c r="E346" s="17" t="s">
        <v>1585</v>
      </c>
      <c r="F346" s="17" t="s">
        <v>2855</v>
      </c>
      <c r="G346" s="18">
        <v>1</v>
      </c>
      <c r="H346" s="18">
        <v>1</v>
      </c>
      <c r="I346" s="19">
        <v>0</v>
      </c>
      <c r="J346" s="20">
        <v>1</v>
      </c>
      <c r="K346" s="21">
        <v>0</v>
      </c>
      <c r="L346" s="22">
        <v>0</v>
      </c>
      <c r="M346" s="42" t="s">
        <v>4515</v>
      </c>
      <c r="N346" s="42"/>
      <c r="O346" s="42"/>
      <c r="P346" s="42"/>
      <c r="Q346" s="42"/>
      <c r="R346" s="42"/>
    </row>
    <row r="347" spans="1:18" x14ac:dyDescent="0.3">
      <c r="A347" s="17" t="s">
        <v>2856</v>
      </c>
      <c r="B347" s="17" t="s">
        <v>2857</v>
      </c>
      <c r="C347" s="17" t="s">
        <v>2858</v>
      </c>
      <c r="D347" s="17" t="s">
        <v>1600</v>
      </c>
      <c r="E347" s="17" t="s">
        <v>718</v>
      </c>
      <c r="F347" s="17" t="s">
        <v>2859</v>
      </c>
      <c r="G347" s="18">
        <v>1</v>
      </c>
      <c r="H347" s="18">
        <v>1</v>
      </c>
      <c r="I347" s="19">
        <v>0</v>
      </c>
      <c r="J347" s="20">
        <v>1</v>
      </c>
      <c r="K347" s="21">
        <v>0</v>
      </c>
      <c r="L347" s="22">
        <v>0</v>
      </c>
      <c r="M347" s="42" t="s">
        <v>4516</v>
      </c>
      <c r="N347" s="42"/>
      <c r="O347" s="42"/>
      <c r="P347" s="42"/>
      <c r="Q347" s="42"/>
      <c r="R347" s="42"/>
    </row>
    <row r="348" spans="1:18" x14ac:dyDescent="0.3">
      <c r="A348" s="17" t="s">
        <v>2860</v>
      </c>
      <c r="B348" s="17" t="s">
        <v>2861</v>
      </c>
      <c r="C348" s="17" t="s">
        <v>2862</v>
      </c>
      <c r="D348" s="17" t="s">
        <v>2125</v>
      </c>
      <c r="E348" s="17" t="s">
        <v>2863</v>
      </c>
      <c r="F348" s="17" t="s">
        <v>2864</v>
      </c>
      <c r="G348" s="18">
        <v>1</v>
      </c>
      <c r="H348" s="18">
        <v>1</v>
      </c>
      <c r="I348" s="19">
        <v>0</v>
      </c>
      <c r="J348" s="20">
        <v>1</v>
      </c>
      <c r="K348" s="21">
        <v>0</v>
      </c>
      <c r="L348" s="22">
        <v>0</v>
      </c>
      <c r="M348" s="42" t="s">
        <v>4516</v>
      </c>
      <c r="N348" s="42"/>
      <c r="O348" s="42"/>
      <c r="P348" s="42"/>
      <c r="Q348" s="42"/>
      <c r="R348" s="42"/>
    </row>
    <row r="349" spans="1:18" x14ac:dyDescent="0.3">
      <c r="A349" s="17" t="s">
        <v>2865</v>
      </c>
      <c r="B349" s="17" t="s">
        <v>2866</v>
      </c>
      <c r="C349" s="17" t="s">
        <v>2867</v>
      </c>
      <c r="D349" s="17" t="s">
        <v>2868</v>
      </c>
      <c r="E349" s="17" t="s">
        <v>877</v>
      </c>
      <c r="F349" s="17" t="s">
        <v>2869</v>
      </c>
      <c r="G349" s="18">
        <v>1</v>
      </c>
      <c r="H349" s="18">
        <v>2</v>
      </c>
      <c r="I349" s="19">
        <v>0</v>
      </c>
      <c r="J349" s="20">
        <v>1</v>
      </c>
      <c r="K349" s="21">
        <v>0</v>
      </c>
      <c r="L349" s="22">
        <v>0</v>
      </c>
      <c r="M349" s="42" t="s">
        <v>4516</v>
      </c>
      <c r="N349" s="42"/>
      <c r="O349" s="42"/>
      <c r="P349" s="42"/>
      <c r="Q349" s="42"/>
      <c r="R349" s="42"/>
    </row>
    <row r="350" spans="1:18" x14ac:dyDescent="0.3">
      <c r="A350" s="17" t="s">
        <v>2870</v>
      </c>
      <c r="B350" s="17" t="s">
        <v>2871</v>
      </c>
      <c r="C350" s="17" t="s">
        <v>1607</v>
      </c>
      <c r="D350" s="17" t="s">
        <v>1578</v>
      </c>
      <c r="E350" s="17" t="s">
        <v>1968</v>
      </c>
      <c r="F350" s="17" t="s">
        <v>2872</v>
      </c>
      <c r="G350" s="18">
        <v>1</v>
      </c>
      <c r="H350" s="18">
        <v>1</v>
      </c>
      <c r="I350" s="19">
        <v>1</v>
      </c>
      <c r="J350" s="20">
        <v>0</v>
      </c>
      <c r="K350" s="21">
        <v>0</v>
      </c>
      <c r="L350" s="22">
        <v>0</v>
      </c>
      <c r="M350" s="42" t="s">
        <v>4515</v>
      </c>
      <c r="N350" s="42"/>
      <c r="O350" s="42"/>
      <c r="P350" s="42"/>
      <c r="Q350" s="42"/>
      <c r="R350" s="42"/>
    </row>
    <row r="351" spans="1:18" x14ac:dyDescent="0.3">
      <c r="A351" s="17" t="s">
        <v>2873</v>
      </c>
      <c r="B351" s="17" t="s">
        <v>2874</v>
      </c>
      <c r="C351" s="17" t="s">
        <v>2875</v>
      </c>
      <c r="D351" s="17" t="s">
        <v>1615</v>
      </c>
      <c r="E351" s="17" t="s">
        <v>2876</v>
      </c>
      <c r="F351" s="17" t="s">
        <v>2877</v>
      </c>
      <c r="G351" s="18">
        <v>1</v>
      </c>
      <c r="H351" s="18">
        <v>1</v>
      </c>
      <c r="I351" s="19">
        <v>0</v>
      </c>
      <c r="J351" s="20">
        <v>1</v>
      </c>
      <c r="K351" s="21">
        <v>0</v>
      </c>
      <c r="L351" s="22">
        <v>0</v>
      </c>
      <c r="M351" s="42" t="s">
        <v>4516</v>
      </c>
      <c r="N351" s="42"/>
      <c r="O351" s="42"/>
      <c r="P351" s="42"/>
      <c r="Q351" s="42"/>
      <c r="R351" s="42"/>
    </row>
    <row r="352" spans="1:18" x14ac:dyDescent="0.3">
      <c r="A352" s="17" t="s">
        <v>2878</v>
      </c>
      <c r="B352" s="17" t="s">
        <v>2879</v>
      </c>
      <c r="C352" s="17" t="s">
        <v>1803</v>
      </c>
      <c r="D352" s="17" t="s">
        <v>1557</v>
      </c>
      <c r="E352" s="17" t="s">
        <v>1763</v>
      </c>
      <c r="F352" s="17" t="s">
        <v>1804</v>
      </c>
      <c r="G352" s="18">
        <v>1</v>
      </c>
      <c r="H352" s="18">
        <v>1</v>
      </c>
      <c r="I352" s="19">
        <v>1</v>
      </c>
      <c r="J352" s="20">
        <v>0</v>
      </c>
      <c r="K352" s="21">
        <v>0</v>
      </c>
      <c r="L352" s="22">
        <v>0</v>
      </c>
      <c r="M352" s="42" t="s">
        <v>4515</v>
      </c>
      <c r="N352" s="42"/>
      <c r="O352" s="42"/>
      <c r="P352" s="42"/>
      <c r="Q352" s="42"/>
      <c r="R352" s="42"/>
    </row>
    <row r="353" spans="1:18" x14ac:dyDescent="0.3">
      <c r="A353" s="17" t="s">
        <v>2880</v>
      </c>
      <c r="B353" s="17" t="s">
        <v>2881</v>
      </c>
      <c r="C353" s="17" t="s">
        <v>2882</v>
      </c>
      <c r="D353" s="17" t="s">
        <v>1600</v>
      </c>
      <c r="E353" s="17" t="s">
        <v>895</v>
      </c>
      <c r="F353" s="17" t="s">
        <v>2883</v>
      </c>
      <c r="G353" s="18">
        <v>1</v>
      </c>
      <c r="H353" s="18">
        <v>4</v>
      </c>
      <c r="I353" s="19">
        <v>0</v>
      </c>
      <c r="J353" s="20">
        <v>1</v>
      </c>
      <c r="K353" s="21">
        <v>0</v>
      </c>
      <c r="L353" s="22">
        <v>0</v>
      </c>
      <c r="M353" s="42" t="s">
        <v>4515</v>
      </c>
      <c r="N353" s="42"/>
      <c r="O353" s="42"/>
      <c r="P353" s="42"/>
      <c r="Q353" s="42"/>
      <c r="R353" s="42"/>
    </row>
    <row r="354" spans="1:18" x14ac:dyDescent="0.3">
      <c r="A354" s="17" t="s">
        <v>2884</v>
      </c>
      <c r="B354" s="17" t="s">
        <v>2885</v>
      </c>
      <c r="C354" s="17" t="s">
        <v>2886</v>
      </c>
      <c r="D354" s="17" t="s">
        <v>2523</v>
      </c>
      <c r="E354" s="17" t="s">
        <v>2148</v>
      </c>
      <c r="F354" s="17" t="s">
        <v>2887</v>
      </c>
      <c r="G354" s="18">
        <v>1</v>
      </c>
      <c r="H354" s="18">
        <v>1</v>
      </c>
      <c r="I354" s="19">
        <v>0</v>
      </c>
      <c r="J354" s="20">
        <v>1</v>
      </c>
      <c r="K354" s="21">
        <v>0</v>
      </c>
      <c r="L354" s="22">
        <v>0</v>
      </c>
      <c r="M354" s="42" t="s">
        <v>4516</v>
      </c>
      <c r="N354" s="42"/>
      <c r="O354" s="42"/>
      <c r="P354" s="42"/>
      <c r="Q354" s="42"/>
      <c r="R354" s="42"/>
    </row>
    <row r="355" spans="1:18" x14ac:dyDescent="0.3">
      <c r="A355" s="17" t="s">
        <v>1504</v>
      </c>
      <c r="B355" s="17" t="s">
        <v>2888</v>
      </c>
      <c r="C355" s="17" t="s">
        <v>1623</v>
      </c>
      <c r="D355" s="17" t="s">
        <v>1997</v>
      </c>
      <c r="E355" s="17" t="s">
        <v>944</v>
      </c>
      <c r="F355" s="17" t="s">
        <v>2889</v>
      </c>
      <c r="G355" s="18">
        <v>1</v>
      </c>
      <c r="H355" s="18">
        <v>1</v>
      </c>
      <c r="I355" s="19">
        <v>0</v>
      </c>
      <c r="J355" s="20">
        <v>0</v>
      </c>
      <c r="K355" s="21">
        <v>0</v>
      </c>
      <c r="L355" s="22">
        <v>1</v>
      </c>
      <c r="M355" s="42" t="s">
        <v>4514</v>
      </c>
      <c r="N355" s="42"/>
      <c r="O355" s="42"/>
      <c r="P355" s="42"/>
      <c r="Q355" s="42"/>
      <c r="R355" s="42"/>
    </row>
    <row r="356" spans="1:18" x14ac:dyDescent="0.3">
      <c r="A356" s="17" t="s">
        <v>1405</v>
      </c>
      <c r="B356" s="17" t="s">
        <v>2890</v>
      </c>
      <c r="C356" s="17" t="s">
        <v>2891</v>
      </c>
      <c r="D356" s="17" t="s">
        <v>2892</v>
      </c>
      <c r="E356" s="17" t="s">
        <v>1398</v>
      </c>
      <c r="F356" s="17" t="s">
        <v>2893</v>
      </c>
      <c r="G356" s="18">
        <v>1</v>
      </c>
      <c r="H356" s="18">
        <v>4</v>
      </c>
      <c r="I356" s="19">
        <v>0</v>
      </c>
      <c r="J356" s="20">
        <v>0</v>
      </c>
      <c r="K356" s="21">
        <v>0</v>
      </c>
      <c r="L356" s="22">
        <v>1</v>
      </c>
      <c r="M356" s="42" t="s">
        <v>4517</v>
      </c>
      <c r="N356" s="42"/>
      <c r="O356" s="42"/>
      <c r="P356" s="42"/>
      <c r="Q356" s="42"/>
      <c r="R356" s="42"/>
    </row>
    <row r="357" spans="1:18" x14ac:dyDescent="0.3">
      <c r="A357" s="17" t="s">
        <v>1277</v>
      </c>
      <c r="B357" s="17" t="s">
        <v>2894</v>
      </c>
      <c r="C357" s="17" t="s">
        <v>1623</v>
      </c>
      <c r="D357" s="17" t="s">
        <v>1600</v>
      </c>
      <c r="E357" s="17" t="s">
        <v>1050</v>
      </c>
      <c r="F357" s="17" t="s">
        <v>2895</v>
      </c>
      <c r="G357" s="18">
        <v>1</v>
      </c>
      <c r="H357" s="18">
        <v>1</v>
      </c>
      <c r="I357" s="19">
        <v>0</v>
      </c>
      <c r="J357" s="20">
        <v>0</v>
      </c>
      <c r="K357" s="21">
        <v>0</v>
      </c>
      <c r="L357" s="22">
        <v>1</v>
      </c>
      <c r="M357" s="42" t="s">
        <v>4517</v>
      </c>
      <c r="N357" s="42"/>
      <c r="O357" s="42"/>
      <c r="P357" s="42"/>
      <c r="Q357" s="42"/>
      <c r="R357" s="42"/>
    </row>
    <row r="358" spans="1:18" x14ac:dyDescent="0.3">
      <c r="A358" s="17" t="s">
        <v>1097</v>
      </c>
      <c r="B358" s="17" t="s">
        <v>2896</v>
      </c>
      <c r="C358" s="17" t="s">
        <v>1745</v>
      </c>
      <c r="D358" s="17" t="s">
        <v>1671</v>
      </c>
      <c r="E358" s="17" t="s">
        <v>1062</v>
      </c>
      <c r="F358" s="17" t="s">
        <v>2897</v>
      </c>
      <c r="G358" s="18">
        <v>1</v>
      </c>
      <c r="H358" s="18">
        <v>5</v>
      </c>
      <c r="I358" s="19">
        <v>0</v>
      </c>
      <c r="J358" s="20">
        <v>0</v>
      </c>
      <c r="K358" s="21">
        <v>0</v>
      </c>
      <c r="L358" s="22">
        <v>1</v>
      </c>
      <c r="M358" s="42" t="s">
        <v>4517</v>
      </c>
      <c r="N358" s="42"/>
      <c r="O358" s="42"/>
      <c r="P358" s="42"/>
      <c r="Q358" s="42"/>
      <c r="R358" s="42"/>
    </row>
    <row r="359" spans="1:18" x14ac:dyDescent="0.3">
      <c r="A359" s="17" t="s">
        <v>2898</v>
      </c>
      <c r="B359" s="17" t="s">
        <v>2899</v>
      </c>
      <c r="C359" s="17" t="s">
        <v>1583</v>
      </c>
      <c r="D359" s="17" t="s">
        <v>2900</v>
      </c>
      <c r="E359" s="17" t="s">
        <v>1585</v>
      </c>
      <c r="F359" s="17" t="s">
        <v>2901</v>
      </c>
      <c r="G359" s="18">
        <v>1</v>
      </c>
      <c r="H359" s="18">
        <v>3</v>
      </c>
      <c r="I359" s="19">
        <v>1</v>
      </c>
      <c r="J359" s="20">
        <v>0</v>
      </c>
      <c r="K359" s="21">
        <v>0</v>
      </c>
      <c r="L359" s="22">
        <v>0</v>
      </c>
      <c r="M359" s="42" t="s">
        <v>4515</v>
      </c>
      <c r="N359" s="42"/>
      <c r="O359" s="42"/>
      <c r="P359" s="42"/>
      <c r="Q359" s="42"/>
      <c r="R359" s="42"/>
    </row>
    <row r="360" spans="1:18" x14ac:dyDescent="0.3">
      <c r="A360" s="17" t="s">
        <v>701</v>
      </c>
      <c r="B360" s="17" t="s">
        <v>2902</v>
      </c>
      <c r="C360" s="17" t="s">
        <v>1623</v>
      </c>
      <c r="D360" s="17" t="s">
        <v>2903</v>
      </c>
      <c r="E360" s="17" t="s">
        <v>704</v>
      </c>
      <c r="F360" s="17" t="s">
        <v>2904</v>
      </c>
      <c r="G360" s="18">
        <v>1</v>
      </c>
      <c r="H360" s="18">
        <v>1</v>
      </c>
      <c r="I360" s="19">
        <v>0</v>
      </c>
      <c r="J360" s="20">
        <v>0</v>
      </c>
      <c r="K360" s="21">
        <v>1</v>
      </c>
      <c r="L360" s="22">
        <v>0</v>
      </c>
      <c r="M360" s="42" t="s">
        <v>4517</v>
      </c>
      <c r="N360" s="42"/>
      <c r="O360" s="42"/>
      <c r="P360" s="42"/>
      <c r="Q360" s="42"/>
      <c r="R360" s="42"/>
    </row>
    <row r="361" spans="1:18" x14ac:dyDescent="0.3">
      <c r="A361" s="17" t="s">
        <v>2905</v>
      </c>
      <c r="B361" s="17" t="s">
        <v>2906</v>
      </c>
      <c r="C361" s="17" t="s">
        <v>2907</v>
      </c>
      <c r="D361" s="17" t="s">
        <v>1600</v>
      </c>
      <c r="E361" s="17" t="s">
        <v>1781</v>
      </c>
      <c r="F361" s="17" t="s">
        <v>2908</v>
      </c>
      <c r="G361" s="18">
        <v>1</v>
      </c>
      <c r="H361" s="18">
        <v>1</v>
      </c>
      <c r="I361" s="19">
        <v>0</v>
      </c>
      <c r="J361" s="20">
        <v>1</v>
      </c>
      <c r="K361" s="21">
        <v>0</v>
      </c>
      <c r="L361" s="22">
        <v>0</v>
      </c>
      <c r="M361" s="42" t="s">
        <v>4515</v>
      </c>
      <c r="N361" s="42"/>
      <c r="O361" s="42"/>
      <c r="P361" s="42"/>
      <c r="Q361" s="42"/>
      <c r="R361" s="42"/>
    </row>
    <row r="362" spans="1:18" x14ac:dyDescent="0.3">
      <c r="A362" s="17" t="s">
        <v>2909</v>
      </c>
      <c r="B362" s="17" t="s">
        <v>2910</v>
      </c>
      <c r="C362" s="17" t="s">
        <v>2911</v>
      </c>
      <c r="D362" s="17" t="s">
        <v>2912</v>
      </c>
      <c r="E362" s="17" t="s">
        <v>983</v>
      </c>
      <c r="F362" s="17" t="s">
        <v>2913</v>
      </c>
      <c r="G362" s="18">
        <v>1</v>
      </c>
      <c r="H362" s="18">
        <v>1</v>
      </c>
      <c r="I362" s="19">
        <v>0</v>
      </c>
      <c r="J362" s="20">
        <v>1</v>
      </c>
      <c r="K362" s="21">
        <v>0</v>
      </c>
      <c r="L362" s="22">
        <v>0</v>
      </c>
      <c r="M362" s="42" t="s">
        <v>4516</v>
      </c>
      <c r="N362" s="42"/>
      <c r="O362" s="42"/>
      <c r="P362" s="42"/>
      <c r="Q362" s="42"/>
      <c r="R362" s="42"/>
    </row>
    <row r="363" spans="1:18" x14ac:dyDescent="0.3">
      <c r="A363" s="17" t="s">
        <v>2914</v>
      </c>
      <c r="B363" s="17" t="s">
        <v>2915</v>
      </c>
      <c r="C363" s="17" t="s">
        <v>2916</v>
      </c>
      <c r="D363" s="17" t="s">
        <v>1600</v>
      </c>
      <c r="E363" s="17" t="s">
        <v>983</v>
      </c>
      <c r="F363" s="17" t="s">
        <v>2917</v>
      </c>
      <c r="G363" s="18">
        <v>1</v>
      </c>
      <c r="H363" s="18">
        <v>2</v>
      </c>
      <c r="I363" s="19">
        <v>0</v>
      </c>
      <c r="J363" s="20">
        <v>1</v>
      </c>
      <c r="K363" s="21">
        <v>0</v>
      </c>
      <c r="L363" s="22">
        <v>0</v>
      </c>
      <c r="M363" s="42" t="s">
        <v>4516</v>
      </c>
      <c r="N363" s="42"/>
      <c r="O363" s="42"/>
      <c r="P363" s="42"/>
      <c r="Q363" s="42"/>
      <c r="R363" s="42"/>
    </row>
    <row r="364" spans="1:18" x14ac:dyDescent="0.3">
      <c r="A364" s="17" t="s">
        <v>2918</v>
      </c>
      <c r="B364" s="17" t="s">
        <v>2392</v>
      </c>
      <c r="C364" s="17" t="s">
        <v>2919</v>
      </c>
      <c r="D364" s="17" t="s">
        <v>1856</v>
      </c>
      <c r="E364" s="17" t="s">
        <v>2116</v>
      </c>
      <c r="F364" s="17" t="s">
        <v>2920</v>
      </c>
      <c r="G364" s="18">
        <v>1</v>
      </c>
      <c r="H364" s="18">
        <v>2</v>
      </c>
      <c r="I364" s="19">
        <v>1</v>
      </c>
      <c r="J364" s="20">
        <v>0</v>
      </c>
      <c r="K364" s="21">
        <v>0</v>
      </c>
      <c r="L364" s="22">
        <v>0</v>
      </c>
      <c r="M364" s="42" t="s">
        <v>4515</v>
      </c>
      <c r="N364" s="42"/>
      <c r="O364" s="42"/>
      <c r="P364" s="42"/>
      <c r="Q364" s="42"/>
      <c r="R364" s="42"/>
    </row>
    <row r="365" spans="1:18" x14ac:dyDescent="0.3">
      <c r="A365" s="17" t="s">
        <v>2921</v>
      </c>
      <c r="B365" s="17" t="s">
        <v>2922</v>
      </c>
      <c r="C365" s="17" t="s">
        <v>1665</v>
      </c>
      <c r="D365" s="17" t="s">
        <v>1983</v>
      </c>
      <c r="E365" s="17" t="s">
        <v>1984</v>
      </c>
      <c r="F365" s="17" t="s">
        <v>2923</v>
      </c>
      <c r="G365" s="18">
        <v>1</v>
      </c>
      <c r="H365" s="18">
        <v>1</v>
      </c>
      <c r="I365" s="19">
        <v>0</v>
      </c>
      <c r="J365" s="20">
        <v>1</v>
      </c>
      <c r="K365" s="21">
        <v>0</v>
      </c>
      <c r="L365" s="22">
        <v>0</v>
      </c>
      <c r="M365" s="42" t="s">
        <v>4516</v>
      </c>
      <c r="N365" s="42"/>
      <c r="O365" s="42"/>
      <c r="P365" s="42"/>
      <c r="Q365" s="42"/>
      <c r="R365" s="42"/>
    </row>
    <row r="366" spans="1:18" x14ac:dyDescent="0.3">
      <c r="A366" s="17" t="s">
        <v>2924</v>
      </c>
      <c r="B366" s="17" t="s">
        <v>2925</v>
      </c>
      <c r="C366" s="17" t="s">
        <v>2926</v>
      </c>
      <c r="D366" s="17" t="s">
        <v>1950</v>
      </c>
      <c r="E366" s="17" t="s">
        <v>2927</v>
      </c>
      <c r="F366" s="17" t="s">
        <v>2928</v>
      </c>
      <c r="G366" s="18">
        <v>1</v>
      </c>
      <c r="H366" s="18">
        <v>20</v>
      </c>
      <c r="I366" s="19">
        <v>1</v>
      </c>
      <c r="J366" s="20">
        <v>0</v>
      </c>
      <c r="K366" s="21">
        <v>0</v>
      </c>
      <c r="L366" s="22">
        <v>0</v>
      </c>
      <c r="M366" s="42" t="s">
        <v>4515</v>
      </c>
      <c r="N366" s="42"/>
      <c r="O366" s="42"/>
      <c r="P366" s="42"/>
      <c r="Q366" s="42"/>
      <c r="R366" s="42"/>
    </row>
    <row r="367" spans="1:18" x14ac:dyDescent="0.3">
      <c r="A367" s="17" t="s">
        <v>2929</v>
      </c>
      <c r="B367" s="17" t="s">
        <v>2930</v>
      </c>
      <c r="C367" s="17" t="s">
        <v>1623</v>
      </c>
      <c r="D367" s="17" t="s">
        <v>1600</v>
      </c>
      <c r="E367" s="17" t="s">
        <v>883</v>
      </c>
      <c r="F367" s="17" t="s">
        <v>2931</v>
      </c>
      <c r="G367" s="18">
        <v>1</v>
      </c>
      <c r="H367" s="18">
        <v>1</v>
      </c>
      <c r="I367" s="19">
        <v>0</v>
      </c>
      <c r="J367" s="20">
        <v>1</v>
      </c>
      <c r="K367" s="21">
        <v>0</v>
      </c>
      <c r="L367" s="22">
        <v>0</v>
      </c>
      <c r="M367" s="42" t="s">
        <v>4516</v>
      </c>
      <c r="N367" s="42"/>
      <c r="O367" s="42"/>
      <c r="P367" s="42"/>
      <c r="Q367" s="42"/>
      <c r="R367" s="42"/>
    </row>
    <row r="368" spans="1:18" x14ac:dyDescent="0.3">
      <c r="A368" s="17" t="s">
        <v>1155</v>
      </c>
      <c r="B368" s="17" t="s">
        <v>2932</v>
      </c>
      <c r="C368" s="17" t="s">
        <v>1623</v>
      </c>
      <c r="D368" s="17" t="s">
        <v>1600</v>
      </c>
      <c r="E368" s="17" t="s">
        <v>1062</v>
      </c>
      <c r="F368" s="17" t="s">
        <v>2933</v>
      </c>
      <c r="G368" s="18">
        <v>1</v>
      </c>
      <c r="H368" s="18">
        <v>2</v>
      </c>
      <c r="I368" s="19">
        <v>0</v>
      </c>
      <c r="J368" s="20">
        <v>0</v>
      </c>
      <c r="K368" s="21">
        <v>0</v>
      </c>
      <c r="L368" s="22">
        <v>1</v>
      </c>
      <c r="M368" s="42" t="s">
        <v>4517</v>
      </c>
      <c r="N368" s="42"/>
      <c r="O368" s="42"/>
      <c r="P368" s="42"/>
      <c r="Q368" s="42"/>
      <c r="R368" s="42"/>
    </row>
    <row r="369" spans="1:18" x14ac:dyDescent="0.3">
      <c r="A369" s="17" t="s">
        <v>2934</v>
      </c>
      <c r="B369" s="17" t="s">
        <v>2935</v>
      </c>
      <c r="C369" s="17" t="s">
        <v>1594</v>
      </c>
      <c r="D369" s="17" t="s">
        <v>1842</v>
      </c>
      <c r="E369" s="17" t="s">
        <v>2467</v>
      </c>
      <c r="F369" s="17" t="s">
        <v>2936</v>
      </c>
      <c r="G369" s="18">
        <v>1</v>
      </c>
      <c r="H369" s="18">
        <v>1</v>
      </c>
      <c r="I369" s="19">
        <v>0</v>
      </c>
      <c r="J369" s="20">
        <v>1</v>
      </c>
      <c r="K369" s="21">
        <v>0</v>
      </c>
      <c r="L369" s="22">
        <v>0</v>
      </c>
      <c r="M369" s="42" t="s">
        <v>4515</v>
      </c>
      <c r="N369" s="42"/>
      <c r="O369" s="42"/>
      <c r="P369" s="42"/>
      <c r="Q369" s="42"/>
      <c r="R369" s="42"/>
    </row>
    <row r="370" spans="1:18" x14ac:dyDescent="0.3">
      <c r="A370" s="17" t="s">
        <v>2937</v>
      </c>
      <c r="B370" s="17" t="s">
        <v>2938</v>
      </c>
      <c r="C370" s="17" t="s">
        <v>2939</v>
      </c>
      <c r="D370" s="17" t="s">
        <v>1649</v>
      </c>
      <c r="E370" s="17" t="s">
        <v>1050</v>
      </c>
      <c r="F370" s="17" t="s">
        <v>2940</v>
      </c>
      <c r="G370" s="18">
        <v>1</v>
      </c>
      <c r="H370" s="18">
        <v>1</v>
      </c>
      <c r="I370" s="19">
        <v>0</v>
      </c>
      <c r="J370" s="20">
        <v>1</v>
      </c>
      <c r="K370" s="21">
        <v>0</v>
      </c>
      <c r="L370" s="22">
        <v>0</v>
      </c>
      <c r="M370" s="42" t="s">
        <v>4516</v>
      </c>
      <c r="N370" s="42"/>
      <c r="O370" s="42"/>
      <c r="P370" s="42"/>
      <c r="Q370" s="42"/>
      <c r="R370" s="42"/>
    </row>
    <row r="371" spans="1:18" x14ac:dyDescent="0.3">
      <c r="A371" s="17" t="s">
        <v>2941</v>
      </c>
      <c r="B371" s="17" t="s">
        <v>2942</v>
      </c>
      <c r="C371" s="17" t="s">
        <v>2943</v>
      </c>
      <c r="D371" s="17" t="s">
        <v>2944</v>
      </c>
      <c r="E371" s="17" t="s">
        <v>754</v>
      </c>
      <c r="F371" s="17" t="s">
        <v>2945</v>
      </c>
      <c r="G371" s="18">
        <v>1</v>
      </c>
      <c r="H371" s="18">
        <v>1</v>
      </c>
      <c r="I371" s="19">
        <v>0</v>
      </c>
      <c r="J371" s="20">
        <v>1</v>
      </c>
      <c r="K371" s="21">
        <v>0</v>
      </c>
      <c r="L371" s="22">
        <v>0</v>
      </c>
      <c r="M371" s="42" t="s">
        <v>4515</v>
      </c>
      <c r="N371" s="42"/>
      <c r="O371" s="42"/>
      <c r="P371" s="42"/>
      <c r="Q371" s="42"/>
      <c r="R371" s="42"/>
    </row>
    <row r="372" spans="1:18" x14ac:dyDescent="0.3">
      <c r="A372" s="17" t="s">
        <v>2946</v>
      </c>
      <c r="B372" s="17" t="s">
        <v>2947</v>
      </c>
      <c r="C372" s="17" t="s">
        <v>2948</v>
      </c>
      <c r="D372" s="17" t="s">
        <v>1600</v>
      </c>
      <c r="E372" s="17" t="s">
        <v>1475</v>
      </c>
      <c r="F372" s="17" t="s">
        <v>2949</v>
      </c>
      <c r="G372" s="18">
        <v>1</v>
      </c>
      <c r="H372" s="18">
        <v>1</v>
      </c>
      <c r="I372" s="19">
        <v>0</v>
      </c>
      <c r="J372" s="20">
        <v>1</v>
      </c>
      <c r="K372" s="21">
        <v>0</v>
      </c>
      <c r="L372" s="22">
        <v>0</v>
      </c>
      <c r="M372" s="42" t="s">
        <v>4516</v>
      </c>
      <c r="N372" s="42"/>
      <c r="O372" s="42"/>
      <c r="P372" s="42"/>
      <c r="Q372" s="42"/>
      <c r="R372" s="42"/>
    </row>
    <row r="373" spans="1:18" x14ac:dyDescent="0.3">
      <c r="A373" s="17" t="s">
        <v>2950</v>
      </c>
      <c r="B373" s="17" t="s">
        <v>2951</v>
      </c>
      <c r="C373" s="17" t="s">
        <v>2952</v>
      </c>
      <c r="D373" s="17" t="s">
        <v>1856</v>
      </c>
      <c r="E373" s="17" t="s">
        <v>2116</v>
      </c>
      <c r="F373" s="17" t="s">
        <v>2953</v>
      </c>
      <c r="G373" s="18">
        <v>1</v>
      </c>
      <c r="H373" s="18">
        <v>1</v>
      </c>
      <c r="I373" s="19">
        <v>0</v>
      </c>
      <c r="J373" s="20">
        <v>1</v>
      </c>
      <c r="K373" s="21">
        <v>0</v>
      </c>
      <c r="L373" s="22">
        <v>0</v>
      </c>
      <c r="M373" s="42" t="s">
        <v>4516</v>
      </c>
      <c r="N373" s="42"/>
      <c r="O373" s="42"/>
      <c r="P373" s="42"/>
      <c r="Q373" s="42"/>
      <c r="R373" s="42"/>
    </row>
    <row r="374" spans="1:18" x14ac:dyDescent="0.3">
      <c r="A374" s="17" t="s">
        <v>2954</v>
      </c>
      <c r="B374" s="17" t="s">
        <v>2955</v>
      </c>
      <c r="C374" s="17" t="s">
        <v>2956</v>
      </c>
      <c r="D374" s="17" t="s">
        <v>1600</v>
      </c>
      <c r="E374" s="17" t="s">
        <v>1384</v>
      </c>
      <c r="F374" s="17" t="s">
        <v>2957</v>
      </c>
      <c r="G374" s="18">
        <v>1</v>
      </c>
      <c r="H374" s="18">
        <v>6</v>
      </c>
      <c r="I374" s="19">
        <v>0</v>
      </c>
      <c r="J374" s="20">
        <v>1</v>
      </c>
      <c r="K374" s="21">
        <v>0</v>
      </c>
      <c r="L374" s="22">
        <v>0</v>
      </c>
      <c r="M374" s="42" t="s">
        <v>4516</v>
      </c>
      <c r="N374" s="42"/>
      <c r="O374" s="42"/>
      <c r="P374" s="42"/>
      <c r="Q374" s="42"/>
      <c r="R374" s="42"/>
    </row>
    <row r="375" spans="1:18" x14ac:dyDescent="0.3">
      <c r="A375" s="17" t="s">
        <v>2958</v>
      </c>
      <c r="B375" s="17" t="s">
        <v>2959</v>
      </c>
      <c r="C375" s="17" t="s">
        <v>1623</v>
      </c>
      <c r="D375" s="17" t="s">
        <v>2437</v>
      </c>
      <c r="E375" s="17" t="s">
        <v>935</v>
      </c>
      <c r="F375" s="17" t="s">
        <v>2960</v>
      </c>
      <c r="G375" s="18">
        <v>1</v>
      </c>
      <c r="H375" s="18">
        <v>1</v>
      </c>
      <c r="I375" s="19">
        <v>0</v>
      </c>
      <c r="J375" s="20">
        <v>1</v>
      </c>
      <c r="K375" s="21">
        <v>0</v>
      </c>
      <c r="L375" s="22">
        <v>0</v>
      </c>
      <c r="M375" s="42" t="s">
        <v>4515</v>
      </c>
      <c r="N375" s="42"/>
      <c r="O375" s="42"/>
      <c r="P375" s="42"/>
      <c r="Q375" s="42"/>
      <c r="R375" s="42"/>
    </row>
    <row r="376" spans="1:18" x14ac:dyDescent="0.3">
      <c r="A376" s="17" t="s">
        <v>2961</v>
      </c>
      <c r="B376" s="17" t="s">
        <v>2962</v>
      </c>
      <c r="C376" s="17" t="s">
        <v>2963</v>
      </c>
      <c r="D376" s="17" t="s">
        <v>1600</v>
      </c>
      <c r="E376" s="17" t="s">
        <v>2964</v>
      </c>
      <c r="F376" s="17" t="s">
        <v>2965</v>
      </c>
      <c r="G376" s="18">
        <v>1</v>
      </c>
      <c r="H376" s="18">
        <v>9</v>
      </c>
      <c r="I376" s="19">
        <v>0</v>
      </c>
      <c r="J376" s="20">
        <v>1</v>
      </c>
      <c r="K376" s="21">
        <v>0</v>
      </c>
      <c r="L376" s="22">
        <v>0</v>
      </c>
      <c r="M376" s="42" t="s">
        <v>4515</v>
      </c>
      <c r="N376" s="42"/>
      <c r="O376" s="42"/>
      <c r="P376" s="42"/>
      <c r="Q376" s="42"/>
      <c r="R376" s="42"/>
    </row>
    <row r="377" spans="1:18" x14ac:dyDescent="0.3">
      <c r="A377" s="17" t="s">
        <v>2966</v>
      </c>
      <c r="B377" s="17" t="s">
        <v>2967</v>
      </c>
      <c r="C377" s="17" t="s">
        <v>2968</v>
      </c>
      <c r="D377" s="17" t="s">
        <v>2969</v>
      </c>
      <c r="E377" s="17" t="s">
        <v>2970</v>
      </c>
      <c r="F377" s="17" t="s">
        <v>2971</v>
      </c>
      <c r="G377" s="18">
        <v>1</v>
      </c>
      <c r="H377" s="18">
        <v>10</v>
      </c>
      <c r="I377" s="19">
        <v>1</v>
      </c>
      <c r="J377" s="20">
        <v>0</v>
      </c>
      <c r="K377" s="21">
        <v>0</v>
      </c>
      <c r="L377" s="22">
        <v>0</v>
      </c>
      <c r="M377" s="42" t="s">
        <v>4515</v>
      </c>
      <c r="N377" s="42"/>
      <c r="O377" s="42"/>
      <c r="P377" s="42"/>
      <c r="Q377" s="42"/>
      <c r="R377" s="42"/>
    </row>
    <row r="378" spans="1:18" x14ac:dyDescent="0.3">
      <c r="A378" s="17" t="s">
        <v>2972</v>
      </c>
      <c r="B378" s="17" t="s">
        <v>2973</v>
      </c>
      <c r="C378" s="17" t="s">
        <v>2974</v>
      </c>
      <c r="D378" s="17" t="s">
        <v>1705</v>
      </c>
      <c r="E378" s="17" t="s">
        <v>1763</v>
      </c>
      <c r="F378" s="17" t="s">
        <v>2975</v>
      </c>
      <c r="G378" s="18">
        <v>1</v>
      </c>
      <c r="H378" s="18">
        <v>1</v>
      </c>
      <c r="I378" s="19">
        <v>1</v>
      </c>
      <c r="J378" s="20">
        <v>0</v>
      </c>
      <c r="K378" s="21">
        <v>0</v>
      </c>
      <c r="L378" s="22">
        <v>0</v>
      </c>
      <c r="M378" s="42" t="s">
        <v>4515</v>
      </c>
      <c r="N378" s="42"/>
      <c r="O378" s="42"/>
      <c r="P378" s="42"/>
      <c r="Q378" s="42"/>
      <c r="R378" s="42"/>
    </row>
    <row r="379" spans="1:18" x14ac:dyDescent="0.3">
      <c r="A379" s="17" t="s">
        <v>1458</v>
      </c>
      <c r="B379" s="17" t="s">
        <v>2976</v>
      </c>
      <c r="C379" s="17" t="s">
        <v>2977</v>
      </c>
      <c r="D379" s="17" t="s">
        <v>1600</v>
      </c>
      <c r="E379" s="17" t="s">
        <v>935</v>
      </c>
      <c r="F379" s="17" t="s">
        <v>2978</v>
      </c>
      <c r="G379" s="18">
        <v>1</v>
      </c>
      <c r="H379" s="18">
        <v>1</v>
      </c>
      <c r="I379" s="19">
        <v>0</v>
      </c>
      <c r="J379" s="20">
        <v>0</v>
      </c>
      <c r="K379" s="21">
        <v>0</v>
      </c>
      <c r="L379" s="22">
        <v>1</v>
      </c>
      <c r="M379" s="42" t="s">
        <v>4517</v>
      </c>
      <c r="N379" s="42"/>
      <c r="O379" s="42"/>
      <c r="P379" s="42"/>
      <c r="Q379" s="42"/>
      <c r="R379" s="42"/>
    </row>
    <row r="380" spans="1:18" x14ac:dyDescent="0.3">
      <c r="A380" s="17" t="s">
        <v>2979</v>
      </c>
      <c r="B380" s="17" t="s">
        <v>2980</v>
      </c>
      <c r="C380" s="17" t="s">
        <v>2981</v>
      </c>
      <c r="D380" s="17" t="s">
        <v>2982</v>
      </c>
      <c r="E380" s="17" t="s">
        <v>2983</v>
      </c>
      <c r="F380" s="17" t="s">
        <v>2984</v>
      </c>
      <c r="G380" s="18">
        <v>1</v>
      </c>
      <c r="H380" s="18">
        <v>24</v>
      </c>
      <c r="I380" s="19">
        <v>0</v>
      </c>
      <c r="J380" s="20">
        <v>1</v>
      </c>
      <c r="K380" s="21">
        <v>0</v>
      </c>
      <c r="L380" s="22">
        <v>0</v>
      </c>
      <c r="M380" s="42" t="s">
        <v>4515</v>
      </c>
      <c r="N380" s="42"/>
      <c r="O380" s="42"/>
      <c r="P380" s="42"/>
      <c r="Q380" s="42"/>
      <c r="R380" s="42"/>
    </row>
    <row r="381" spans="1:18" x14ac:dyDescent="0.3">
      <c r="A381" s="17" t="s">
        <v>1203</v>
      </c>
      <c r="B381" s="17" t="s">
        <v>2985</v>
      </c>
      <c r="C381" s="17" t="s">
        <v>2986</v>
      </c>
      <c r="D381" s="17" t="s">
        <v>1600</v>
      </c>
      <c r="E381" s="17" t="s">
        <v>1205</v>
      </c>
      <c r="F381" s="17" t="s">
        <v>2987</v>
      </c>
      <c r="G381" s="18">
        <v>1</v>
      </c>
      <c r="H381" s="18">
        <v>1</v>
      </c>
      <c r="I381" s="19">
        <v>0</v>
      </c>
      <c r="J381" s="20">
        <v>0</v>
      </c>
      <c r="K381" s="21">
        <v>0</v>
      </c>
      <c r="L381" s="22">
        <v>1</v>
      </c>
      <c r="M381" s="42" t="s">
        <v>4517</v>
      </c>
      <c r="N381" s="42"/>
      <c r="O381" s="42"/>
      <c r="P381" s="42"/>
      <c r="Q381" s="42"/>
      <c r="R381" s="42"/>
    </row>
    <row r="382" spans="1:18" x14ac:dyDescent="0.3">
      <c r="A382" s="17" t="s">
        <v>1147</v>
      </c>
      <c r="B382" s="17" t="s">
        <v>2988</v>
      </c>
      <c r="C382" s="17" t="s">
        <v>1808</v>
      </c>
      <c r="D382" s="17" t="s">
        <v>1671</v>
      </c>
      <c r="E382" s="17" t="s">
        <v>1062</v>
      </c>
      <c r="F382" s="17" t="s">
        <v>2989</v>
      </c>
      <c r="G382" s="18">
        <v>1</v>
      </c>
      <c r="H382" s="18">
        <v>1</v>
      </c>
      <c r="I382" s="19">
        <v>0</v>
      </c>
      <c r="J382" s="20">
        <v>0</v>
      </c>
      <c r="K382" s="21">
        <v>0</v>
      </c>
      <c r="L382" s="22">
        <v>1</v>
      </c>
      <c r="M382" s="42" t="s">
        <v>4517</v>
      </c>
      <c r="N382" s="42"/>
      <c r="O382" s="42"/>
      <c r="P382" s="42"/>
      <c r="Q382" s="42"/>
      <c r="R382" s="42"/>
    </row>
    <row r="383" spans="1:18" x14ac:dyDescent="0.3">
      <c r="A383" s="17" t="s">
        <v>2990</v>
      </c>
      <c r="B383" s="17" t="s">
        <v>2991</v>
      </c>
      <c r="C383" s="17" t="s">
        <v>1623</v>
      </c>
      <c r="D383" s="17" t="s">
        <v>1600</v>
      </c>
      <c r="E383" s="17" t="s">
        <v>2035</v>
      </c>
      <c r="F383" s="17" t="s">
        <v>2992</v>
      </c>
      <c r="G383" s="18">
        <v>1</v>
      </c>
      <c r="H383" s="18">
        <v>1</v>
      </c>
      <c r="I383" s="19">
        <v>0</v>
      </c>
      <c r="J383" s="20">
        <v>1</v>
      </c>
      <c r="K383" s="21">
        <v>0</v>
      </c>
      <c r="L383" s="22">
        <v>0</v>
      </c>
      <c r="M383" s="42" t="s">
        <v>4515</v>
      </c>
      <c r="N383" s="42"/>
      <c r="O383" s="42"/>
      <c r="P383" s="42"/>
      <c r="Q383" s="42"/>
      <c r="R383" s="42"/>
    </row>
    <row r="384" spans="1:18" x14ac:dyDescent="0.3">
      <c r="A384" s="17" t="s">
        <v>2993</v>
      </c>
      <c r="B384" s="17" t="s">
        <v>2386</v>
      </c>
      <c r="C384" s="17" t="s">
        <v>1623</v>
      </c>
      <c r="D384" s="17" t="s">
        <v>1600</v>
      </c>
      <c r="E384" s="17" t="s">
        <v>2016</v>
      </c>
      <c r="F384" s="17" t="s">
        <v>2994</v>
      </c>
      <c r="G384" s="18">
        <v>1</v>
      </c>
      <c r="H384" s="18">
        <v>2</v>
      </c>
      <c r="I384" s="19">
        <v>0</v>
      </c>
      <c r="J384" s="20">
        <v>1</v>
      </c>
      <c r="K384" s="21">
        <v>0</v>
      </c>
      <c r="L384" s="22">
        <v>0</v>
      </c>
      <c r="M384" s="42" t="s">
        <v>4516</v>
      </c>
      <c r="N384" s="42"/>
      <c r="O384" s="42"/>
      <c r="P384" s="42"/>
      <c r="Q384" s="42"/>
      <c r="R384" s="42"/>
    </row>
    <row r="385" spans="1:18" x14ac:dyDescent="0.3">
      <c r="A385" s="17" t="s">
        <v>2995</v>
      </c>
      <c r="B385" s="17" t="s">
        <v>2996</v>
      </c>
      <c r="C385" s="17" t="s">
        <v>2997</v>
      </c>
      <c r="D385" s="17" t="s">
        <v>2432</v>
      </c>
      <c r="E385" s="17" t="s">
        <v>2433</v>
      </c>
      <c r="F385" s="17" t="s">
        <v>2998</v>
      </c>
      <c r="G385" s="18">
        <v>1</v>
      </c>
      <c r="H385" s="18">
        <v>1</v>
      </c>
      <c r="I385" s="19">
        <v>0</v>
      </c>
      <c r="J385" s="20">
        <v>1</v>
      </c>
      <c r="K385" s="21">
        <v>0</v>
      </c>
      <c r="L385" s="22">
        <v>0</v>
      </c>
      <c r="M385" s="42" t="s">
        <v>4515</v>
      </c>
      <c r="N385" s="42"/>
      <c r="O385" s="42"/>
      <c r="P385" s="42"/>
      <c r="Q385" s="42"/>
      <c r="R385" s="42"/>
    </row>
    <row r="386" spans="1:18" x14ac:dyDescent="0.3">
      <c r="A386" s="17" t="s">
        <v>1420</v>
      </c>
      <c r="B386" s="17" t="s">
        <v>2999</v>
      </c>
      <c r="C386" s="17" t="s">
        <v>3000</v>
      </c>
      <c r="D386" s="17" t="s">
        <v>3001</v>
      </c>
      <c r="E386" s="17" t="s">
        <v>1027</v>
      </c>
      <c r="F386" s="17" t="s">
        <v>3002</v>
      </c>
      <c r="G386" s="18">
        <v>1</v>
      </c>
      <c r="H386" s="18">
        <v>1</v>
      </c>
      <c r="I386" s="19">
        <v>0</v>
      </c>
      <c r="J386" s="20">
        <v>0</v>
      </c>
      <c r="K386" s="21">
        <v>0</v>
      </c>
      <c r="L386" s="22">
        <v>1</v>
      </c>
      <c r="M386" s="42" t="s">
        <v>4514</v>
      </c>
      <c r="N386" s="42"/>
      <c r="O386" s="42"/>
      <c r="P386" s="42"/>
      <c r="Q386" s="42"/>
      <c r="R386" s="42"/>
    </row>
    <row r="387" spans="1:18" x14ac:dyDescent="0.3">
      <c r="A387" s="17" t="s">
        <v>3003</v>
      </c>
      <c r="B387" s="17" t="s">
        <v>3004</v>
      </c>
      <c r="C387" s="17" t="s">
        <v>3005</v>
      </c>
      <c r="D387" s="17" t="s">
        <v>3006</v>
      </c>
      <c r="E387" s="17" t="s">
        <v>3007</v>
      </c>
      <c r="F387" s="17" t="s">
        <v>3008</v>
      </c>
      <c r="G387" s="18">
        <v>1</v>
      </c>
      <c r="H387" s="18">
        <v>1</v>
      </c>
      <c r="I387" s="19">
        <v>0</v>
      </c>
      <c r="J387" s="20">
        <v>1</v>
      </c>
      <c r="K387" s="21">
        <v>0</v>
      </c>
      <c r="L387" s="22">
        <v>0</v>
      </c>
      <c r="M387" s="42" t="s">
        <v>4516</v>
      </c>
      <c r="N387" s="42"/>
      <c r="O387" s="42"/>
      <c r="P387" s="42"/>
      <c r="Q387" s="42"/>
      <c r="R387" s="42"/>
    </row>
    <row r="388" spans="1:18" x14ac:dyDescent="0.3">
      <c r="A388" s="17" t="s">
        <v>3009</v>
      </c>
      <c r="B388" s="17" t="s">
        <v>1593</v>
      </c>
      <c r="C388" s="17" t="s">
        <v>1550</v>
      </c>
      <c r="D388" s="17" t="s">
        <v>1595</v>
      </c>
      <c r="E388" s="17" t="s">
        <v>1552</v>
      </c>
      <c r="F388" s="17" t="s">
        <v>3010</v>
      </c>
      <c r="G388" s="18">
        <v>1</v>
      </c>
      <c r="H388" s="18">
        <v>5</v>
      </c>
      <c r="I388" s="19">
        <v>1</v>
      </c>
      <c r="J388" s="20">
        <v>0</v>
      </c>
      <c r="K388" s="21">
        <v>0</v>
      </c>
      <c r="L388" s="22">
        <v>0</v>
      </c>
      <c r="M388" s="42" t="s">
        <v>4515</v>
      </c>
      <c r="N388" s="42"/>
      <c r="O388" s="42"/>
      <c r="P388" s="42"/>
      <c r="Q388" s="42"/>
      <c r="R388" s="42"/>
    </row>
    <row r="389" spans="1:18" x14ac:dyDescent="0.3">
      <c r="A389" s="17" t="s">
        <v>3011</v>
      </c>
      <c r="B389" s="17" t="s">
        <v>3012</v>
      </c>
      <c r="C389" s="17" t="s">
        <v>3013</v>
      </c>
      <c r="D389" s="17" t="s">
        <v>3014</v>
      </c>
      <c r="E389" s="17" t="s">
        <v>3015</v>
      </c>
      <c r="F389" s="17" t="s">
        <v>3016</v>
      </c>
      <c r="G389" s="18">
        <v>1</v>
      </c>
      <c r="H389" s="18">
        <v>2</v>
      </c>
      <c r="I389" s="19">
        <v>0</v>
      </c>
      <c r="J389" s="20">
        <v>1</v>
      </c>
      <c r="K389" s="21">
        <v>0</v>
      </c>
      <c r="L389" s="22">
        <v>0</v>
      </c>
      <c r="M389" s="42" t="s">
        <v>4515</v>
      </c>
      <c r="N389" s="42"/>
      <c r="O389" s="42"/>
      <c r="P389" s="42"/>
      <c r="Q389" s="42"/>
      <c r="R389" s="42"/>
    </row>
    <row r="390" spans="1:18" x14ac:dyDescent="0.3">
      <c r="A390" s="17" t="s">
        <v>3017</v>
      </c>
      <c r="B390" s="17" t="s">
        <v>3018</v>
      </c>
      <c r="C390" s="17" t="s">
        <v>3019</v>
      </c>
      <c r="D390" s="17" t="s">
        <v>2115</v>
      </c>
      <c r="E390" s="17" t="s">
        <v>2116</v>
      </c>
      <c r="F390" s="17" t="s">
        <v>3020</v>
      </c>
      <c r="G390" s="18">
        <v>1</v>
      </c>
      <c r="H390" s="18">
        <v>1</v>
      </c>
      <c r="I390" s="19">
        <v>0</v>
      </c>
      <c r="J390" s="20">
        <v>1</v>
      </c>
      <c r="K390" s="21">
        <v>0</v>
      </c>
      <c r="L390" s="22">
        <v>0</v>
      </c>
      <c r="M390" s="42" t="s">
        <v>4516</v>
      </c>
      <c r="N390" s="42"/>
      <c r="O390" s="42"/>
      <c r="P390" s="42"/>
      <c r="Q390" s="42"/>
      <c r="R390" s="42"/>
    </row>
    <row r="391" spans="1:18" x14ac:dyDescent="0.3">
      <c r="A391" s="17" t="s">
        <v>1151</v>
      </c>
      <c r="B391" s="17" t="s">
        <v>3021</v>
      </c>
      <c r="C391" s="17" t="s">
        <v>1623</v>
      </c>
      <c r="D391" s="17" t="s">
        <v>1600</v>
      </c>
      <c r="E391" s="17" t="s">
        <v>1062</v>
      </c>
      <c r="F391" s="17" t="s">
        <v>3022</v>
      </c>
      <c r="G391" s="18">
        <v>1</v>
      </c>
      <c r="H391" s="18">
        <v>1</v>
      </c>
      <c r="I391" s="19">
        <v>0</v>
      </c>
      <c r="J391" s="20">
        <v>0</v>
      </c>
      <c r="K391" s="21">
        <v>0</v>
      </c>
      <c r="L391" s="22">
        <v>1</v>
      </c>
      <c r="M391" s="42" t="s">
        <v>4517</v>
      </c>
      <c r="N391" s="42"/>
      <c r="O391" s="42"/>
      <c r="P391" s="42"/>
      <c r="Q391" s="42"/>
      <c r="R391" s="42"/>
    </row>
    <row r="392" spans="1:18" x14ac:dyDescent="0.3">
      <c r="A392" s="17" t="s">
        <v>1008</v>
      </c>
      <c r="B392" s="17" t="s">
        <v>3023</v>
      </c>
      <c r="C392" s="17" t="s">
        <v>3024</v>
      </c>
      <c r="D392" s="17" t="s">
        <v>1600</v>
      </c>
      <c r="E392" s="17" t="s">
        <v>1010</v>
      </c>
      <c r="F392" s="17" t="s">
        <v>3025</v>
      </c>
      <c r="G392" s="18">
        <v>1</v>
      </c>
      <c r="H392" s="18">
        <v>1</v>
      </c>
      <c r="I392" s="19">
        <v>0</v>
      </c>
      <c r="J392" s="20">
        <v>0</v>
      </c>
      <c r="K392" s="21">
        <v>0</v>
      </c>
      <c r="L392" s="22">
        <v>1</v>
      </c>
      <c r="M392" s="42" t="s">
        <v>4517</v>
      </c>
      <c r="N392" s="42"/>
      <c r="O392" s="42"/>
      <c r="P392" s="42"/>
      <c r="Q392" s="42"/>
      <c r="R392" s="42"/>
    </row>
    <row r="393" spans="1:18" x14ac:dyDescent="0.3">
      <c r="A393" s="17" t="s">
        <v>3026</v>
      </c>
      <c r="B393" s="17" t="s">
        <v>3027</v>
      </c>
      <c r="C393" s="17" t="s">
        <v>2363</v>
      </c>
      <c r="D393" s="17" t="s">
        <v>1856</v>
      </c>
      <c r="E393" s="17" t="s">
        <v>3028</v>
      </c>
      <c r="F393" s="17" t="s">
        <v>3026</v>
      </c>
      <c r="G393" s="18">
        <v>1</v>
      </c>
      <c r="H393" s="18">
        <v>2</v>
      </c>
      <c r="I393" s="19">
        <v>0</v>
      </c>
      <c r="J393" s="20">
        <v>1</v>
      </c>
      <c r="K393" s="21">
        <v>0</v>
      </c>
      <c r="L393" s="22">
        <v>0</v>
      </c>
      <c r="M393" s="42" t="s">
        <v>4515</v>
      </c>
      <c r="N393" s="42"/>
      <c r="O393" s="42"/>
      <c r="P393" s="42"/>
      <c r="Q393" s="42"/>
      <c r="R393" s="42"/>
    </row>
    <row r="394" spans="1:18" x14ac:dyDescent="0.3">
      <c r="A394" s="17" t="s">
        <v>3029</v>
      </c>
      <c r="B394" s="17" t="s">
        <v>3030</v>
      </c>
      <c r="C394" s="17" t="s">
        <v>1623</v>
      </c>
      <c r="D394" s="17" t="s">
        <v>2160</v>
      </c>
      <c r="E394" s="17" t="s">
        <v>2035</v>
      </c>
      <c r="F394" s="17" t="s">
        <v>3031</v>
      </c>
      <c r="G394" s="18">
        <v>1</v>
      </c>
      <c r="H394" s="18">
        <v>3</v>
      </c>
      <c r="I394" s="19">
        <v>0</v>
      </c>
      <c r="J394" s="20">
        <v>1</v>
      </c>
      <c r="K394" s="21">
        <v>0</v>
      </c>
      <c r="L394" s="22">
        <v>0</v>
      </c>
      <c r="M394" s="42" t="s">
        <v>4516</v>
      </c>
      <c r="N394" s="42"/>
      <c r="O394" s="42"/>
      <c r="P394" s="42"/>
      <c r="Q394" s="42"/>
      <c r="R394" s="42"/>
    </row>
    <row r="395" spans="1:18" x14ac:dyDescent="0.3">
      <c r="A395" s="17" t="s">
        <v>3032</v>
      </c>
      <c r="B395" s="17" t="s">
        <v>3033</v>
      </c>
      <c r="C395" s="17" t="s">
        <v>2311</v>
      </c>
      <c r="D395" s="17" t="s">
        <v>3034</v>
      </c>
      <c r="E395" s="17" t="s">
        <v>3035</v>
      </c>
      <c r="F395" s="17" t="s">
        <v>3036</v>
      </c>
      <c r="G395" s="18">
        <v>1</v>
      </c>
      <c r="H395" s="18">
        <v>5</v>
      </c>
      <c r="I395" s="19">
        <v>0</v>
      </c>
      <c r="J395" s="20">
        <v>1</v>
      </c>
      <c r="K395" s="21">
        <v>0</v>
      </c>
      <c r="L395" s="22">
        <v>0</v>
      </c>
      <c r="M395" s="42" t="s">
        <v>4515</v>
      </c>
      <c r="N395" s="42"/>
      <c r="O395" s="42"/>
      <c r="P395" s="42"/>
      <c r="Q395" s="42"/>
      <c r="R395" s="42"/>
    </row>
    <row r="396" spans="1:18" x14ac:dyDescent="0.3">
      <c r="A396" s="17" t="s">
        <v>3037</v>
      </c>
      <c r="B396" s="17" t="s">
        <v>3038</v>
      </c>
      <c r="C396" s="17" t="s">
        <v>3039</v>
      </c>
      <c r="D396" s="17" t="s">
        <v>1705</v>
      </c>
      <c r="E396" s="17" t="s">
        <v>1934</v>
      </c>
      <c r="F396" s="17" t="s">
        <v>3040</v>
      </c>
      <c r="G396" s="18">
        <v>1</v>
      </c>
      <c r="H396" s="18">
        <v>1</v>
      </c>
      <c r="I396" s="19">
        <v>0</v>
      </c>
      <c r="J396" s="20">
        <v>1</v>
      </c>
      <c r="K396" s="21">
        <v>0</v>
      </c>
      <c r="L396" s="22">
        <v>0</v>
      </c>
      <c r="M396" s="42" t="s">
        <v>4519</v>
      </c>
      <c r="N396" s="42"/>
      <c r="O396" s="42"/>
      <c r="P396" s="42"/>
      <c r="Q396" s="42"/>
      <c r="R396" s="42"/>
    </row>
    <row r="397" spans="1:18" x14ac:dyDescent="0.3">
      <c r="A397" s="17" t="s">
        <v>1143</v>
      </c>
      <c r="B397" s="17" t="s">
        <v>3041</v>
      </c>
      <c r="C397" s="17" t="s">
        <v>3042</v>
      </c>
      <c r="D397" s="17" t="s">
        <v>1671</v>
      </c>
      <c r="E397" s="17" t="s">
        <v>1062</v>
      </c>
      <c r="F397" s="17" t="s">
        <v>3043</v>
      </c>
      <c r="G397" s="18">
        <v>1</v>
      </c>
      <c r="H397" s="18">
        <v>1</v>
      </c>
      <c r="I397" s="19">
        <v>0</v>
      </c>
      <c r="J397" s="20">
        <v>0</v>
      </c>
      <c r="K397" s="21">
        <v>0</v>
      </c>
      <c r="L397" s="22">
        <v>1</v>
      </c>
      <c r="M397" s="42" t="s">
        <v>4517</v>
      </c>
      <c r="N397" s="42"/>
      <c r="O397" s="42"/>
      <c r="P397" s="42"/>
      <c r="Q397" s="42"/>
      <c r="R397" s="42"/>
    </row>
    <row r="398" spans="1:18" x14ac:dyDescent="0.3">
      <c r="A398" s="17" t="s">
        <v>3044</v>
      </c>
      <c r="B398" s="17" t="s">
        <v>3045</v>
      </c>
      <c r="C398" s="17" t="s">
        <v>3046</v>
      </c>
      <c r="D398" s="17" t="s">
        <v>3047</v>
      </c>
      <c r="E398" s="17" t="s">
        <v>3048</v>
      </c>
      <c r="F398" s="17" t="s">
        <v>3049</v>
      </c>
      <c r="G398" s="18">
        <v>1</v>
      </c>
      <c r="H398" s="18">
        <v>1</v>
      </c>
      <c r="I398" s="19">
        <v>0</v>
      </c>
      <c r="J398" s="20">
        <v>1</v>
      </c>
      <c r="K398" s="21">
        <v>0</v>
      </c>
      <c r="L398" s="22">
        <v>0</v>
      </c>
      <c r="M398" s="42" t="s">
        <v>4517</v>
      </c>
      <c r="N398" s="42"/>
      <c r="O398" s="42"/>
      <c r="P398" s="42"/>
      <c r="Q398" s="42"/>
      <c r="R398" s="42"/>
    </row>
    <row r="399" spans="1:18" x14ac:dyDescent="0.3">
      <c r="A399" s="17" t="s">
        <v>3050</v>
      </c>
      <c r="B399" s="17" t="s">
        <v>3051</v>
      </c>
      <c r="C399" s="17" t="s">
        <v>3052</v>
      </c>
      <c r="D399" s="17" t="s">
        <v>1600</v>
      </c>
      <c r="E399" s="17" t="s">
        <v>2427</v>
      </c>
      <c r="F399" s="17" t="s">
        <v>3053</v>
      </c>
      <c r="G399" s="18">
        <v>1</v>
      </c>
      <c r="H399" s="18">
        <v>2</v>
      </c>
      <c r="I399" s="19">
        <v>0</v>
      </c>
      <c r="J399" s="20">
        <v>1</v>
      </c>
      <c r="K399" s="21">
        <v>0</v>
      </c>
      <c r="L399" s="22">
        <v>0</v>
      </c>
      <c r="M399" s="42" t="s">
        <v>4515</v>
      </c>
      <c r="N399" s="42"/>
      <c r="O399" s="42"/>
      <c r="P399" s="42"/>
      <c r="Q399" s="42"/>
      <c r="R399" s="42"/>
    </row>
    <row r="400" spans="1:18" x14ac:dyDescent="0.3">
      <c r="A400" s="17" t="s">
        <v>1293</v>
      </c>
      <c r="B400" s="17" t="s">
        <v>3054</v>
      </c>
      <c r="C400" s="17" t="s">
        <v>3055</v>
      </c>
      <c r="D400" s="17" t="s">
        <v>1600</v>
      </c>
      <c r="E400" s="17" t="s">
        <v>725</v>
      </c>
      <c r="F400" s="17" t="s">
        <v>3056</v>
      </c>
      <c r="G400" s="18">
        <v>1</v>
      </c>
      <c r="H400" s="18">
        <v>1</v>
      </c>
      <c r="I400" s="19">
        <v>0</v>
      </c>
      <c r="J400" s="20">
        <v>0</v>
      </c>
      <c r="K400" s="21">
        <v>0</v>
      </c>
      <c r="L400" s="22">
        <v>1</v>
      </c>
      <c r="M400" s="42" t="s">
        <v>4517</v>
      </c>
      <c r="N400" s="42"/>
      <c r="O400" s="42"/>
      <c r="P400" s="42"/>
      <c r="Q400" s="42"/>
      <c r="R400" s="42"/>
    </row>
    <row r="401" spans="1:18" x14ac:dyDescent="0.3">
      <c r="A401" s="17" t="s">
        <v>1367</v>
      </c>
      <c r="B401" s="17" t="s">
        <v>3057</v>
      </c>
      <c r="C401" s="17" t="s">
        <v>1623</v>
      </c>
      <c r="D401" s="17" t="s">
        <v>3058</v>
      </c>
      <c r="E401" s="17" t="s">
        <v>944</v>
      </c>
      <c r="F401" s="17" t="s">
        <v>3059</v>
      </c>
      <c r="G401" s="18">
        <v>1</v>
      </c>
      <c r="H401" s="18">
        <v>1</v>
      </c>
      <c r="I401" s="19">
        <v>0</v>
      </c>
      <c r="J401" s="20">
        <v>0</v>
      </c>
      <c r="K401" s="21">
        <v>0</v>
      </c>
      <c r="L401" s="22">
        <v>1</v>
      </c>
      <c r="M401" s="42" t="s">
        <v>4514</v>
      </c>
      <c r="N401" s="42"/>
      <c r="O401" s="42"/>
      <c r="P401" s="42"/>
      <c r="Q401" s="42"/>
      <c r="R401" s="42"/>
    </row>
    <row r="402" spans="1:18" x14ac:dyDescent="0.3">
      <c r="A402" s="17" t="s">
        <v>1304</v>
      </c>
      <c r="B402" s="17" t="s">
        <v>3060</v>
      </c>
      <c r="C402" s="17" t="s">
        <v>3061</v>
      </c>
      <c r="D402" s="17" t="s">
        <v>3062</v>
      </c>
      <c r="E402" s="17" t="s">
        <v>1306</v>
      </c>
      <c r="F402" s="17" t="s">
        <v>3063</v>
      </c>
      <c r="G402" s="18">
        <v>1</v>
      </c>
      <c r="H402" s="18">
        <v>1</v>
      </c>
      <c r="I402" s="19">
        <v>0</v>
      </c>
      <c r="J402" s="20">
        <v>0</v>
      </c>
      <c r="K402" s="21">
        <v>0</v>
      </c>
      <c r="L402" s="22">
        <v>1</v>
      </c>
      <c r="M402" s="42" t="s">
        <v>4517</v>
      </c>
      <c r="N402" s="42"/>
      <c r="O402" s="42"/>
      <c r="P402" s="42"/>
      <c r="Q402" s="42"/>
      <c r="R402" s="42"/>
    </row>
    <row r="403" spans="1:18" x14ac:dyDescent="0.3">
      <c r="A403" s="17" t="s">
        <v>3064</v>
      </c>
      <c r="B403" s="17" t="s">
        <v>3065</v>
      </c>
      <c r="C403" s="17" t="s">
        <v>3066</v>
      </c>
      <c r="D403" s="17" t="s">
        <v>1600</v>
      </c>
      <c r="E403" s="17" t="s">
        <v>1050</v>
      </c>
      <c r="F403" s="17" t="s">
        <v>3067</v>
      </c>
      <c r="G403" s="18">
        <v>1</v>
      </c>
      <c r="H403" s="18">
        <v>4</v>
      </c>
      <c r="I403" s="19">
        <v>0</v>
      </c>
      <c r="J403" s="20">
        <v>1</v>
      </c>
      <c r="K403" s="21">
        <v>0</v>
      </c>
      <c r="L403" s="22">
        <v>0</v>
      </c>
      <c r="M403" s="42" t="s">
        <v>4516</v>
      </c>
      <c r="N403" s="42"/>
      <c r="O403" s="42"/>
      <c r="P403" s="42"/>
      <c r="Q403" s="42"/>
      <c r="R403" s="42"/>
    </row>
    <row r="404" spans="1:18" x14ac:dyDescent="0.3">
      <c r="A404" s="17" t="s">
        <v>3068</v>
      </c>
      <c r="B404" s="17" t="s">
        <v>3069</v>
      </c>
      <c r="C404" s="17" t="s">
        <v>3070</v>
      </c>
      <c r="D404" s="17" t="s">
        <v>1600</v>
      </c>
      <c r="E404" s="17" t="s">
        <v>3071</v>
      </c>
      <c r="F404" s="17" t="s">
        <v>3072</v>
      </c>
      <c r="G404" s="18">
        <v>1</v>
      </c>
      <c r="H404" s="18">
        <v>10</v>
      </c>
      <c r="I404" s="19">
        <v>0</v>
      </c>
      <c r="J404" s="20">
        <v>1</v>
      </c>
      <c r="K404" s="21">
        <v>0</v>
      </c>
      <c r="L404" s="22">
        <v>0</v>
      </c>
      <c r="M404" s="42" t="s">
        <v>4515</v>
      </c>
      <c r="N404" s="42"/>
      <c r="O404" s="42"/>
      <c r="P404" s="42"/>
      <c r="Q404" s="42"/>
      <c r="R404" s="42"/>
    </row>
    <row r="405" spans="1:18" x14ac:dyDescent="0.3">
      <c r="A405" s="17" t="s">
        <v>3073</v>
      </c>
      <c r="B405" s="17" t="s">
        <v>3074</v>
      </c>
      <c r="C405" s="17" t="s">
        <v>1623</v>
      </c>
      <c r="D405" s="17" t="s">
        <v>1600</v>
      </c>
      <c r="E405" s="17" t="s">
        <v>3075</v>
      </c>
      <c r="F405" s="17" t="s">
        <v>3076</v>
      </c>
      <c r="G405" s="18">
        <v>1</v>
      </c>
      <c r="H405" s="18">
        <v>1</v>
      </c>
      <c r="I405" s="19">
        <v>0</v>
      </c>
      <c r="J405" s="20">
        <v>1</v>
      </c>
      <c r="K405" s="21">
        <v>0</v>
      </c>
      <c r="L405" s="22">
        <v>0</v>
      </c>
      <c r="M405" s="42" t="s">
        <v>4516</v>
      </c>
      <c r="N405" s="42"/>
      <c r="O405" s="42"/>
      <c r="P405" s="42"/>
      <c r="Q405" s="42"/>
      <c r="R405" s="42"/>
    </row>
    <row r="406" spans="1:18" x14ac:dyDescent="0.3">
      <c r="A406" s="17" t="s">
        <v>3077</v>
      </c>
      <c r="B406" s="17" t="s">
        <v>3078</v>
      </c>
      <c r="C406" s="17" t="s">
        <v>1623</v>
      </c>
      <c r="D406" s="17" t="s">
        <v>1834</v>
      </c>
      <c r="E406" s="17" t="s">
        <v>1384</v>
      </c>
      <c r="F406" s="17" t="s">
        <v>3079</v>
      </c>
      <c r="G406" s="18">
        <v>1</v>
      </c>
      <c r="H406" s="18">
        <v>1</v>
      </c>
      <c r="I406" s="19">
        <v>0</v>
      </c>
      <c r="J406" s="20">
        <v>1</v>
      </c>
      <c r="K406" s="21">
        <v>0</v>
      </c>
      <c r="L406" s="22">
        <v>0</v>
      </c>
      <c r="M406" s="42" t="s">
        <v>4516</v>
      </c>
      <c r="N406" s="42"/>
      <c r="O406" s="42"/>
      <c r="P406" s="42"/>
      <c r="Q406" s="42"/>
      <c r="R406" s="42"/>
    </row>
    <row r="407" spans="1:18" x14ac:dyDescent="0.3">
      <c r="A407" s="17" t="s">
        <v>3080</v>
      </c>
      <c r="B407" s="17" t="s">
        <v>3081</v>
      </c>
      <c r="C407" s="17" t="s">
        <v>3082</v>
      </c>
      <c r="D407" s="17" t="s">
        <v>2030</v>
      </c>
      <c r="E407" s="17" t="s">
        <v>895</v>
      </c>
      <c r="F407" s="17" t="s">
        <v>3083</v>
      </c>
      <c r="G407" s="18">
        <v>1</v>
      </c>
      <c r="H407" s="18">
        <v>1</v>
      </c>
      <c r="I407" s="19">
        <v>0</v>
      </c>
      <c r="J407" s="20">
        <v>1</v>
      </c>
      <c r="K407" s="21">
        <v>0</v>
      </c>
      <c r="L407" s="22">
        <v>0</v>
      </c>
      <c r="M407" s="42" t="s">
        <v>4516</v>
      </c>
      <c r="N407" s="42"/>
      <c r="O407" s="42"/>
      <c r="P407" s="42"/>
      <c r="Q407" s="42"/>
      <c r="R407" s="42"/>
    </row>
    <row r="408" spans="1:18" x14ac:dyDescent="0.3">
      <c r="A408" s="17" t="s">
        <v>3084</v>
      </c>
      <c r="B408" s="17" t="s">
        <v>3085</v>
      </c>
      <c r="C408" s="17" t="s">
        <v>1623</v>
      </c>
      <c r="D408" s="17" t="s">
        <v>3086</v>
      </c>
      <c r="E408" s="17" t="s">
        <v>935</v>
      </c>
      <c r="F408" s="17" t="s">
        <v>3087</v>
      </c>
      <c r="G408" s="18">
        <v>1</v>
      </c>
      <c r="H408" s="18">
        <v>4</v>
      </c>
      <c r="I408" s="19">
        <v>0</v>
      </c>
      <c r="J408" s="20">
        <v>1</v>
      </c>
      <c r="K408" s="21">
        <v>0</v>
      </c>
      <c r="L408" s="22">
        <v>0</v>
      </c>
      <c r="M408" s="42" t="s">
        <v>4515</v>
      </c>
      <c r="N408" s="42"/>
      <c r="O408" s="42"/>
      <c r="P408" s="42"/>
      <c r="Q408" s="42"/>
      <c r="R408" s="42"/>
    </row>
    <row r="409" spans="1:18" x14ac:dyDescent="0.3">
      <c r="A409" s="17" t="s">
        <v>3088</v>
      </c>
      <c r="B409" s="17" t="s">
        <v>3089</v>
      </c>
      <c r="C409" s="17" t="s">
        <v>1623</v>
      </c>
      <c r="D409" s="17" t="s">
        <v>3090</v>
      </c>
      <c r="E409" s="17" t="s">
        <v>1475</v>
      </c>
      <c r="F409" s="17" t="s">
        <v>3091</v>
      </c>
      <c r="G409" s="18">
        <v>1</v>
      </c>
      <c r="H409" s="18">
        <v>1</v>
      </c>
      <c r="I409" s="19">
        <v>0</v>
      </c>
      <c r="J409" s="20">
        <v>1</v>
      </c>
      <c r="K409" s="21">
        <v>0</v>
      </c>
      <c r="L409" s="22">
        <v>0</v>
      </c>
      <c r="M409" s="42" t="s">
        <v>4516</v>
      </c>
      <c r="N409" s="42"/>
      <c r="O409" s="42"/>
      <c r="P409" s="42"/>
      <c r="Q409" s="42"/>
      <c r="R409" s="42"/>
    </row>
    <row r="410" spans="1:18" x14ac:dyDescent="0.3">
      <c r="A410" s="17" t="s">
        <v>3092</v>
      </c>
      <c r="B410" s="17" t="s">
        <v>3093</v>
      </c>
      <c r="C410" s="17" t="s">
        <v>3094</v>
      </c>
      <c r="D410" s="17" t="s">
        <v>1834</v>
      </c>
      <c r="E410" s="17" t="s">
        <v>1711</v>
      </c>
      <c r="F410" s="17" t="s">
        <v>3095</v>
      </c>
      <c r="G410" s="18">
        <v>1</v>
      </c>
      <c r="H410" s="18">
        <v>1</v>
      </c>
      <c r="I410" s="19">
        <v>0</v>
      </c>
      <c r="J410" s="20">
        <v>1</v>
      </c>
      <c r="K410" s="21">
        <v>0</v>
      </c>
      <c r="L410" s="22">
        <v>0</v>
      </c>
      <c r="M410" s="42" t="s">
        <v>4515</v>
      </c>
      <c r="N410" s="42"/>
      <c r="O410" s="42"/>
      <c r="P410" s="42"/>
      <c r="Q410" s="42"/>
      <c r="R410" s="42"/>
    </row>
    <row r="411" spans="1:18" x14ac:dyDescent="0.3">
      <c r="A411" s="17" t="s">
        <v>3096</v>
      </c>
      <c r="B411" s="17" t="s">
        <v>3097</v>
      </c>
      <c r="C411" s="17" t="s">
        <v>3098</v>
      </c>
      <c r="D411" s="17" t="s">
        <v>1600</v>
      </c>
      <c r="E411" s="17" t="s">
        <v>3099</v>
      </c>
      <c r="F411" s="17" t="s">
        <v>3100</v>
      </c>
      <c r="G411" s="18">
        <v>1</v>
      </c>
      <c r="H411" s="18">
        <v>20</v>
      </c>
      <c r="I411" s="19">
        <v>1</v>
      </c>
      <c r="J411" s="20">
        <v>0</v>
      </c>
      <c r="K411" s="21">
        <v>0</v>
      </c>
      <c r="L411" s="22">
        <v>0</v>
      </c>
      <c r="M411" s="42" t="s">
        <v>4515</v>
      </c>
      <c r="N411" s="42"/>
      <c r="O411" s="42"/>
      <c r="P411" s="42"/>
      <c r="Q411" s="42"/>
      <c r="R411" s="42"/>
    </row>
    <row r="412" spans="1:18" x14ac:dyDescent="0.3">
      <c r="A412" s="17" t="s">
        <v>3101</v>
      </c>
      <c r="B412" s="17" t="s">
        <v>3102</v>
      </c>
      <c r="C412" s="17" t="s">
        <v>1550</v>
      </c>
      <c r="D412" s="17" t="s">
        <v>1557</v>
      </c>
      <c r="E412" s="17" t="s">
        <v>1763</v>
      </c>
      <c r="F412" s="17" t="s">
        <v>3103</v>
      </c>
      <c r="G412" s="18">
        <v>1</v>
      </c>
      <c r="H412" s="18">
        <v>1</v>
      </c>
      <c r="I412" s="19">
        <v>1</v>
      </c>
      <c r="J412" s="20">
        <v>0</v>
      </c>
      <c r="K412" s="21">
        <v>0</v>
      </c>
      <c r="L412" s="22">
        <v>0</v>
      </c>
      <c r="M412" s="42" t="s">
        <v>4515</v>
      </c>
      <c r="N412" s="42"/>
      <c r="O412" s="42"/>
      <c r="P412" s="42"/>
      <c r="Q412" s="42"/>
      <c r="R412" s="42"/>
    </row>
    <row r="413" spans="1:18" x14ac:dyDescent="0.3">
      <c r="A413" s="17" t="s">
        <v>3104</v>
      </c>
      <c r="B413" s="17" t="s">
        <v>3105</v>
      </c>
      <c r="C413" s="17" t="s">
        <v>3106</v>
      </c>
      <c r="D413" s="17" t="s">
        <v>2537</v>
      </c>
      <c r="E413" s="17" t="s">
        <v>3107</v>
      </c>
      <c r="F413" s="17" t="s">
        <v>3108</v>
      </c>
      <c r="G413" s="18">
        <v>1</v>
      </c>
      <c r="H413" s="18">
        <v>1</v>
      </c>
      <c r="I413" s="19">
        <v>0</v>
      </c>
      <c r="J413" s="20">
        <v>1</v>
      </c>
      <c r="K413" s="21">
        <v>0</v>
      </c>
      <c r="L413" s="22">
        <v>0</v>
      </c>
      <c r="M413" s="42" t="s">
        <v>4516</v>
      </c>
      <c r="N413" s="42"/>
      <c r="O413" s="42"/>
      <c r="P413" s="42"/>
      <c r="Q413" s="42"/>
      <c r="R413" s="42"/>
    </row>
    <row r="414" spans="1:18" x14ac:dyDescent="0.3">
      <c r="A414" s="17" t="s">
        <v>1291</v>
      </c>
      <c r="B414" s="17" t="s">
        <v>3109</v>
      </c>
      <c r="C414" s="17" t="s">
        <v>3110</v>
      </c>
      <c r="D414" s="17" t="s">
        <v>1600</v>
      </c>
      <c r="E414" s="17" t="s">
        <v>725</v>
      </c>
      <c r="F414" s="17" t="s">
        <v>3111</v>
      </c>
      <c r="G414" s="18">
        <v>1</v>
      </c>
      <c r="H414" s="18">
        <v>1</v>
      </c>
      <c r="I414" s="19">
        <v>0</v>
      </c>
      <c r="J414" s="20">
        <v>0</v>
      </c>
      <c r="K414" s="21">
        <v>0</v>
      </c>
      <c r="L414" s="22">
        <v>1</v>
      </c>
      <c r="M414" s="42" t="s">
        <v>4517</v>
      </c>
      <c r="N414" s="42"/>
      <c r="O414" s="42"/>
      <c r="P414" s="42"/>
      <c r="Q414" s="42"/>
      <c r="R414" s="42"/>
    </row>
    <row r="415" spans="1:18" x14ac:dyDescent="0.3">
      <c r="A415" s="17" t="s">
        <v>3112</v>
      </c>
      <c r="B415" s="17" t="s">
        <v>3113</v>
      </c>
      <c r="C415" s="17" t="s">
        <v>3114</v>
      </c>
      <c r="D415" s="17" t="s">
        <v>2570</v>
      </c>
      <c r="E415" s="17" t="s">
        <v>809</v>
      </c>
      <c r="F415" s="17" t="s">
        <v>3115</v>
      </c>
      <c r="G415" s="18">
        <v>1</v>
      </c>
      <c r="H415" s="18">
        <v>3</v>
      </c>
      <c r="I415" s="19">
        <v>0</v>
      </c>
      <c r="J415" s="20">
        <v>1</v>
      </c>
      <c r="K415" s="21">
        <v>0</v>
      </c>
      <c r="L415" s="22">
        <v>0</v>
      </c>
      <c r="M415" s="42" t="s">
        <v>4516</v>
      </c>
      <c r="N415" s="42"/>
      <c r="O415" s="42"/>
      <c r="P415" s="42"/>
      <c r="Q415" s="42"/>
      <c r="R415" s="42"/>
    </row>
    <row r="416" spans="1:18" x14ac:dyDescent="0.3">
      <c r="A416" s="17" t="s">
        <v>3116</v>
      </c>
      <c r="B416" s="17" t="s">
        <v>3117</v>
      </c>
      <c r="C416" s="17" t="s">
        <v>3118</v>
      </c>
      <c r="D416" s="17" t="s">
        <v>3119</v>
      </c>
      <c r="E416" s="17" t="s">
        <v>1552</v>
      </c>
      <c r="F416" s="17" t="s">
        <v>3120</v>
      </c>
      <c r="G416" s="18">
        <v>1</v>
      </c>
      <c r="H416" s="18">
        <v>1</v>
      </c>
      <c r="I416" s="19">
        <v>0</v>
      </c>
      <c r="J416" s="20">
        <v>1</v>
      </c>
      <c r="K416" s="21">
        <v>0</v>
      </c>
      <c r="L416" s="22">
        <v>0</v>
      </c>
      <c r="M416" s="42" t="s">
        <v>4516</v>
      </c>
      <c r="N416" s="42"/>
      <c r="O416" s="42"/>
      <c r="P416" s="42"/>
      <c r="Q416" s="42"/>
      <c r="R416" s="42"/>
    </row>
    <row r="417" spans="1:18" x14ac:dyDescent="0.3">
      <c r="A417" s="17" t="s">
        <v>3121</v>
      </c>
      <c r="B417" s="17" t="s">
        <v>3122</v>
      </c>
      <c r="C417" s="17" t="s">
        <v>3123</v>
      </c>
      <c r="D417" s="17" t="s">
        <v>2497</v>
      </c>
      <c r="E417" s="17" t="s">
        <v>3124</v>
      </c>
      <c r="F417" s="17" t="s">
        <v>3125</v>
      </c>
      <c r="G417" s="18">
        <v>1</v>
      </c>
      <c r="H417" s="18">
        <v>1</v>
      </c>
      <c r="I417" s="19">
        <v>0</v>
      </c>
      <c r="J417" s="20">
        <v>1</v>
      </c>
      <c r="K417" s="21">
        <v>0</v>
      </c>
      <c r="L417" s="22">
        <v>0</v>
      </c>
      <c r="M417" s="42" t="s">
        <v>4516</v>
      </c>
      <c r="N417" s="42"/>
      <c r="O417" s="42"/>
      <c r="P417" s="42"/>
      <c r="Q417" s="42"/>
      <c r="R417" s="42"/>
    </row>
    <row r="418" spans="1:18" x14ac:dyDescent="0.3">
      <c r="A418" s="17" t="s">
        <v>3126</v>
      </c>
      <c r="B418" s="17" t="s">
        <v>3127</v>
      </c>
      <c r="C418" s="17" t="s">
        <v>1623</v>
      </c>
      <c r="D418" s="17" t="s">
        <v>1600</v>
      </c>
      <c r="E418" s="17" t="s">
        <v>718</v>
      </c>
      <c r="F418" s="17" t="s">
        <v>3128</v>
      </c>
      <c r="G418" s="18">
        <v>1</v>
      </c>
      <c r="H418" s="18">
        <v>1</v>
      </c>
      <c r="I418" s="19">
        <v>0</v>
      </c>
      <c r="J418" s="20">
        <v>1</v>
      </c>
      <c r="K418" s="21">
        <v>0</v>
      </c>
      <c r="L418" s="22">
        <v>0</v>
      </c>
      <c r="M418" s="42" t="s">
        <v>4516</v>
      </c>
      <c r="N418" s="42"/>
      <c r="O418" s="42"/>
      <c r="P418" s="42"/>
      <c r="Q418" s="42"/>
      <c r="R418" s="42"/>
    </row>
    <row r="419" spans="1:18" x14ac:dyDescent="0.3">
      <c r="A419" s="17" t="s">
        <v>3129</v>
      </c>
      <c r="B419" s="17" t="s">
        <v>3130</v>
      </c>
      <c r="C419" s="17" t="s">
        <v>3131</v>
      </c>
      <c r="D419" s="17" t="s">
        <v>1600</v>
      </c>
      <c r="E419" s="17" t="s">
        <v>1934</v>
      </c>
      <c r="F419" s="17" t="s">
        <v>3132</v>
      </c>
      <c r="G419" s="18">
        <v>1</v>
      </c>
      <c r="H419" s="18">
        <v>1</v>
      </c>
      <c r="I419" s="19">
        <v>0</v>
      </c>
      <c r="J419" s="20">
        <v>1</v>
      </c>
      <c r="K419" s="21">
        <v>0</v>
      </c>
      <c r="L419" s="22">
        <v>0</v>
      </c>
      <c r="M419" s="42" t="s">
        <v>4516</v>
      </c>
      <c r="N419" s="42"/>
      <c r="O419" s="42"/>
      <c r="P419" s="42"/>
      <c r="Q419" s="42"/>
      <c r="R419" s="42"/>
    </row>
    <row r="420" spans="1:18" x14ac:dyDescent="0.3">
      <c r="A420" s="17" t="s">
        <v>3133</v>
      </c>
      <c r="B420" s="17" t="s">
        <v>3134</v>
      </c>
      <c r="C420" s="17" t="s">
        <v>3135</v>
      </c>
      <c r="D420" s="17" t="s">
        <v>2359</v>
      </c>
      <c r="E420" s="17" t="s">
        <v>2095</v>
      </c>
      <c r="F420" s="17" t="s">
        <v>3136</v>
      </c>
      <c r="G420" s="18">
        <v>1</v>
      </c>
      <c r="H420" s="18">
        <v>1</v>
      </c>
      <c r="I420" s="19">
        <v>0</v>
      </c>
      <c r="J420" s="20">
        <v>1</v>
      </c>
      <c r="K420" s="21">
        <v>0</v>
      </c>
      <c r="L420" s="22">
        <v>0</v>
      </c>
      <c r="M420" s="42" t="s">
        <v>4515</v>
      </c>
      <c r="N420" s="42"/>
      <c r="O420" s="42"/>
      <c r="P420" s="42"/>
      <c r="Q420" s="42"/>
      <c r="R420" s="42"/>
    </row>
    <row r="421" spans="1:18" x14ac:dyDescent="0.3">
      <c r="A421" s="17" t="s">
        <v>688</v>
      </c>
      <c r="B421" s="17" t="s">
        <v>3137</v>
      </c>
      <c r="C421" s="17" t="s">
        <v>1623</v>
      </c>
      <c r="D421" s="17" t="s">
        <v>1600</v>
      </c>
      <c r="E421" s="17" t="s">
        <v>692</v>
      </c>
      <c r="F421" s="17" t="s">
        <v>3138</v>
      </c>
      <c r="G421" s="18">
        <v>1</v>
      </c>
      <c r="H421" s="18">
        <v>2</v>
      </c>
      <c r="I421" s="19">
        <v>0</v>
      </c>
      <c r="J421" s="20">
        <v>0</v>
      </c>
      <c r="K421" s="21">
        <v>1</v>
      </c>
      <c r="L421" s="22">
        <v>0</v>
      </c>
      <c r="M421" s="42" t="s">
        <v>4517</v>
      </c>
      <c r="N421" s="42"/>
      <c r="O421" s="42"/>
      <c r="P421" s="42"/>
      <c r="Q421" s="42"/>
      <c r="R421" s="42"/>
    </row>
    <row r="422" spans="1:18" x14ac:dyDescent="0.3">
      <c r="A422" s="17" t="s">
        <v>1042</v>
      </c>
      <c r="B422" s="17" t="s">
        <v>3139</v>
      </c>
      <c r="C422" s="17" t="s">
        <v>3140</v>
      </c>
      <c r="D422" s="17" t="s">
        <v>1600</v>
      </c>
      <c r="E422" s="17" t="s">
        <v>895</v>
      </c>
      <c r="F422" s="17" t="s">
        <v>3141</v>
      </c>
      <c r="G422" s="18">
        <v>1</v>
      </c>
      <c r="H422" s="18">
        <v>1</v>
      </c>
      <c r="I422" s="19">
        <v>0</v>
      </c>
      <c r="J422" s="20">
        <v>0</v>
      </c>
      <c r="K422" s="21">
        <v>0</v>
      </c>
      <c r="L422" s="22">
        <v>1</v>
      </c>
      <c r="M422" s="42" t="s">
        <v>4517</v>
      </c>
      <c r="N422" s="42"/>
      <c r="O422" s="42"/>
      <c r="P422" s="42"/>
      <c r="Q422" s="42"/>
      <c r="R422" s="42"/>
    </row>
    <row r="423" spans="1:18" x14ac:dyDescent="0.3">
      <c r="A423" s="17" t="s">
        <v>3142</v>
      </c>
      <c r="B423" s="17" t="s">
        <v>3143</v>
      </c>
      <c r="C423" s="17" t="s">
        <v>1594</v>
      </c>
      <c r="D423" s="17" t="s">
        <v>1595</v>
      </c>
      <c r="E423" s="17" t="s">
        <v>1552</v>
      </c>
      <c r="F423" s="17" t="s">
        <v>3144</v>
      </c>
      <c r="G423" s="18">
        <v>1</v>
      </c>
      <c r="H423" s="18">
        <v>4</v>
      </c>
      <c r="I423" s="19">
        <v>1</v>
      </c>
      <c r="J423" s="20">
        <v>0</v>
      </c>
      <c r="K423" s="21">
        <v>0</v>
      </c>
      <c r="L423" s="22">
        <v>0</v>
      </c>
      <c r="M423" s="42" t="s">
        <v>4515</v>
      </c>
      <c r="N423" s="42"/>
      <c r="O423" s="42"/>
      <c r="P423" s="42"/>
      <c r="Q423" s="42"/>
      <c r="R423" s="42"/>
    </row>
    <row r="424" spans="1:18" x14ac:dyDescent="0.3">
      <c r="A424" s="17" t="s">
        <v>1159</v>
      </c>
      <c r="B424" s="17" t="s">
        <v>3145</v>
      </c>
      <c r="C424" s="17" t="s">
        <v>3146</v>
      </c>
      <c r="D424" s="17" t="s">
        <v>1671</v>
      </c>
      <c r="E424" s="17" t="s">
        <v>1062</v>
      </c>
      <c r="F424" s="17" t="s">
        <v>3147</v>
      </c>
      <c r="G424" s="18">
        <v>1</v>
      </c>
      <c r="H424" s="18">
        <v>1</v>
      </c>
      <c r="I424" s="19">
        <v>0</v>
      </c>
      <c r="J424" s="20">
        <v>0</v>
      </c>
      <c r="K424" s="21">
        <v>0</v>
      </c>
      <c r="L424" s="22">
        <v>1</v>
      </c>
      <c r="M424" s="42" t="s">
        <v>4517</v>
      </c>
      <c r="N424" s="42"/>
      <c r="O424" s="42"/>
      <c r="P424" s="42"/>
      <c r="Q424" s="42"/>
      <c r="R424" s="42"/>
    </row>
    <row r="425" spans="1:18" x14ac:dyDescent="0.3">
      <c r="A425" s="17" t="s">
        <v>1403</v>
      </c>
      <c r="B425" s="17" t="s">
        <v>3148</v>
      </c>
      <c r="C425" s="17" t="s">
        <v>1623</v>
      </c>
      <c r="D425" s="17" t="s">
        <v>3149</v>
      </c>
      <c r="E425" s="17" t="s">
        <v>1398</v>
      </c>
      <c r="F425" s="17" t="s">
        <v>3150</v>
      </c>
      <c r="G425" s="18">
        <v>1</v>
      </c>
      <c r="H425" s="18">
        <v>1</v>
      </c>
      <c r="I425" s="19">
        <v>0</v>
      </c>
      <c r="J425" s="20">
        <v>0</v>
      </c>
      <c r="K425" s="21">
        <v>0</v>
      </c>
      <c r="L425" s="22">
        <v>1</v>
      </c>
      <c r="M425" s="42" t="s">
        <v>4517</v>
      </c>
      <c r="N425" s="42"/>
      <c r="O425" s="42"/>
      <c r="P425" s="42"/>
      <c r="Q425" s="42"/>
      <c r="R425" s="42"/>
    </row>
    <row r="426" spans="1:18" x14ac:dyDescent="0.3">
      <c r="A426" s="17" t="s">
        <v>3151</v>
      </c>
      <c r="B426" s="17" t="s">
        <v>3152</v>
      </c>
      <c r="C426" s="17" t="s">
        <v>3153</v>
      </c>
      <c r="D426" s="17" t="s">
        <v>3034</v>
      </c>
      <c r="E426" s="17" t="s">
        <v>1763</v>
      </c>
      <c r="F426" s="17" t="s">
        <v>3154</v>
      </c>
      <c r="G426" s="18">
        <v>1</v>
      </c>
      <c r="H426" s="18">
        <v>4</v>
      </c>
      <c r="I426" s="19">
        <v>1</v>
      </c>
      <c r="J426" s="20">
        <v>0</v>
      </c>
      <c r="K426" s="21">
        <v>0</v>
      </c>
      <c r="L426" s="22">
        <v>0</v>
      </c>
      <c r="M426" s="42" t="s">
        <v>4515</v>
      </c>
      <c r="N426" s="42"/>
      <c r="O426" s="42"/>
      <c r="P426" s="42"/>
      <c r="Q426" s="42"/>
      <c r="R426" s="42"/>
    </row>
    <row r="427" spans="1:18" x14ac:dyDescent="0.3">
      <c r="A427" s="17" t="s">
        <v>3155</v>
      </c>
      <c r="B427" s="17" t="s">
        <v>3156</v>
      </c>
      <c r="C427" s="17" t="s">
        <v>1855</v>
      </c>
      <c r="D427" s="17" t="s">
        <v>1666</v>
      </c>
      <c r="E427" s="17" t="s">
        <v>2035</v>
      </c>
      <c r="F427" s="17" t="s">
        <v>3157</v>
      </c>
      <c r="G427" s="18">
        <v>1</v>
      </c>
      <c r="H427" s="18">
        <v>8</v>
      </c>
      <c r="I427" s="19">
        <v>0</v>
      </c>
      <c r="J427" s="20">
        <v>1</v>
      </c>
      <c r="K427" s="21">
        <v>0</v>
      </c>
      <c r="L427" s="22">
        <v>0</v>
      </c>
      <c r="M427" s="42" t="s">
        <v>4515</v>
      </c>
      <c r="N427" s="42"/>
      <c r="O427" s="42"/>
      <c r="P427" s="42"/>
      <c r="Q427" s="42"/>
      <c r="R427" s="42"/>
    </row>
    <row r="428" spans="1:18" x14ac:dyDescent="0.3">
      <c r="A428" s="17" t="s">
        <v>3158</v>
      </c>
      <c r="B428" s="17" t="s">
        <v>3159</v>
      </c>
      <c r="C428" s="17" t="s">
        <v>3160</v>
      </c>
      <c r="D428" s="17" t="s">
        <v>2528</v>
      </c>
      <c r="E428" s="17" t="s">
        <v>2133</v>
      </c>
      <c r="F428" s="17" t="s">
        <v>3161</v>
      </c>
      <c r="G428" s="18">
        <v>1</v>
      </c>
      <c r="H428" s="18">
        <v>4</v>
      </c>
      <c r="I428" s="19">
        <v>0</v>
      </c>
      <c r="J428" s="20">
        <v>1</v>
      </c>
      <c r="K428" s="21">
        <v>0</v>
      </c>
      <c r="L428" s="22">
        <v>0</v>
      </c>
      <c r="M428" s="42" t="s">
        <v>4515</v>
      </c>
      <c r="N428" s="42"/>
      <c r="O428" s="42"/>
      <c r="P428" s="42"/>
      <c r="Q428" s="42"/>
      <c r="R428" s="42"/>
    </row>
    <row r="429" spans="1:18" x14ac:dyDescent="0.3">
      <c r="A429" s="17" t="s">
        <v>1135</v>
      </c>
      <c r="B429" s="17" t="s">
        <v>3162</v>
      </c>
      <c r="C429" s="17" t="s">
        <v>1623</v>
      </c>
      <c r="D429" s="17" t="s">
        <v>3163</v>
      </c>
      <c r="E429" s="17" t="s">
        <v>1062</v>
      </c>
      <c r="F429" s="17" t="s">
        <v>3164</v>
      </c>
      <c r="G429" s="18">
        <v>1</v>
      </c>
      <c r="H429" s="18">
        <v>5</v>
      </c>
      <c r="I429" s="19">
        <v>0</v>
      </c>
      <c r="J429" s="20">
        <v>0</v>
      </c>
      <c r="K429" s="21">
        <v>0</v>
      </c>
      <c r="L429" s="22">
        <v>1</v>
      </c>
      <c r="M429" s="42" t="s">
        <v>4517</v>
      </c>
      <c r="N429" s="42"/>
      <c r="O429" s="42"/>
      <c r="P429" s="42"/>
      <c r="Q429" s="42"/>
      <c r="R429" s="42"/>
    </row>
    <row r="430" spans="1:18" x14ac:dyDescent="0.3">
      <c r="A430" s="17" t="s">
        <v>3165</v>
      </c>
      <c r="B430" s="17" t="s">
        <v>3166</v>
      </c>
      <c r="C430" s="17" t="s">
        <v>1855</v>
      </c>
      <c r="D430" s="17" t="s">
        <v>3167</v>
      </c>
      <c r="E430" s="17" t="s">
        <v>2035</v>
      </c>
      <c r="F430" s="17" t="s">
        <v>3168</v>
      </c>
      <c r="G430" s="18">
        <v>1</v>
      </c>
      <c r="H430" s="18">
        <v>1</v>
      </c>
      <c r="I430" s="19">
        <v>0</v>
      </c>
      <c r="J430" s="20">
        <v>1</v>
      </c>
      <c r="K430" s="21">
        <v>0</v>
      </c>
      <c r="L430" s="22">
        <v>0</v>
      </c>
      <c r="M430" s="42" t="s">
        <v>4515</v>
      </c>
      <c r="N430" s="42"/>
      <c r="O430" s="42"/>
      <c r="P430" s="42"/>
      <c r="Q430" s="42"/>
      <c r="R430" s="42"/>
    </row>
    <row r="431" spans="1:18" x14ac:dyDescent="0.3">
      <c r="A431" s="17" t="s">
        <v>3169</v>
      </c>
      <c r="B431" s="17" t="s">
        <v>3170</v>
      </c>
      <c r="C431" s="17" t="s">
        <v>1634</v>
      </c>
      <c r="D431" s="17" t="s">
        <v>3171</v>
      </c>
      <c r="E431" s="17" t="s">
        <v>3172</v>
      </c>
      <c r="F431" s="17" t="s">
        <v>3173</v>
      </c>
      <c r="G431" s="18">
        <v>1</v>
      </c>
      <c r="H431" s="18">
        <v>2</v>
      </c>
      <c r="I431" s="19">
        <v>0</v>
      </c>
      <c r="J431" s="20">
        <v>1</v>
      </c>
      <c r="K431" s="21">
        <v>0</v>
      </c>
      <c r="L431" s="22">
        <v>0</v>
      </c>
      <c r="M431" s="42" t="s">
        <v>4516</v>
      </c>
      <c r="N431" s="42"/>
      <c r="O431" s="42"/>
      <c r="P431" s="42"/>
      <c r="Q431" s="42"/>
      <c r="R431" s="42"/>
    </row>
    <row r="432" spans="1:18" x14ac:dyDescent="0.3">
      <c r="A432" s="17" t="s">
        <v>3174</v>
      </c>
      <c r="B432" s="17" t="s">
        <v>3175</v>
      </c>
      <c r="C432" s="17" t="s">
        <v>3176</v>
      </c>
      <c r="D432" s="17" t="s">
        <v>1600</v>
      </c>
      <c r="E432" s="17" t="s">
        <v>823</v>
      </c>
      <c r="F432" s="17" t="s">
        <v>3177</v>
      </c>
      <c r="G432" s="18">
        <v>1</v>
      </c>
      <c r="H432" s="18">
        <v>1</v>
      </c>
      <c r="I432" s="19">
        <v>0</v>
      </c>
      <c r="J432" s="20">
        <v>1</v>
      </c>
      <c r="K432" s="21">
        <v>0</v>
      </c>
      <c r="L432" s="22">
        <v>0</v>
      </c>
      <c r="M432" s="42" t="s">
        <v>4516</v>
      </c>
      <c r="N432" s="42"/>
      <c r="O432" s="42"/>
      <c r="P432" s="42"/>
      <c r="Q432" s="42"/>
      <c r="R432" s="42"/>
    </row>
    <row r="433" spans="1:18" x14ac:dyDescent="0.3">
      <c r="A433" s="17" t="s">
        <v>1023</v>
      </c>
      <c r="B433" s="17" t="s">
        <v>1024</v>
      </c>
      <c r="C433" s="17" t="s">
        <v>3178</v>
      </c>
      <c r="D433" s="17" t="s">
        <v>3179</v>
      </c>
      <c r="E433" s="17" t="s">
        <v>944</v>
      </c>
      <c r="F433" s="17" t="s">
        <v>3180</v>
      </c>
      <c r="G433" s="18">
        <v>1</v>
      </c>
      <c r="H433" s="18">
        <v>2</v>
      </c>
      <c r="I433" s="19">
        <v>0</v>
      </c>
      <c r="J433" s="20">
        <v>0</v>
      </c>
      <c r="K433" s="21">
        <v>0</v>
      </c>
      <c r="L433" s="22">
        <v>1</v>
      </c>
      <c r="M433" s="42" t="s">
        <v>4514</v>
      </c>
      <c r="N433" s="42"/>
      <c r="O433" s="42"/>
      <c r="P433" s="42"/>
      <c r="Q433" s="42"/>
      <c r="R433" s="42"/>
    </row>
    <row r="434" spans="1:18" x14ac:dyDescent="0.3">
      <c r="A434" s="17" t="s">
        <v>3181</v>
      </c>
      <c r="B434" s="17" t="s">
        <v>3182</v>
      </c>
      <c r="C434" s="17" t="s">
        <v>3183</v>
      </c>
      <c r="D434" s="17" t="s">
        <v>1666</v>
      </c>
      <c r="E434" s="17" t="s">
        <v>935</v>
      </c>
      <c r="F434" s="17" t="s">
        <v>3184</v>
      </c>
      <c r="G434" s="18">
        <v>1</v>
      </c>
      <c r="H434" s="18">
        <v>1</v>
      </c>
      <c r="I434" s="19">
        <v>0</v>
      </c>
      <c r="J434" s="20">
        <v>1</v>
      </c>
      <c r="K434" s="21">
        <v>0</v>
      </c>
      <c r="L434" s="22">
        <v>0</v>
      </c>
      <c r="M434" s="42" t="s">
        <v>4515</v>
      </c>
      <c r="N434" s="42"/>
      <c r="O434" s="42"/>
      <c r="P434" s="42"/>
      <c r="Q434" s="42"/>
      <c r="R434" s="42"/>
    </row>
    <row r="435" spans="1:18" x14ac:dyDescent="0.3">
      <c r="A435" s="17" t="s">
        <v>1208</v>
      </c>
      <c r="B435" s="17" t="s">
        <v>3185</v>
      </c>
      <c r="C435" s="17" t="s">
        <v>1623</v>
      </c>
      <c r="D435" s="17" t="s">
        <v>3186</v>
      </c>
      <c r="E435" s="17" t="s">
        <v>944</v>
      </c>
      <c r="F435" s="17" t="s">
        <v>3187</v>
      </c>
      <c r="G435" s="18">
        <v>1</v>
      </c>
      <c r="H435" s="18">
        <v>3</v>
      </c>
      <c r="I435" s="19">
        <v>0</v>
      </c>
      <c r="J435" s="20">
        <v>0</v>
      </c>
      <c r="K435" s="21">
        <v>0</v>
      </c>
      <c r="L435" s="22">
        <v>1</v>
      </c>
      <c r="M435" s="42" t="s">
        <v>4514</v>
      </c>
      <c r="N435" s="42"/>
      <c r="O435" s="42"/>
      <c r="P435" s="42"/>
      <c r="Q435" s="42"/>
      <c r="R435" s="42"/>
    </row>
    <row r="436" spans="1:18" x14ac:dyDescent="0.3">
      <c r="A436" s="17" t="s">
        <v>3188</v>
      </c>
      <c r="B436" s="17" t="s">
        <v>3189</v>
      </c>
      <c r="C436" s="17" t="s">
        <v>1550</v>
      </c>
      <c r="D436" s="17" t="s">
        <v>1842</v>
      </c>
      <c r="E436" s="17" t="s">
        <v>1843</v>
      </c>
      <c r="F436" s="17" t="s">
        <v>3190</v>
      </c>
      <c r="G436" s="18">
        <v>1</v>
      </c>
      <c r="H436" s="18">
        <v>2</v>
      </c>
      <c r="I436" s="19">
        <v>1</v>
      </c>
      <c r="J436" s="20">
        <v>0</v>
      </c>
      <c r="K436" s="21">
        <v>0</v>
      </c>
      <c r="L436" s="22">
        <v>0</v>
      </c>
      <c r="M436" s="42" t="s">
        <v>4515</v>
      </c>
      <c r="N436" s="42"/>
      <c r="O436" s="42"/>
      <c r="P436" s="42"/>
      <c r="Q436" s="42"/>
      <c r="R436" s="42"/>
    </row>
    <row r="437" spans="1:18" x14ac:dyDescent="0.3">
      <c r="A437" s="17" t="s">
        <v>892</v>
      </c>
      <c r="B437" s="17" t="s">
        <v>3191</v>
      </c>
      <c r="C437" s="17" t="s">
        <v>1623</v>
      </c>
      <c r="D437" s="17" t="s">
        <v>1600</v>
      </c>
      <c r="E437" s="17" t="s">
        <v>895</v>
      </c>
      <c r="F437" s="17" t="s">
        <v>3192</v>
      </c>
      <c r="G437" s="18">
        <v>1</v>
      </c>
      <c r="H437" s="18">
        <v>5</v>
      </c>
      <c r="I437" s="19">
        <v>0</v>
      </c>
      <c r="J437" s="20">
        <v>0</v>
      </c>
      <c r="K437" s="21">
        <v>1</v>
      </c>
      <c r="L437" s="22">
        <v>0</v>
      </c>
      <c r="M437" s="42" t="s">
        <v>4517</v>
      </c>
      <c r="N437" s="42"/>
      <c r="O437" s="42"/>
      <c r="P437" s="42"/>
      <c r="Q437" s="42"/>
      <c r="R437" s="42"/>
    </row>
    <row r="438" spans="1:18" x14ac:dyDescent="0.3">
      <c r="A438" s="17" t="s">
        <v>3193</v>
      </c>
      <c r="B438" s="17" t="s">
        <v>3194</v>
      </c>
      <c r="C438" s="17" t="s">
        <v>3195</v>
      </c>
      <c r="D438" s="17" t="s">
        <v>1600</v>
      </c>
      <c r="E438" s="17" t="s">
        <v>3196</v>
      </c>
      <c r="F438" s="17" t="s">
        <v>3197</v>
      </c>
      <c r="G438" s="18">
        <v>1</v>
      </c>
      <c r="H438" s="18">
        <v>10</v>
      </c>
      <c r="I438" s="19">
        <v>0</v>
      </c>
      <c r="J438" s="20">
        <v>1</v>
      </c>
      <c r="K438" s="21">
        <v>0</v>
      </c>
      <c r="L438" s="22">
        <v>0</v>
      </c>
      <c r="M438" s="42" t="s">
        <v>4516</v>
      </c>
      <c r="N438" s="42"/>
      <c r="O438" s="42"/>
      <c r="P438" s="42"/>
      <c r="Q438" s="42"/>
      <c r="R438" s="42"/>
    </row>
    <row r="439" spans="1:18" x14ac:dyDescent="0.3">
      <c r="A439" s="17" t="s">
        <v>3198</v>
      </c>
      <c r="B439" s="17" t="s">
        <v>3199</v>
      </c>
      <c r="C439" s="17" t="s">
        <v>3200</v>
      </c>
      <c r="D439" s="17" t="s">
        <v>1600</v>
      </c>
      <c r="E439" s="17" t="s">
        <v>823</v>
      </c>
      <c r="F439" s="17" t="s">
        <v>3201</v>
      </c>
      <c r="G439" s="18">
        <v>1</v>
      </c>
      <c r="H439" s="18">
        <v>1</v>
      </c>
      <c r="I439" s="19">
        <v>1</v>
      </c>
      <c r="J439" s="20">
        <v>0</v>
      </c>
      <c r="K439" s="21">
        <v>0</v>
      </c>
      <c r="L439" s="22">
        <v>0</v>
      </c>
      <c r="M439" s="42" t="s">
        <v>4515</v>
      </c>
      <c r="N439" s="42"/>
      <c r="O439" s="42"/>
      <c r="P439" s="42"/>
      <c r="Q439" s="42"/>
      <c r="R439" s="42"/>
    </row>
    <row r="440" spans="1:18" x14ac:dyDescent="0.3">
      <c r="A440" s="17" t="s">
        <v>1171</v>
      </c>
      <c r="B440" s="17" t="s">
        <v>3202</v>
      </c>
      <c r="C440" s="17" t="s">
        <v>3203</v>
      </c>
      <c r="D440" s="17" t="s">
        <v>1671</v>
      </c>
      <c r="E440" s="17" t="s">
        <v>1062</v>
      </c>
      <c r="F440" s="17" t="s">
        <v>3204</v>
      </c>
      <c r="G440" s="18">
        <v>1</v>
      </c>
      <c r="H440" s="18">
        <v>6</v>
      </c>
      <c r="I440" s="19">
        <v>0</v>
      </c>
      <c r="J440" s="20">
        <v>0</v>
      </c>
      <c r="K440" s="21">
        <v>0</v>
      </c>
      <c r="L440" s="22">
        <v>1</v>
      </c>
      <c r="M440" s="42" t="s">
        <v>4517</v>
      </c>
      <c r="N440" s="42"/>
      <c r="O440" s="42"/>
      <c r="P440" s="42"/>
      <c r="Q440" s="42"/>
      <c r="R440" s="42"/>
    </row>
    <row r="441" spans="1:18" x14ac:dyDescent="0.3">
      <c r="A441" s="17" t="s">
        <v>1412</v>
      </c>
      <c r="B441" s="17" t="s">
        <v>1413</v>
      </c>
      <c r="C441" s="17" t="s">
        <v>3205</v>
      </c>
      <c r="D441" s="17" t="s">
        <v>2868</v>
      </c>
      <c r="E441" s="17" t="s">
        <v>922</v>
      </c>
      <c r="F441" s="17" t="s">
        <v>3206</v>
      </c>
      <c r="G441" s="18">
        <v>1</v>
      </c>
      <c r="H441" s="18">
        <v>3</v>
      </c>
      <c r="I441" s="19">
        <v>0</v>
      </c>
      <c r="J441" s="20">
        <v>0</v>
      </c>
      <c r="K441" s="21">
        <v>0</v>
      </c>
      <c r="L441" s="22">
        <v>1</v>
      </c>
      <c r="M441" s="42" t="s">
        <v>4517</v>
      </c>
      <c r="N441" s="42"/>
      <c r="O441" s="42"/>
      <c r="P441" s="42"/>
      <c r="Q441" s="42"/>
      <c r="R441" s="42"/>
    </row>
    <row r="442" spans="1:18" x14ac:dyDescent="0.3">
      <c r="A442" s="17" t="s">
        <v>1377</v>
      </c>
      <c r="B442" s="17" t="s">
        <v>3207</v>
      </c>
      <c r="C442" s="17" t="s">
        <v>1623</v>
      </c>
      <c r="D442" s="17" t="s">
        <v>1666</v>
      </c>
      <c r="E442" s="17" t="s">
        <v>1379</v>
      </c>
      <c r="F442" s="17" t="s">
        <v>3208</v>
      </c>
      <c r="G442" s="18">
        <v>1</v>
      </c>
      <c r="H442" s="18">
        <v>1</v>
      </c>
      <c r="I442" s="19">
        <v>0</v>
      </c>
      <c r="J442" s="20">
        <v>0</v>
      </c>
      <c r="K442" s="21">
        <v>0</v>
      </c>
      <c r="L442" s="22">
        <v>1</v>
      </c>
      <c r="M442" s="42" t="s">
        <v>4517</v>
      </c>
      <c r="N442" s="42"/>
      <c r="O442" s="42"/>
      <c r="P442" s="42"/>
      <c r="Q442" s="42"/>
      <c r="R442" s="42"/>
    </row>
    <row r="443" spans="1:18" x14ac:dyDescent="0.3">
      <c r="A443" s="17" t="s">
        <v>3209</v>
      </c>
      <c r="B443" s="17" t="s">
        <v>3210</v>
      </c>
      <c r="C443" s="17" t="s">
        <v>3211</v>
      </c>
      <c r="D443" s="17" t="s">
        <v>3212</v>
      </c>
      <c r="E443" s="17" t="s">
        <v>3213</v>
      </c>
      <c r="F443" s="17" t="s">
        <v>3214</v>
      </c>
      <c r="G443" s="18">
        <v>1</v>
      </c>
      <c r="H443" s="18">
        <v>1</v>
      </c>
      <c r="I443" s="19">
        <v>1</v>
      </c>
      <c r="J443" s="20">
        <v>0</v>
      </c>
      <c r="K443" s="21">
        <v>0</v>
      </c>
      <c r="L443" s="22">
        <v>0</v>
      </c>
      <c r="M443" s="42" t="s">
        <v>4518</v>
      </c>
      <c r="N443" s="42"/>
      <c r="O443" s="42"/>
      <c r="P443" s="42"/>
      <c r="Q443" s="42"/>
      <c r="R443" s="42"/>
    </row>
    <row r="444" spans="1:18" x14ac:dyDescent="0.3">
      <c r="A444" s="17" t="s">
        <v>3215</v>
      </c>
      <c r="B444" s="17" t="s">
        <v>3216</v>
      </c>
      <c r="C444" s="17" t="s">
        <v>1623</v>
      </c>
      <c r="D444" s="17" t="s">
        <v>1600</v>
      </c>
      <c r="E444" s="17" t="s">
        <v>3217</v>
      </c>
      <c r="F444" s="17" t="s">
        <v>3218</v>
      </c>
      <c r="G444" s="18">
        <v>1</v>
      </c>
      <c r="H444" s="18">
        <v>2</v>
      </c>
      <c r="I444" s="19">
        <v>0</v>
      </c>
      <c r="J444" s="20">
        <v>1</v>
      </c>
      <c r="K444" s="21">
        <v>0</v>
      </c>
      <c r="L444" s="22">
        <v>0</v>
      </c>
      <c r="M444" s="42" t="s">
        <v>4515</v>
      </c>
      <c r="N444" s="42"/>
      <c r="O444" s="42"/>
      <c r="P444" s="42"/>
      <c r="Q444" s="42"/>
      <c r="R444" s="42"/>
    </row>
    <row r="445" spans="1:18" x14ac:dyDescent="0.3">
      <c r="A445" s="17" t="s">
        <v>3219</v>
      </c>
      <c r="B445" s="17" t="s">
        <v>3220</v>
      </c>
      <c r="C445" s="17" t="s">
        <v>3221</v>
      </c>
      <c r="D445" s="17" t="s">
        <v>1600</v>
      </c>
      <c r="E445" s="17" t="s">
        <v>1226</v>
      </c>
      <c r="F445" s="17" t="s">
        <v>3222</v>
      </c>
      <c r="G445" s="18">
        <v>1</v>
      </c>
      <c r="H445" s="18">
        <v>2</v>
      </c>
      <c r="I445" s="19">
        <v>0</v>
      </c>
      <c r="J445" s="20">
        <v>1</v>
      </c>
      <c r="K445" s="21">
        <v>0</v>
      </c>
      <c r="L445" s="22">
        <v>0</v>
      </c>
      <c r="M445" s="42" t="s">
        <v>4516</v>
      </c>
      <c r="N445" s="42"/>
      <c r="O445" s="42"/>
      <c r="P445" s="42"/>
      <c r="Q445" s="42"/>
      <c r="R445" s="42"/>
    </row>
    <row r="446" spans="1:18" x14ac:dyDescent="0.3">
      <c r="A446" s="17" t="s">
        <v>3223</v>
      </c>
      <c r="B446" s="17" t="s">
        <v>3224</v>
      </c>
      <c r="C446" s="17" t="s">
        <v>3225</v>
      </c>
      <c r="D446" s="17" t="s">
        <v>1600</v>
      </c>
      <c r="E446" s="17" t="s">
        <v>2186</v>
      </c>
      <c r="F446" s="17" t="s">
        <v>3226</v>
      </c>
      <c r="G446" s="18">
        <v>1</v>
      </c>
      <c r="H446" s="18">
        <v>1</v>
      </c>
      <c r="I446" s="19">
        <v>0</v>
      </c>
      <c r="J446" s="20">
        <v>1</v>
      </c>
      <c r="K446" s="21">
        <v>0</v>
      </c>
      <c r="L446" s="22">
        <v>0</v>
      </c>
      <c r="M446" s="42" t="s">
        <v>4516</v>
      </c>
      <c r="N446" s="42"/>
      <c r="O446" s="42"/>
      <c r="P446" s="42"/>
      <c r="Q446" s="42"/>
      <c r="R446" s="42"/>
    </row>
    <row r="447" spans="1:18" x14ac:dyDescent="0.3">
      <c r="A447" s="17" t="s">
        <v>3227</v>
      </c>
      <c r="B447" s="17" t="s">
        <v>3228</v>
      </c>
      <c r="C447" s="17" t="s">
        <v>3229</v>
      </c>
      <c r="D447" s="17" t="s">
        <v>1557</v>
      </c>
      <c r="E447" s="17" t="s">
        <v>1763</v>
      </c>
      <c r="F447" s="17" t="s">
        <v>3230</v>
      </c>
      <c r="G447" s="18">
        <v>1</v>
      </c>
      <c r="H447" s="18">
        <v>2</v>
      </c>
      <c r="I447" s="19">
        <v>1</v>
      </c>
      <c r="J447" s="20">
        <v>0</v>
      </c>
      <c r="K447" s="21">
        <v>0</v>
      </c>
      <c r="L447" s="22">
        <v>0</v>
      </c>
      <c r="M447" s="42" t="s">
        <v>4515</v>
      </c>
      <c r="N447" s="42"/>
      <c r="O447" s="42"/>
      <c r="P447" s="42"/>
      <c r="Q447" s="42"/>
      <c r="R447" s="42"/>
    </row>
    <row r="448" spans="1:18" x14ac:dyDescent="0.3">
      <c r="A448" s="17" t="s">
        <v>839</v>
      </c>
      <c r="B448" s="17" t="s">
        <v>3231</v>
      </c>
      <c r="C448" s="17" t="s">
        <v>3232</v>
      </c>
      <c r="D448" s="17" t="s">
        <v>1600</v>
      </c>
      <c r="E448" s="17" t="s">
        <v>842</v>
      </c>
      <c r="F448" s="17" t="s">
        <v>3233</v>
      </c>
      <c r="G448" s="18">
        <v>1</v>
      </c>
      <c r="H448" s="18">
        <v>2</v>
      </c>
      <c r="I448" s="19">
        <v>0</v>
      </c>
      <c r="J448" s="20">
        <v>0</v>
      </c>
      <c r="K448" s="21">
        <v>1</v>
      </c>
      <c r="L448" s="22">
        <v>0</v>
      </c>
      <c r="M448" s="42" t="s">
        <v>4517</v>
      </c>
      <c r="N448" s="42"/>
      <c r="O448" s="42"/>
      <c r="P448" s="42"/>
      <c r="Q448" s="42"/>
      <c r="R448" s="42"/>
    </row>
    <row r="449" spans="1:18" x14ac:dyDescent="0.3">
      <c r="A449" s="17" t="s">
        <v>3234</v>
      </c>
      <c r="B449" s="17" t="s">
        <v>3235</v>
      </c>
      <c r="C449" s="17" t="s">
        <v>1623</v>
      </c>
      <c r="D449" s="17" t="s">
        <v>1590</v>
      </c>
      <c r="E449" s="17" t="s">
        <v>740</v>
      </c>
      <c r="F449" s="17" t="s">
        <v>3236</v>
      </c>
      <c r="G449" s="18">
        <v>1</v>
      </c>
      <c r="H449" s="18">
        <v>1</v>
      </c>
      <c r="I449" s="19">
        <v>1</v>
      </c>
      <c r="J449" s="20">
        <v>0</v>
      </c>
      <c r="K449" s="21">
        <v>0</v>
      </c>
      <c r="L449" s="22">
        <v>0</v>
      </c>
      <c r="M449" s="42" t="s">
        <v>4518</v>
      </c>
      <c r="N449" s="42"/>
      <c r="O449" s="42"/>
      <c r="P449" s="42"/>
      <c r="Q449" s="42"/>
      <c r="R449" s="42"/>
    </row>
    <row r="450" spans="1:18" x14ac:dyDescent="0.3">
      <c r="A450" s="17" t="s">
        <v>1415</v>
      </c>
      <c r="B450" s="17" t="s">
        <v>3237</v>
      </c>
      <c r="C450" s="17" t="s">
        <v>3238</v>
      </c>
      <c r="D450" s="17" t="s">
        <v>3239</v>
      </c>
      <c r="E450" s="17" t="s">
        <v>1418</v>
      </c>
      <c r="F450" s="17" t="s">
        <v>3240</v>
      </c>
      <c r="G450" s="18">
        <v>1</v>
      </c>
      <c r="H450" s="18">
        <v>3</v>
      </c>
      <c r="I450" s="19">
        <v>0</v>
      </c>
      <c r="J450" s="20">
        <v>0</v>
      </c>
      <c r="K450" s="21">
        <v>0</v>
      </c>
      <c r="L450" s="22">
        <v>1</v>
      </c>
      <c r="M450" s="42" t="s">
        <v>4517</v>
      </c>
      <c r="N450" s="42"/>
      <c r="O450" s="42"/>
      <c r="P450" s="42"/>
      <c r="Q450" s="42"/>
      <c r="R450" s="42"/>
    </row>
    <row r="451" spans="1:18" x14ac:dyDescent="0.3">
      <c r="A451" s="17" t="s">
        <v>1407</v>
      </c>
      <c r="B451" s="17" t="s">
        <v>3241</v>
      </c>
      <c r="C451" s="17" t="s">
        <v>3242</v>
      </c>
      <c r="D451" s="17" t="s">
        <v>2418</v>
      </c>
      <c r="E451" s="17" t="s">
        <v>1398</v>
      </c>
      <c r="F451" s="17" t="s">
        <v>3243</v>
      </c>
      <c r="G451" s="18">
        <v>1</v>
      </c>
      <c r="H451" s="18">
        <v>3</v>
      </c>
      <c r="I451" s="19">
        <v>0</v>
      </c>
      <c r="J451" s="20">
        <v>0</v>
      </c>
      <c r="K451" s="21">
        <v>0</v>
      </c>
      <c r="L451" s="22">
        <v>1</v>
      </c>
      <c r="M451" s="42" t="s">
        <v>4517</v>
      </c>
      <c r="N451" s="42"/>
      <c r="O451" s="42"/>
      <c r="P451" s="42"/>
      <c r="Q451" s="42"/>
      <c r="R451" s="42"/>
    </row>
    <row r="452" spans="1:18" x14ac:dyDescent="0.3">
      <c r="A452" s="17" t="s">
        <v>1123</v>
      </c>
      <c r="B452" s="17" t="s">
        <v>3244</v>
      </c>
      <c r="C452" s="17" t="s">
        <v>1808</v>
      </c>
      <c r="D452" s="17" t="s">
        <v>1671</v>
      </c>
      <c r="E452" s="17" t="s">
        <v>1062</v>
      </c>
      <c r="F452" s="17" t="s">
        <v>3245</v>
      </c>
      <c r="G452" s="18">
        <v>1</v>
      </c>
      <c r="H452" s="18">
        <v>5</v>
      </c>
      <c r="I452" s="19">
        <v>0</v>
      </c>
      <c r="J452" s="20">
        <v>0</v>
      </c>
      <c r="K452" s="21">
        <v>0</v>
      </c>
      <c r="L452" s="22">
        <v>1</v>
      </c>
      <c r="M452" s="42" t="s">
        <v>4517</v>
      </c>
      <c r="N452" s="42"/>
      <c r="O452" s="42"/>
      <c r="P452" s="42"/>
      <c r="Q452" s="42"/>
      <c r="R452" s="42"/>
    </row>
    <row r="453" spans="1:18" x14ac:dyDescent="0.3">
      <c r="A453" s="17" t="s">
        <v>3246</v>
      </c>
      <c r="B453" s="17" t="s">
        <v>3247</v>
      </c>
      <c r="C453" s="17" t="s">
        <v>3248</v>
      </c>
      <c r="D453" s="17" t="s">
        <v>3163</v>
      </c>
      <c r="E453" s="17" t="s">
        <v>3249</v>
      </c>
      <c r="F453" s="17" t="s">
        <v>3250</v>
      </c>
      <c r="G453" s="18">
        <v>1</v>
      </c>
      <c r="H453" s="18">
        <v>1</v>
      </c>
      <c r="I453" s="19">
        <v>0</v>
      </c>
      <c r="J453" s="20">
        <v>1</v>
      </c>
      <c r="K453" s="21">
        <v>0</v>
      </c>
      <c r="L453" s="22">
        <v>0</v>
      </c>
      <c r="M453" s="42" t="s">
        <v>4515</v>
      </c>
      <c r="N453" s="42"/>
      <c r="O453" s="42"/>
      <c r="P453" s="42"/>
      <c r="Q453" s="42"/>
      <c r="R453" s="42"/>
    </row>
    <row r="454" spans="1:18" x14ac:dyDescent="0.3">
      <c r="A454" s="17" t="s">
        <v>3251</v>
      </c>
      <c r="B454" s="17" t="s">
        <v>3252</v>
      </c>
      <c r="C454" s="17" t="s">
        <v>2219</v>
      </c>
      <c r="D454" s="17" t="s">
        <v>1600</v>
      </c>
      <c r="E454" s="17" t="s">
        <v>837</v>
      </c>
      <c r="F454" s="17" t="s">
        <v>3253</v>
      </c>
      <c r="G454" s="18">
        <v>1</v>
      </c>
      <c r="H454" s="18">
        <v>2</v>
      </c>
      <c r="I454" s="19">
        <v>0</v>
      </c>
      <c r="J454" s="20">
        <v>1</v>
      </c>
      <c r="K454" s="21">
        <v>0</v>
      </c>
      <c r="L454" s="22">
        <v>0</v>
      </c>
      <c r="M454" s="42" t="s">
        <v>4516</v>
      </c>
      <c r="N454" s="42"/>
      <c r="O454" s="42"/>
      <c r="P454" s="42"/>
      <c r="Q454" s="42"/>
      <c r="R454" s="42"/>
    </row>
    <row r="455" spans="1:18" x14ac:dyDescent="0.3">
      <c r="A455" s="17" t="s">
        <v>3254</v>
      </c>
      <c r="B455" s="17" t="s">
        <v>3255</v>
      </c>
      <c r="C455" s="17" t="s">
        <v>1623</v>
      </c>
      <c r="D455" s="17" t="s">
        <v>1856</v>
      </c>
      <c r="E455" s="17" t="s">
        <v>2214</v>
      </c>
      <c r="F455" s="17" t="s">
        <v>3256</v>
      </c>
      <c r="G455" s="18">
        <v>1</v>
      </c>
      <c r="H455" s="18">
        <v>8</v>
      </c>
      <c r="I455" s="19">
        <v>0</v>
      </c>
      <c r="J455" s="20">
        <v>1</v>
      </c>
      <c r="K455" s="21">
        <v>0</v>
      </c>
      <c r="L455" s="22">
        <v>0</v>
      </c>
      <c r="M455" s="42" t="s">
        <v>4516</v>
      </c>
      <c r="N455" s="42"/>
      <c r="O455" s="42"/>
      <c r="P455" s="42"/>
      <c r="Q455" s="42"/>
      <c r="R455" s="42"/>
    </row>
    <row r="456" spans="1:18" x14ac:dyDescent="0.3">
      <c r="A456" s="17" t="s">
        <v>3257</v>
      </c>
      <c r="B456" s="17" t="s">
        <v>3258</v>
      </c>
      <c r="C456" s="17" t="s">
        <v>1623</v>
      </c>
      <c r="D456" s="17" t="s">
        <v>1950</v>
      </c>
      <c r="E456" s="17" t="s">
        <v>3259</v>
      </c>
      <c r="F456" s="17" t="s">
        <v>3260</v>
      </c>
      <c r="G456" s="18">
        <v>1</v>
      </c>
      <c r="H456" s="18">
        <v>6</v>
      </c>
      <c r="I456" s="19">
        <v>0</v>
      </c>
      <c r="J456" s="20">
        <v>1</v>
      </c>
      <c r="K456" s="21">
        <v>0</v>
      </c>
      <c r="L456" s="22">
        <v>0</v>
      </c>
      <c r="M456" s="42" t="s">
        <v>4516</v>
      </c>
      <c r="N456" s="42"/>
      <c r="O456" s="42"/>
      <c r="P456" s="42"/>
      <c r="Q456" s="42"/>
      <c r="R456" s="42"/>
    </row>
    <row r="457" spans="1:18" x14ac:dyDescent="0.3">
      <c r="A457" s="17" t="s">
        <v>3261</v>
      </c>
      <c r="B457" s="17" t="s">
        <v>3262</v>
      </c>
      <c r="C457" s="17" t="s">
        <v>3263</v>
      </c>
      <c r="D457" s="17" t="s">
        <v>3264</v>
      </c>
      <c r="E457" s="17" t="s">
        <v>809</v>
      </c>
      <c r="F457" s="17" t="s">
        <v>3265</v>
      </c>
      <c r="G457" s="18">
        <v>1</v>
      </c>
      <c r="H457" s="18">
        <v>1</v>
      </c>
      <c r="I457" s="19">
        <v>0</v>
      </c>
      <c r="J457" s="20">
        <v>1</v>
      </c>
      <c r="K457" s="21">
        <v>0</v>
      </c>
      <c r="L457" s="22">
        <v>0</v>
      </c>
      <c r="M457" s="42" t="s">
        <v>4516</v>
      </c>
      <c r="N457" s="42"/>
      <c r="O457" s="42"/>
      <c r="P457" s="42"/>
      <c r="Q457" s="42"/>
      <c r="R457" s="42"/>
    </row>
    <row r="458" spans="1:18" x14ac:dyDescent="0.3">
      <c r="A458" s="17" t="s">
        <v>1224</v>
      </c>
      <c r="B458" s="17" t="s">
        <v>3266</v>
      </c>
      <c r="C458" s="17" t="s">
        <v>3267</v>
      </c>
      <c r="D458" s="17" t="s">
        <v>1600</v>
      </c>
      <c r="E458" s="17" t="s">
        <v>1226</v>
      </c>
      <c r="F458" s="17" t="s">
        <v>3268</v>
      </c>
      <c r="G458" s="18">
        <v>1</v>
      </c>
      <c r="H458" s="18">
        <v>1</v>
      </c>
      <c r="I458" s="19">
        <v>0</v>
      </c>
      <c r="J458" s="20">
        <v>0</v>
      </c>
      <c r="K458" s="21">
        <v>0</v>
      </c>
      <c r="L458" s="22">
        <v>1</v>
      </c>
      <c r="M458" s="42" t="s">
        <v>4517</v>
      </c>
      <c r="N458" s="42"/>
      <c r="O458" s="42"/>
      <c r="P458" s="42"/>
      <c r="Q458" s="42"/>
      <c r="R458" s="42"/>
    </row>
    <row r="459" spans="1:18" x14ac:dyDescent="0.3">
      <c r="A459" s="17" t="s">
        <v>3269</v>
      </c>
      <c r="B459" s="17" t="s">
        <v>3270</v>
      </c>
      <c r="C459" s="17" t="s">
        <v>3271</v>
      </c>
      <c r="D459" s="17" t="s">
        <v>2125</v>
      </c>
      <c r="E459" s="17" t="s">
        <v>3272</v>
      </c>
      <c r="F459" s="17" t="s">
        <v>3273</v>
      </c>
      <c r="G459" s="18">
        <v>1</v>
      </c>
      <c r="H459" s="18">
        <v>1</v>
      </c>
      <c r="I459" s="19">
        <v>1</v>
      </c>
      <c r="J459" s="20">
        <v>0</v>
      </c>
      <c r="K459" s="21">
        <v>0</v>
      </c>
      <c r="L459" s="22">
        <v>0</v>
      </c>
      <c r="M459" s="42" t="s">
        <v>4515</v>
      </c>
      <c r="N459" s="42"/>
      <c r="O459" s="42"/>
      <c r="P459" s="42"/>
      <c r="Q459" s="42"/>
      <c r="R459" s="42"/>
    </row>
    <row r="460" spans="1:18" x14ac:dyDescent="0.3">
      <c r="A460" s="17" t="s">
        <v>3274</v>
      </c>
      <c r="B460" s="17" t="s">
        <v>3275</v>
      </c>
      <c r="C460" s="17" t="s">
        <v>3276</v>
      </c>
      <c r="D460" s="17" t="s">
        <v>3277</v>
      </c>
      <c r="E460" s="17" t="s">
        <v>1579</v>
      </c>
      <c r="F460" s="17" t="s">
        <v>3278</v>
      </c>
      <c r="G460" s="18">
        <v>1</v>
      </c>
      <c r="H460" s="18">
        <v>1</v>
      </c>
      <c r="I460" s="19">
        <v>0</v>
      </c>
      <c r="J460" s="20">
        <v>1</v>
      </c>
      <c r="K460" s="21">
        <v>0</v>
      </c>
      <c r="L460" s="22">
        <v>0</v>
      </c>
      <c r="M460" s="42" t="s">
        <v>4516</v>
      </c>
      <c r="N460" s="42"/>
      <c r="O460" s="42"/>
      <c r="P460" s="42"/>
      <c r="Q460" s="42"/>
      <c r="R460" s="42"/>
    </row>
    <row r="461" spans="1:18" x14ac:dyDescent="0.3">
      <c r="A461" s="17" t="s">
        <v>1351</v>
      </c>
      <c r="B461" s="17" t="s">
        <v>3279</v>
      </c>
      <c r="C461" s="17" t="s">
        <v>3280</v>
      </c>
      <c r="D461" s="17" t="s">
        <v>1600</v>
      </c>
      <c r="E461" s="17" t="s">
        <v>895</v>
      </c>
      <c r="F461" s="17" t="s">
        <v>3281</v>
      </c>
      <c r="G461" s="18">
        <v>1</v>
      </c>
      <c r="H461" s="18">
        <v>1</v>
      </c>
      <c r="I461" s="19">
        <v>0</v>
      </c>
      <c r="J461" s="20">
        <v>0</v>
      </c>
      <c r="K461" s="21">
        <v>0</v>
      </c>
      <c r="L461" s="22">
        <v>1</v>
      </c>
      <c r="M461" s="42" t="s">
        <v>4517</v>
      </c>
      <c r="N461" s="42"/>
      <c r="O461" s="42"/>
      <c r="P461" s="42"/>
      <c r="Q461" s="42"/>
      <c r="R461" s="42"/>
    </row>
    <row r="462" spans="1:18" x14ac:dyDescent="0.3">
      <c r="A462" s="17" t="s">
        <v>3282</v>
      </c>
      <c r="B462" s="17" t="s">
        <v>3283</v>
      </c>
      <c r="C462" s="17" t="s">
        <v>1623</v>
      </c>
      <c r="D462" s="17" t="s">
        <v>1600</v>
      </c>
      <c r="E462" s="17" t="s">
        <v>3284</v>
      </c>
      <c r="F462" s="17" t="s">
        <v>3285</v>
      </c>
      <c r="G462" s="18">
        <v>1</v>
      </c>
      <c r="H462" s="18">
        <v>1</v>
      </c>
      <c r="I462" s="19">
        <v>0</v>
      </c>
      <c r="J462" s="20">
        <v>1</v>
      </c>
      <c r="K462" s="21">
        <v>0</v>
      </c>
      <c r="L462" s="22">
        <v>0</v>
      </c>
      <c r="M462" s="42" t="s">
        <v>4516</v>
      </c>
      <c r="N462" s="42"/>
      <c r="O462" s="42"/>
      <c r="P462" s="42"/>
      <c r="Q462" s="42"/>
      <c r="R462" s="42"/>
    </row>
    <row r="463" spans="1:18" x14ac:dyDescent="0.3">
      <c r="A463" s="17" t="s">
        <v>1320</v>
      </c>
      <c r="B463" s="17" t="s">
        <v>3286</v>
      </c>
      <c r="C463" s="17" t="s">
        <v>3287</v>
      </c>
      <c r="D463" s="17" t="s">
        <v>1600</v>
      </c>
      <c r="E463" s="17" t="s">
        <v>1322</v>
      </c>
      <c r="F463" s="17" t="s">
        <v>3288</v>
      </c>
      <c r="G463" s="18">
        <v>1</v>
      </c>
      <c r="H463" s="18">
        <v>1</v>
      </c>
      <c r="I463" s="19">
        <v>0</v>
      </c>
      <c r="J463" s="20">
        <v>0</v>
      </c>
      <c r="K463" s="21">
        <v>0</v>
      </c>
      <c r="L463" s="22">
        <v>1</v>
      </c>
      <c r="M463" s="42" t="s">
        <v>4517</v>
      </c>
      <c r="N463" s="42"/>
      <c r="O463" s="42"/>
      <c r="P463" s="42"/>
      <c r="Q463" s="42"/>
      <c r="R463" s="42"/>
    </row>
    <row r="464" spans="1:18" x14ac:dyDescent="0.3">
      <c r="A464" s="17" t="s">
        <v>3289</v>
      </c>
      <c r="B464" s="17" t="s">
        <v>3290</v>
      </c>
      <c r="C464" s="17" t="s">
        <v>3291</v>
      </c>
      <c r="D464" s="17" t="s">
        <v>1600</v>
      </c>
      <c r="E464" s="17" t="s">
        <v>1934</v>
      </c>
      <c r="F464" s="17" t="s">
        <v>3292</v>
      </c>
      <c r="G464" s="18">
        <v>1</v>
      </c>
      <c r="H464" s="18">
        <v>4</v>
      </c>
      <c r="I464" s="19">
        <v>0</v>
      </c>
      <c r="J464" s="20">
        <v>1</v>
      </c>
      <c r="K464" s="21">
        <v>0</v>
      </c>
      <c r="L464" s="22">
        <v>0</v>
      </c>
      <c r="M464" s="42" t="s">
        <v>4515</v>
      </c>
      <c r="N464" s="42"/>
      <c r="O464" s="42"/>
      <c r="P464" s="42"/>
      <c r="Q464" s="42"/>
      <c r="R464" s="42"/>
    </row>
    <row r="465" spans="1:18" x14ac:dyDescent="0.3">
      <c r="A465" s="17" t="s">
        <v>1312</v>
      </c>
      <c r="B465" s="17" t="s">
        <v>3293</v>
      </c>
      <c r="C465" s="17" t="s">
        <v>3294</v>
      </c>
      <c r="D465" s="17" t="s">
        <v>1600</v>
      </c>
      <c r="E465" s="17" t="s">
        <v>1309</v>
      </c>
      <c r="F465" s="17" t="s">
        <v>3295</v>
      </c>
      <c r="G465" s="18">
        <v>1</v>
      </c>
      <c r="H465" s="18">
        <v>3</v>
      </c>
      <c r="I465" s="19">
        <v>0</v>
      </c>
      <c r="J465" s="20">
        <v>0</v>
      </c>
      <c r="K465" s="21">
        <v>0</v>
      </c>
      <c r="L465" s="22">
        <v>1</v>
      </c>
      <c r="M465" s="42" t="s">
        <v>4517</v>
      </c>
      <c r="N465" s="42"/>
      <c r="O465" s="42"/>
      <c r="P465" s="42"/>
      <c r="Q465" s="42"/>
      <c r="R465" s="42"/>
    </row>
    <row r="466" spans="1:18" x14ac:dyDescent="0.3">
      <c r="A466" s="17" t="s">
        <v>1271</v>
      </c>
      <c r="B466" s="17" t="s">
        <v>3296</v>
      </c>
      <c r="C466" s="17" t="s">
        <v>1623</v>
      </c>
      <c r="D466" s="17" t="s">
        <v>3297</v>
      </c>
      <c r="E466" s="17" t="s">
        <v>1273</v>
      </c>
      <c r="F466" s="17" t="s">
        <v>3298</v>
      </c>
      <c r="G466" s="18">
        <v>1</v>
      </c>
      <c r="H466" s="18">
        <v>1</v>
      </c>
      <c r="I466" s="19">
        <v>0</v>
      </c>
      <c r="J466" s="20">
        <v>0</v>
      </c>
      <c r="K466" s="21">
        <v>0</v>
      </c>
      <c r="L466" s="22">
        <v>1</v>
      </c>
      <c r="M466" s="42" t="s">
        <v>4514</v>
      </c>
      <c r="N466" s="42"/>
      <c r="O466" s="42"/>
      <c r="P466" s="42"/>
      <c r="Q466" s="42"/>
      <c r="R466" s="42"/>
    </row>
    <row r="467" spans="1:18" x14ac:dyDescent="0.3">
      <c r="A467" s="17" t="s">
        <v>3299</v>
      </c>
      <c r="B467" s="17" t="s">
        <v>3300</v>
      </c>
      <c r="C467" s="17" t="s">
        <v>1562</v>
      </c>
      <c r="D467" s="17" t="s">
        <v>1545</v>
      </c>
      <c r="E467" s="17" t="s">
        <v>3301</v>
      </c>
      <c r="F467" s="17" t="s">
        <v>3302</v>
      </c>
      <c r="G467" s="18">
        <v>1</v>
      </c>
      <c r="H467" s="18">
        <v>1</v>
      </c>
      <c r="I467" s="19">
        <v>0</v>
      </c>
      <c r="J467" s="20">
        <v>1</v>
      </c>
      <c r="K467" s="21">
        <v>0</v>
      </c>
      <c r="L467" s="22">
        <v>0</v>
      </c>
      <c r="M467" s="42" t="s">
        <v>4515</v>
      </c>
      <c r="N467" s="42"/>
      <c r="O467" s="42"/>
      <c r="P467" s="42"/>
      <c r="Q467" s="42"/>
      <c r="R467" s="42"/>
    </row>
    <row r="468" spans="1:18" x14ac:dyDescent="0.3">
      <c r="A468" s="17" t="s">
        <v>3303</v>
      </c>
      <c r="B468" s="17" t="s">
        <v>3304</v>
      </c>
      <c r="C468" s="17" t="s">
        <v>3305</v>
      </c>
      <c r="D468" s="17" t="s">
        <v>2738</v>
      </c>
      <c r="E468" s="17" t="s">
        <v>3306</v>
      </c>
      <c r="F468" s="17" t="s">
        <v>3307</v>
      </c>
      <c r="G468" s="18">
        <v>1</v>
      </c>
      <c r="H468" s="18">
        <v>2</v>
      </c>
      <c r="I468" s="19">
        <v>0</v>
      </c>
      <c r="J468" s="20">
        <v>1</v>
      </c>
      <c r="K468" s="21">
        <v>0</v>
      </c>
      <c r="L468" s="22">
        <v>0</v>
      </c>
      <c r="M468" s="42" t="s">
        <v>4516</v>
      </c>
      <c r="N468" s="42"/>
      <c r="O468" s="42"/>
      <c r="P468" s="42"/>
      <c r="Q468" s="42"/>
      <c r="R468" s="42"/>
    </row>
    <row r="469" spans="1:18" x14ac:dyDescent="0.3">
      <c r="A469" s="17" t="s">
        <v>1409</v>
      </c>
      <c r="B469" s="17" t="s">
        <v>3308</v>
      </c>
      <c r="C469" s="17" t="s">
        <v>1623</v>
      </c>
      <c r="D469" s="17" t="s">
        <v>3309</v>
      </c>
      <c r="E469" s="17" t="s">
        <v>1398</v>
      </c>
      <c r="F469" s="17" t="s">
        <v>3310</v>
      </c>
      <c r="G469" s="18">
        <v>1</v>
      </c>
      <c r="H469" s="18">
        <v>2</v>
      </c>
      <c r="I469" s="19">
        <v>0</v>
      </c>
      <c r="J469" s="20">
        <v>0</v>
      </c>
      <c r="K469" s="21">
        <v>0</v>
      </c>
      <c r="L469" s="22">
        <v>1</v>
      </c>
      <c r="M469" s="42" t="s">
        <v>4517</v>
      </c>
      <c r="N469" s="42"/>
      <c r="O469" s="42"/>
      <c r="P469" s="42"/>
      <c r="Q469" s="42"/>
      <c r="R469" s="42"/>
    </row>
    <row r="470" spans="1:18" x14ac:dyDescent="0.3">
      <c r="A470" s="17" t="s">
        <v>3311</v>
      </c>
      <c r="B470" s="17" t="s">
        <v>3312</v>
      </c>
      <c r="C470" s="17" t="s">
        <v>2652</v>
      </c>
      <c r="D470" s="17" t="s">
        <v>2375</v>
      </c>
      <c r="E470" s="17" t="s">
        <v>3313</v>
      </c>
      <c r="F470" s="17" t="s">
        <v>3314</v>
      </c>
      <c r="G470" s="18">
        <v>1</v>
      </c>
      <c r="H470" s="18">
        <v>1</v>
      </c>
      <c r="I470" s="19">
        <v>0</v>
      </c>
      <c r="J470" s="20">
        <v>1</v>
      </c>
      <c r="K470" s="21">
        <v>0</v>
      </c>
      <c r="L470" s="22">
        <v>0</v>
      </c>
      <c r="M470" s="42" t="s">
        <v>4516</v>
      </c>
      <c r="N470" s="42"/>
      <c r="O470" s="42"/>
      <c r="P470" s="42"/>
      <c r="Q470" s="42"/>
      <c r="R470" s="42"/>
    </row>
    <row r="471" spans="1:18" x14ac:dyDescent="0.3">
      <c r="A471" s="17" t="s">
        <v>3315</v>
      </c>
      <c r="B471" s="17" t="s">
        <v>3316</v>
      </c>
      <c r="C471" s="17" t="s">
        <v>3317</v>
      </c>
      <c r="D471" s="17" t="s">
        <v>1705</v>
      </c>
      <c r="E471" s="17" t="s">
        <v>1934</v>
      </c>
      <c r="F471" s="17" t="s">
        <v>3318</v>
      </c>
      <c r="G471" s="18">
        <v>1</v>
      </c>
      <c r="H471" s="18">
        <v>1</v>
      </c>
      <c r="I471" s="19">
        <v>1</v>
      </c>
      <c r="J471" s="20">
        <v>0</v>
      </c>
      <c r="K471" s="21">
        <v>0</v>
      </c>
      <c r="L471" s="22">
        <v>0</v>
      </c>
      <c r="M471" s="42" t="s">
        <v>4515</v>
      </c>
      <c r="N471" s="42"/>
      <c r="O471" s="42"/>
      <c r="P471" s="42"/>
      <c r="Q471" s="42"/>
      <c r="R471" s="42"/>
    </row>
    <row r="472" spans="1:18" x14ac:dyDescent="0.3">
      <c r="A472" s="17" t="s">
        <v>1466</v>
      </c>
      <c r="B472" s="17" t="s">
        <v>3319</v>
      </c>
      <c r="C472" s="17" t="s">
        <v>1623</v>
      </c>
      <c r="D472" s="17" t="s">
        <v>1856</v>
      </c>
      <c r="E472" s="17" t="s">
        <v>1468</v>
      </c>
      <c r="F472" s="17" t="s">
        <v>3320</v>
      </c>
      <c r="G472" s="18">
        <v>1</v>
      </c>
      <c r="H472" s="18">
        <v>1</v>
      </c>
      <c r="I472" s="19">
        <v>0</v>
      </c>
      <c r="J472" s="20">
        <v>0</v>
      </c>
      <c r="K472" s="21">
        <v>0</v>
      </c>
      <c r="L472" s="22">
        <v>1</v>
      </c>
      <c r="M472" s="42" t="s">
        <v>4517</v>
      </c>
      <c r="N472" s="42"/>
      <c r="O472" s="42"/>
      <c r="P472" s="42"/>
      <c r="Q472" s="42"/>
      <c r="R472" s="42"/>
    </row>
    <row r="473" spans="1:18" x14ac:dyDescent="0.3">
      <c r="A473" s="17" t="s">
        <v>3321</v>
      </c>
      <c r="B473" s="17" t="s">
        <v>3322</v>
      </c>
      <c r="C473" s="17" t="s">
        <v>3323</v>
      </c>
      <c r="D473" s="17" t="s">
        <v>3324</v>
      </c>
      <c r="E473" s="17" t="s">
        <v>1552</v>
      </c>
      <c r="F473" s="17" t="s">
        <v>3325</v>
      </c>
      <c r="G473" s="18">
        <v>1</v>
      </c>
      <c r="H473" s="18">
        <v>1</v>
      </c>
      <c r="I473" s="19">
        <v>1</v>
      </c>
      <c r="J473" s="20">
        <v>0</v>
      </c>
      <c r="K473" s="21">
        <v>0</v>
      </c>
      <c r="L473" s="22">
        <v>0</v>
      </c>
      <c r="M473" s="42" t="s">
        <v>4515</v>
      </c>
      <c r="N473" s="42"/>
      <c r="O473" s="42"/>
      <c r="P473" s="42"/>
      <c r="Q473" s="42"/>
      <c r="R473" s="42"/>
    </row>
    <row r="474" spans="1:18" x14ac:dyDescent="0.3">
      <c r="A474" s="17" t="s">
        <v>1399</v>
      </c>
      <c r="B474" s="17" t="s">
        <v>3326</v>
      </c>
      <c r="C474" s="17" t="s">
        <v>1623</v>
      </c>
      <c r="D474" s="17" t="s">
        <v>1710</v>
      </c>
      <c r="E474" s="17" t="s">
        <v>1398</v>
      </c>
      <c r="F474" s="17" t="s">
        <v>3327</v>
      </c>
      <c r="G474" s="18">
        <v>1</v>
      </c>
      <c r="H474" s="18">
        <v>1</v>
      </c>
      <c r="I474" s="19">
        <v>0</v>
      </c>
      <c r="J474" s="20">
        <v>0</v>
      </c>
      <c r="K474" s="21">
        <v>0</v>
      </c>
      <c r="L474" s="22">
        <v>1</v>
      </c>
      <c r="M474" s="42" t="s">
        <v>4517</v>
      </c>
      <c r="N474" s="42"/>
      <c r="O474" s="42"/>
      <c r="P474" s="42"/>
      <c r="Q474" s="42"/>
      <c r="R474" s="42"/>
    </row>
    <row r="475" spans="1:18" x14ac:dyDescent="0.3">
      <c r="A475" s="17" t="s">
        <v>3328</v>
      </c>
      <c r="B475" s="17" t="s">
        <v>3329</v>
      </c>
      <c r="C475" s="17" t="s">
        <v>3330</v>
      </c>
      <c r="D475" s="17" t="s">
        <v>1600</v>
      </c>
      <c r="E475" s="17" t="s">
        <v>3331</v>
      </c>
      <c r="F475" s="17" t="s">
        <v>3332</v>
      </c>
      <c r="G475" s="18">
        <v>1</v>
      </c>
      <c r="H475" s="18">
        <v>1</v>
      </c>
      <c r="I475" s="19">
        <v>1</v>
      </c>
      <c r="J475" s="20">
        <v>0</v>
      </c>
      <c r="K475" s="21">
        <v>0</v>
      </c>
      <c r="L475" s="22">
        <v>0</v>
      </c>
      <c r="M475" s="42" t="s">
        <v>4515</v>
      </c>
      <c r="N475" s="42"/>
      <c r="O475" s="42"/>
      <c r="P475" s="42"/>
      <c r="Q475" s="42"/>
      <c r="R475" s="42"/>
    </row>
    <row r="476" spans="1:18" x14ac:dyDescent="0.3">
      <c r="A476" s="17" t="s">
        <v>3333</v>
      </c>
      <c r="B476" s="17" t="s">
        <v>3334</v>
      </c>
      <c r="C476" s="17" t="s">
        <v>3335</v>
      </c>
      <c r="D476" s="17" t="s">
        <v>3336</v>
      </c>
      <c r="E476" s="17" t="s">
        <v>3337</v>
      </c>
      <c r="F476" s="17" t="s">
        <v>3333</v>
      </c>
      <c r="G476" s="18">
        <v>1</v>
      </c>
      <c r="H476" s="18">
        <v>4</v>
      </c>
      <c r="I476" s="19">
        <v>1</v>
      </c>
      <c r="J476" s="20">
        <v>0</v>
      </c>
      <c r="K476" s="21">
        <v>0</v>
      </c>
      <c r="L476" s="22">
        <v>0</v>
      </c>
      <c r="M476" s="42" t="s">
        <v>4515</v>
      </c>
      <c r="N476" s="42"/>
      <c r="O476" s="42"/>
      <c r="P476" s="42"/>
      <c r="Q476" s="42"/>
      <c r="R476" s="42"/>
    </row>
    <row r="477" spans="1:18" x14ac:dyDescent="0.3">
      <c r="A477" s="17" t="s">
        <v>3338</v>
      </c>
      <c r="B477" s="17" t="s">
        <v>3339</v>
      </c>
      <c r="C477" s="17" t="s">
        <v>3340</v>
      </c>
      <c r="D477" s="17" t="s">
        <v>3341</v>
      </c>
      <c r="E477" s="17" t="s">
        <v>823</v>
      </c>
      <c r="F477" s="17" t="s">
        <v>3342</v>
      </c>
      <c r="G477" s="18">
        <v>1</v>
      </c>
      <c r="H477" s="18">
        <v>8</v>
      </c>
      <c r="I477" s="19">
        <v>0</v>
      </c>
      <c r="J477" s="20">
        <v>1</v>
      </c>
      <c r="K477" s="21">
        <v>0</v>
      </c>
      <c r="L477" s="22">
        <v>0</v>
      </c>
      <c r="M477" s="42" t="s">
        <v>4515</v>
      </c>
      <c r="N477" s="42"/>
      <c r="O477" s="42"/>
      <c r="P477" s="42"/>
      <c r="Q477" s="42"/>
      <c r="R477" s="42"/>
    </row>
    <row r="478" spans="1:18" x14ac:dyDescent="0.3">
      <c r="A478" s="17" t="s">
        <v>807</v>
      </c>
      <c r="B478" s="17" t="s">
        <v>3343</v>
      </c>
      <c r="C478" s="17" t="s">
        <v>3344</v>
      </c>
      <c r="D478" s="17" t="s">
        <v>2125</v>
      </c>
      <c r="E478" s="17" t="s">
        <v>809</v>
      </c>
      <c r="F478" s="17" t="s">
        <v>3345</v>
      </c>
      <c r="G478" s="18">
        <v>1</v>
      </c>
      <c r="H478" s="18">
        <v>1</v>
      </c>
      <c r="I478" s="19">
        <v>0</v>
      </c>
      <c r="J478" s="20">
        <v>0</v>
      </c>
      <c r="K478" s="21">
        <v>1</v>
      </c>
      <c r="L478" s="22">
        <v>0</v>
      </c>
      <c r="M478" s="42" t="s">
        <v>4517</v>
      </c>
      <c r="N478" s="42"/>
      <c r="O478" s="42"/>
      <c r="P478" s="42"/>
      <c r="Q478" s="42"/>
      <c r="R478" s="42"/>
    </row>
    <row r="479" spans="1:18" x14ac:dyDescent="0.3">
      <c r="A479" s="17" t="s">
        <v>3346</v>
      </c>
      <c r="B479" s="17" t="s">
        <v>3347</v>
      </c>
      <c r="C479" s="17" t="s">
        <v>1623</v>
      </c>
      <c r="D479" s="17" t="s">
        <v>1600</v>
      </c>
      <c r="E479" s="17" t="s">
        <v>1016</v>
      </c>
      <c r="F479" s="17" t="s">
        <v>3348</v>
      </c>
      <c r="G479" s="18">
        <v>1</v>
      </c>
      <c r="H479" s="18">
        <v>1</v>
      </c>
      <c r="I479" s="19">
        <v>1</v>
      </c>
      <c r="J479" s="20">
        <v>0</v>
      </c>
      <c r="K479" s="21">
        <v>0</v>
      </c>
      <c r="L479" s="22">
        <v>0</v>
      </c>
      <c r="M479" s="42" t="s">
        <v>4515</v>
      </c>
      <c r="N479" s="42"/>
      <c r="O479" s="42"/>
      <c r="P479" s="42"/>
      <c r="Q479" s="42"/>
      <c r="R479" s="42"/>
    </row>
    <row r="480" spans="1:18" x14ac:dyDescent="0.3">
      <c r="A480" s="17" t="s">
        <v>3349</v>
      </c>
      <c r="B480" s="17" t="s">
        <v>3350</v>
      </c>
      <c r="C480" s="17" t="s">
        <v>3351</v>
      </c>
      <c r="D480" s="17" t="s">
        <v>1705</v>
      </c>
      <c r="E480" s="17" t="s">
        <v>3352</v>
      </c>
      <c r="F480" s="17" t="s">
        <v>3353</v>
      </c>
      <c r="G480" s="18">
        <v>1</v>
      </c>
      <c r="H480" s="18">
        <v>1</v>
      </c>
      <c r="I480" s="19">
        <v>0</v>
      </c>
      <c r="J480" s="20">
        <v>1</v>
      </c>
      <c r="K480" s="21">
        <v>0</v>
      </c>
      <c r="L480" s="22">
        <v>0</v>
      </c>
      <c r="M480" s="42" t="s">
        <v>4516</v>
      </c>
      <c r="N480" s="42"/>
      <c r="O480" s="42"/>
      <c r="P480" s="42"/>
      <c r="Q480" s="42"/>
      <c r="R480" s="42"/>
    </row>
    <row r="481" spans="1:18" x14ac:dyDescent="0.3">
      <c r="A481" s="17" t="s">
        <v>3354</v>
      </c>
      <c r="B481" s="17" t="s">
        <v>3355</v>
      </c>
      <c r="C481" s="17" t="s">
        <v>3356</v>
      </c>
      <c r="D481" s="17" t="s">
        <v>2528</v>
      </c>
      <c r="E481" s="17" t="s">
        <v>3357</v>
      </c>
      <c r="F481" s="17" t="s">
        <v>3358</v>
      </c>
      <c r="G481" s="18">
        <v>1</v>
      </c>
      <c r="H481" s="18">
        <v>1</v>
      </c>
      <c r="I481" s="19">
        <v>0</v>
      </c>
      <c r="J481" s="20">
        <v>1</v>
      </c>
      <c r="K481" s="21">
        <v>0</v>
      </c>
      <c r="L481" s="22">
        <v>0</v>
      </c>
      <c r="M481" s="42" t="s">
        <v>4515</v>
      </c>
      <c r="N481" s="42"/>
      <c r="O481" s="42"/>
      <c r="P481" s="42"/>
      <c r="Q481" s="42"/>
      <c r="R481" s="42"/>
    </row>
    <row r="482" spans="1:18" x14ac:dyDescent="0.3">
      <c r="A482" s="17" t="s">
        <v>1261</v>
      </c>
      <c r="B482" s="17" t="s">
        <v>3359</v>
      </c>
      <c r="C482" s="17" t="s">
        <v>1623</v>
      </c>
      <c r="D482" s="17" t="s">
        <v>1600</v>
      </c>
      <c r="E482" s="17" t="s">
        <v>944</v>
      </c>
      <c r="F482" s="17" t="s">
        <v>3360</v>
      </c>
      <c r="G482" s="18">
        <v>1</v>
      </c>
      <c r="H482" s="18">
        <v>2</v>
      </c>
      <c r="I482" s="19">
        <v>0</v>
      </c>
      <c r="J482" s="20">
        <v>0</v>
      </c>
      <c r="K482" s="21">
        <v>0</v>
      </c>
      <c r="L482" s="22">
        <v>1</v>
      </c>
      <c r="M482" s="42" t="s">
        <v>4514</v>
      </c>
      <c r="N482" s="42"/>
      <c r="O482" s="42"/>
      <c r="P482" s="42"/>
      <c r="Q482" s="42"/>
      <c r="R482" s="42"/>
    </row>
    <row r="483" spans="1:18" x14ac:dyDescent="0.3">
      <c r="A483" s="17" t="s">
        <v>1173</v>
      </c>
      <c r="B483" s="17" t="s">
        <v>3361</v>
      </c>
      <c r="C483" s="17" t="s">
        <v>3362</v>
      </c>
      <c r="D483" s="17" t="s">
        <v>1671</v>
      </c>
      <c r="E483" s="17" t="s">
        <v>1062</v>
      </c>
      <c r="F483" s="17" t="s">
        <v>3363</v>
      </c>
      <c r="G483" s="18">
        <v>1</v>
      </c>
      <c r="H483" s="18">
        <v>2</v>
      </c>
      <c r="I483" s="19">
        <v>0</v>
      </c>
      <c r="J483" s="20">
        <v>0</v>
      </c>
      <c r="K483" s="21">
        <v>0</v>
      </c>
      <c r="L483" s="22">
        <v>1</v>
      </c>
      <c r="M483" s="42" t="s">
        <v>4517</v>
      </c>
      <c r="N483" s="42"/>
      <c r="O483" s="42"/>
      <c r="P483" s="42"/>
      <c r="Q483" s="42"/>
      <c r="R483" s="42"/>
    </row>
    <row r="484" spans="1:18" x14ac:dyDescent="0.3">
      <c r="A484" s="17" t="s">
        <v>3364</v>
      </c>
      <c r="B484" s="17" t="s">
        <v>3365</v>
      </c>
      <c r="C484" s="17" t="s">
        <v>2363</v>
      </c>
      <c r="D484" s="17" t="s">
        <v>1856</v>
      </c>
      <c r="E484" s="17" t="s">
        <v>2116</v>
      </c>
      <c r="F484" s="17" t="s">
        <v>3366</v>
      </c>
      <c r="G484" s="18">
        <v>1</v>
      </c>
      <c r="H484" s="18">
        <v>1</v>
      </c>
      <c r="I484" s="19">
        <v>0</v>
      </c>
      <c r="J484" s="20">
        <v>1</v>
      </c>
      <c r="K484" s="21">
        <v>0</v>
      </c>
      <c r="L484" s="22">
        <v>0</v>
      </c>
      <c r="M484" s="42" t="s">
        <v>4515</v>
      </c>
      <c r="N484" s="42"/>
      <c r="O484" s="42"/>
      <c r="P484" s="42"/>
      <c r="Q484" s="42"/>
      <c r="R484" s="42"/>
    </row>
    <row r="485" spans="1:18" x14ac:dyDescent="0.3">
      <c r="A485" s="17" t="s">
        <v>3367</v>
      </c>
      <c r="B485" s="17" t="s">
        <v>3368</v>
      </c>
      <c r="C485" s="17" t="s">
        <v>3369</v>
      </c>
      <c r="D485" s="17" t="s">
        <v>1916</v>
      </c>
      <c r="E485" s="17" t="s">
        <v>735</v>
      </c>
      <c r="F485" s="17" t="s">
        <v>3370</v>
      </c>
      <c r="G485" s="18">
        <v>1</v>
      </c>
      <c r="H485" s="18">
        <v>1</v>
      </c>
      <c r="I485" s="19">
        <v>0</v>
      </c>
      <c r="J485" s="20">
        <v>1</v>
      </c>
      <c r="K485" s="21">
        <v>0</v>
      </c>
      <c r="L485" s="22">
        <v>0</v>
      </c>
      <c r="M485" s="42" t="s">
        <v>4516</v>
      </c>
      <c r="N485" s="42"/>
      <c r="O485" s="42"/>
      <c r="P485" s="42"/>
      <c r="Q485" s="42"/>
      <c r="R485" s="42"/>
    </row>
    <row r="486" spans="1:18" x14ac:dyDescent="0.3">
      <c r="A486" s="17" t="s">
        <v>3371</v>
      </c>
      <c r="B486" s="17" t="s">
        <v>3372</v>
      </c>
      <c r="C486" s="17" t="s">
        <v>1623</v>
      </c>
      <c r="D486" s="17" t="s">
        <v>1600</v>
      </c>
      <c r="E486" s="17" t="s">
        <v>895</v>
      </c>
      <c r="F486" s="17" t="s">
        <v>3373</v>
      </c>
      <c r="G486" s="18">
        <v>1</v>
      </c>
      <c r="H486" s="18">
        <v>1</v>
      </c>
      <c r="I486" s="19">
        <v>0</v>
      </c>
      <c r="J486" s="20">
        <v>1</v>
      </c>
      <c r="K486" s="21">
        <v>0</v>
      </c>
      <c r="L486" s="22">
        <v>0</v>
      </c>
      <c r="M486" s="42" t="s">
        <v>4515</v>
      </c>
      <c r="N486" s="42"/>
      <c r="O486" s="42"/>
      <c r="P486" s="42"/>
      <c r="Q486" s="42"/>
      <c r="R486" s="42"/>
    </row>
    <row r="487" spans="1:18" x14ac:dyDescent="0.3">
      <c r="A487" s="17" t="s">
        <v>3374</v>
      </c>
      <c r="B487" s="17" t="s">
        <v>3375</v>
      </c>
      <c r="C487" s="17" t="s">
        <v>3376</v>
      </c>
      <c r="D487" s="17" t="s">
        <v>1557</v>
      </c>
      <c r="E487" s="17" t="s">
        <v>823</v>
      </c>
      <c r="F487" s="17" t="s">
        <v>3377</v>
      </c>
      <c r="G487" s="18">
        <v>1</v>
      </c>
      <c r="H487" s="18">
        <v>1</v>
      </c>
      <c r="I487" s="19">
        <v>0</v>
      </c>
      <c r="J487" s="20">
        <v>1</v>
      </c>
      <c r="K487" s="21">
        <v>0</v>
      </c>
      <c r="L487" s="22">
        <v>0</v>
      </c>
      <c r="M487" s="42" t="s">
        <v>4516</v>
      </c>
      <c r="N487" s="42"/>
      <c r="O487" s="42"/>
      <c r="P487" s="42"/>
      <c r="Q487" s="42"/>
      <c r="R487" s="42"/>
    </row>
    <row r="488" spans="1:18" x14ac:dyDescent="0.3">
      <c r="A488" s="17" t="s">
        <v>3378</v>
      </c>
      <c r="B488" s="17" t="s">
        <v>3379</v>
      </c>
      <c r="C488" s="17" t="s">
        <v>3380</v>
      </c>
      <c r="D488" s="17" t="s">
        <v>1834</v>
      </c>
      <c r="E488" s="17" t="s">
        <v>3381</v>
      </c>
      <c r="F488" s="17" t="s">
        <v>3382</v>
      </c>
      <c r="G488" s="18">
        <v>1</v>
      </c>
      <c r="H488" s="18">
        <v>4</v>
      </c>
      <c r="I488" s="19">
        <v>1</v>
      </c>
      <c r="J488" s="20">
        <v>0</v>
      </c>
      <c r="K488" s="21">
        <v>0</v>
      </c>
      <c r="L488" s="22">
        <v>0</v>
      </c>
      <c r="M488" s="42" t="s">
        <v>4515</v>
      </c>
      <c r="N488" s="42"/>
      <c r="O488" s="42"/>
      <c r="P488" s="42"/>
      <c r="Q488" s="42"/>
      <c r="R488" s="42"/>
    </row>
    <row r="489" spans="1:18" x14ac:dyDescent="0.3">
      <c r="A489" s="17" t="s">
        <v>793</v>
      </c>
      <c r="B489" s="17" t="s">
        <v>794</v>
      </c>
      <c r="C489" s="17" t="s">
        <v>3383</v>
      </c>
      <c r="D489" s="17" t="s">
        <v>1600</v>
      </c>
      <c r="E489" s="17" t="s">
        <v>796</v>
      </c>
      <c r="F489" s="17" t="s">
        <v>3384</v>
      </c>
      <c r="G489" s="18">
        <v>1</v>
      </c>
      <c r="H489" s="18">
        <v>2</v>
      </c>
      <c r="I489" s="19">
        <v>0</v>
      </c>
      <c r="J489" s="20">
        <v>0</v>
      </c>
      <c r="K489" s="21">
        <v>1</v>
      </c>
      <c r="L489" s="22">
        <v>0</v>
      </c>
      <c r="M489" s="42" t="s">
        <v>4517</v>
      </c>
      <c r="N489" s="42"/>
      <c r="O489" s="42"/>
      <c r="P489" s="42"/>
      <c r="Q489" s="42"/>
      <c r="R489" s="42"/>
    </row>
    <row r="490" spans="1:18" x14ac:dyDescent="0.3">
      <c r="A490" s="17" t="s">
        <v>881</v>
      </c>
      <c r="B490" s="17" t="s">
        <v>3385</v>
      </c>
      <c r="C490" s="17" t="s">
        <v>1623</v>
      </c>
      <c r="D490" s="17" t="s">
        <v>1600</v>
      </c>
      <c r="E490" s="17" t="s">
        <v>883</v>
      </c>
      <c r="F490" s="17" t="s">
        <v>3386</v>
      </c>
      <c r="G490" s="18">
        <v>1</v>
      </c>
      <c r="H490" s="18">
        <v>2</v>
      </c>
      <c r="I490" s="19">
        <v>0</v>
      </c>
      <c r="J490" s="20">
        <v>0</v>
      </c>
      <c r="K490" s="21">
        <v>1</v>
      </c>
      <c r="L490" s="22">
        <v>0</v>
      </c>
      <c r="M490" s="42" t="s">
        <v>4517</v>
      </c>
      <c r="N490" s="42"/>
      <c r="O490" s="42"/>
      <c r="P490" s="42"/>
      <c r="Q490" s="42"/>
      <c r="R490" s="42"/>
    </row>
    <row r="491" spans="1:18" x14ac:dyDescent="0.3">
      <c r="A491" s="17" t="s">
        <v>1127</v>
      </c>
      <c r="B491" s="17" t="s">
        <v>3387</v>
      </c>
      <c r="C491" s="17" t="s">
        <v>1846</v>
      </c>
      <c r="D491" s="17" t="s">
        <v>1671</v>
      </c>
      <c r="E491" s="17" t="s">
        <v>1062</v>
      </c>
      <c r="F491" s="17" t="s">
        <v>3388</v>
      </c>
      <c r="G491" s="18">
        <v>1</v>
      </c>
      <c r="H491" s="18">
        <v>3</v>
      </c>
      <c r="I491" s="19">
        <v>0</v>
      </c>
      <c r="J491" s="20">
        <v>0</v>
      </c>
      <c r="K491" s="21">
        <v>0</v>
      </c>
      <c r="L491" s="22">
        <v>1</v>
      </c>
      <c r="M491" s="42" t="s">
        <v>4517</v>
      </c>
      <c r="N491" s="42"/>
      <c r="O491" s="42"/>
      <c r="P491" s="42"/>
      <c r="Q491" s="42"/>
      <c r="R491" s="42"/>
    </row>
    <row r="492" spans="1:18" x14ac:dyDescent="0.3">
      <c r="A492" s="17" t="s">
        <v>3389</v>
      </c>
      <c r="B492" s="17" t="s">
        <v>3390</v>
      </c>
      <c r="C492" s="17" t="s">
        <v>3391</v>
      </c>
      <c r="D492" s="17" t="s">
        <v>2125</v>
      </c>
      <c r="E492" s="17" t="s">
        <v>3392</v>
      </c>
      <c r="F492" s="17" t="s">
        <v>3393</v>
      </c>
      <c r="G492" s="18">
        <v>1</v>
      </c>
      <c r="H492" s="18">
        <v>1</v>
      </c>
      <c r="I492" s="19">
        <v>0</v>
      </c>
      <c r="J492" s="20">
        <v>1</v>
      </c>
      <c r="K492" s="21">
        <v>0</v>
      </c>
      <c r="L492" s="22">
        <v>0</v>
      </c>
      <c r="M492" s="42" t="s">
        <v>4516</v>
      </c>
      <c r="N492" s="42"/>
      <c r="O492" s="42"/>
      <c r="P492" s="42"/>
      <c r="Q492" s="42"/>
      <c r="R492" s="42"/>
    </row>
    <row r="493" spans="1:18" x14ac:dyDescent="0.3">
      <c r="A493" s="17" t="s">
        <v>1195</v>
      </c>
      <c r="B493" s="17" t="s">
        <v>3394</v>
      </c>
      <c r="C493" s="17" t="s">
        <v>3395</v>
      </c>
      <c r="D493" s="17" t="s">
        <v>3167</v>
      </c>
      <c r="E493" s="17" t="s">
        <v>1050</v>
      </c>
      <c r="F493" s="17" t="s">
        <v>3396</v>
      </c>
      <c r="G493" s="18">
        <v>1</v>
      </c>
      <c r="H493" s="18">
        <v>1</v>
      </c>
      <c r="I493" s="19">
        <v>0</v>
      </c>
      <c r="J493" s="20">
        <v>0</v>
      </c>
      <c r="K493" s="21">
        <v>0</v>
      </c>
      <c r="L493" s="22">
        <v>1</v>
      </c>
      <c r="M493" s="42" t="s">
        <v>4517</v>
      </c>
      <c r="N493" s="42"/>
      <c r="O493" s="42"/>
      <c r="P493" s="42"/>
      <c r="Q493" s="42"/>
      <c r="R493" s="42"/>
    </row>
    <row r="494" spans="1:18" x14ac:dyDescent="0.3">
      <c r="A494" s="17" t="s">
        <v>3397</v>
      </c>
      <c r="B494" s="17" t="s">
        <v>3398</v>
      </c>
      <c r="C494" s="17" t="s">
        <v>3399</v>
      </c>
      <c r="D494" s="17" t="s">
        <v>3400</v>
      </c>
      <c r="E494" s="17" t="s">
        <v>1711</v>
      </c>
      <c r="F494" s="17" t="s">
        <v>3401</v>
      </c>
      <c r="G494" s="18">
        <v>1</v>
      </c>
      <c r="H494" s="18">
        <v>4</v>
      </c>
      <c r="I494" s="19">
        <v>0</v>
      </c>
      <c r="J494" s="20">
        <v>1</v>
      </c>
      <c r="K494" s="21">
        <v>0</v>
      </c>
      <c r="L494" s="22">
        <v>0</v>
      </c>
      <c r="M494" s="42" t="s">
        <v>4515</v>
      </c>
      <c r="N494" s="42"/>
      <c r="O494" s="42"/>
      <c r="P494" s="42"/>
      <c r="Q494" s="42"/>
      <c r="R494" s="42"/>
    </row>
    <row r="495" spans="1:18" x14ac:dyDescent="0.3">
      <c r="A495" s="17" t="s">
        <v>3402</v>
      </c>
      <c r="B495" s="17" t="s">
        <v>3403</v>
      </c>
      <c r="C495" s="17" t="s">
        <v>3404</v>
      </c>
      <c r="D495" s="17" t="s">
        <v>3405</v>
      </c>
      <c r="E495" s="17" t="s">
        <v>754</v>
      </c>
      <c r="F495" s="17" t="s">
        <v>3406</v>
      </c>
      <c r="G495" s="18">
        <v>1</v>
      </c>
      <c r="H495" s="18">
        <v>1</v>
      </c>
      <c r="I495" s="19">
        <v>1</v>
      </c>
      <c r="J495" s="20">
        <v>0</v>
      </c>
      <c r="K495" s="21">
        <v>0</v>
      </c>
      <c r="L495" s="22">
        <v>0</v>
      </c>
      <c r="M495" s="42" t="s">
        <v>4515</v>
      </c>
      <c r="N495" s="42"/>
      <c r="O495" s="42"/>
      <c r="P495" s="42"/>
      <c r="Q495" s="42"/>
      <c r="R495" s="42"/>
    </row>
    <row r="496" spans="1:18" x14ac:dyDescent="0.3">
      <c r="A496" s="17" t="s">
        <v>906</v>
      </c>
      <c r="B496" s="17" t="s">
        <v>3407</v>
      </c>
      <c r="C496" s="17" t="s">
        <v>3408</v>
      </c>
      <c r="D496" s="17" t="s">
        <v>1557</v>
      </c>
      <c r="E496" s="17" t="s">
        <v>908</v>
      </c>
      <c r="F496" s="17" t="s">
        <v>3409</v>
      </c>
      <c r="G496" s="18">
        <v>1</v>
      </c>
      <c r="H496" s="18">
        <v>1</v>
      </c>
      <c r="I496" s="19">
        <v>0</v>
      </c>
      <c r="J496" s="20">
        <v>0</v>
      </c>
      <c r="K496" s="21">
        <v>1</v>
      </c>
      <c r="L496" s="22">
        <v>0</v>
      </c>
      <c r="M496" s="42" t="s">
        <v>4517</v>
      </c>
      <c r="N496" s="42"/>
      <c r="O496" s="42"/>
      <c r="P496" s="42"/>
      <c r="Q496" s="42"/>
      <c r="R496" s="42"/>
    </row>
    <row r="497" spans="1:18" x14ac:dyDescent="0.3">
      <c r="A497" s="17" t="s">
        <v>853</v>
      </c>
      <c r="B497" s="17" t="s">
        <v>3410</v>
      </c>
      <c r="C497" s="17" t="s">
        <v>3411</v>
      </c>
      <c r="D497" s="17" t="s">
        <v>1615</v>
      </c>
      <c r="E497" s="17" t="s">
        <v>856</v>
      </c>
      <c r="F497" s="17" t="s">
        <v>3412</v>
      </c>
      <c r="G497" s="18">
        <v>1</v>
      </c>
      <c r="H497" s="18">
        <v>1</v>
      </c>
      <c r="I497" s="19">
        <v>0</v>
      </c>
      <c r="J497" s="20">
        <v>0</v>
      </c>
      <c r="K497" s="21">
        <v>1</v>
      </c>
      <c r="L497" s="22">
        <v>0</v>
      </c>
      <c r="M497" s="42" t="s">
        <v>4517</v>
      </c>
      <c r="N497" s="42"/>
      <c r="O497" s="42"/>
      <c r="P497" s="42"/>
      <c r="Q497" s="42"/>
      <c r="R497" s="42"/>
    </row>
    <row r="498" spans="1:18" x14ac:dyDescent="0.3">
      <c r="A498" s="17" t="s">
        <v>3413</v>
      </c>
      <c r="B498" s="17" t="s">
        <v>3414</v>
      </c>
      <c r="C498" s="17" t="s">
        <v>3415</v>
      </c>
      <c r="D498" s="17" t="s">
        <v>1666</v>
      </c>
      <c r="E498" s="17" t="s">
        <v>3416</v>
      </c>
      <c r="F498" s="17" t="s">
        <v>3417</v>
      </c>
      <c r="G498" s="18">
        <v>1</v>
      </c>
      <c r="H498" s="18">
        <v>1</v>
      </c>
      <c r="I498" s="19">
        <v>0</v>
      </c>
      <c r="J498" s="20">
        <v>1</v>
      </c>
      <c r="K498" s="21">
        <v>0</v>
      </c>
      <c r="L498" s="22">
        <v>0</v>
      </c>
      <c r="M498" s="42" t="s">
        <v>4516</v>
      </c>
      <c r="N498" s="42"/>
      <c r="O498" s="42"/>
      <c r="P498" s="42"/>
      <c r="Q498" s="42"/>
      <c r="R498" s="42"/>
    </row>
    <row r="499" spans="1:18" x14ac:dyDescent="0.3">
      <c r="A499" s="17" t="s">
        <v>1382</v>
      </c>
      <c r="B499" s="17" t="s">
        <v>3418</v>
      </c>
      <c r="C499" s="17" t="s">
        <v>1623</v>
      </c>
      <c r="D499" s="17" t="s">
        <v>1649</v>
      </c>
      <c r="E499" s="17" t="s">
        <v>1384</v>
      </c>
      <c r="F499" s="17" t="s">
        <v>3419</v>
      </c>
      <c r="G499" s="18">
        <v>1</v>
      </c>
      <c r="H499" s="18">
        <v>1</v>
      </c>
      <c r="I499" s="19">
        <v>0</v>
      </c>
      <c r="J499" s="20">
        <v>0</v>
      </c>
      <c r="K499" s="21">
        <v>0</v>
      </c>
      <c r="L499" s="22">
        <v>1</v>
      </c>
      <c r="M499" s="42" t="s">
        <v>4517</v>
      </c>
      <c r="N499" s="42"/>
      <c r="O499" s="42"/>
      <c r="P499" s="42"/>
      <c r="Q499" s="42"/>
      <c r="R499" s="42"/>
    </row>
    <row r="500" spans="1:18" x14ac:dyDescent="0.3">
      <c r="A500" s="17" t="s">
        <v>3420</v>
      </c>
      <c r="B500" s="17" t="s">
        <v>3421</v>
      </c>
      <c r="C500" s="17" t="s">
        <v>3422</v>
      </c>
      <c r="D500" s="17" t="s">
        <v>1671</v>
      </c>
      <c r="E500" s="17" t="s">
        <v>3423</v>
      </c>
      <c r="F500" s="17" t="s">
        <v>3424</v>
      </c>
      <c r="G500" s="18">
        <v>1</v>
      </c>
      <c r="H500" s="18">
        <v>24</v>
      </c>
      <c r="I500" s="19">
        <v>0</v>
      </c>
      <c r="J500" s="20">
        <v>1</v>
      </c>
      <c r="K500" s="21">
        <v>0</v>
      </c>
      <c r="L500" s="22">
        <v>0</v>
      </c>
      <c r="M500" s="42" t="s">
        <v>4515</v>
      </c>
      <c r="N500" s="42"/>
      <c r="O500" s="42"/>
      <c r="P500" s="42"/>
      <c r="Q500" s="42"/>
      <c r="R500" s="42"/>
    </row>
    <row r="501" spans="1:18" x14ac:dyDescent="0.3">
      <c r="A501" s="17" t="s">
        <v>3425</v>
      </c>
      <c r="B501" s="17" t="s">
        <v>3426</v>
      </c>
      <c r="C501" s="17" t="s">
        <v>3427</v>
      </c>
      <c r="D501" s="17" t="s">
        <v>1834</v>
      </c>
      <c r="E501" s="17" t="s">
        <v>1934</v>
      </c>
      <c r="F501" s="17" t="s">
        <v>3428</v>
      </c>
      <c r="G501" s="18">
        <v>1</v>
      </c>
      <c r="H501" s="18">
        <v>1</v>
      </c>
      <c r="I501" s="19">
        <v>0</v>
      </c>
      <c r="J501" s="20">
        <v>1</v>
      </c>
      <c r="K501" s="21">
        <v>0</v>
      </c>
      <c r="L501" s="22">
        <v>0</v>
      </c>
      <c r="M501" s="42" t="s">
        <v>4516</v>
      </c>
      <c r="N501" s="42"/>
      <c r="O501" s="42"/>
      <c r="P501" s="42"/>
      <c r="Q501" s="42"/>
      <c r="R501" s="42"/>
    </row>
    <row r="502" spans="1:18" x14ac:dyDescent="0.3">
      <c r="A502" s="17" t="s">
        <v>974</v>
      </c>
      <c r="B502" s="17" t="s">
        <v>3429</v>
      </c>
      <c r="C502" s="17" t="s">
        <v>2038</v>
      </c>
      <c r="D502" s="17" t="s">
        <v>1600</v>
      </c>
      <c r="E502" s="17" t="s">
        <v>944</v>
      </c>
      <c r="F502" s="17" t="s">
        <v>3430</v>
      </c>
      <c r="G502" s="18">
        <v>1</v>
      </c>
      <c r="H502" s="18">
        <v>1</v>
      </c>
      <c r="I502" s="19">
        <v>0</v>
      </c>
      <c r="J502" s="20">
        <v>0</v>
      </c>
      <c r="K502" s="21">
        <v>0</v>
      </c>
      <c r="L502" s="22">
        <v>1</v>
      </c>
      <c r="M502" s="42" t="s">
        <v>4514</v>
      </c>
      <c r="N502" s="42"/>
      <c r="O502" s="42"/>
      <c r="P502" s="42"/>
      <c r="Q502" s="42"/>
      <c r="R502" s="42"/>
    </row>
    <row r="503" spans="1:18" x14ac:dyDescent="0.3">
      <c r="A503" s="17" t="s">
        <v>3431</v>
      </c>
      <c r="B503" s="17" t="s">
        <v>3432</v>
      </c>
      <c r="C503" s="17" t="s">
        <v>1623</v>
      </c>
      <c r="D503" s="17" t="s">
        <v>2537</v>
      </c>
      <c r="E503" s="17" t="s">
        <v>3107</v>
      </c>
      <c r="F503" s="17" t="s">
        <v>3433</v>
      </c>
      <c r="G503" s="18">
        <v>1</v>
      </c>
      <c r="H503" s="18">
        <v>1</v>
      </c>
      <c r="I503" s="19">
        <v>0</v>
      </c>
      <c r="J503" s="20">
        <v>1</v>
      </c>
      <c r="K503" s="21">
        <v>0</v>
      </c>
      <c r="L503" s="22">
        <v>0</v>
      </c>
      <c r="M503" s="42" t="s">
        <v>4517</v>
      </c>
      <c r="N503" s="42"/>
      <c r="O503" s="42"/>
      <c r="P503" s="42"/>
      <c r="Q503" s="42"/>
      <c r="R503" s="42"/>
    </row>
    <row r="504" spans="1:18" x14ac:dyDescent="0.3">
      <c r="A504" s="17" t="s">
        <v>1488</v>
      </c>
      <c r="B504" s="17" t="s">
        <v>3434</v>
      </c>
      <c r="C504" s="17" t="s">
        <v>1623</v>
      </c>
      <c r="D504" s="17" t="s">
        <v>1600</v>
      </c>
      <c r="E504" s="17" t="s">
        <v>718</v>
      </c>
      <c r="F504" s="17" t="s">
        <v>3435</v>
      </c>
      <c r="G504" s="18">
        <v>1</v>
      </c>
      <c r="H504" s="18">
        <v>2</v>
      </c>
      <c r="I504" s="19">
        <v>0</v>
      </c>
      <c r="J504" s="20">
        <v>0</v>
      </c>
      <c r="K504" s="21">
        <v>0</v>
      </c>
      <c r="L504" s="22">
        <v>1</v>
      </c>
      <c r="M504" s="42" t="s">
        <v>4517</v>
      </c>
      <c r="N504" s="42"/>
      <c r="O504" s="42"/>
      <c r="P504" s="42"/>
      <c r="Q504" s="42"/>
      <c r="R504" s="42"/>
    </row>
    <row r="505" spans="1:18" x14ac:dyDescent="0.3">
      <c r="A505" s="17" t="s">
        <v>3436</v>
      </c>
      <c r="B505" s="17" t="s">
        <v>3437</v>
      </c>
      <c r="C505" s="17" t="s">
        <v>3438</v>
      </c>
      <c r="D505" s="17" t="s">
        <v>1834</v>
      </c>
      <c r="E505" s="17" t="s">
        <v>1835</v>
      </c>
      <c r="F505" s="17" t="s">
        <v>3439</v>
      </c>
      <c r="G505" s="18">
        <v>1</v>
      </c>
      <c r="H505" s="18">
        <v>1</v>
      </c>
      <c r="I505" s="19">
        <v>1</v>
      </c>
      <c r="J505" s="20">
        <v>0</v>
      </c>
      <c r="K505" s="21">
        <v>0</v>
      </c>
      <c r="L505" s="22">
        <v>0</v>
      </c>
      <c r="M505" s="42" t="s">
        <v>4515</v>
      </c>
      <c r="N505" s="42"/>
      <c r="O505" s="42"/>
      <c r="P505" s="42"/>
      <c r="Q505" s="42"/>
      <c r="R505" s="42"/>
    </row>
    <row r="506" spans="1:18" x14ac:dyDescent="0.3">
      <c r="A506" s="17" t="s">
        <v>3440</v>
      </c>
      <c r="B506" s="17" t="s">
        <v>3441</v>
      </c>
      <c r="C506" s="17" t="s">
        <v>3442</v>
      </c>
      <c r="D506" s="17" t="s">
        <v>3443</v>
      </c>
      <c r="E506" s="17" t="s">
        <v>3444</v>
      </c>
      <c r="F506" s="17" t="s">
        <v>3445</v>
      </c>
      <c r="G506" s="18">
        <v>1</v>
      </c>
      <c r="H506" s="18">
        <v>3</v>
      </c>
      <c r="I506" s="19">
        <v>0</v>
      </c>
      <c r="J506" s="20">
        <v>1</v>
      </c>
      <c r="K506" s="21">
        <v>0</v>
      </c>
      <c r="L506" s="22">
        <v>0</v>
      </c>
      <c r="M506" s="42" t="s">
        <v>4515</v>
      </c>
      <c r="N506" s="42"/>
      <c r="O506" s="42"/>
      <c r="P506" s="42"/>
      <c r="Q506" s="42"/>
      <c r="R506" s="42"/>
    </row>
    <row r="507" spans="1:18" x14ac:dyDescent="0.3">
      <c r="A507" s="17" t="s">
        <v>3446</v>
      </c>
      <c r="B507" s="17" t="s">
        <v>3447</v>
      </c>
      <c r="C507" s="17" t="s">
        <v>3448</v>
      </c>
      <c r="D507" s="17" t="s">
        <v>1842</v>
      </c>
      <c r="E507" s="17" t="s">
        <v>1843</v>
      </c>
      <c r="F507" s="17" t="s">
        <v>3449</v>
      </c>
      <c r="G507" s="18">
        <v>1</v>
      </c>
      <c r="H507" s="18">
        <v>1</v>
      </c>
      <c r="I507" s="19">
        <v>1</v>
      </c>
      <c r="J507" s="20">
        <v>0</v>
      </c>
      <c r="K507" s="21">
        <v>0</v>
      </c>
      <c r="L507" s="22">
        <v>0</v>
      </c>
      <c r="M507" s="42" t="s">
        <v>4515</v>
      </c>
      <c r="N507" s="42"/>
      <c r="O507" s="42"/>
      <c r="P507" s="42"/>
      <c r="Q507" s="42"/>
      <c r="R507" s="42"/>
    </row>
    <row r="508" spans="1:18" x14ac:dyDescent="0.3">
      <c r="A508" s="17" t="s">
        <v>3450</v>
      </c>
      <c r="B508" s="17" t="s">
        <v>3038</v>
      </c>
      <c r="C508" s="17" t="s">
        <v>3451</v>
      </c>
      <c r="D508" s="17" t="s">
        <v>1705</v>
      </c>
      <c r="E508" s="17" t="s">
        <v>1934</v>
      </c>
      <c r="F508" s="17" t="s">
        <v>3452</v>
      </c>
      <c r="G508" s="18">
        <v>1</v>
      </c>
      <c r="H508" s="18">
        <v>1</v>
      </c>
      <c r="I508" s="19">
        <v>0</v>
      </c>
      <c r="J508" s="20">
        <v>1</v>
      </c>
      <c r="K508" s="21">
        <v>0</v>
      </c>
      <c r="L508" s="22">
        <v>0</v>
      </c>
      <c r="M508" s="42" t="s">
        <v>4516</v>
      </c>
      <c r="N508" s="42"/>
      <c r="O508" s="42"/>
      <c r="P508" s="42"/>
      <c r="Q508" s="42"/>
      <c r="R508" s="42"/>
    </row>
    <row r="509" spans="1:18" x14ac:dyDescent="0.3">
      <c r="A509" s="17" t="s">
        <v>3453</v>
      </c>
      <c r="B509" s="17" t="s">
        <v>3454</v>
      </c>
      <c r="C509" s="17" t="s">
        <v>3455</v>
      </c>
      <c r="D509" s="17" t="s">
        <v>1600</v>
      </c>
      <c r="E509" s="17" t="s">
        <v>1309</v>
      </c>
      <c r="F509" s="17" t="s">
        <v>3456</v>
      </c>
      <c r="G509" s="18">
        <v>1</v>
      </c>
      <c r="H509" s="18">
        <v>5</v>
      </c>
      <c r="I509" s="19">
        <v>0</v>
      </c>
      <c r="J509" s="20">
        <v>1</v>
      </c>
      <c r="K509" s="21">
        <v>0</v>
      </c>
      <c r="L509" s="22">
        <v>0</v>
      </c>
      <c r="M509" s="42" t="s">
        <v>4516</v>
      </c>
      <c r="N509" s="42"/>
      <c r="O509" s="42"/>
      <c r="P509" s="42"/>
      <c r="Q509" s="42"/>
      <c r="R509" s="42"/>
    </row>
    <row r="510" spans="1:18" x14ac:dyDescent="0.3">
      <c r="A510" s="17" t="s">
        <v>1396</v>
      </c>
      <c r="B510" s="17" t="s">
        <v>3457</v>
      </c>
      <c r="C510" s="17" t="s">
        <v>1623</v>
      </c>
      <c r="D510" s="17" t="s">
        <v>1666</v>
      </c>
      <c r="E510" s="17" t="s">
        <v>1398</v>
      </c>
      <c r="F510" s="17" t="s">
        <v>3458</v>
      </c>
      <c r="G510" s="18">
        <v>1</v>
      </c>
      <c r="H510" s="18">
        <v>4</v>
      </c>
      <c r="I510" s="19">
        <v>0</v>
      </c>
      <c r="J510" s="20">
        <v>0</v>
      </c>
      <c r="K510" s="21">
        <v>0</v>
      </c>
      <c r="L510" s="22">
        <v>1</v>
      </c>
      <c r="M510" s="42" t="s">
        <v>4517</v>
      </c>
      <c r="N510" s="42"/>
      <c r="O510" s="42"/>
      <c r="P510" s="42"/>
      <c r="Q510" s="42"/>
      <c r="R510" s="42"/>
    </row>
    <row r="511" spans="1:18" x14ac:dyDescent="0.3">
      <c r="A511" s="17" t="s">
        <v>3459</v>
      </c>
      <c r="B511" s="17" t="s">
        <v>3460</v>
      </c>
      <c r="C511" s="17" t="s">
        <v>3461</v>
      </c>
      <c r="D511" s="17" t="s">
        <v>1600</v>
      </c>
      <c r="E511" s="17" t="s">
        <v>895</v>
      </c>
      <c r="F511" s="17" t="s">
        <v>3462</v>
      </c>
      <c r="G511" s="18">
        <v>1</v>
      </c>
      <c r="H511" s="18">
        <v>1</v>
      </c>
      <c r="I511" s="19">
        <v>0</v>
      </c>
      <c r="J511" s="20">
        <v>1</v>
      </c>
      <c r="K511" s="21">
        <v>0</v>
      </c>
      <c r="L511" s="22">
        <v>0</v>
      </c>
      <c r="M511" s="42" t="s">
        <v>4516</v>
      </c>
      <c r="N511" s="42"/>
      <c r="O511" s="42"/>
      <c r="P511" s="42"/>
      <c r="Q511" s="42"/>
      <c r="R511" s="42"/>
    </row>
    <row r="512" spans="1:18" x14ac:dyDescent="0.3">
      <c r="A512" s="17" t="s">
        <v>1510</v>
      </c>
      <c r="B512" s="17" t="s">
        <v>1511</v>
      </c>
      <c r="C512" s="17" t="s">
        <v>3463</v>
      </c>
      <c r="D512" s="17" t="s">
        <v>1600</v>
      </c>
      <c r="E512" s="17" t="s">
        <v>1512</v>
      </c>
      <c r="F512" s="17" t="s">
        <v>3464</v>
      </c>
      <c r="G512" s="18">
        <v>1</v>
      </c>
      <c r="H512" s="18">
        <v>1</v>
      </c>
      <c r="I512" s="19">
        <v>0</v>
      </c>
      <c r="J512" s="20">
        <v>0</v>
      </c>
      <c r="K512" s="21">
        <v>0</v>
      </c>
      <c r="L512" s="22">
        <v>1</v>
      </c>
      <c r="M512" s="42" t="s">
        <v>4517</v>
      </c>
      <c r="N512" s="42"/>
      <c r="O512" s="42"/>
      <c r="P512" s="42"/>
      <c r="Q512" s="42"/>
      <c r="R512" s="42"/>
    </row>
    <row r="513" spans="1:18" x14ac:dyDescent="0.3">
      <c r="A513" s="17" t="s">
        <v>3465</v>
      </c>
      <c r="B513" s="17" t="s">
        <v>3466</v>
      </c>
      <c r="C513" s="17" t="s">
        <v>3467</v>
      </c>
      <c r="D513" s="17" t="s">
        <v>3468</v>
      </c>
      <c r="E513" s="17" t="s">
        <v>740</v>
      </c>
      <c r="F513" s="17" t="s">
        <v>3469</v>
      </c>
      <c r="G513" s="18">
        <v>1</v>
      </c>
      <c r="H513" s="18">
        <v>20</v>
      </c>
      <c r="I513" s="19">
        <v>0</v>
      </c>
      <c r="J513" s="20">
        <v>1</v>
      </c>
      <c r="K513" s="21">
        <v>0</v>
      </c>
      <c r="L513" s="22">
        <v>0</v>
      </c>
      <c r="M513" s="42" t="s">
        <v>4515</v>
      </c>
      <c r="N513" s="42"/>
      <c r="O513" s="42"/>
      <c r="P513" s="42"/>
      <c r="Q513" s="42"/>
      <c r="R513" s="42"/>
    </row>
    <row r="514" spans="1:18" x14ac:dyDescent="0.3">
      <c r="A514" s="17" t="s">
        <v>3470</v>
      </c>
      <c r="B514" s="17" t="s">
        <v>3471</v>
      </c>
      <c r="C514" s="17" t="s">
        <v>2768</v>
      </c>
      <c r="D514" s="17" t="s">
        <v>1705</v>
      </c>
      <c r="E514" s="17" t="s">
        <v>1934</v>
      </c>
      <c r="F514" s="17" t="s">
        <v>3472</v>
      </c>
      <c r="G514" s="18">
        <v>1</v>
      </c>
      <c r="H514" s="18">
        <v>1</v>
      </c>
      <c r="I514" s="19">
        <v>0</v>
      </c>
      <c r="J514" s="20">
        <v>1</v>
      </c>
      <c r="K514" s="21">
        <v>0</v>
      </c>
      <c r="L514" s="22">
        <v>0</v>
      </c>
      <c r="M514" s="42" t="s">
        <v>4516</v>
      </c>
      <c r="N514" s="42"/>
      <c r="O514" s="42"/>
      <c r="P514" s="42"/>
      <c r="Q514" s="42"/>
      <c r="R514" s="42"/>
    </row>
    <row r="515" spans="1:18" x14ac:dyDescent="0.3">
      <c r="A515" s="17" t="s">
        <v>1178</v>
      </c>
      <c r="B515" s="17" t="s">
        <v>3473</v>
      </c>
      <c r="C515" s="17" t="s">
        <v>2038</v>
      </c>
      <c r="D515" s="17" t="s">
        <v>1600</v>
      </c>
      <c r="E515" s="17" t="s">
        <v>944</v>
      </c>
      <c r="F515" s="17" t="s">
        <v>3474</v>
      </c>
      <c r="G515" s="18">
        <v>1</v>
      </c>
      <c r="H515" s="18">
        <v>1</v>
      </c>
      <c r="I515" s="19">
        <v>0</v>
      </c>
      <c r="J515" s="20">
        <v>0</v>
      </c>
      <c r="K515" s="21">
        <v>0</v>
      </c>
      <c r="L515" s="22">
        <v>1</v>
      </c>
      <c r="M515" s="42" t="s">
        <v>4514</v>
      </c>
      <c r="N515" s="42"/>
      <c r="O515" s="42"/>
      <c r="P515" s="42"/>
      <c r="Q515" s="42"/>
      <c r="R515" s="42"/>
    </row>
    <row r="516" spans="1:18" x14ac:dyDescent="0.3">
      <c r="A516" s="17" t="s">
        <v>3475</v>
      </c>
      <c r="B516" s="17" t="s">
        <v>3476</v>
      </c>
      <c r="C516" s="17" t="s">
        <v>3477</v>
      </c>
      <c r="D516" s="17" t="s">
        <v>1666</v>
      </c>
      <c r="E516" s="17" t="s">
        <v>2035</v>
      </c>
      <c r="F516" s="17" t="s">
        <v>3478</v>
      </c>
      <c r="G516" s="18">
        <v>1</v>
      </c>
      <c r="H516" s="18">
        <v>5</v>
      </c>
      <c r="I516" s="19">
        <v>1</v>
      </c>
      <c r="J516" s="20">
        <v>0</v>
      </c>
      <c r="K516" s="21">
        <v>0</v>
      </c>
      <c r="L516" s="22">
        <v>0</v>
      </c>
      <c r="M516" s="42" t="s">
        <v>4515</v>
      </c>
      <c r="N516" s="42"/>
      <c r="O516" s="42"/>
      <c r="P516" s="42"/>
      <c r="Q516" s="42"/>
      <c r="R516" s="42"/>
    </row>
    <row r="517" spans="1:18" x14ac:dyDescent="0.3">
      <c r="A517" s="17" t="s">
        <v>3479</v>
      </c>
      <c r="B517" s="17" t="s">
        <v>3480</v>
      </c>
      <c r="C517" s="17" t="s">
        <v>3481</v>
      </c>
      <c r="D517" s="17" t="s">
        <v>1557</v>
      </c>
      <c r="E517" s="17" t="s">
        <v>3482</v>
      </c>
      <c r="F517" s="17" t="s">
        <v>3483</v>
      </c>
      <c r="G517" s="18">
        <v>1</v>
      </c>
      <c r="H517" s="18">
        <v>1</v>
      </c>
      <c r="I517" s="19">
        <v>0</v>
      </c>
      <c r="J517" s="20">
        <v>1</v>
      </c>
      <c r="K517" s="21">
        <v>0</v>
      </c>
      <c r="L517" s="22">
        <v>0</v>
      </c>
      <c r="M517" s="42" t="s">
        <v>4516</v>
      </c>
      <c r="N517" s="42"/>
      <c r="O517" s="42"/>
      <c r="P517" s="42"/>
      <c r="Q517" s="42"/>
      <c r="R517" s="42"/>
    </row>
    <row r="518" spans="1:18" x14ac:dyDescent="0.3">
      <c r="A518" s="17" t="s">
        <v>3484</v>
      </c>
      <c r="B518" s="17" t="s">
        <v>3485</v>
      </c>
      <c r="C518" s="17" t="s">
        <v>3486</v>
      </c>
      <c r="D518" s="17" t="s">
        <v>2125</v>
      </c>
      <c r="E518" s="17" t="s">
        <v>1751</v>
      </c>
      <c r="F518" s="17" t="s">
        <v>3487</v>
      </c>
      <c r="G518" s="18">
        <v>1</v>
      </c>
      <c r="H518" s="18">
        <v>1</v>
      </c>
      <c r="I518" s="19">
        <v>0</v>
      </c>
      <c r="J518" s="20">
        <v>1</v>
      </c>
      <c r="K518" s="21">
        <v>0</v>
      </c>
      <c r="L518" s="22">
        <v>0</v>
      </c>
      <c r="M518" s="42" t="s">
        <v>4516</v>
      </c>
      <c r="N518" s="42"/>
      <c r="O518" s="42"/>
      <c r="P518" s="42"/>
      <c r="Q518" s="42"/>
      <c r="R518" s="42"/>
    </row>
    <row r="519" spans="1:18" x14ac:dyDescent="0.3">
      <c r="A519" s="17" t="s">
        <v>3488</v>
      </c>
      <c r="B519" s="17" t="s">
        <v>2879</v>
      </c>
      <c r="C519" s="17" t="s">
        <v>1634</v>
      </c>
      <c r="D519" s="17" t="s">
        <v>1557</v>
      </c>
      <c r="E519" s="17" t="s">
        <v>1763</v>
      </c>
      <c r="F519" s="17" t="s">
        <v>1635</v>
      </c>
      <c r="G519" s="18">
        <v>1</v>
      </c>
      <c r="H519" s="18">
        <v>1</v>
      </c>
      <c r="I519" s="19">
        <v>1</v>
      </c>
      <c r="J519" s="20">
        <v>0</v>
      </c>
      <c r="K519" s="21">
        <v>0</v>
      </c>
      <c r="L519" s="22">
        <v>0</v>
      </c>
      <c r="M519" s="42" t="s">
        <v>4515</v>
      </c>
      <c r="N519" s="42"/>
      <c r="O519" s="42"/>
      <c r="P519" s="42"/>
      <c r="Q519" s="42"/>
      <c r="R519" s="42"/>
    </row>
    <row r="520" spans="1:18" x14ac:dyDescent="0.3">
      <c r="A520" s="17" t="s">
        <v>1481</v>
      </c>
      <c r="B520" s="17" t="s">
        <v>3489</v>
      </c>
      <c r="C520" s="17" t="s">
        <v>1623</v>
      </c>
      <c r="D520" s="17" t="s">
        <v>1997</v>
      </c>
      <c r="E520" s="17" t="s">
        <v>944</v>
      </c>
      <c r="F520" s="17" t="s">
        <v>3490</v>
      </c>
      <c r="G520" s="18">
        <v>1</v>
      </c>
      <c r="H520" s="18">
        <v>10</v>
      </c>
      <c r="I520" s="19">
        <v>0</v>
      </c>
      <c r="J520" s="20">
        <v>0</v>
      </c>
      <c r="K520" s="21">
        <v>0</v>
      </c>
      <c r="L520" s="22">
        <v>1</v>
      </c>
      <c r="M520" s="42" t="s">
        <v>4514</v>
      </c>
      <c r="N520" s="42"/>
      <c r="O520" s="42"/>
      <c r="P520" s="42"/>
      <c r="Q520" s="42"/>
      <c r="R520" s="42"/>
    </row>
    <row r="521" spans="1:18" x14ac:dyDescent="0.3">
      <c r="A521" s="17" t="s">
        <v>887</v>
      </c>
      <c r="B521" s="17" t="s">
        <v>3491</v>
      </c>
      <c r="C521" s="17" t="s">
        <v>1623</v>
      </c>
      <c r="D521" s="17" t="s">
        <v>3492</v>
      </c>
      <c r="E521" s="17" t="s">
        <v>889</v>
      </c>
      <c r="F521" s="17" t="s">
        <v>3493</v>
      </c>
      <c r="G521" s="18">
        <v>1</v>
      </c>
      <c r="H521" s="18">
        <v>1</v>
      </c>
      <c r="I521" s="19">
        <v>0</v>
      </c>
      <c r="J521" s="20">
        <v>0</v>
      </c>
      <c r="K521" s="21">
        <v>1</v>
      </c>
      <c r="L521" s="22">
        <v>0</v>
      </c>
      <c r="M521" s="42" t="s">
        <v>4517</v>
      </c>
      <c r="N521" s="42"/>
      <c r="O521" s="42"/>
      <c r="P521" s="42"/>
      <c r="Q521" s="42"/>
      <c r="R521" s="42"/>
    </row>
    <row r="522" spans="1:18" x14ac:dyDescent="0.3">
      <c r="A522" s="17" t="s">
        <v>3494</v>
      </c>
      <c r="B522" s="17" t="s">
        <v>2330</v>
      </c>
      <c r="C522" s="17" t="s">
        <v>3495</v>
      </c>
      <c r="D522" s="17" t="s">
        <v>2332</v>
      </c>
      <c r="E522" s="17" t="s">
        <v>2333</v>
      </c>
      <c r="F522" s="17" t="s">
        <v>3496</v>
      </c>
      <c r="G522" s="18">
        <v>1</v>
      </c>
      <c r="H522" s="18">
        <v>3</v>
      </c>
      <c r="I522" s="19">
        <v>0</v>
      </c>
      <c r="J522" s="20">
        <v>1</v>
      </c>
      <c r="K522" s="21">
        <v>0</v>
      </c>
      <c r="L522" s="22">
        <v>0</v>
      </c>
      <c r="M522" s="42" t="s">
        <v>4521</v>
      </c>
      <c r="N522" s="42"/>
      <c r="O522" s="42"/>
      <c r="P522" s="42"/>
      <c r="Q522" s="42"/>
      <c r="R522" s="42"/>
    </row>
    <row r="523" spans="1:18" x14ac:dyDescent="0.3">
      <c r="A523" s="17" t="s">
        <v>3497</v>
      </c>
      <c r="B523" s="17" t="s">
        <v>3498</v>
      </c>
      <c r="C523" s="17" t="s">
        <v>3499</v>
      </c>
      <c r="D523" s="17" t="s">
        <v>2191</v>
      </c>
      <c r="E523" s="17" t="s">
        <v>823</v>
      </c>
      <c r="F523" s="17" t="s">
        <v>3500</v>
      </c>
      <c r="G523" s="18">
        <v>1</v>
      </c>
      <c r="H523" s="18">
        <v>1</v>
      </c>
      <c r="I523" s="19">
        <v>0</v>
      </c>
      <c r="J523" s="20">
        <v>1</v>
      </c>
      <c r="K523" s="21">
        <v>0</v>
      </c>
      <c r="L523" s="22">
        <v>0</v>
      </c>
      <c r="M523" s="42" t="s">
        <v>4516</v>
      </c>
      <c r="N523" s="42"/>
      <c r="O523" s="42"/>
      <c r="P523" s="42"/>
      <c r="Q523" s="42"/>
      <c r="R523" s="42"/>
    </row>
    <row r="524" spans="1:18" x14ac:dyDescent="0.3">
      <c r="A524" s="17" t="s">
        <v>915</v>
      </c>
      <c r="B524" s="17" t="s">
        <v>3501</v>
      </c>
      <c r="C524" s="17" t="s">
        <v>3502</v>
      </c>
      <c r="D524" s="17" t="s">
        <v>2570</v>
      </c>
      <c r="E524" s="17" t="s">
        <v>914</v>
      </c>
      <c r="F524" s="17" t="s">
        <v>3503</v>
      </c>
      <c r="G524" s="18">
        <v>1</v>
      </c>
      <c r="H524" s="18">
        <v>1</v>
      </c>
      <c r="I524" s="19">
        <v>0</v>
      </c>
      <c r="J524" s="20">
        <v>0</v>
      </c>
      <c r="K524" s="21">
        <v>1</v>
      </c>
      <c r="L524" s="22">
        <v>0</v>
      </c>
      <c r="M524" s="42" t="s">
        <v>4517</v>
      </c>
      <c r="N524" s="42"/>
      <c r="O524" s="42"/>
      <c r="P524" s="42"/>
      <c r="Q524" s="42"/>
      <c r="R524" s="42"/>
    </row>
    <row r="525" spans="1:18" x14ac:dyDescent="0.3">
      <c r="A525" s="17" t="s">
        <v>1129</v>
      </c>
      <c r="B525" s="17" t="s">
        <v>3504</v>
      </c>
      <c r="C525" s="17" t="s">
        <v>1623</v>
      </c>
      <c r="D525" s="17" t="s">
        <v>1671</v>
      </c>
      <c r="E525" s="17" t="s">
        <v>1062</v>
      </c>
      <c r="F525" s="17" t="s">
        <v>3505</v>
      </c>
      <c r="G525" s="18">
        <v>1</v>
      </c>
      <c r="H525" s="18">
        <v>1</v>
      </c>
      <c r="I525" s="19">
        <v>0</v>
      </c>
      <c r="J525" s="20">
        <v>0</v>
      </c>
      <c r="K525" s="21">
        <v>0</v>
      </c>
      <c r="L525" s="22">
        <v>1</v>
      </c>
      <c r="M525" s="42" t="s">
        <v>4517</v>
      </c>
      <c r="N525" s="42"/>
      <c r="O525" s="42"/>
      <c r="P525" s="42"/>
      <c r="Q525" s="42"/>
      <c r="R525" s="42"/>
    </row>
    <row r="526" spans="1:18" x14ac:dyDescent="0.3">
      <c r="A526" s="17" t="s">
        <v>3506</v>
      </c>
      <c r="B526" s="17" t="s">
        <v>3507</v>
      </c>
      <c r="C526" s="17" t="s">
        <v>3508</v>
      </c>
      <c r="D526" s="17" t="s">
        <v>1600</v>
      </c>
      <c r="E526" s="17" t="s">
        <v>2716</v>
      </c>
      <c r="F526" s="17" t="s">
        <v>3509</v>
      </c>
      <c r="G526" s="18">
        <v>1</v>
      </c>
      <c r="H526" s="18">
        <v>1</v>
      </c>
      <c r="I526" s="19">
        <v>0</v>
      </c>
      <c r="J526" s="20">
        <v>1</v>
      </c>
      <c r="K526" s="21">
        <v>0</v>
      </c>
      <c r="L526" s="22">
        <v>0</v>
      </c>
      <c r="M526" s="42" t="s">
        <v>4516</v>
      </c>
      <c r="N526" s="42"/>
      <c r="O526" s="42"/>
      <c r="P526" s="42"/>
      <c r="Q526" s="42"/>
      <c r="R526" s="42"/>
    </row>
    <row r="527" spans="1:18" x14ac:dyDescent="0.3">
      <c r="A527" s="17" t="s">
        <v>3510</v>
      </c>
      <c r="B527" s="17" t="s">
        <v>3511</v>
      </c>
      <c r="C527" s="17" t="s">
        <v>3512</v>
      </c>
      <c r="D527" s="17" t="s">
        <v>2660</v>
      </c>
      <c r="E527" s="17" t="s">
        <v>3513</v>
      </c>
      <c r="F527" s="17" t="s">
        <v>3514</v>
      </c>
      <c r="G527" s="18">
        <v>1</v>
      </c>
      <c r="H527" s="18">
        <v>4</v>
      </c>
      <c r="I527" s="19">
        <v>0</v>
      </c>
      <c r="J527" s="20">
        <v>1</v>
      </c>
      <c r="K527" s="21">
        <v>0</v>
      </c>
      <c r="L527" s="22">
        <v>0</v>
      </c>
      <c r="M527" s="42" t="s">
        <v>4515</v>
      </c>
      <c r="N527" s="42"/>
      <c r="O527" s="42"/>
      <c r="P527" s="42"/>
      <c r="Q527" s="42"/>
      <c r="R527" s="42"/>
    </row>
    <row r="528" spans="1:18" x14ac:dyDescent="0.3">
      <c r="A528" s="17" t="s">
        <v>3515</v>
      </c>
      <c r="B528" s="17" t="s">
        <v>3516</v>
      </c>
      <c r="C528" s="17" t="s">
        <v>1623</v>
      </c>
      <c r="D528" s="17" t="s">
        <v>3517</v>
      </c>
      <c r="E528" s="17" t="s">
        <v>2693</v>
      </c>
      <c r="F528" s="17" t="s">
        <v>3518</v>
      </c>
      <c r="G528" s="18">
        <v>1</v>
      </c>
      <c r="H528" s="18">
        <v>1</v>
      </c>
      <c r="I528" s="19">
        <v>0</v>
      </c>
      <c r="J528" s="20">
        <v>1</v>
      </c>
      <c r="K528" s="21">
        <v>0</v>
      </c>
      <c r="L528" s="22">
        <v>0</v>
      </c>
      <c r="M528" s="42" t="s">
        <v>4516</v>
      </c>
      <c r="N528" s="42"/>
      <c r="O528" s="42"/>
      <c r="P528" s="42"/>
      <c r="Q528" s="42"/>
      <c r="R528" s="42"/>
    </row>
    <row r="529" spans="1:18" x14ac:dyDescent="0.3">
      <c r="A529" s="17" t="s">
        <v>925</v>
      </c>
      <c r="B529" s="17" t="s">
        <v>3519</v>
      </c>
      <c r="C529" s="17" t="s">
        <v>1623</v>
      </c>
      <c r="D529" s="17" t="s">
        <v>2125</v>
      </c>
      <c r="E529" s="17" t="s">
        <v>749</v>
      </c>
      <c r="F529" s="17" t="s">
        <v>3520</v>
      </c>
      <c r="G529" s="18">
        <v>1</v>
      </c>
      <c r="H529" s="18">
        <v>1</v>
      </c>
      <c r="I529" s="19">
        <v>0</v>
      </c>
      <c r="J529" s="20">
        <v>0</v>
      </c>
      <c r="K529" s="21">
        <v>1</v>
      </c>
      <c r="L529" s="22">
        <v>0</v>
      </c>
      <c r="M529" s="42" t="s">
        <v>4517</v>
      </c>
      <c r="N529" s="42"/>
      <c r="O529" s="42"/>
      <c r="P529" s="42"/>
      <c r="Q529" s="42"/>
      <c r="R529" s="42"/>
    </row>
    <row r="530" spans="1:18" x14ac:dyDescent="0.3">
      <c r="A530" s="17" t="s">
        <v>3521</v>
      </c>
      <c r="B530" s="17" t="s">
        <v>3522</v>
      </c>
      <c r="C530" s="17" t="s">
        <v>3523</v>
      </c>
      <c r="D530" s="17" t="s">
        <v>1666</v>
      </c>
      <c r="E530" s="17" t="s">
        <v>3524</v>
      </c>
      <c r="F530" s="17" t="s">
        <v>3521</v>
      </c>
      <c r="G530" s="18">
        <v>1</v>
      </c>
      <c r="H530" s="18">
        <v>20</v>
      </c>
      <c r="I530" s="19">
        <v>0</v>
      </c>
      <c r="J530" s="20">
        <v>1</v>
      </c>
      <c r="K530" s="21">
        <v>0</v>
      </c>
      <c r="L530" s="22">
        <v>0</v>
      </c>
      <c r="M530" s="42" t="s">
        <v>4516</v>
      </c>
      <c r="N530" s="42"/>
      <c r="O530" s="42"/>
      <c r="P530" s="42"/>
      <c r="Q530" s="42"/>
      <c r="R530" s="42"/>
    </row>
    <row r="531" spans="1:18" x14ac:dyDescent="0.3">
      <c r="A531" s="17" t="s">
        <v>3525</v>
      </c>
      <c r="B531" s="17" t="s">
        <v>3526</v>
      </c>
      <c r="C531" s="17" t="s">
        <v>3527</v>
      </c>
      <c r="D531" s="17" t="s">
        <v>2355</v>
      </c>
      <c r="E531" s="17" t="s">
        <v>983</v>
      </c>
      <c r="F531" s="17" t="s">
        <v>3528</v>
      </c>
      <c r="G531" s="18">
        <v>1</v>
      </c>
      <c r="H531" s="18">
        <v>1</v>
      </c>
      <c r="I531" s="19">
        <v>0</v>
      </c>
      <c r="J531" s="20">
        <v>1</v>
      </c>
      <c r="K531" s="21">
        <v>0</v>
      </c>
      <c r="L531" s="22">
        <v>0</v>
      </c>
      <c r="M531" s="42" t="s">
        <v>4515</v>
      </c>
      <c r="N531" s="42"/>
      <c r="O531" s="42"/>
      <c r="P531" s="42"/>
      <c r="Q531" s="42"/>
      <c r="R531" s="42"/>
    </row>
    <row r="532" spans="1:18" x14ac:dyDescent="0.3">
      <c r="A532" s="17" t="s">
        <v>1298</v>
      </c>
      <c r="B532" s="17" t="s">
        <v>3529</v>
      </c>
      <c r="C532" s="17" t="s">
        <v>3530</v>
      </c>
      <c r="D532" s="17" t="s">
        <v>2868</v>
      </c>
      <c r="E532" s="17" t="s">
        <v>1218</v>
      </c>
      <c r="F532" s="17" t="s">
        <v>3531</v>
      </c>
      <c r="G532" s="18">
        <v>1</v>
      </c>
      <c r="H532" s="18">
        <v>1</v>
      </c>
      <c r="I532" s="19">
        <v>0</v>
      </c>
      <c r="J532" s="20">
        <v>0</v>
      </c>
      <c r="K532" s="21">
        <v>0</v>
      </c>
      <c r="L532" s="22">
        <v>1</v>
      </c>
      <c r="M532" s="42" t="s">
        <v>4517</v>
      </c>
      <c r="N532" s="42"/>
      <c r="O532" s="42"/>
      <c r="P532" s="42"/>
      <c r="Q532" s="42"/>
      <c r="R532" s="42"/>
    </row>
    <row r="533" spans="1:18" x14ac:dyDescent="0.3">
      <c r="A533" s="17" t="s">
        <v>1157</v>
      </c>
      <c r="B533" s="17" t="s">
        <v>3532</v>
      </c>
      <c r="C533" s="17" t="s">
        <v>1623</v>
      </c>
      <c r="D533" s="17" t="s">
        <v>1600</v>
      </c>
      <c r="E533" s="17" t="s">
        <v>1062</v>
      </c>
      <c r="F533" s="17" t="s">
        <v>3533</v>
      </c>
      <c r="G533" s="18">
        <v>1</v>
      </c>
      <c r="H533" s="18">
        <v>1</v>
      </c>
      <c r="I533" s="19">
        <v>0</v>
      </c>
      <c r="J533" s="20">
        <v>0</v>
      </c>
      <c r="K533" s="21">
        <v>0</v>
      </c>
      <c r="L533" s="22">
        <v>1</v>
      </c>
      <c r="M533" s="42" t="s">
        <v>4517</v>
      </c>
      <c r="N533" s="42"/>
      <c r="O533" s="42"/>
      <c r="P533" s="42"/>
      <c r="Q533" s="42"/>
      <c r="R533" s="42"/>
    </row>
    <row r="534" spans="1:18" x14ac:dyDescent="0.3">
      <c r="A534" s="17" t="s">
        <v>3534</v>
      </c>
      <c r="B534" s="17" t="s">
        <v>3535</v>
      </c>
      <c r="C534" s="17" t="s">
        <v>3536</v>
      </c>
      <c r="D534" s="17" t="s">
        <v>2224</v>
      </c>
      <c r="E534" s="17" t="s">
        <v>2927</v>
      </c>
      <c r="F534" s="17" t="s">
        <v>3537</v>
      </c>
      <c r="G534" s="18">
        <v>1</v>
      </c>
      <c r="H534" s="18">
        <v>14</v>
      </c>
      <c r="I534" s="19">
        <v>0</v>
      </c>
      <c r="J534" s="20">
        <v>1</v>
      </c>
      <c r="K534" s="21">
        <v>0</v>
      </c>
      <c r="L534" s="22">
        <v>0</v>
      </c>
      <c r="M534" s="42" t="s">
        <v>4515</v>
      </c>
      <c r="N534" s="42"/>
      <c r="O534" s="42"/>
      <c r="P534" s="42"/>
      <c r="Q534" s="42"/>
      <c r="R534" s="42"/>
    </row>
    <row r="535" spans="1:18" x14ac:dyDescent="0.3">
      <c r="A535" s="17" t="s">
        <v>3538</v>
      </c>
      <c r="B535" s="17" t="s">
        <v>3539</v>
      </c>
      <c r="C535" s="17" t="s">
        <v>3540</v>
      </c>
      <c r="D535" s="17" t="s">
        <v>3541</v>
      </c>
      <c r="E535" s="17" t="s">
        <v>2063</v>
      </c>
      <c r="F535" s="17" t="s">
        <v>3542</v>
      </c>
      <c r="G535" s="18">
        <v>1</v>
      </c>
      <c r="H535" s="18">
        <v>1</v>
      </c>
      <c r="I535" s="19">
        <v>1</v>
      </c>
      <c r="J535" s="20">
        <v>0</v>
      </c>
      <c r="K535" s="21">
        <v>0</v>
      </c>
      <c r="L535" s="22">
        <v>0</v>
      </c>
      <c r="M535" s="42" t="s">
        <v>4515</v>
      </c>
      <c r="N535" s="42"/>
      <c r="O535" s="42"/>
      <c r="P535" s="42"/>
      <c r="Q535" s="42"/>
      <c r="R535" s="42"/>
    </row>
    <row r="536" spans="1:18" x14ac:dyDescent="0.3">
      <c r="A536" s="17" t="s">
        <v>3543</v>
      </c>
      <c r="B536" s="17" t="s">
        <v>3544</v>
      </c>
      <c r="C536" s="17" t="s">
        <v>3545</v>
      </c>
      <c r="D536" s="17" t="s">
        <v>1600</v>
      </c>
      <c r="E536" s="17" t="s">
        <v>895</v>
      </c>
      <c r="F536" s="17" t="s">
        <v>3546</v>
      </c>
      <c r="G536" s="18">
        <v>1</v>
      </c>
      <c r="H536" s="18">
        <v>1</v>
      </c>
      <c r="I536" s="19">
        <v>0</v>
      </c>
      <c r="J536" s="20">
        <v>1</v>
      </c>
      <c r="K536" s="21">
        <v>0</v>
      </c>
      <c r="L536" s="22">
        <v>0</v>
      </c>
      <c r="M536" s="42" t="s">
        <v>4516</v>
      </c>
      <c r="N536" s="42"/>
      <c r="O536" s="42"/>
      <c r="P536" s="42"/>
      <c r="Q536" s="42"/>
      <c r="R536" s="42"/>
    </row>
    <row r="537" spans="1:18" x14ac:dyDescent="0.3">
      <c r="A537" s="17" t="s">
        <v>3547</v>
      </c>
      <c r="B537" s="17" t="s">
        <v>3548</v>
      </c>
      <c r="C537" s="17" t="s">
        <v>3549</v>
      </c>
      <c r="D537" s="17" t="s">
        <v>2355</v>
      </c>
      <c r="E537" s="17" t="s">
        <v>725</v>
      </c>
      <c r="F537" s="17" t="s">
        <v>3550</v>
      </c>
      <c r="G537" s="18">
        <v>1</v>
      </c>
      <c r="H537" s="18">
        <v>1</v>
      </c>
      <c r="I537" s="19">
        <v>0</v>
      </c>
      <c r="J537" s="20">
        <v>1</v>
      </c>
      <c r="K537" s="21">
        <v>0</v>
      </c>
      <c r="L537" s="22">
        <v>0</v>
      </c>
      <c r="M537" s="42" t="s">
        <v>4516</v>
      </c>
      <c r="N537" s="42"/>
      <c r="O537" s="42"/>
      <c r="P537" s="42"/>
      <c r="Q537" s="42"/>
      <c r="R537" s="42"/>
    </row>
    <row r="538" spans="1:18" x14ac:dyDescent="0.3">
      <c r="A538" s="17" t="s">
        <v>965</v>
      </c>
      <c r="B538" s="17" t="s">
        <v>3551</v>
      </c>
      <c r="C538" s="17" t="s">
        <v>3552</v>
      </c>
      <c r="D538" s="17" t="s">
        <v>3553</v>
      </c>
      <c r="E538" s="17" t="s">
        <v>967</v>
      </c>
      <c r="F538" s="17" t="s">
        <v>3554</v>
      </c>
      <c r="G538" s="18">
        <v>1</v>
      </c>
      <c r="H538" s="18">
        <v>1</v>
      </c>
      <c r="I538" s="19">
        <v>0</v>
      </c>
      <c r="J538" s="20">
        <v>0</v>
      </c>
      <c r="K538" s="21">
        <v>0</v>
      </c>
      <c r="L538" s="22">
        <v>1</v>
      </c>
      <c r="M538" s="42" t="s">
        <v>4517</v>
      </c>
      <c r="N538" s="42"/>
      <c r="O538" s="42"/>
      <c r="P538" s="42"/>
      <c r="Q538" s="42"/>
      <c r="R538" s="42"/>
    </row>
    <row r="539" spans="1:18" x14ac:dyDescent="0.3">
      <c r="A539" s="17" t="s">
        <v>1138</v>
      </c>
      <c r="B539" s="17" t="s">
        <v>3555</v>
      </c>
      <c r="C539" s="17" t="s">
        <v>1623</v>
      </c>
      <c r="D539" s="17" t="s">
        <v>1600</v>
      </c>
      <c r="E539" s="17" t="s">
        <v>1054</v>
      </c>
      <c r="F539" s="17" t="s">
        <v>3556</v>
      </c>
      <c r="G539" s="18">
        <v>1</v>
      </c>
      <c r="H539" s="18">
        <v>1</v>
      </c>
      <c r="I539" s="19">
        <v>0</v>
      </c>
      <c r="J539" s="20">
        <v>0</v>
      </c>
      <c r="K539" s="21">
        <v>0</v>
      </c>
      <c r="L539" s="22">
        <v>1</v>
      </c>
      <c r="M539" s="42" t="s">
        <v>4517</v>
      </c>
      <c r="N539" s="42"/>
      <c r="O539" s="42"/>
      <c r="P539" s="42"/>
      <c r="Q539" s="42"/>
      <c r="R539" s="42"/>
    </row>
    <row r="540" spans="1:18" x14ac:dyDescent="0.3">
      <c r="A540" s="17" t="s">
        <v>1310</v>
      </c>
      <c r="B540" s="17" t="s">
        <v>3293</v>
      </c>
      <c r="C540" s="17" t="s">
        <v>3557</v>
      </c>
      <c r="D540" s="17" t="s">
        <v>1600</v>
      </c>
      <c r="E540" s="17" t="s">
        <v>1309</v>
      </c>
      <c r="F540" s="17" t="s">
        <v>3558</v>
      </c>
      <c r="G540" s="18">
        <v>1</v>
      </c>
      <c r="H540" s="18">
        <v>3</v>
      </c>
      <c r="I540" s="19">
        <v>0</v>
      </c>
      <c r="J540" s="20">
        <v>0</v>
      </c>
      <c r="K540" s="21">
        <v>0</v>
      </c>
      <c r="L540" s="22">
        <v>1</v>
      </c>
      <c r="M540" s="42" t="s">
        <v>4517</v>
      </c>
      <c r="N540" s="42"/>
      <c r="O540" s="42"/>
      <c r="P540" s="42"/>
      <c r="Q540" s="42"/>
      <c r="R540" s="42"/>
    </row>
    <row r="541" spans="1:18" x14ac:dyDescent="0.3">
      <c r="A541" s="17" t="s">
        <v>1497</v>
      </c>
      <c r="B541" s="17" t="s">
        <v>3559</v>
      </c>
      <c r="C541" s="17" t="s">
        <v>1623</v>
      </c>
      <c r="D541" s="17" t="s">
        <v>1600</v>
      </c>
      <c r="E541" s="17" t="s">
        <v>944</v>
      </c>
      <c r="F541" s="17" t="s">
        <v>3560</v>
      </c>
      <c r="G541" s="18">
        <v>1</v>
      </c>
      <c r="H541" s="18">
        <v>4</v>
      </c>
      <c r="I541" s="19">
        <v>0</v>
      </c>
      <c r="J541" s="20">
        <v>0</v>
      </c>
      <c r="K541" s="21">
        <v>0</v>
      </c>
      <c r="L541" s="22">
        <v>1</v>
      </c>
      <c r="M541" s="42" t="s">
        <v>4514</v>
      </c>
      <c r="N541" s="42"/>
      <c r="O541" s="42"/>
      <c r="P541" s="42"/>
      <c r="Q541" s="42"/>
      <c r="R541" s="42"/>
    </row>
    <row r="542" spans="1:18" x14ac:dyDescent="0.3">
      <c r="A542" s="17" t="s">
        <v>835</v>
      </c>
      <c r="B542" s="17" t="s">
        <v>3561</v>
      </c>
      <c r="C542" s="17" t="s">
        <v>1623</v>
      </c>
      <c r="D542" s="17" t="s">
        <v>1649</v>
      </c>
      <c r="E542" s="17" t="s">
        <v>837</v>
      </c>
      <c r="F542" s="17" t="s">
        <v>3562</v>
      </c>
      <c r="G542" s="18">
        <v>1</v>
      </c>
      <c r="H542" s="18">
        <v>1</v>
      </c>
      <c r="I542" s="19">
        <v>0</v>
      </c>
      <c r="J542" s="20">
        <v>0</v>
      </c>
      <c r="K542" s="21">
        <v>1</v>
      </c>
      <c r="L542" s="22">
        <v>0</v>
      </c>
      <c r="M542" s="42" t="s">
        <v>4517</v>
      </c>
      <c r="N542" s="42"/>
      <c r="O542" s="42"/>
      <c r="P542" s="42"/>
      <c r="Q542" s="42"/>
      <c r="R542" s="42"/>
    </row>
    <row r="543" spans="1:18" x14ac:dyDescent="0.3">
      <c r="A543" s="17" t="s">
        <v>3563</v>
      </c>
      <c r="B543" s="17" t="s">
        <v>1593</v>
      </c>
      <c r="C543" s="17" t="s">
        <v>1550</v>
      </c>
      <c r="D543" s="17" t="s">
        <v>1551</v>
      </c>
      <c r="E543" s="17" t="s">
        <v>1552</v>
      </c>
      <c r="F543" s="17" t="s">
        <v>3190</v>
      </c>
      <c r="G543" s="18">
        <v>1</v>
      </c>
      <c r="H543" s="18">
        <v>4</v>
      </c>
      <c r="I543" s="19">
        <v>1</v>
      </c>
      <c r="J543" s="20">
        <v>0</v>
      </c>
      <c r="K543" s="21">
        <v>0</v>
      </c>
      <c r="L543" s="22">
        <v>0</v>
      </c>
      <c r="M543" s="42" t="s">
        <v>4515</v>
      </c>
      <c r="N543" s="42"/>
      <c r="O543" s="42"/>
      <c r="P543" s="42"/>
      <c r="Q543" s="42"/>
      <c r="R543" s="42"/>
    </row>
    <row r="544" spans="1:18" x14ac:dyDescent="0.3">
      <c r="A544" s="17" t="s">
        <v>3564</v>
      </c>
      <c r="B544" s="17" t="s">
        <v>3565</v>
      </c>
      <c r="C544" s="17" t="s">
        <v>3566</v>
      </c>
      <c r="D544" s="17" t="s">
        <v>3567</v>
      </c>
      <c r="E544" s="17" t="s">
        <v>1579</v>
      </c>
      <c r="F544" s="17" t="s">
        <v>3568</v>
      </c>
      <c r="G544" s="18">
        <v>1</v>
      </c>
      <c r="H544" s="18">
        <v>2</v>
      </c>
      <c r="I544" s="19">
        <v>0</v>
      </c>
      <c r="J544" s="20">
        <v>1</v>
      </c>
      <c r="K544" s="21">
        <v>0</v>
      </c>
      <c r="L544" s="22">
        <v>0</v>
      </c>
      <c r="M544" s="42" t="s">
        <v>4516</v>
      </c>
      <c r="N544" s="42"/>
      <c r="O544" s="42"/>
      <c r="P544" s="42"/>
      <c r="Q544" s="42"/>
      <c r="R544" s="42"/>
    </row>
    <row r="545" spans="1:18" x14ac:dyDescent="0.3">
      <c r="A545" s="17" t="s">
        <v>1121</v>
      </c>
      <c r="B545" s="17" t="s">
        <v>3569</v>
      </c>
      <c r="C545" s="17" t="s">
        <v>1623</v>
      </c>
      <c r="D545" s="17" t="s">
        <v>1600</v>
      </c>
      <c r="E545" s="17" t="s">
        <v>1062</v>
      </c>
      <c r="F545" s="17" t="s">
        <v>3570</v>
      </c>
      <c r="G545" s="18">
        <v>1</v>
      </c>
      <c r="H545" s="18">
        <v>2</v>
      </c>
      <c r="I545" s="19">
        <v>0</v>
      </c>
      <c r="J545" s="20">
        <v>0</v>
      </c>
      <c r="K545" s="21">
        <v>0</v>
      </c>
      <c r="L545" s="22">
        <v>1</v>
      </c>
      <c r="M545" s="42" t="s">
        <v>4517</v>
      </c>
      <c r="N545" s="42"/>
      <c r="O545" s="42"/>
      <c r="P545" s="42"/>
      <c r="Q545" s="42"/>
      <c r="R545" s="42"/>
    </row>
    <row r="546" spans="1:18" x14ac:dyDescent="0.3">
      <c r="A546" s="17" t="s">
        <v>3571</v>
      </c>
      <c r="B546" s="17" t="s">
        <v>3572</v>
      </c>
      <c r="C546" s="17" t="s">
        <v>3573</v>
      </c>
      <c r="D546" s="17" t="s">
        <v>1705</v>
      </c>
      <c r="E546" s="17" t="s">
        <v>1035</v>
      </c>
      <c r="F546" s="17" t="s">
        <v>3574</v>
      </c>
      <c r="G546" s="18">
        <v>1</v>
      </c>
      <c r="H546" s="18">
        <v>3</v>
      </c>
      <c r="I546" s="19">
        <v>0</v>
      </c>
      <c r="J546" s="20">
        <v>1</v>
      </c>
      <c r="K546" s="21">
        <v>0</v>
      </c>
      <c r="L546" s="22">
        <v>0</v>
      </c>
      <c r="M546" s="42" t="s">
        <v>4515</v>
      </c>
      <c r="N546" s="42"/>
      <c r="O546" s="42"/>
      <c r="P546" s="42"/>
      <c r="Q546" s="42"/>
      <c r="R546" s="42"/>
    </row>
    <row r="547" spans="1:18" x14ac:dyDescent="0.3">
      <c r="A547" s="17" t="s">
        <v>762</v>
      </c>
      <c r="B547" s="17" t="s">
        <v>3575</v>
      </c>
      <c r="C547" s="17" t="s">
        <v>2198</v>
      </c>
      <c r="D547" s="17" t="s">
        <v>1600</v>
      </c>
      <c r="E547" s="17" t="s">
        <v>765</v>
      </c>
      <c r="F547" s="17" t="s">
        <v>3576</v>
      </c>
      <c r="G547" s="18">
        <v>1</v>
      </c>
      <c r="H547" s="18">
        <v>1</v>
      </c>
      <c r="I547" s="19">
        <v>0</v>
      </c>
      <c r="J547" s="20">
        <v>0</v>
      </c>
      <c r="K547" s="21">
        <v>1</v>
      </c>
      <c r="L547" s="22">
        <v>0</v>
      </c>
      <c r="M547" s="42" t="s">
        <v>4517</v>
      </c>
      <c r="N547" s="42"/>
      <c r="O547" s="42"/>
      <c r="P547" s="42"/>
      <c r="Q547" s="42"/>
      <c r="R547" s="42"/>
    </row>
    <row r="548" spans="1:18" x14ac:dyDescent="0.3">
      <c r="A548" s="17" t="s">
        <v>847</v>
      </c>
      <c r="B548" s="17" t="s">
        <v>3577</v>
      </c>
      <c r="C548" s="17" t="s">
        <v>3578</v>
      </c>
      <c r="D548" s="17" t="s">
        <v>3579</v>
      </c>
      <c r="E548" s="17" t="s">
        <v>849</v>
      </c>
      <c r="F548" s="17" t="s">
        <v>3580</v>
      </c>
      <c r="G548" s="18">
        <v>1</v>
      </c>
      <c r="H548" s="18">
        <v>4</v>
      </c>
      <c r="I548" s="19">
        <v>0</v>
      </c>
      <c r="J548" s="20">
        <v>0</v>
      </c>
      <c r="K548" s="21">
        <v>1</v>
      </c>
      <c r="L548" s="22">
        <v>0</v>
      </c>
      <c r="M548" s="42" t="s">
        <v>4517</v>
      </c>
      <c r="N548" s="42"/>
      <c r="O548" s="42"/>
      <c r="P548" s="42"/>
      <c r="Q548" s="42"/>
      <c r="R548" s="42"/>
    </row>
    <row r="549" spans="1:18" x14ac:dyDescent="0.3">
      <c r="A549" s="17" t="s">
        <v>1153</v>
      </c>
      <c r="B549" s="17" t="s">
        <v>3581</v>
      </c>
      <c r="C549" s="17" t="s">
        <v>1623</v>
      </c>
      <c r="D549" s="17" t="s">
        <v>1671</v>
      </c>
      <c r="E549" s="17" t="s">
        <v>1062</v>
      </c>
      <c r="F549" s="17" t="s">
        <v>3582</v>
      </c>
      <c r="G549" s="18">
        <v>1</v>
      </c>
      <c r="H549" s="18">
        <v>2</v>
      </c>
      <c r="I549" s="19">
        <v>0</v>
      </c>
      <c r="J549" s="20">
        <v>0</v>
      </c>
      <c r="K549" s="21">
        <v>0</v>
      </c>
      <c r="L549" s="22">
        <v>1</v>
      </c>
      <c r="M549" s="42" t="s">
        <v>4517</v>
      </c>
      <c r="N549" s="42"/>
      <c r="O549" s="42"/>
      <c r="P549" s="42"/>
      <c r="Q549" s="42"/>
      <c r="R549" s="42"/>
    </row>
    <row r="550" spans="1:18" x14ac:dyDescent="0.3">
      <c r="A550" s="17" t="s">
        <v>3583</v>
      </c>
      <c r="B550" s="17" t="s">
        <v>3584</v>
      </c>
      <c r="C550" s="17" t="s">
        <v>3585</v>
      </c>
      <c r="D550" s="17" t="s">
        <v>1813</v>
      </c>
      <c r="E550" s="17" t="s">
        <v>740</v>
      </c>
      <c r="F550" s="17" t="s">
        <v>3586</v>
      </c>
      <c r="G550" s="18">
        <v>1</v>
      </c>
      <c r="H550" s="18">
        <v>10</v>
      </c>
      <c r="I550" s="19">
        <v>0</v>
      </c>
      <c r="J550" s="20">
        <v>1</v>
      </c>
      <c r="K550" s="21">
        <v>0</v>
      </c>
      <c r="L550" s="22">
        <v>0</v>
      </c>
      <c r="M550" s="42" t="s">
        <v>4515</v>
      </c>
      <c r="N550" s="42"/>
      <c r="O550" s="42"/>
      <c r="P550" s="42"/>
      <c r="Q550" s="42"/>
      <c r="R550" s="42"/>
    </row>
    <row r="551" spans="1:18" x14ac:dyDescent="0.3">
      <c r="A551" s="17" t="s">
        <v>3587</v>
      </c>
      <c r="B551" s="17" t="s">
        <v>3588</v>
      </c>
      <c r="C551" s="17" t="s">
        <v>3589</v>
      </c>
      <c r="D551" s="17" t="s">
        <v>3590</v>
      </c>
      <c r="E551" s="17" t="s">
        <v>823</v>
      </c>
      <c r="F551" s="17" t="s">
        <v>3591</v>
      </c>
      <c r="G551" s="18">
        <v>1</v>
      </c>
      <c r="H551" s="18">
        <v>2</v>
      </c>
      <c r="I551" s="19">
        <v>1</v>
      </c>
      <c r="J551" s="20">
        <v>0</v>
      </c>
      <c r="K551" s="21">
        <v>0</v>
      </c>
      <c r="L551" s="22">
        <v>0</v>
      </c>
      <c r="M551" s="42" t="s">
        <v>4515</v>
      </c>
      <c r="N551" s="42"/>
      <c r="O551" s="42"/>
      <c r="P551" s="42"/>
      <c r="Q551" s="42"/>
      <c r="R551" s="42"/>
    </row>
    <row r="552" spans="1:18" x14ac:dyDescent="0.3">
      <c r="A552" s="17" t="s">
        <v>1435</v>
      </c>
      <c r="B552" s="17" t="s">
        <v>1436</v>
      </c>
      <c r="C552" s="17" t="s">
        <v>3592</v>
      </c>
      <c r="D552" s="17" t="s">
        <v>1557</v>
      </c>
      <c r="E552" s="17" t="s">
        <v>1384</v>
      </c>
      <c r="F552" s="17" t="s">
        <v>3593</v>
      </c>
      <c r="G552" s="18">
        <v>1</v>
      </c>
      <c r="H552" s="18">
        <v>1</v>
      </c>
      <c r="I552" s="19">
        <v>0</v>
      </c>
      <c r="J552" s="20">
        <v>0</v>
      </c>
      <c r="K552" s="21">
        <v>0</v>
      </c>
      <c r="L552" s="22">
        <v>1</v>
      </c>
      <c r="M552" s="42" t="s">
        <v>4517</v>
      </c>
      <c r="N552" s="42"/>
      <c r="O552" s="42"/>
      <c r="P552" s="42"/>
      <c r="Q552" s="42"/>
      <c r="R552" s="42"/>
    </row>
    <row r="553" spans="1:18" x14ac:dyDescent="0.3">
      <c r="A553" s="17" t="s">
        <v>3594</v>
      </c>
      <c r="B553" s="17" t="s">
        <v>3595</v>
      </c>
      <c r="C553" s="17" t="s">
        <v>3596</v>
      </c>
      <c r="D553" s="17" t="s">
        <v>1600</v>
      </c>
      <c r="E553" s="17" t="s">
        <v>3597</v>
      </c>
      <c r="F553" s="17" t="s">
        <v>3598</v>
      </c>
      <c r="G553" s="18">
        <v>1</v>
      </c>
      <c r="H553" s="18">
        <v>6</v>
      </c>
      <c r="I553" s="19">
        <v>0</v>
      </c>
      <c r="J553" s="20">
        <v>1</v>
      </c>
      <c r="K553" s="21">
        <v>0</v>
      </c>
      <c r="L553" s="22">
        <v>0</v>
      </c>
      <c r="M553" s="42" t="s">
        <v>4516</v>
      </c>
      <c r="N553" s="42"/>
      <c r="O553" s="42"/>
      <c r="P553" s="42"/>
      <c r="Q553" s="42"/>
      <c r="R553" s="42"/>
    </row>
    <row r="554" spans="1:18" x14ac:dyDescent="0.3">
      <c r="A554" s="17" t="s">
        <v>3599</v>
      </c>
      <c r="B554" s="17" t="s">
        <v>3600</v>
      </c>
      <c r="C554" s="17" t="s">
        <v>3601</v>
      </c>
      <c r="D554" s="17" t="s">
        <v>1950</v>
      </c>
      <c r="E554" s="17" t="s">
        <v>1231</v>
      </c>
      <c r="F554" s="17" t="s">
        <v>3602</v>
      </c>
      <c r="G554" s="18">
        <v>1</v>
      </c>
      <c r="H554" s="18">
        <v>1</v>
      </c>
      <c r="I554" s="19">
        <v>0</v>
      </c>
      <c r="J554" s="20">
        <v>1</v>
      </c>
      <c r="K554" s="21">
        <v>0</v>
      </c>
      <c r="L554" s="22">
        <v>0</v>
      </c>
      <c r="M554" s="42" t="s">
        <v>4516</v>
      </c>
      <c r="N554" s="42"/>
      <c r="O554" s="42"/>
      <c r="P554" s="42"/>
      <c r="Q554" s="42"/>
      <c r="R554" s="42"/>
    </row>
    <row r="555" spans="1:18" x14ac:dyDescent="0.3">
      <c r="A555" s="17" t="s">
        <v>937</v>
      </c>
      <c r="B555" s="17" t="s">
        <v>3603</v>
      </c>
      <c r="C555" s="17" t="s">
        <v>3604</v>
      </c>
      <c r="D555" s="17" t="s">
        <v>3605</v>
      </c>
      <c r="E555" s="17" t="s">
        <v>754</v>
      </c>
      <c r="F555" s="17" t="s">
        <v>3606</v>
      </c>
      <c r="G555" s="18">
        <v>1</v>
      </c>
      <c r="H555" s="18">
        <v>1</v>
      </c>
      <c r="I555" s="19">
        <v>0</v>
      </c>
      <c r="J555" s="20">
        <v>0</v>
      </c>
      <c r="K555" s="21">
        <v>1</v>
      </c>
      <c r="L555" s="22">
        <v>0</v>
      </c>
      <c r="M555" s="42" t="s">
        <v>4517</v>
      </c>
      <c r="N555" s="42"/>
      <c r="O555" s="42"/>
      <c r="P555" s="42"/>
      <c r="Q555" s="42"/>
      <c r="R555" s="42"/>
    </row>
    <row r="556" spans="1:18" x14ac:dyDescent="0.3">
      <c r="A556" s="17" t="s">
        <v>1216</v>
      </c>
      <c r="B556" s="17" t="s">
        <v>3607</v>
      </c>
      <c r="C556" s="17" t="s">
        <v>1623</v>
      </c>
      <c r="D556" s="17" t="s">
        <v>1600</v>
      </c>
      <c r="E556" s="17" t="s">
        <v>1218</v>
      </c>
      <c r="F556" s="17" t="s">
        <v>3608</v>
      </c>
      <c r="G556" s="18">
        <v>1</v>
      </c>
      <c r="H556" s="18">
        <v>1</v>
      </c>
      <c r="I556" s="19">
        <v>0</v>
      </c>
      <c r="J556" s="20">
        <v>0</v>
      </c>
      <c r="K556" s="21">
        <v>0</v>
      </c>
      <c r="L556" s="22">
        <v>1</v>
      </c>
      <c r="M556" s="42" t="s">
        <v>4517</v>
      </c>
      <c r="N556" s="42"/>
      <c r="O556" s="42"/>
      <c r="P556" s="42"/>
      <c r="Q556" s="42"/>
      <c r="R556" s="42"/>
    </row>
    <row r="557" spans="1:18" x14ac:dyDescent="0.3">
      <c r="A557" s="17" t="s">
        <v>1169</v>
      </c>
      <c r="B557" s="17" t="s">
        <v>3609</v>
      </c>
      <c r="C557" s="17" t="s">
        <v>1623</v>
      </c>
      <c r="D557" s="17" t="s">
        <v>1671</v>
      </c>
      <c r="E557" s="17" t="s">
        <v>1062</v>
      </c>
      <c r="F557" s="17" t="s">
        <v>3610</v>
      </c>
      <c r="G557" s="18">
        <v>1</v>
      </c>
      <c r="H557" s="18">
        <v>1</v>
      </c>
      <c r="I557" s="19">
        <v>0</v>
      </c>
      <c r="J557" s="20">
        <v>0</v>
      </c>
      <c r="K557" s="21">
        <v>0</v>
      </c>
      <c r="L557" s="22">
        <v>1</v>
      </c>
      <c r="M557" s="42" t="s">
        <v>4517</v>
      </c>
      <c r="N557" s="42"/>
      <c r="O557" s="42"/>
      <c r="P557" s="42"/>
      <c r="Q557" s="42"/>
      <c r="R557" s="42"/>
    </row>
    <row r="558" spans="1:18" x14ac:dyDescent="0.3">
      <c r="A558" s="17" t="s">
        <v>1125</v>
      </c>
      <c r="B558" s="17" t="s">
        <v>3611</v>
      </c>
      <c r="C558" s="17" t="s">
        <v>1846</v>
      </c>
      <c r="D558" s="17" t="s">
        <v>1671</v>
      </c>
      <c r="E558" s="17" t="s">
        <v>1062</v>
      </c>
      <c r="F558" s="17" t="s">
        <v>3612</v>
      </c>
      <c r="G558" s="18">
        <v>1</v>
      </c>
      <c r="H558" s="18">
        <v>3</v>
      </c>
      <c r="I558" s="19">
        <v>0</v>
      </c>
      <c r="J558" s="20">
        <v>0</v>
      </c>
      <c r="K558" s="21">
        <v>0</v>
      </c>
      <c r="L558" s="22">
        <v>1</v>
      </c>
      <c r="M558" s="42" t="s">
        <v>4517</v>
      </c>
      <c r="N558" s="42"/>
      <c r="O558" s="42"/>
      <c r="P558" s="42"/>
      <c r="Q558" s="42"/>
      <c r="R558" s="42"/>
    </row>
    <row r="559" spans="1:18" x14ac:dyDescent="0.3">
      <c r="A559" s="17" t="s">
        <v>1025</v>
      </c>
      <c r="B559" s="17" t="s">
        <v>3613</v>
      </c>
      <c r="C559" s="17" t="s">
        <v>3000</v>
      </c>
      <c r="D559" s="17" t="s">
        <v>3614</v>
      </c>
      <c r="E559" s="17" t="s">
        <v>1027</v>
      </c>
      <c r="F559" s="17" t="s">
        <v>3615</v>
      </c>
      <c r="G559" s="18">
        <v>1</v>
      </c>
      <c r="H559" s="18">
        <v>3</v>
      </c>
      <c r="I559" s="19">
        <v>0</v>
      </c>
      <c r="J559" s="20">
        <v>0</v>
      </c>
      <c r="K559" s="21">
        <v>0</v>
      </c>
      <c r="L559" s="22">
        <v>1</v>
      </c>
      <c r="M559" s="42" t="s">
        <v>4514</v>
      </c>
      <c r="N559" s="42"/>
      <c r="O559" s="42"/>
      <c r="P559" s="42"/>
      <c r="Q559" s="42"/>
      <c r="R559" s="42"/>
    </row>
    <row r="560" spans="1:18" x14ac:dyDescent="0.3">
      <c r="A560" s="17" t="s">
        <v>3616</v>
      </c>
      <c r="B560" s="17" t="s">
        <v>3617</v>
      </c>
      <c r="C560" s="17" t="s">
        <v>3618</v>
      </c>
      <c r="D560" s="17" t="s">
        <v>2403</v>
      </c>
      <c r="E560" s="17" t="s">
        <v>883</v>
      </c>
      <c r="F560" s="17" t="s">
        <v>3619</v>
      </c>
      <c r="G560" s="18">
        <v>1</v>
      </c>
      <c r="H560" s="18">
        <v>2</v>
      </c>
      <c r="I560" s="19">
        <v>0</v>
      </c>
      <c r="J560" s="20">
        <v>1</v>
      </c>
      <c r="K560" s="21">
        <v>0</v>
      </c>
      <c r="L560" s="22">
        <v>0</v>
      </c>
      <c r="M560" s="42" t="s">
        <v>4516</v>
      </c>
      <c r="N560" s="42"/>
      <c r="O560" s="42"/>
      <c r="P560" s="42"/>
      <c r="Q560" s="42"/>
      <c r="R560" s="42"/>
    </row>
    <row r="561" spans="1:18" x14ac:dyDescent="0.3">
      <c r="A561" s="17" t="s">
        <v>3620</v>
      </c>
      <c r="B561" s="17" t="s">
        <v>3621</v>
      </c>
      <c r="C561" s="17" t="s">
        <v>3622</v>
      </c>
      <c r="D561" s="17" t="s">
        <v>1750</v>
      </c>
      <c r="E561" s="17" t="s">
        <v>1751</v>
      </c>
      <c r="F561" s="17" t="s">
        <v>3623</v>
      </c>
      <c r="G561" s="18">
        <v>1</v>
      </c>
      <c r="H561" s="18">
        <v>1</v>
      </c>
      <c r="I561" s="19">
        <v>0</v>
      </c>
      <c r="J561" s="20">
        <v>1</v>
      </c>
      <c r="K561" s="21">
        <v>0</v>
      </c>
      <c r="L561" s="22">
        <v>0</v>
      </c>
      <c r="M561" s="42" t="s">
        <v>4516</v>
      </c>
      <c r="N561" s="42"/>
      <c r="O561" s="42"/>
      <c r="P561" s="42"/>
      <c r="Q561" s="42"/>
      <c r="R561" s="42"/>
    </row>
    <row r="562" spans="1:18" x14ac:dyDescent="0.3">
      <c r="A562" s="17" t="s">
        <v>3624</v>
      </c>
      <c r="B562" s="17" t="s">
        <v>3625</v>
      </c>
      <c r="C562" s="17" t="s">
        <v>3626</v>
      </c>
      <c r="D562" s="17" t="s">
        <v>2015</v>
      </c>
      <c r="E562" s="17" t="s">
        <v>749</v>
      </c>
      <c r="F562" s="17" t="s">
        <v>3627</v>
      </c>
      <c r="G562" s="18">
        <v>1</v>
      </c>
      <c r="H562" s="18">
        <v>1</v>
      </c>
      <c r="I562" s="19">
        <v>0</v>
      </c>
      <c r="J562" s="20">
        <v>1</v>
      </c>
      <c r="K562" s="21">
        <v>0</v>
      </c>
      <c r="L562" s="22">
        <v>0</v>
      </c>
      <c r="M562" s="42" t="s">
        <v>4516</v>
      </c>
      <c r="N562" s="42"/>
      <c r="O562" s="42"/>
      <c r="P562" s="42"/>
      <c r="Q562" s="42"/>
      <c r="R562" s="42"/>
    </row>
    <row r="563" spans="1:18" x14ac:dyDescent="0.3">
      <c r="A563" s="17" t="s">
        <v>3628</v>
      </c>
      <c r="B563" s="17" t="s">
        <v>3629</v>
      </c>
      <c r="C563" s="17" t="s">
        <v>2324</v>
      </c>
      <c r="D563" s="17" t="s">
        <v>1600</v>
      </c>
      <c r="E563" s="17" t="s">
        <v>718</v>
      </c>
      <c r="F563" s="17" t="s">
        <v>3630</v>
      </c>
      <c r="G563" s="18">
        <v>1</v>
      </c>
      <c r="H563" s="18">
        <v>1</v>
      </c>
      <c r="I563" s="19">
        <v>0</v>
      </c>
      <c r="J563" s="20">
        <v>1</v>
      </c>
      <c r="K563" s="21">
        <v>0</v>
      </c>
      <c r="L563" s="22">
        <v>0</v>
      </c>
      <c r="M563" s="42" t="s">
        <v>4516</v>
      </c>
      <c r="N563" s="42"/>
      <c r="O563" s="42"/>
      <c r="P563" s="42"/>
      <c r="Q563" s="42"/>
      <c r="R563" s="42"/>
    </row>
    <row r="564" spans="1:18" x14ac:dyDescent="0.3">
      <c r="A564" s="17" t="s">
        <v>1318</v>
      </c>
      <c r="B564" s="17" t="s">
        <v>1319</v>
      </c>
      <c r="C564" s="17" t="s">
        <v>1623</v>
      </c>
      <c r="D564" s="17" t="s">
        <v>1600</v>
      </c>
      <c r="E564" s="17" t="s">
        <v>1226</v>
      </c>
      <c r="F564" s="17" t="s">
        <v>3631</v>
      </c>
      <c r="G564" s="18">
        <v>1</v>
      </c>
      <c r="H564" s="18">
        <v>1</v>
      </c>
      <c r="I564" s="19">
        <v>0</v>
      </c>
      <c r="J564" s="20">
        <v>0</v>
      </c>
      <c r="K564" s="21">
        <v>0</v>
      </c>
      <c r="L564" s="22">
        <v>1</v>
      </c>
      <c r="M564" s="42" t="s">
        <v>4517</v>
      </c>
      <c r="N564" s="42"/>
      <c r="O564" s="42"/>
      <c r="P564" s="42"/>
      <c r="Q564" s="42"/>
      <c r="R564" s="42"/>
    </row>
    <row r="565" spans="1:18" x14ac:dyDescent="0.3">
      <c r="A565" s="17" t="s">
        <v>3632</v>
      </c>
      <c r="B565" s="17" t="s">
        <v>3633</v>
      </c>
      <c r="C565" s="17" t="s">
        <v>3634</v>
      </c>
      <c r="D565" s="17" t="s">
        <v>2868</v>
      </c>
      <c r="E565" s="17" t="s">
        <v>2133</v>
      </c>
      <c r="F565" s="17" t="s">
        <v>3635</v>
      </c>
      <c r="G565" s="18">
        <v>1</v>
      </c>
      <c r="H565" s="18">
        <v>1</v>
      </c>
      <c r="I565" s="19">
        <v>0</v>
      </c>
      <c r="J565" s="20">
        <v>1</v>
      </c>
      <c r="K565" s="21">
        <v>0</v>
      </c>
      <c r="L565" s="22">
        <v>0</v>
      </c>
      <c r="M565" s="42" t="s">
        <v>4516</v>
      </c>
      <c r="N565" s="42"/>
      <c r="O565" s="42"/>
      <c r="P565" s="42"/>
      <c r="Q565" s="42"/>
      <c r="R565" s="42"/>
    </row>
    <row r="566" spans="1:18" x14ac:dyDescent="0.3">
      <c r="A566" s="17" t="s">
        <v>3636</v>
      </c>
      <c r="B566" s="17" t="s">
        <v>3637</v>
      </c>
      <c r="C566" s="17" t="s">
        <v>3638</v>
      </c>
      <c r="D566" s="17" t="s">
        <v>3639</v>
      </c>
      <c r="E566" s="17" t="s">
        <v>3640</v>
      </c>
      <c r="F566" s="17" t="s">
        <v>3641</v>
      </c>
      <c r="G566" s="18">
        <v>1</v>
      </c>
      <c r="H566" s="18">
        <v>1</v>
      </c>
      <c r="I566" s="19">
        <v>0</v>
      </c>
      <c r="J566" s="20">
        <v>1</v>
      </c>
      <c r="K566" s="21">
        <v>0</v>
      </c>
      <c r="L566" s="22">
        <v>0</v>
      </c>
      <c r="M566" s="42" t="s">
        <v>4515</v>
      </c>
      <c r="N566" s="42"/>
      <c r="O566" s="42"/>
      <c r="P566" s="42"/>
      <c r="Q566" s="42"/>
      <c r="R566" s="42"/>
    </row>
    <row r="567" spans="1:18" x14ac:dyDescent="0.3">
      <c r="A567" s="17" t="s">
        <v>3642</v>
      </c>
      <c r="B567" s="17" t="s">
        <v>3643</v>
      </c>
      <c r="C567" s="17" t="s">
        <v>2038</v>
      </c>
      <c r="D567" s="17" t="s">
        <v>3492</v>
      </c>
      <c r="E567" s="17" t="s">
        <v>2230</v>
      </c>
      <c r="F567" s="17" t="s">
        <v>3644</v>
      </c>
      <c r="G567" s="18">
        <v>1</v>
      </c>
      <c r="H567" s="18">
        <v>4</v>
      </c>
      <c r="I567" s="19">
        <v>0</v>
      </c>
      <c r="J567" s="20">
        <v>1</v>
      </c>
      <c r="K567" s="21">
        <v>0</v>
      </c>
      <c r="L567" s="22">
        <v>0</v>
      </c>
      <c r="M567" s="42" t="s">
        <v>4516</v>
      </c>
      <c r="N567" s="42"/>
      <c r="O567" s="42"/>
      <c r="P567" s="42"/>
      <c r="Q567" s="42"/>
      <c r="R567" s="42"/>
    </row>
    <row r="568" spans="1:18" x14ac:dyDescent="0.3">
      <c r="A568" s="17" t="s">
        <v>912</v>
      </c>
      <c r="B568" s="17" t="s">
        <v>3645</v>
      </c>
      <c r="C568" s="17" t="s">
        <v>1623</v>
      </c>
      <c r="D568" s="17" t="s">
        <v>3006</v>
      </c>
      <c r="E568" s="17" t="s">
        <v>914</v>
      </c>
      <c r="F568" s="17" t="s">
        <v>3646</v>
      </c>
      <c r="G568" s="18">
        <v>1</v>
      </c>
      <c r="H568" s="18">
        <v>1</v>
      </c>
      <c r="I568" s="19">
        <v>0</v>
      </c>
      <c r="J568" s="20">
        <v>0</v>
      </c>
      <c r="K568" s="21">
        <v>1</v>
      </c>
      <c r="L568" s="22">
        <v>0</v>
      </c>
      <c r="M568" s="42" t="s">
        <v>4517</v>
      </c>
      <c r="N568" s="42"/>
      <c r="O568" s="42"/>
      <c r="P568" s="42"/>
      <c r="Q568" s="42"/>
      <c r="R568" s="42"/>
    </row>
    <row r="569" spans="1:18" x14ac:dyDescent="0.3">
      <c r="A569" s="17" t="s">
        <v>1028</v>
      </c>
      <c r="B569" s="17" t="s">
        <v>3647</v>
      </c>
      <c r="C569" s="17" t="s">
        <v>3648</v>
      </c>
      <c r="D569" s="17" t="s">
        <v>3006</v>
      </c>
      <c r="E569" s="17" t="s">
        <v>1027</v>
      </c>
      <c r="F569" s="17" t="s">
        <v>3649</v>
      </c>
      <c r="G569" s="18">
        <v>1</v>
      </c>
      <c r="H569" s="18">
        <v>3</v>
      </c>
      <c r="I569" s="19">
        <v>0</v>
      </c>
      <c r="J569" s="20">
        <v>0</v>
      </c>
      <c r="K569" s="21">
        <v>0</v>
      </c>
      <c r="L569" s="22">
        <v>1</v>
      </c>
      <c r="M569" s="42" t="s">
        <v>4514</v>
      </c>
      <c r="N569" s="42"/>
      <c r="O569" s="42"/>
      <c r="P569" s="42"/>
      <c r="Q569" s="42"/>
      <c r="R569" s="42"/>
    </row>
    <row r="570" spans="1:18" x14ac:dyDescent="0.3">
      <c r="A570" s="17" t="s">
        <v>933</v>
      </c>
      <c r="B570" s="17" t="s">
        <v>3650</v>
      </c>
      <c r="C570" s="17" t="s">
        <v>1623</v>
      </c>
      <c r="D570" s="17" t="s">
        <v>2125</v>
      </c>
      <c r="E570" s="17" t="s">
        <v>935</v>
      </c>
      <c r="F570" s="17" t="s">
        <v>3651</v>
      </c>
      <c r="G570" s="18">
        <v>1</v>
      </c>
      <c r="H570" s="18">
        <v>2</v>
      </c>
      <c r="I570" s="19">
        <v>0</v>
      </c>
      <c r="J570" s="20">
        <v>0</v>
      </c>
      <c r="K570" s="21">
        <v>1</v>
      </c>
      <c r="L570" s="22">
        <v>0</v>
      </c>
      <c r="M570" s="42" t="s">
        <v>4517</v>
      </c>
      <c r="N570" s="42"/>
      <c r="O570" s="42"/>
      <c r="P570" s="42"/>
      <c r="Q570" s="42"/>
      <c r="R570" s="42"/>
    </row>
    <row r="571" spans="1:18" x14ac:dyDescent="0.3">
      <c r="A571" s="17" t="s">
        <v>752</v>
      </c>
      <c r="B571" s="17" t="s">
        <v>3652</v>
      </c>
      <c r="C571" s="17" t="s">
        <v>3653</v>
      </c>
      <c r="D571" s="17" t="s">
        <v>1649</v>
      </c>
      <c r="E571" s="17" t="s">
        <v>754</v>
      </c>
      <c r="F571" s="17" t="s">
        <v>3654</v>
      </c>
      <c r="G571" s="18">
        <v>1</v>
      </c>
      <c r="H571" s="18">
        <v>3</v>
      </c>
      <c r="I571" s="19">
        <v>0</v>
      </c>
      <c r="J571" s="20">
        <v>0</v>
      </c>
      <c r="K571" s="21">
        <v>1</v>
      </c>
      <c r="L571" s="22">
        <v>0</v>
      </c>
      <c r="M571" s="42" t="s">
        <v>4517</v>
      </c>
      <c r="N571" s="42"/>
      <c r="O571" s="42"/>
      <c r="P571" s="42"/>
      <c r="Q571" s="42"/>
      <c r="R571" s="42"/>
    </row>
    <row r="572" spans="1:18" x14ac:dyDescent="0.3">
      <c r="A572" s="17" t="s">
        <v>1528</v>
      </c>
      <c r="B572" s="17" t="s">
        <v>3655</v>
      </c>
      <c r="C572" s="17" t="s">
        <v>3656</v>
      </c>
      <c r="D572" s="17" t="s">
        <v>2844</v>
      </c>
      <c r="E572" s="17" t="s">
        <v>1527</v>
      </c>
      <c r="F572" s="17" t="s">
        <v>3657</v>
      </c>
      <c r="G572" s="18">
        <v>1</v>
      </c>
      <c r="H572" s="18">
        <v>1</v>
      </c>
      <c r="I572" s="19">
        <v>0</v>
      </c>
      <c r="J572" s="20">
        <v>0</v>
      </c>
      <c r="K572" s="21">
        <v>0</v>
      </c>
      <c r="L572" s="22">
        <v>1</v>
      </c>
      <c r="M572" s="42" t="s">
        <v>4517</v>
      </c>
      <c r="N572" s="42"/>
      <c r="O572" s="42"/>
      <c r="P572" s="42"/>
      <c r="Q572" s="42"/>
      <c r="R572" s="42"/>
    </row>
    <row r="573" spans="1:18" x14ac:dyDescent="0.3">
      <c r="A573" s="17" t="s">
        <v>3658</v>
      </c>
      <c r="B573" s="17" t="s">
        <v>3659</v>
      </c>
      <c r="C573" s="17" t="s">
        <v>3660</v>
      </c>
      <c r="D573" s="17" t="s">
        <v>1600</v>
      </c>
      <c r="E573" s="17" t="s">
        <v>2230</v>
      </c>
      <c r="F573" s="17" t="s">
        <v>3661</v>
      </c>
      <c r="G573" s="18">
        <v>1</v>
      </c>
      <c r="H573" s="18">
        <v>1</v>
      </c>
      <c r="I573" s="19">
        <v>0</v>
      </c>
      <c r="J573" s="20">
        <v>1</v>
      </c>
      <c r="K573" s="21">
        <v>0</v>
      </c>
      <c r="L573" s="22">
        <v>0</v>
      </c>
      <c r="M573" s="42" t="s">
        <v>4515</v>
      </c>
      <c r="N573" s="42"/>
      <c r="O573" s="42"/>
      <c r="P573" s="42"/>
      <c r="Q573" s="42"/>
      <c r="R573" s="42"/>
    </row>
    <row r="574" spans="1:18" x14ac:dyDescent="0.3">
      <c r="A574" s="17" t="s">
        <v>3662</v>
      </c>
      <c r="B574" s="17" t="s">
        <v>3663</v>
      </c>
      <c r="C574" s="17" t="s">
        <v>3664</v>
      </c>
      <c r="D574" s="17" t="s">
        <v>1666</v>
      </c>
      <c r="E574" s="17" t="s">
        <v>754</v>
      </c>
      <c r="F574" s="17" t="s">
        <v>3665</v>
      </c>
      <c r="G574" s="18">
        <v>1</v>
      </c>
      <c r="H574" s="18">
        <v>3</v>
      </c>
      <c r="I574" s="19">
        <v>0</v>
      </c>
      <c r="J574" s="20">
        <v>1</v>
      </c>
      <c r="K574" s="21">
        <v>0</v>
      </c>
      <c r="L574" s="22">
        <v>0</v>
      </c>
      <c r="M574" s="42" t="s">
        <v>4515</v>
      </c>
      <c r="N574" s="42"/>
      <c r="O574" s="42"/>
      <c r="P574" s="42"/>
      <c r="Q574" s="42"/>
      <c r="R574" s="42"/>
    </row>
    <row r="575" spans="1:18" x14ac:dyDescent="0.3">
      <c r="A575" s="17" t="s">
        <v>3666</v>
      </c>
      <c r="B575" s="17" t="s">
        <v>3667</v>
      </c>
      <c r="C575" s="17" t="s">
        <v>3668</v>
      </c>
      <c r="D575" s="17" t="s">
        <v>3639</v>
      </c>
      <c r="E575" s="17" t="s">
        <v>3669</v>
      </c>
      <c r="F575" s="17" t="s">
        <v>3670</v>
      </c>
      <c r="G575" s="18">
        <v>1</v>
      </c>
      <c r="H575" s="18">
        <v>3</v>
      </c>
      <c r="I575" s="19">
        <v>0</v>
      </c>
      <c r="J575" s="20">
        <v>1</v>
      </c>
      <c r="K575" s="21">
        <v>0</v>
      </c>
      <c r="L575" s="22">
        <v>0</v>
      </c>
      <c r="M575" s="42" t="s">
        <v>4515</v>
      </c>
      <c r="N575" s="42"/>
      <c r="O575" s="42"/>
      <c r="P575" s="42"/>
      <c r="Q575" s="42"/>
      <c r="R575" s="42"/>
    </row>
    <row r="576" spans="1:18" x14ac:dyDescent="0.3">
      <c r="A576" s="17" t="s">
        <v>3671</v>
      </c>
      <c r="B576" s="17" t="s">
        <v>3672</v>
      </c>
      <c r="C576" s="17" t="s">
        <v>3673</v>
      </c>
      <c r="D576" s="17" t="s">
        <v>1705</v>
      </c>
      <c r="E576" s="17" t="s">
        <v>1763</v>
      </c>
      <c r="F576" s="17" t="s">
        <v>1686</v>
      </c>
      <c r="G576" s="18">
        <v>1</v>
      </c>
      <c r="H576" s="18">
        <v>1</v>
      </c>
      <c r="I576" s="19">
        <v>1</v>
      </c>
      <c r="J576" s="20">
        <v>0</v>
      </c>
      <c r="K576" s="21">
        <v>0</v>
      </c>
      <c r="L576" s="22">
        <v>0</v>
      </c>
      <c r="M576" s="42" t="s">
        <v>4515</v>
      </c>
      <c r="N576" s="42"/>
      <c r="O576" s="42"/>
      <c r="P576" s="42"/>
      <c r="Q576" s="42"/>
      <c r="R576" s="42"/>
    </row>
    <row r="577" spans="1:18" x14ac:dyDescent="0.3">
      <c r="A577" s="17" t="s">
        <v>3674</v>
      </c>
      <c r="B577" s="17" t="s">
        <v>3675</v>
      </c>
      <c r="C577" s="17" t="s">
        <v>3676</v>
      </c>
      <c r="D577" s="17" t="s">
        <v>1705</v>
      </c>
      <c r="E577" s="17" t="s">
        <v>2746</v>
      </c>
      <c r="F577" s="17" t="s">
        <v>3677</v>
      </c>
      <c r="G577" s="18">
        <v>1</v>
      </c>
      <c r="H577" s="18">
        <v>1</v>
      </c>
      <c r="I577" s="19">
        <v>1</v>
      </c>
      <c r="J577" s="20">
        <v>0</v>
      </c>
      <c r="K577" s="21">
        <v>0</v>
      </c>
      <c r="L577" s="22">
        <v>0</v>
      </c>
      <c r="M577" s="42" t="s">
        <v>4515</v>
      </c>
      <c r="N577" s="42"/>
      <c r="O577" s="42"/>
      <c r="P577" s="42"/>
      <c r="Q577" s="42"/>
      <c r="R577" s="42"/>
    </row>
    <row r="578" spans="1:18" x14ac:dyDescent="0.3">
      <c r="A578" s="17" t="s">
        <v>696</v>
      </c>
      <c r="B578" s="17" t="s">
        <v>3678</v>
      </c>
      <c r="C578" s="17" t="s">
        <v>3679</v>
      </c>
      <c r="D578" s="17" t="s">
        <v>1983</v>
      </c>
      <c r="E578" s="17" t="s">
        <v>699</v>
      </c>
      <c r="F578" s="17" t="s">
        <v>3680</v>
      </c>
      <c r="G578" s="18">
        <v>1</v>
      </c>
      <c r="H578" s="18">
        <v>1</v>
      </c>
      <c r="I578" s="19">
        <v>0</v>
      </c>
      <c r="J578" s="20">
        <v>0</v>
      </c>
      <c r="K578" s="21">
        <v>1</v>
      </c>
      <c r="L578" s="22">
        <v>0</v>
      </c>
      <c r="M578" s="42" t="s">
        <v>4517</v>
      </c>
      <c r="N578" s="42"/>
      <c r="O578" s="42"/>
      <c r="P578" s="42"/>
      <c r="Q578" s="42"/>
      <c r="R578" s="42"/>
    </row>
    <row r="579" spans="1:18" x14ac:dyDescent="0.3">
      <c r="A579" s="17" t="s">
        <v>3681</v>
      </c>
      <c r="B579" s="17" t="s">
        <v>3682</v>
      </c>
      <c r="C579" s="17" t="s">
        <v>1623</v>
      </c>
      <c r="D579" s="17" t="s">
        <v>1600</v>
      </c>
      <c r="E579" s="17" t="s">
        <v>895</v>
      </c>
      <c r="F579" s="17" t="s">
        <v>3683</v>
      </c>
      <c r="G579" s="18">
        <v>1</v>
      </c>
      <c r="H579" s="18">
        <v>1</v>
      </c>
      <c r="I579" s="19">
        <v>0</v>
      </c>
      <c r="J579" s="20">
        <v>1</v>
      </c>
      <c r="K579" s="21">
        <v>0</v>
      </c>
      <c r="L579" s="22">
        <v>0</v>
      </c>
      <c r="M579" s="42" t="s">
        <v>4515</v>
      </c>
      <c r="N579" s="42"/>
      <c r="O579" s="42"/>
      <c r="P579" s="42"/>
      <c r="Q579" s="42"/>
      <c r="R579" s="42"/>
    </row>
    <row r="580" spans="1:18" x14ac:dyDescent="0.3">
      <c r="A580" s="17" t="s">
        <v>3684</v>
      </c>
      <c r="B580" s="17" t="s">
        <v>3152</v>
      </c>
      <c r="C580" s="17" t="s">
        <v>3685</v>
      </c>
      <c r="D580" s="17" t="s">
        <v>3034</v>
      </c>
      <c r="E580" s="17" t="s">
        <v>1763</v>
      </c>
      <c r="F580" s="17" t="s">
        <v>3686</v>
      </c>
      <c r="G580" s="18">
        <v>1</v>
      </c>
      <c r="H580" s="18">
        <v>2</v>
      </c>
      <c r="I580" s="19">
        <v>1</v>
      </c>
      <c r="J580" s="20">
        <v>0</v>
      </c>
      <c r="K580" s="21">
        <v>0</v>
      </c>
      <c r="L580" s="22">
        <v>0</v>
      </c>
      <c r="M580" s="42" t="s">
        <v>4515</v>
      </c>
      <c r="N580" s="42"/>
      <c r="O580" s="42"/>
      <c r="P580" s="42"/>
      <c r="Q580" s="42"/>
      <c r="R580" s="42"/>
    </row>
    <row r="581" spans="1:18" x14ac:dyDescent="0.3">
      <c r="A581" s="17" t="s">
        <v>1057</v>
      </c>
      <c r="B581" s="17" t="s">
        <v>3687</v>
      </c>
      <c r="C581" s="17" t="s">
        <v>1623</v>
      </c>
      <c r="D581" s="17" t="s">
        <v>1600</v>
      </c>
      <c r="E581" s="17" t="s">
        <v>1054</v>
      </c>
      <c r="F581" s="17" t="s">
        <v>3688</v>
      </c>
      <c r="G581" s="18">
        <v>1</v>
      </c>
      <c r="H581" s="18">
        <v>4</v>
      </c>
      <c r="I581" s="19">
        <v>0</v>
      </c>
      <c r="J581" s="20">
        <v>0</v>
      </c>
      <c r="K581" s="21">
        <v>0</v>
      </c>
      <c r="L581" s="22">
        <v>1</v>
      </c>
      <c r="M581" s="42" t="s">
        <v>4517</v>
      </c>
      <c r="N581" s="42"/>
      <c r="O581" s="42"/>
      <c r="P581" s="42"/>
      <c r="Q581" s="42"/>
      <c r="R581" s="42"/>
    </row>
    <row r="582" spans="1:18" x14ac:dyDescent="0.3">
      <c r="A582" s="17" t="s">
        <v>3689</v>
      </c>
      <c r="B582" s="17" t="s">
        <v>3690</v>
      </c>
      <c r="C582" s="17" t="s">
        <v>1623</v>
      </c>
      <c r="D582" s="17" t="s">
        <v>1600</v>
      </c>
      <c r="E582" s="17" t="s">
        <v>895</v>
      </c>
      <c r="F582" s="17" t="s">
        <v>3691</v>
      </c>
      <c r="G582" s="18">
        <v>1</v>
      </c>
      <c r="H582" s="18">
        <v>10</v>
      </c>
      <c r="I582" s="19">
        <v>0</v>
      </c>
      <c r="J582" s="20">
        <v>1</v>
      </c>
      <c r="K582" s="21">
        <v>0</v>
      </c>
      <c r="L582" s="22">
        <v>0</v>
      </c>
      <c r="M582" s="42" t="s">
        <v>4515</v>
      </c>
      <c r="N582" s="42"/>
      <c r="O582" s="42"/>
      <c r="P582" s="42"/>
      <c r="Q582" s="42"/>
      <c r="R582" s="42"/>
    </row>
    <row r="583" spans="1:18" x14ac:dyDescent="0.3">
      <c r="A583" s="17" t="s">
        <v>801</v>
      </c>
      <c r="B583" s="17" t="s">
        <v>3692</v>
      </c>
      <c r="C583" s="17" t="s">
        <v>3399</v>
      </c>
      <c r="D583" s="17" t="s">
        <v>1600</v>
      </c>
      <c r="E583" s="17" t="s">
        <v>803</v>
      </c>
      <c r="F583" s="17" t="s">
        <v>3693</v>
      </c>
      <c r="G583" s="18">
        <v>1</v>
      </c>
      <c r="H583" s="18">
        <v>1</v>
      </c>
      <c r="I583" s="19">
        <v>0</v>
      </c>
      <c r="J583" s="20">
        <v>0</v>
      </c>
      <c r="K583" s="21">
        <v>1</v>
      </c>
      <c r="L583" s="22">
        <v>0</v>
      </c>
      <c r="M583" s="42" t="s">
        <v>4517</v>
      </c>
      <c r="N583" s="42"/>
      <c r="O583" s="42"/>
      <c r="P583" s="42"/>
      <c r="Q583" s="42"/>
      <c r="R583" s="42"/>
    </row>
    <row r="584" spans="1:18" x14ac:dyDescent="0.3">
      <c r="A584" s="17" t="s">
        <v>3694</v>
      </c>
      <c r="B584" s="17" t="s">
        <v>3695</v>
      </c>
      <c r="C584" s="17" t="s">
        <v>3696</v>
      </c>
      <c r="D584" s="17" t="s">
        <v>1856</v>
      </c>
      <c r="E584" s="17" t="s">
        <v>823</v>
      </c>
      <c r="F584" s="17" t="s">
        <v>3697</v>
      </c>
      <c r="G584" s="18">
        <v>1</v>
      </c>
      <c r="H584" s="18">
        <v>1</v>
      </c>
      <c r="I584" s="19">
        <v>1</v>
      </c>
      <c r="J584" s="20">
        <v>0</v>
      </c>
      <c r="K584" s="21">
        <v>0</v>
      </c>
      <c r="L584" s="22">
        <v>0</v>
      </c>
      <c r="M584" s="42" t="s">
        <v>4515</v>
      </c>
      <c r="N584" s="42"/>
      <c r="O584" s="42"/>
      <c r="P584" s="42"/>
      <c r="Q584" s="42"/>
      <c r="R584" s="42"/>
    </row>
    <row r="585" spans="1:18" x14ac:dyDescent="0.3">
      <c r="A585" s="17" t="s">
        <v>1442</v>
      </c>
      <c r="B585" s="17" t="s">
        <v>3698</v>
      </c>
      <c r="C585" s="17" t="s">
        <v>3699</v>
      </c>
      <c r="D585" s="17" t="s">
        <v>1600</v>
      </c>
      <c r="E585" s="17" t="s">
        <v>1444</v>
      </c>
      <c r="F585" s="17" t="s">
        <v>3700</v>
      </c>
      <c r="G585" s="18">
        <v>1</v>
      </c>
      <c r="H585" s="18">
        <v>1</v>
      </c>
      <c r="I585" s="19">
        <v>0</v>
      </c>
      <c r="J585" s="20">
        <v>0</v>
      </c>
      <c r="K585" s="21">
        <v>0</v>
      </c>
      <c r="L585" s="22">
        <v>1</v>
      </c>
      <c r="M585" s="42" t="s">
        <v>4517</v>
      </c>
      <c r="N585" s="42"/>
      <c r="O585" s="42"/>
      <c r="P585" s="42"/>
      <c r="Q585" s="42"/>
      <c r="R585" s="42"/>
    </row>
    <row r="586" spans="1:18" x14ac:dyDescent="0.3">
      <c r="A586" s="17" t="s">
        <v>3701</v>
      </c>
      <c r="B586" s="17" t="s">
        <v>3702</v>
      </c>
      <c r="C586" s="17" t="s">
        <v>3703</v>
      </c>
      <c r="D586" s="17" t="s">
        <v>1557</v>
      </c>
      <c r="E586" s="17" t="s">
        <v>3048</v>
      </c>
      <c r="F586" s="17" t="s">
        <v>3704</v>
      </c>
      <c r="G586" s="18">
        <v>1</v>
      </c>
      <c r="H586" s="18">
        <v>1</v>
      </c>
      <c r="I586" s="19">
        <v>0</v>
      </c>
      <c r="J586" s="20">
        <v>1</v>
      </c>
      <c r="K586" s="21">
        <v>0</v>
      </c>
      <c r="L586" s="22">
        <v>0</v>
      </c>
      <c r="M586" s="42" t="s">
        <v>4516</v>
      </c>
      <c r="N586" s="42"/>
      <c r="O586" s="42"/>
      <c r="P586" s="42"/>
      <c r="Q586" s="42"/>
      <c r="R586" s="42"/>
    </row>
    <row r="587" spans="1:18" x14ac:dyDescent="0.3">
      <c r="A587" s="17" t="s">
        <v>3705</v>
      </c>
      <c r="B587" s="17" t="s">
        <v>2777</v>
      </c>
      <c r="C587" s="17" t="s">
        <v>3706</v>
      </c>
      <c r="D587" s="17" t="s">
        <v>2738</v>
      </c>
      <c r="E587" s="17" t="s">
        <v>2779</v>
      </c>
      <c r="F587" s="17" t="s">
        <v>3707</v>
      </c>
      <c r="G587" s="18">
        <v>1</v>
      </c>
      <c r="H587" s="18">
        <v>1</v>
      </c>
      <c r="I587" s="19">
        <v>0</v>
      </c>
      <c r="J587" s="20">
        <v>1</v>
      </c>
      <c r="K587" s="21">
        <v>0</v>
      </c>
      <c r="L587" s="22">
        <v>0</v>
      </c>
      <c r="M587" s="42" t="s">
        <v>4516</v>
      </c>
      <c r="N587" s="42"/>
      <c r="O587" s="42"/>
      <c r="P587" s="42"/>
      <c r="Q587" s="42"/>
      <c r="R587" s="42"/>
    </row>
    <row r="588" spans="1:18" x14ac:dyDescent="0.3">
      <c r="A588" s="17" t="s">
        <v>1425</v>
      </c>
      <c r="B588" s="17" t="s">
        <v>1426</v>
      </c>
      <c r="C588" s="17" t="s">
        <v>3708</v>
      </c>
      <c r="D588" s="17" t="s">
        <v>1600</v>
      </c>
      <c r="E588" s="17" t="s">
        <v>1016</v>
      </c>
      <c r="F588" s="17" t="s">
        <v>3709</v>
      </c>
      <c r="G588" s="18">
        <v>1</v>
      </c>
      <c r="H588" s="18">
        <v>1</v>
      </c>
      <c r="I588" s="19">
        <v>0</v>
      </c>
      <c r="J588" s="20">
        <v>0</v>
      </c>
      <c r="K588" s="21">
        <v>0</v>
      </c>
      <c r="L588" s="22">
        <v>1</v>
      </c>
      <c r="M588" s="42" t="s">
        <v>4517</v>
      </c>
      <c r="N588" s="42"/>
      <c r="O588" s="42"/>
      <c r="P588" s="42"/>
      <c r="Q588" s="42"/>
      <c r="R588" s="42"/>
    </row>
    <row r="589" spans="1:18" x14ac:dyDescent="0.3">
      <c r="A589" s="17" t="s">
        <v>3710</v>
      </c>
      <c r="B589" s="17" t="s">
        <v>3711</v>
      </c>
      <c r="C589" s="17" t="s">
        <v>3712</v>
      </c>
      <c r="D589" s="17" t="s">
        <v>1600</v>
      </c>
      <c r="E589" s="17" t="s">
        <v>3713</v>
      </c>
      <c r="F589" s="17" t="s">
        <v>3714</v>
      </c>
      <c r="G589" s="18">
        <v>1</v>
      </c>
      <c r="H589" s="18">
        <v>2</v>
      </c>
      <c r="I589" s="19">
        <v>0</v>
      </c>
      <c r="J589" s="20">
        <v>1</v>
      </c>
      <c r="K589" s="21">
        <v>0</v>
      </c>
      <c r="L589" s="22">
        <v>0</v>
      </c>
      <c r="M589" s="42" t="s">
        <v>4515</v>
      </c>
      <c r="N589" s="42"/>
      <c r="O589" s="42"/>
      <c r="P589" s="42"/>
      <c r="Q589" s="42"/>
      <c r="R589" s="42"/>
    </row>
    <row r="590" spans="1:18" x14ac:dyDescent="0.3">
      <c r="A590" s="17" t="s">
        <v>3715</v>
      </c>
      <c r="B590" s="17" t="s">
        <v>3716</v>
      </c>
      <c r="C590" s="17" t="s">
        <v>2344</v>
      </c>
      <c r="D590" s="17" t="s">
        <v>1600</v>
      </c>
      <c r="E590" s="17" t="s">
        <v>2230</v>
      </c>
      <c r="F590" s="17" t="s">
        <v>3717</v>
      </c>
      <c r="G590" s="18">
        <v>1</v>
      </c>
      <c r="H590" s="18">
        <v>5</v>
      </c>
      <c r="I590" s="19">
        <v>0</v>
      </c>
      <c r="J590" s="20">
        <v>1</v>
      </c>
      <c r="K590" s="21">
        <v>0</v>
      </c>
      <c r="L590" s="22">
        <v>0</v>
      </c>
      <c r="M590" s="42" t="s">
        <v>4515</v>
      </c>
      <c r="N590" s="42"/>
      <c r="O590" s="42"/>
      <c r="P590" s="42"/>
      <c r="Q590" s="42"/>
      <c r="R590" s="42"/>
    </row>
    <row r="591" spans="1:18" x14ac:dyDescent="0.3">
      <c r="A591" s="17" t="s">
        <v>3718</v>
      </c>
      <c r="B591" s="17" t="s">
        <v>3719</v>
      </c>
      <c r="C591" s="17" t="s">
        <v>3720</v>
      </c>
      <c r="D591" s="17" t="s">
        <v>1666</v>
      </c>
      <c r="E591" s="17" t="s">
        <v>3721</v>
      </c>
      <c r="F591" s="17" t="s">
        <v>3722</v>
      </c>
      <c r="G591" s="18">
        <v>1</v>
      </c>
      <c r="H591" s="18">
        <v>2</v>
      </c>
      <c r="I591" s="19">
        <v>0</v>
      </c>
      <c r="J591" s="20">
        <v>1</v>
      </c>
      <c r="K591" s="21">
        <v>0</v>
      </c>
      <c r="L591" s="22">
        <v>0</v>
      </c>
      <c r="M591" s="42" t="s">
        <v>4515</v>
      </c>
      <c r="N591" s="42"/>
      <c r="O591" s="42"/>
      <c r="P591" s="42"/>
      <c r="Q591" s="42"/>
      <c r="R591" s="42"/>
    </row>
    <row r="592" spans="1:18" x14ac:dyDescent="0.3">
      <c r="A592" s="17" t="s">
        <v>3723</v>
      </c>
      <c r="B592" s="17" t="s">
        <v>2043</v>
      </c>
      <c r="C592" s="17" t="s">
        <v>3724</v>
      </c>
      <c r="D592" s="17" t="s">
        <v>2045</v>
      </c>
      <c r="E592" s="17" t="s">
        <v>749</v>
      </c>
      <c r="F592" s="17" t="s">
        <v>3725</v>
      </c>
      <c r="G592" s="18">
        <v>1</v>
      </c>
      <c r="H592" s="18">
        <v>12</v>
      </c>
      <c r="I592" s="19">
        <v>0</v>
      </c>
      <c r="J592" s="20">
        <v>1</v>
      </c>
      <c r="K592" s="21">
        <v>0</v>
      </c>
      <c r="L592" s="22">
        <v>0</v>
      </c>
      <c r="M592" s="42" t="s">
        <v>4516</v>
      </c>
      <c r="N592" s="42"/>
      <c r="O592" s="42"/>
      <c r="P592" s="42"/>
      <c r="Q592" s="42"/>
      <c r="R592" s="42"/>
    </row>
    <row r="593" spans="1:18" x14ac:dyDescent="0.3">
      <c r="A593" s="17" t="s">
        <v>1167</v>
      </c>
      <c r="B593" s="17" t="s">
        <v>3726</v>
      </c>
      <c r="C593" s="17" t="s">
        <v>3727</v>
      </c>
      <c r="D593" s="17" t="s">
        <v>2605</v>
      </c>
      <c r="E593" s="17" t="s">
        <v>1062</v>
      </c>
      <c r="F593" s="17" t="s">
        <v>3728</v>
      </c>
      <c r="G593" s="18">
        <v>1</v>
      </c>
      <c r="H593" s="18">
        <v>1</v>
      </c>
      <c r="I593" s="19">
        <v>0</v>
      </c>
      <c r="J593" s="20">
        <v>0</v>
      </c>
      <c r="K593" s="21">
        <v>0</v>
      </c>
      <c r="L593" s="22">
        <v>1</v>
      </c>
      <c r="M593" s="42" t="s">
        <v>4517</v>
      </c>
      <c r="N593" s="42"/>
      <c r="O593" s="42"/>
      <c r="P593" s="42"/>
      <c r="Q593" s="42"/>
      <c r="R593" s="42"/>
    </row>
    <row r="594" spans="1:18" x14ac:dyDescent="0.3">
      <c r="A594" s="17" t="s">
        <v>992</v>
      </c>
      <c r="B594" s="17" t="s">
        <v>3729</v>
      </c>
      <c r="C594" s="17" t="s">
        <v>3730</v>
      </c>
      <c r="D594" s="17" t="s">
        <v>1600</v>
      </c>
      <c r="E594" s="17" t="s">
        <v>967</v>
      </c>
      <c r="F594" s="17" t="s">
        <v>3731</v>
      </c>
      <c r="G594" s="18">
        <v>1</v>
      </c>
      <c r="H594" s="18">
        <v>1</v>
      </c>
      <c r="I594" s="19">
        <v>0</v>
      </c>
      <c r="J594" s="20">
        <v>0</v>
      </c>
      <c r="K594" s="21">
        <v>0</v>
      </c>
      <c r="L594" s="22">
        <v>1</v>
      </c>
      <c r="M594" s="42" t="s">
        <v>4517</v>
      </c>
      <c r="N594" s="42"/>
      <c r="O594" s="42"/>
      <c r="P594" s="42"/>
      <c r="Q594" s="42"/>
      <c r="R594" s="42"/>
    </row>
    <row r="595" spans="1:18" x14ac:dyDescent="0.3">
      <c r="A595" s="17" t="s">
        <v>3732</v>
      </c>
      <c r="B595" s="17" t="s">
        <v>3733</v>
      </c>
      <c r="C595" s="17" t="s">
        <v>3734</v>
      </c>
      <c r="D595" s="17" t="s">
        <v>1834</v>
      </c>
      <c r="E595" s="17" t="s">
        <v>754</v>
      </c>
      <c r="F595" s="17" t="s">
        <v>3735</v>
      </c>
      <c r="G595" s="18">
        <v>1</v>
      </c>
      <c r="H595" s="18">
        <v>3</v>
      </c>
      <c r="I595" s="19">
        <v>0</v>
      </c>
      <c r="J595" s="20">
        <v>1</v>
      </c>
      <c r="K595" s="21">
        <v>0</v>
      </c>
      <c r="L595" s="22">
        <v>0</v>
      </c>
      <c r="M595" s="42" t="s">
        <v>4516</v>
      </c>
      <c r="N595" s="42"/>
      <c r="O595" s="42"/>
      <c r="P595" s="42"/>
      <c r="Q595" s="42"/>
      <c r="R595" s="42"/>
    </row>
    <row r="596" spans="1:18" x14ac:dyDescent="0.3">
      <c r="A596" s="17" t="s">
        <v>3736</v>
      </c>
      <c r="B596" s="17" t="s">
        <v>3737</v>
      </c>
      <c r="C596" s="17" t="s">
        <v>1634</v>
      </c>
      <c r="D596" s="17" t="s">
        <v>3738</v>
      </c>
      <c r="E596" s="17" t="s">
        <v>2104</v>
      </c>
      <c r="F596" s="17" t="s">
        <v>3739</v>
      </c>
      <c r="G596" s="18">
        <v>1</v>
      </c>
      <c r="H596" s="18">
        <v>2</v>
      </c>
      <c r="I596" s="19">
        <v>0</v>
      </c>
      <c r="J596" s="20">
        <v>1</v>
      </c>
      <c r="K596" s="21">
        <v>0</v>
      </c>
      <c r="L596" s="22">
        <v>0</v>
      </c>
      <c r="M596" s="42" t="s">
        <v>4515</v>
      </c>
      <c r="N596" s="42"/>
      <c r="O596" s="42"/>
      <c r="P596" s="42"/>
      <c r="Q596" s="42"/>
      <c r="R596" s="42"/>
    </row>
    <row r="597" spans="1:18" x14ac:dyDescent="0.3">
      <c r="A597" s="17" t="s">
        <v>844</v>
      </c>
      <c r="B597" s="17" t="s">
        <v>3740</v>
      </c>
      <c r="C597" s="17" t="s">
        <v>3741</v>
      </c>
      <c r="D597" s="17" t="s">
        <v>2375</v>
      </c>
      <c r="E597" s="17" t="s">
        <v>846</v>
      </c>
      <c r="F597" s="17" t="s">
        <v>3742</v>
      </c>
      <c r="G597" s="18">
        <v>1</v>
      </c>
      <c r="H597" s="18">
        <v>2</v>
      </c>
      <c r="I597" s="19">
        <v>0</v>
      </c>
      <c r="J597" s="20">
        <v>0</v>
      </c>
      <c r="K597" s="21">
        <v>1</v>
      </c>
      <c r="L597" s="22">
        <v>0</v>
      </c>
      <c r="M597" s="42" t="s">
        <v>4517</v>
      </c>
      <c r="N597" s="42"/>
      <c r="O597" s="42"/>
      <c r="P597" s="42"/>
      <c r="Q597" s="42"/>
      <c r="R597" s="42"/>
    </row>
    <row r="598" spans="1:18" x14ac:dyDescent="0.3">
      <c r="A598" s="17" t="s">
        <v>3743</v>
      </c>
      <c r="B598" s="17" t="s">
        <v>3744</v>
      </c>
      <c r="C598" s="17" t="s">
        <v>1623</v>
      </c>
      <c r="D598" s="17" t="s">
        <v>3745</v>
      </c>
      <c r="E598" s="17" t="s">
        <v>877</v>
      </c>
      <c r="F598" s="17" t="s">
        <v>3746</v>
      </c>
      <c r="G598" s="18">
        <v>1</v>
      </c>
      <c r="H598" s="18">
        <v>2</v>
      </c>
      <c r="I598" s="19">
        <v>0</v>
      </c>
      <c r="J598" s="20">
        <v>1</v>
      </c>
      <c r="K598" s="21">
        <v>0</v>
      </c>
      <c r="L598" s="22">
        <v>0</v>
      </c>
      <c r="M598" s="42" t="s">
        <v>4516</v>
      </c>
      <c r="N598" s="42"/>
      <c r="O598" s="42"/>
      <c r="P598" s="42"/>
      <c r="Q598" s="42"/>
      <c r="R598" s="42"/>
    </row>
    <row r="599" spans="1:18" x14ac:dyDescent="0.3">
      <c r="A599" s="17" t="s">
        <v>3747</v>
      </c>
      <c r="B599" s="17" t="s">
        <v>3748</v>
      </c>
      <c r="C599" s="17" t="s">
        <v>3749</v>
      </c>
      <c r="D599" s="17" t="s">
        <v>2432</v>
      </c>
      <c r="E599" s="17" t="s">
        <v>2433</v>
      </c>
      <c r="F599" s="17" t="s">
        <v>3750</v>
      </c>
      <c r="G599" s="18">
        <v>1</v>
      </c>
      <c r="H599" s="18">
        <v>1</v>
      </c>
      <c r="I599" s="19">
        <v>0</v>
      </c>
      <c r="J599" s="20">
        <v>1</v>
      </c>
      <c r="K599" s="21">
        <v>0</v>
      </c>
      <c r="L599" s="22">
        <v>0</v>
      </c>
      <c r="M599" s="42" t="s">
        <v>4515</v>
      </c>
      <c r="N599" s="42"/>
      <c r="O599" s="42"/>
      <c r="P599" s="42"/>
      <c r="Q599" s="42"/>
      <c r="R599" s="42"/>
    </row>
    <row r="600" spans="1:18" x14ac:dyDescent="0.3">
      <c r="A600" s="17" t="s">
        <v>1037</v>
      </c>
      <c r="B600" s="17" t="s">
        <v>1038</v>
      </c>
      <c r="C600" s="17" t="s">
        <v>1623</v>
      </c>
      <c r="D600" s="17" t="s">
        <v>1600</v>
      </c>
      <c r="E600" s="17" t="s">
        <v>1040</v>
      </c>
      <c r="F600" s="17" t="s">
        <v>3751</v>
      </c>
      <c r="G600" s="18">
        <v>1</v>
      </c>
      <c r="H600" s="18">
        <v>1</v>
      </c>
      <c r="I600" s="19">
        <v>0</v>
      </c>
      <c r="J600" s="20">
        <v>0</v>
      </c>
      <c r="K600" s="21">
        <v>0</v>
      </c>
      <c r="L600" s="22">
        <v>1</v>
      </c>
      <c r="M600" s="42" t="s">
        <v>4517</v>
      </c>
      <c r="N600" s="42"/>
      <c r="O600" s="42"/>
      <c r="P600" s="42"/>
      <c r="Q600" s="42"/>
      <c r="R600" s="42"/>
    </row>
    <row r="601" spans="1:18" x14ac:dyDescent="0.3">
      <c r="A601" s="17" t="s">
        <v>3752</v>
      </c>
      <c r="B601" s="17" t="s">
        <v>3753</v>
      </c>
      <c r="C601" s="17" t="s">
        <v>3754</v>
      </c>
      <c r="D601" s="17" t="s">
        <v>3755</v>
      </c>
      <c r="E601" s="17" t="s">
        <v>1763</v>
      </c>
      <c r="F601" s="17" t="s">
        <v>3756</v>
      </c>
      <c r="G601" s="18">
        <v>1</v>
      </c>
      <c r="H601" s="18">
        <v>1</v>
      </c>
      <c r="I601" s="19">
        <v>0</v>
      </c>
      <c r="J601" s="20">
        <v>1</v>
      </c>
      <c r="K601" s="21">
        <v>0</v>
      </c>
      <c r="L601" s="22">
        <v>0</v>
      </c>
      <c r="M601" s="42" t="s">
        <v>4516</v>
      </c>
      <c r="N601" s="42"/>
      <c r="O601" s="42"/>
      <c r="P601" s="42"/>
      <c r="Q601" s="42"/>
      <c r="R601" s="42"/>
    </row>
    <row r="602" spans="1:18" x14ac:dyDescent="0.3">
      <c r="A602" s="17" t="s">
        <v>3757</v>
      </c>
      <c r="B602" s="17" t="s">
        <v>3758</v>
      </c>
      <c r="C602" s="17" t="s">
        <v>3759</v>
      </c>
      <c r="D602" s="17" t="s">
        <v>1600</v>
      </c>
      <c r="E602" s="17" t="s">
        <v>3760</v>
      </c>
      <c r="F602" s="17" t="s">
        <v>3761</v>
      </c>
      <c r="G602" s="18">
        <v>1</v>
      </c>
      <c r="H602" s="18">
        <v>1</v>
      </c>
      <c r="I602" s="19">
        <v>0</v>
      </c>
      <c r="J602" s="20">
        <v>1</v>
      </c>
      <c r="K602" s="21">
        <v>0</v>
      </c>
      <c r="L602" s="22">
        <v>0</v>
      </c>
      <c r="M602" s="42" t="s">
        <v>4515</v>
      </c>
      <c r="N602" s="42"/>
      <c r="O602" s="42"/>
      <c r="P602" s="42"/>
      <c r="Q602" s="42"/>
      <c r="R602" s="42"/>
    </row>
  </sheetData>
  <autoFilter ref="A2:R602" xr:uid="{D3DDFC8E-BE52-45B7-AB80-ED5612B39627}"/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BBF84-E575-45CF-B512-08EC9849D7FD}">
  <dimension ref="A1:O21"/>
  <sheetViews>
    <sheetView showGridLines="0" tabSelected="1" workbookViewId="0">
      <selection sqref="A1:D11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3" t="s">
        <v>4535</v>
      </c>
      <c r="B1" s="63"/>
      <c r="C1" s="63"/>
      <c r="D1" s="63"/>
    </row>
    <row r="2" spans="1:14" ht="15" thickBot="1" x14ac:dyDescent="0.35">
      <c r="A2" s="57" t="s">
        <v>4531</v>
      </c>
      <c r="B2" s="58" t="s">
        <v>4530</v>
      </c>
      <c r="C2" s="58" t="s">
        <v>4529</v>
      </c>
      <c r="D2" s="59" t="s">
        <v>4528</v>
      </c>
    </row>
    <row r="3" spans="1:14" x14ac:dyDescent="0.3">
      <c r="A3" s="54" t="s">
        <v>4532</v>
      </c>
      <c r="B3" s="67" t="s">
        <v>4517</v>
      </c>
      <c r="C3" s="68">
        <v>234</v>
      </c>
      <c r="D3" s="69">
        <v>180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234</v>
      </c>
      <c r="N3" t="str">
        <f>IF($L3=2,$C3,"")</f>
        <v/>
      </c>
    </row>
    <row r="4" spans="1:14" x14ac:dyDescent="0.3">
      <c r="A4" s="45"/>
      <c r="B4" s="43" t="s">
        <v>4514</v>
      </c>
      <c r="C4" s="44">
        <v>67</v>
      </c>
      <c r="D4" s="46">
        <v>36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ht="15" thickBot="1" x14ac:dyDescent="0.35">
      <c r="A5" s="50"/>
      <c r="B5" s="51" t="s">
        <v>4518</v>
      </c>
      <c r="C5" s="52">
        <v>9</v>
      </c>
      <c r="D5" s="53">
        <v>8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x14ac:dyDescent="0.3">
      <c r="A6" s="55" t="s">
        <v>4533</v>
      </c>
      <c r="B6" s="70" t="s">
        <v>4516</v>
      </c>
      <c r="C6" s="71">
        <v>163</v>
      </c>
      <c r="D6" s="72">
        <v>147</v>
      </c>
      <c r="K6">
        <f t="shared" si="0"/>
        <v>1</v>
      </c>
      <c r="L6" t="str">
        <f t="shared" si="1"/>
        <v/>
      </c>
      <c r="M6">
        <f t="shared" si="2"/>
        <v>163</v>
      </c>
      <c r="N6" t="str">
        <f t="shared" si="3"/>
        <v/>
      </c>
    </row>
    <row r="7" spans="1:14" x14ac:dyDescent="0.3">
      <c r="A7" s="45"/>
      <c r="B7" s="74" t="s">
        <v>4519</v>
      </c>
      <c r="C7" s="75">
        <v>18</v>
      </c>
      <c r="D7" s="76">
        <v>8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ht="15" thickBot="1" x14ac:dyDescent="0.35">
      <c r="A8" s="56"/>
      <c r="B8" s="47" t="s">
        <v>4521</v>
      </c>
      <c r="C8" s="48">
        <v>2</v>
      </c>
      <c r="D8" s="49">
        <v>2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x14ac:dyDescent="0.3">
      <c r="A9" s="65" t="s">
        <v>4534</v>
      </c>
      <c r="B9" s="73" t="s">
        <v>4515</v>
      </c>
      <c r="C9" s="68">
        <v>219</v>
      </c>
      <c r="D9" s="69">
        <v>189</v>
      </c>
      <c r="K9">
        <f t="shared" si="0"/>
        <v>1</v>
      </c>
      <c r="L9" t="str">
        <f t="shared" si="1"/>
        <v/>
      </c>
      <c r="M9">
        <f t="shared" si="2"/>
        <v>219</v>
      </c>
      <c r="N9" t="str">
        <f t="shared" si="3"/>
        <v/>
      </c>
    </row>
    <row r="10" spans="1:14" ht="15" thickBot="1" x14ac:dyDescent="0.35">
      <c r="A10" s="66"/>
      <c r="B10" s="64" t="s">
        <v>4522</v>
      </c>
      <c r="C10" s="52">
        <v>188</v>
      </c>
      <c r="D10" s="53">
        <v>30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ht="15" thickBot="1" x14ac:dyDescent="0.35">
      <c r="B11" s="60" t="s">
        <v>11</v>
      </c>
      <c r="C11" s="61">
        <v>900</v>
      </c>
      <c r="D11" s="62">
        <v>600</v>
      </c>
      <c r="K11" t="str">
        <f t="shared" si="0"/>
        <v/>
      </c>
      <c r="L11">
        <f t="shared" si="1"/>
        <v>2</v>
      </c>
      <c r="M11" t="str">
        <f t="shared" si="2"/>
        <v/>
      </c>
      <c r="N11">
        <f t="shared" si="3"/>
        <v>900</v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616</v>
      </c>
      <c r="N20">
        <f>SUM(N1:N19)</f>
        <v>900</v>
      </c>
      <c r="O20">
        <f>M20/N20</f>
        <v>0.68444444444444441</v>
      </c>
    </row>
    <row r="21" spans="13:15" x14ac:dyDescent="0.3">
      <c r="O21" t="str">
        <f>TEXT(O20,"0.0%")</f>
        <v>68.4%</v>
      </c>
    </row>
  </sheetData>
  <mergeCells count="4">
    <mergeCell ref="A3:A5"/>
    <mergeCell ref="A6:A8"/>
    <mergeCell ref="A9:A10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BD9B4-7992-4A7F-9A59-7A0B5D40D30A}">
  <dimension ref="A1:AF613"/>
  <sheetViews>
    <sheetView topLeftCell="N585" workbookViewId="0">
      <selection activeCell="AH1" sqref="AH1"/>
    </sheetView>
  </sheetViews>
  <sheetFormatPr defaultRowHeight="14.4" x14ac:dyDescent="0.3"/>
  <cols>
    <col min="3" max="3" width="19.5546875" customWidth="1"/>
  </cols>
  <sheetData>
    <row r="1" spans="1:32" ht="27" x14ac:dyDescent="0.3">
      <c r="A1" s="35" t="s">
        <v>3779</v>
      </c>
      <c r="B1" s="35" t="s">
        <v>3780</v>
      </c>
      <c r="C1" s="35" t="s">
        <v>677</v>
      </c>
      <c r="D1" s="35" t="s">
        <v>3781</v>
      </c>
      <c r="E1" s="35" t="s">
        <v>3782</v>
      </c>
      <c r="F1" s="35" t="s">
        <v>3783</v>
      </c>
      <c r="G1" s="35" t="s">
        <v>3784</v>
      </c>
      <c r="H1" s="35" t="s">
        <v>3785</v>
      </c>
      <c r="I1" s="35">
        <v>2</v>
      </c>
      <c r="J1" s="35">
        <v>3</v>
      </c>
      <c r="K1" s="35">
        <v>6</v>
      </c>
      <c r="L1" s="35">
        <v>7</v>
      </c>
      <c r="M1" s="35">
        <v>9</v>
      </c>
      <c r="N1" s="35" t="s">
        <v>3786</v>
      </c>
      <c r="O1" s="35" t="s">
        <v>3787</v>
      </c>
      <c r="P1" t="s">
        <v>4460</v>
      </c>
      <c r="Q1" s="37" t="s">
        <v>4461</v>
      </c>
      <c r="R1" s="37" t="s">
        <v>4462</v>
      </c>
      <c r="S1" s="37" t="s">
        <v>4463</v>
      </c>
      <c r="T1" s="37" t="s">
        <v>4464</v>
      </c>
      <c r="U1" s="37" t="s">
        <v>4465</v>
      </c>
      <c r="V1" s="37" t="s">
        <v>4466</v>
      </c>
      <c r="W1" s="37" t="s">
        <v>4467</v>
      </c>
      <c r="X1" s="37" t="s">
        <v>4468</v>
      </c>
      <c r="Y1" s="37" t="s">
        <v>4469</v>
      </c>
      <c r="Z1" s="37" t="s">
        <v>4470</v>
      </c>
      <c r="AA1" s="40" t="s">
        <v>4520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36" t="s">
        <v>1542</v>
      </c>
      <c r="B2" s="36" t="s">
        <v>3788</v>
      </c>
      <c r="C2" s="36" t="s">
        <v>1543</v>
      </c>
      <c r="D2" s="36" t="s">
        <v>1544</v>
      </c>
      <c r="E2" s="36" t="s">
        <v>1545</v>
      </c>
      <c r="F2" s="36" t="s">
        <v>1546</v>
      </c>
      <c r="G2" s="36" t="s">
        <v>3789</v>
      </c>
      <c r="H2" s="36" t="s">
        <v>3790</v>
      </c>
      <c r="I2" s="36">
        <v>1</v>
      </c>
      <c r="J2" s="36">
        <v>9</v>
      </c>
      <c r="K2" s="36">
        <v>10</v>
      </c>
      <c r="L2" s="36">
        <v>0</v>
      </c>
      <c r="M2" s="36">
        <v>0</v>
      </c>
      <c r="N2" s="36">
        <v>20</v>
      </c>
      <c r="O2" s="36">
        <v>35</v>
      </c>
      <c r="P2">
        <f>VLOOKUP($A2,'Item Detail'!$A$2:$G$602,7,0)</f>
        <v>20</v>
      </c>
      <c r="Q2" s="38" t="s">
        <v>4471</v>
      </c>
      <c r="R2" s="38" t="s">
        <v>4472</v>
      </c>
      <c r="S2" s="38" t="s">
        <v>4473</v>
      </c>
      <c r="T2" s="38" t="s">
        <v>4474</v>
      </c>
      <c r="U2" s="38" t="s">
        <v>4475</v>
      </c>
      <c r="V2" s="38" t="s">
        <v>4476</v>
      </c>
      <c r="W2" s="38" t="s">
        <v>4476</v>
      </c>
      <c r="X2" s="38" t="s">
        <v>4476</v>
      </c>
      <c r="Y2" s="38" t="s">
        <v>4476</v>
      </c>
      <c r="Z2" s="38" t="s">
        <v>4476</v>
      </c>
      <c r="AA2" s="39" t="s">
        <v>4522</v>
      </c>
    </row>
    <row r="3" spans="1:32" x14ac:dyDescent="0.3">
      <c r="A3" s="36" t="s">
        <v>1548</v>
      </c>
      <c r="B3" s="36" t="s">
        <v>3791</v>
      </c>
      <c r="C3" s="36" t="s">
        <v>1549</v>
      </c>
      <c r="D3" s="36" t="s">
        <v>1550</v>
      </c>
      <c r="E3" s="36" t="s">
        <v>1551</v>
      </c>
      <c r="F3" s="36" t="s">
        <v>1552</v>
      </c>
      <c r="G3" s="36" t="s">
        <v>3792</v>
      </c>
      <c r="H3" s="36" t="s">
        <v>3790</v>
      </c>
      <c r="I3" s="36">
        <v>1</v>
      </c>
      <c r="J3" s="36">
        <v>3</v>
      </c>
      <c r="K3" s="36">
        <v>4</v>
      </c>
      <c r="L3" s="36">
        <v>3</v>
      </c>
      <c r="M3" s="36">
        <v>1</v>
      </c>
      <c r="N3" s="36">
        <v>12</v>
      </c>
      <c r="O3" s="36">
        <v>36</v>
      </c>
      <c r="P3">
        <f>VLOOKUP($A3,'Item Detail'!$A$2:$G$602,7,0)</f>
        <v>12</v>
      </c>
      <c r="Q3" s="38" t="s">
        <v>4477</v>
      </c>
      <c r="R3" s="38" t="s">
        <v>4472</v>
      </c>
      <c r="S3" s="38" t="s">
        <v>4473</v>
      </c>
      <c r="T3" s="38" t="s">
        <v>4478</v>
      </c>
      <c r="U3" s="38" t="s">
        <v>4475</v>
      </c>
      <c r="V3" s="38" t="s">
        <v>4476</v>
      </c>
      <c r="W3" s="38" t="s">
        <v>4476</v>
      </c>
      <c r="X3" s="38" t="s">
        <v>4476</v>
      </c>
      <c r="Y3" s="38" t="s">
        <v>4476</v>
      </c>
      <c r="Z3" s="38" t="s">
        <v>4476</v>
      </c>
      <c r="AA3" s="39" t="s">
        <v>4522</v>
      </c>
    </row>
    <row r="4" spans="1:32" x14ac:dyDescent="0.3">
      <c r="A4" s="36" t="s">
        <v>1554</v>
      </c>
      <c r="B4" s="36" t="s">
        <v>3793</v>
      </c>
      <c r="C4" s="36" t="s">
        <v>1555</v>
      </c>
      <c r="D4" s="36" t="s">
        <v>1556</v>
      </c>
      <c r="E4" s="36" t="s">
        <v>1557</v>
      </c>
      <c r="F4" s="36" t="s">
        <v>1558</v>
      </c>
      <c r="G4" s="36" t="s">
        <v>3794</v>
      </c>
      <c r="H4" s="36" t="s">
        <v>3790</v>
      </c>
      <c r="I4" s="36">
        <v>1</v>
      </c>
      <c r="J4" s="36">
        <v>1</v>
      </c>
      <c r="K4" s="36">
        <v>1</v>
      </c>
      <c r="L4" s="36">
        <v>7</v>
      </c>
      <c r="M4" s="36">
        <v>0</v>
      </c>
      <c r="N4" s="36">
        <v>10</v>
      </c>
      <c r="O4" s="36">
        <v>18</v>
      </c>
      <c r="P4">
        <f>VLOOKUP($A4,'Item Detail'!$A$2:$G$602,7,0)</f>
        <v>10</v>
      </c>
      <c r="Q4" s="38" t="s">
        <v>4479</v>
      </c>
      <c r="R4" s="38" t="s">
        <v>4480</v>
      </c>
      <c r="S4" s="38" t="s">
        <v>4473</v>
      </c>
      <c r="T4" s="38" t="s">
        <v>4478</v>
      </c>
      <c r="U4" s="38" t="s">
        <v>4475</v>
      </c>
      <c r="V4" s="38" t="s">
        <v>4476</v>
      </c>
      <c r="W4" s="38" t="s">
        <v>4476</v>
      </c>
      <c r="X4" s="38" t="s">
        <v>4476</v>
      </c>
      <c r="Y4" s="38" t="s">
        <v>4476</v>
      </c>
      <c r="Z4" s="38" t="s">
        <v>4476</v>
      </c>
      <c r="AA4" s="39" t="s">
        <v>4522</v>
      </c>
    </row>
    <row r="5" spans="1:32" x14ac:dyDescent="0.3">
      <c r="A5" s="36" t="s">
        <v>1560</v>
      </c>
      <c r="B5" s="36" t="s">
        <v>3788</v>
      </c>
      <c r="C5" s="36" t="s">
        <v>1561</v>
      </c>
      <c r="D5" s="36" t="s">
        <v>1562</v>
      </c>
      <c r="E5" s="36" t="s">
        <v>1545</v>
      </c>
      <c r="F5" s="36" t="s">
        <v>1001</v>
      </c>
      <c r="G5" s="36" t="s">
        <v>3795</v>
      </c>
      <c r="H5" s="36" t="s">
        <v>3790</v>
      </c>
      <c r="I5" s="36">
        <v>1</v>
      </c>
      <c r="J5" s="36">
        <v>0</v>
      </c>
      <c r="K5" s="36">
        <v>0</v>
      </c>
      <c r="L5" s="36">
        <v>0</v>
      </c>
      <c r="M5" s="36">
        <v>0</v>
      </c>
      <c r="N5" s="36">
        <v>1</v>
      </c>
      <c r="O5" s="36">
        <v>2</v>
      </c>
      <c r="P5">
        <f>VLOOKUP($A5,'Item Detail'!$A$2:$G$602,7,0)</f>
        <v>10</v>
      </c>
      <c r="Q5" s="38" t="s">
        <v>4481</v>
      </c>
      <c r="R5" s="38" t="s">
        <v>4480</v>
      </c>
      <c r="S5" s="38" t="s">
        <v>4473</v>
      </c>
      <c r="T5" s="38" t="s">
        <v>4474</v>
      </c>
      <c r="U5" s="38" t="s">
        <v>4475</v>
      </c>
      <c r="V5" s="38" t="s">
        <v>4476</v>
      </c>
      <c r="W5" s="38" t="s">
        <v>4476</v>
      </c>
      <c r="X5" s="38" t="s">
        <v>4476</v>
      </c>
      <c r="Y5" s="38" t="s">
        <v>4476</v>
      </c>
      <c r="Z5" s="38" t="s">
        <v>4476</v>
      </c>
      <c r="AA5" s="39" t="s">
        <v>4522</v>
      </c>
    </row>
    <row r="6" spans="1:32" x14ac:dyDescent="0.3">
      <c r="A6" s="36" t="s">
        <v>1560</v>
      </c>
      <c r="B6" s="36" t="s">
        <v>3788</v>
      </c>
      <c r="C6" s="36" t="s">
        <v>1561</v>
      </c>
      <c r="D6" s="36" t="s">
        <v>1562</v>
      </c>
      <c r="E6" s="36" t="s">
        <v>1545</v>
      </c>
      <c r="F6" s="36" t="s">
        <v>1001</v>
      </c>
      <c r="G6" s="36" t="s">
        <v>3795</v>
      </c>
      <c r="H6" s="36" t="s">
        <v>3796</v>
      </c>
      <c r="I6" s="36">
        <v>1</v>
      </c>
      <c r="J6" s="36">
        <v>5</v>
      </c>
      <c r="K6" s="36">
        <v>3</v>
      </c>
      <c r="L6" s="36">
        <v>0</v>
      </c>
      <c r="M6" s="36">
        <v>0</v>
      </c>
      <c r="N6" s="36">
        <v>9</v>
      </c>
      <c r="O6" s="36">
        <v>9</v>
      </c>
      <c r="P6">
        <f>VLOOKUP($A6,'Item Detail'!$A$2:$G$602,7,0)</f>
        <v>10</v>
      </c>
      <c r="Q6" s="38" t="s">
        <v>4481</v>
      </c>
      <c r="R6" s="38" t="s">
        <v>4480</v>
      </c>
      <c r="S6" s="38" t="s">
        <v>4473</v>
      </c>
      <c r="T6" s="38" t="s">
        <v>4474</v>
      </c>
      <c r="U6" s="38" t="s">
        <v>4475</v>
      </c>
      <c r="V6" s="38" t="s">
        <v>4476</v>
      </c>
      <c r="W6" s="38" t="s">
        <v>4476</v>
      </c>
      <c r="X6" s="38" t="s">
        <v>4476</v>
      </c>
      <c r="Y6" s="38" t="s">
        <v>4476</v>
      </c>
      <c r="Z6" s="38" t="s">
        <v>4476</v>
      </c>
      <c r="AA6" s="39" t="s">
        <v>4522</v>
      </c>
    </row>
    <row r="7" spans="1:32" x14ac:dyDescent="0.3">
      <c r="A7" s="36" t="s">
        <v>1569</v>
      </c>
      <c r="B7" s="36" t="s">
        <v>3788</v>
      </c>
      <c r="C7" s="36" t="s">
        <v>1570</v>
      </c>
      <c r="D7" s="36" t="s">
        <v>1571</v>
      </c>
      <c r="E7" s="36" t="s">
        <v>1572</v>
      </c>
      <c r="F7" s="36" t="s">
        <v>1573</v>
      </c>
      <c r="G7" s="36" t="s">
        <v>3797</v>
      </c>
      <c r="H7" s="36" t="s">
        <v>3790</v>
      </c>
      <c r="I7" s="36">
        <v>0</v>
      </c>
      <c r="J7" s="36">
        <v>3</v>
      </c>
      <c r="K7" s="36">
        <v>1</v>
      </c>
      <c r="L7" s="36">
        <v>1</v>
      </c>
      <c r="M7" s="36">
        <v>0</v>
      </c>
      <c r="N7" s="36">
        <v>5</v>
      </c>
      <c r="O7" s="36">
        <v>38</v>
      </c>
      <c r="P7">
        <f>VLOOKUP($A7,'Item Detail'!$A$2:$G$602,7,0)</f>
        <v>9</v>
      </c>
      <c r="Q7" s="38" t="s">
        <v>4481</v>
      </c>
      <c r="R7" s="38" t="s">
        <v>4472</v>
      </c>
      <c r="S7" s="38" t="s">
        <v>4473</v>
      </c>
      <c r="T7" s="38" t="s">
        <v>4478</v>
      </c>
      <c r="U7" s="38" t="s">
        <v>4475</v>
      </c>
      <c r="V7" s="38" t="s">
        <v>4476</v>
      </c>
      <c r="W7" s="38" t="s">
        <v>4476</v>
      </c>
      <c r="X7" s="38" t="s">
        <v>4476</v>
      </c>
      <c r="Y7" s="38" t="s">
        <v>4476</v>
      </c>
      <c r="Z7" s="38" t="s">
        <v>4476</v>
      </c>
      <c r="AA7" s="39" t="s">
        <v>4522</v>
      </c>
    </row>
    <row r="8" spans="1:32" x14ac:dyDescent="0.3">
      <c r="A8" s="36" t="s">
        <v>1569</v>
      </c>
      <c r="B8" s="36" t="s">
        <v>3788</v>
      </c>
      <c r="C8" s="36" t="s">
        <v>1570</v>
      </c>
      <c r="D8" s="36" t="s">
        <v>1571</v>
      </c>
      <c r="E8" s="36" t="s">
        <v>1572</v>
      </c>
      <c r="F8" s="36" t="s">
        <v>1573</v>
      </c>
      <c r="G8" s="36" t="s">
        <v>3797</v>
      </c>
      <c r="H8" s="36" t="s">
        <v>3796</v>
      </c>
      <c r="I8" s="36">
        <v>0</v>
      </c>
      <c r="J8" s="36">
        <v>3</v>
      </c>
      <c r="K8" s="36">
        <v>0</v>
      </c>
      <c r="L8" s="36">
        <v>1</v>
      </c>
      <c r="M8" s="36">
        <v>0</v>
      </c>
      <c r="N8" s="36">
        <v>4</v>
      </c>
      <c r="O8" s="36">
        <v>33</v>
      </c>
      <c r="P8">
        <f>VLOOKUP($A8,'Item Detail'!$A$2:$G$602,7,0)</f>
        <v>9</v>
      </c>
      <c r="Q8" s="38" t="s">
        <v>4481</v>
      </c>
      <c r="R8" s="38" t="s">
        <v>4472</v>
      </c>
      <c r="S8" s="38" t="s">
        <v>4473</v>
      </c>
      <c r="T8" s="38" t="s">
        <v>4478</v>
      </c>
      <c r="U8" s="38" t="s">
        <v>4475</v>
      </c>
      <c r="V8" s="38" t="s">
        <v>4476</v>
      </c>
      <c r="W8" s="38" t="s">
        <v>4476</v>
      </c>
      <c r="X8" s="38" t="s">
        <v>4476</v>
      </c>
      <c r="Y8" s="38" t="s">
        <v>4476</v>
      </c>
      <c r="Z8" s="38" t="s">
        <v>4476</v>
      </c>
      <c r="AA8" s="39" t="s">
        <v>4522</v>
      </c>
    </row>
    <row r="9" spans="1:32" x14ac:dyDescent="0.3">
      <c r="A9" s="36" t="s">
        <v>1564</v>
      </c>
      <c r="B9" s="36" t="s">
        <v>3791</v>
      </c>
      <c r="C9" s="36" t="s">
        <v>1565</v>
      </c>
      <c r="D9" s="36" t="s">
        <v>1566</v>
      </c>
      <c r="E9" s="36" t="s">
        <v>1567</v>
      </c>
      <c r="F9" s="36" t="s">
        <v>1552</v>
      </c>
      <c r="G9" s="36" t="s">
        <v>3798</v>
      </c>
      <c r="H9" s="36" t="s">
        <v>3790</v>
      </c>
      <c r="I9" s="36">
        <v>0</v>
      </c>
      <c r="J9" s="36">
        <v>4</v>
      </c>
      <c r="K9" s="36">
        <v>1</v>
      </c>
      <c r="L9" s="36">
        <v>3</v>
      </c>
      <c r="M9" s="36">
        <v>1</v>
      </c>
      <c r="N9" s="36">
        <v>9</v>
      </c>
      <c r="O9" s="36">
        <v>42</v>
      </c>
      <c r="P9">
        <f>VLOOKUP($A9,'Item Detail'!$A$2:$G$602,7,0)</f>
        <v>9</v>
      </c>
      <c r="Q9" s="38" t="s">
        <v>4477</v>
      </c>
      <c r="R9" s="38" t="s">
        <v>4472</v>
      </c>
      <c r="S9" s="38" t="s">
        <v>4473</v>
      </c>
      <c r="T9" s="38" t="s">
        <v>4478</v>
      </c>
      <c r="U9" s="38" t="s">
        <v>4475</v>
      </c>
      <c r="V9" s="38" t="s">
        <v>4476</v>
      </c>
      <c r="W9" s="38" t="s">
        <v>4476</v>
      </c>
      <c r="X9" s="38" t="s">
        <v>4476</v>
      </c>
      <c r="Y9" s="38" t="s">
        <v>4476</v>
      </c>
      <c r="Z9" s="38" t="s">
        <v>4476</v>
      </c>
      <c r="AA9" s="39" t="s">
        <v>4522</v>
      </c>
    </row>
    <row r="10" spans="1:32" x14ac:dyDescent="0.3">
      <c r="A10" s="36" t="s">
        <v>1581</v>
      </c>
      <c r="B10" s="36" t="s">
        <v>3799</v>
      </c>
      <c r="C10" s="36" t="s">
        <v>1582</v>
      </c>
      <c r="D10" s="36" t="s">
        <v>1583</v>
      </c>
      <c r="E10" s="36" t="s">
        <v>1584</v>
      </c>
      <c r="F10" s="36" t="s">
        <v>1585</v>
      </c>
      <c r="G10" s="36" t="s">
        <v>3800</v>
      </c>
      <c r="H10" s="36" t="s">
        <v>3790</v>
      </c>
      <c r="I10" s="36">
        <v>2</v>
      </c>
      <c r="J10" s="36">
        <v>1</v>
      </c>
      <c r="K10" s="36">
        <v>0</v>
      </c>
      <c r="L10" s="36">
        <v>4</v>
      </c>
      <c r="M10" s="36">
        <v>1</v>
      </c>
      <c r="N10" s="36">
        <v>8</v>
      </c>
      <c r="O10" s="36">
        <v>48</v>
      </c>
      <c r="P10">
        <f>VLOOKUP($A10,'Item Detail'!$A$2:$G$602,7,0)</f>
        <v>8</v>
      </c>
      <c r="Q10" s="38" t="s">
        <v>4482</v>
      </c>
      <c r="R10" s="38" t="s">
        <v>4480</v>
      </c>
      <c r="S10" s="38" t="s">
        <v>4473</v>
      </c>
      <c r="T10" s="38" t="s">
        <v>4478</v>
      </c>
      <c r="U10" s="38" t="s">
        <v>4475</v>
      </c>
      <c r="V10" s="38" t="s">
        <v>4476</v>
      </c>
      <c r="W10" s="38" t="s">
        <v>4476</v>
      </c>
      <c r="X10" s="38" t="s">
        <v>4476</v>
      </c>
      <c r="Y10" s="38" t="s">
        <v>4476</v>
      </c>
      <c r="Z10" s="38" t="s">
        <v>4476</v>
      </c>
      <c r="AA10" s="39" t="s">
        <v>4522</v>
      </c>
    </row>
    <row r="11" spans="1:32" x14ac:dyDescent="0.3">
      <c r="A11" s="36" t="s">
        <v>1587</v>
      </c>
      <c r="B11" s="36" t="s">
        <v>3801</v>
      </c>
      <c r="C11" s="36" t="s">
        <v>1588</v>
      </c>
      <c r="D11" s="36" t="s">
        <v>1589</v>
      </c>
      <c r="E11" s="36" t="s">
        <v>1590</v>
      </c>
      <c r="F11" s="36" t="s">
        <v>740</v>
      </c>
      <c r="G11" s="36" t="s">
        <v>3802</v>
      </c>
      <c r="H11" s="36" t="s">
        <v>3790</v>
      </c>
      <c r="I11" s="36">
        <v>1</v>
      </c>
      <c r="J11" s="36">
        <v>1</v>
      </c>
      <c r="K11" s="36">
        <v>5</v>
      </c>
      <c r="L11" s="36">
        <v>0</v>
      </c>
      <c r="M11" s="36">
        <v>1</v>
      </c>
      <c r="N11" s="36">
        <v>8</v>
      </c>
      <c r="O11" s="36">
        <v>33</v>
      </c>
      <c r="P11">
        <f>VLOOKUP($A11,'Item Detail'!$A$2:$G$602,7,0)</f>
        <v>8</v>
      </c>
      <c r="Q11" s="38" t="s">
        <v>4483</v>
      </c>
      <c r="R11" s="38" t="s">
        <v>4480</v>
      </c>
      <c r="S11" s="38" t="s">
        <v>4473</v>
      </c>
      <c r="T11" s="38" t="s">
        <v>4478</v>
      </c>
      <c r="U11" s="38" t="s">
        <v>4478</v>
      </c>
      <c r="V11" s="38" t="s">
        <v>4476</v>
      </c>
      <c r="W11" s="38" t="s">
        <v>4476</v>
      </c>
      <c r="X11" s="38" t="s">
        <v>4476</v>
      </c>
      <c r="Y11" s="38" t="s">
        <v>4476</v>
      </c>
      <c r="Z11" s="38" t="s">
        <v>4476</v>
      </c>
      <c r="AA11" s="39" t="s">
        <v>4522</v>
      </c>
    </row>
    <row r="12" spans="1:32" x14ac:dyDescent="0.3">
      <c r="A12" s="36" t="s">
        <v>1575</v>
      </c>
      <c r="B12" s="36" t="s">
        <v>3803</v>
      </c>
      <c r="C12" s="36" t="s">
        <v>1576</v>
      </c>
      <c r="D12" s="36" t="s">
        <v>1577</v>
      </c>
      <c r="E12" s="36" t="s">
        <v>1578</v>
      </c>
      <c r="F12" s="36" t="s">
        <v>1579</v>
      </c>
      <c r="G12" s="36" t="s">
        <v>3804</v>
      </c>
      <c r="H12" s="36" t="s">
        <v>3790</v>
      </c>
      <c r="I12" s="36">
        <v>1</v>
      </c>
      <c r="J12" s="36">
        <v>2</v>
      </c>
      <c r="K12" s="36">
        <v>2</v>
      </c>
      <c r="L12" s="36">
        <v>3</v>
      </c>
      <c r="M12" s="36">
        <v>0</v>
      </c>
      <c r="N12" s="36">
        <v>8</v>
      </c>
      <c r="O12" s="36">
        <v>8</v>
      </c>
      <c r="P12">
        <f>VLOOKUP($A12,'Item Detail'!$A$2:$G$602,7,0)</f>
        <v>8</v>
      </c>
      <c r="Q12" s="38" t="s">
        <v>4479</v>
      </c>
      <c r="R12" s="38" t="s">
        <v>4480</v>
      </c>
      <c r="S12" s="38" t="s">
        <v>4473</v>
      </c>
      <c r="T12" s="38" t="s">
        <v>4478</v>
      </c>
      <c r="U12" s="38" t="s">
        <v>4475</v>
      </c>
      <c r="V12" s="38" t="s">
        <v>4476</v>
      </c>
      <c r="W12" s="38" t="s">
        <v>4476</v>
      </c>
      <c r="X12" s="38" t="s">
        <v>4476</v>
      </c>
      <c r="Y12" s="38" t="s">
        <v>4476</v>
      </c>
      <c r="Z12" s="38" t="s">
        <v>4476</v>
      </c>
      <c r="AA12" s="39" t="s">
        <v>4522</v>
      </c>
    </row>
    <row r="13" spans="1:32" x14ac:dyDescent="0.3">
      <c r="A13" s="36" t="s">
        <v>1597</v>
      </c>
      <c r="B13" s="36" t="s">
        <v>3788</v>
      </c>
      <c r="C13" s="36" t="s">
        <v>1598</v>
      </c>
      <c r="D13" s="36" t="s">
        <v>1599</v>
      </c>
      <c r="E13" s="36" t="s">
        <v>1600</v>
      </c>
      <c r="F13" s="36" t="s">
        <v>1573</v>
      </c>
      <c r="G13" s="36" t="s">
        <v>3805</v>
      </c>
      <c r="H13" s="36" t="s">
        <v>3790</v>
      </c>
      <c r="I13" s="36">
        <v>7</v>
      </c>
      <c r="J13" s="36">
        <v>0</v>
      </c>
      <c r="K13" s="36">
        <v>0</v>
      </c>
      <c r="L13" s="36">
        <v>0</v>
      </c>
      <c r="M13" s="36">
        <v>0</v>
      </c>
      <c r="N13" s="36">
        <v>7</v>
      </c>
      <c r="O13" s="36">
        <v>66</v>
      </c>
      <c r="P13">
        <f>VLOOKUP($A13,'Item Detail'!$A$2:$G$602,7,0)</f>
        <v>7</v>
      </c>
      <c r="Q13" s="38" t="s">
        <v>4481</v>
      </c>
      <c r="R13" s="38" t="s">
        <v>4472</v>
      </c>
      <c r="S13" s="38" t="s">
        <v>4473</v>
      </c>
      <c r="T13" s="38" t="s">
        <v>4474</v>
      </c>
      <c r="U13" s="38" t="s">
        <v>4475</v>
      </c>
      <c r="V13" s="38" t="s">
        <v>4476</v>
      </c>
      <c r="W13" s="38" t="s">
        <v>4484</v>
      </c>
      <c r="X13" s="38" t="s">
        <v>4484</v>
      </c>
      <c r="Y13" s="38" t="s">
        <v>4484</v>
      </c>
      <c r="Z13" s="38" t="s">
        <v>4484</v>
      </c>
      <c r="AA13" s="39" t="s">
        <v>4522</v>
      </c>
    </row>
    <row r="14" spans="1:32" x14ac:dyDescent="0.3">
      <c r="A14" s="36" t="s">
        <v>1592</v>
      </c>
      <c r="B14" s="36" t="s">
        <v>3791</v>
      </c>
      <c r="C14" s="36" t="s">
        <v>1593</v>
      </c>
      <c r="D14" s="36" t="s">
        <v>1594</v>
      </c>
      <c r="E14" s="36" t="s">
        <v>1595</v>
      </c>
      <c r="F14" s="36" t="s">
        <v>1552</v>
      </c>
      <c r="G14" s="36" t="s">
        <v>3806</v>
      </c>
      <c r="H14" s="36" t="s">
        <v>3790</v>
      </c>
      <c r="I14" s="36">
        <v>4</v>
      </c>
      <c r="J14" s="36">
        <v>1</v>
      </c>
      <c r="K14" s="36">
        <v>1</v>
      </c>
      <c r="L14" s="36">
        <v>0</v>
      </c>
      <c r="M14" s="36">
        <v>0</v>
      </c>
      <c r="N14" s="36">
        <v>6</v>
      </c>
      <c r="O14" s="36">
        <v>17</v>
      </c>
      <c r="P14">
        <f>VLOOKUP($A14,'Item Detail'!$A$2:$G$602,7,0)</f>
        <v>7</v>
      </c>
      <c r="Q14" s="38" t="s">
        <v>4485</v>
      </c>
      <c r="R14" s="38" t="s">
        <v>4472</v>
      </c>
      <c r="S14" s="38" t="s">
        <v>4473</v>
      </c>
      <c r="T14" s="38" t="s">
        <v>4478</v>
      </c>
      <c r="U14" s="38" t="s">
        <v>4475</v>
      </c>
      <c r="V14" s="38" t="s">
        <v>4476</v>
      </c>
      <c r="W14" s="38" t="s">
        <v>4476</v>
      </c>
      <c r="X14" s="38" t="s">
        <v>4476</v>
      </c>
      <c r="Y14" s="38" t="s">
        <v>4484</v>
      </c>
      <c r="Z14" s="38" t="s">
        <v>4484</v>
      </c>
      <c r="AA14" s="39" t="s">
        <v>4522</v>
      </c>
    </row>
    <row r="15" spans="1:32" x14ac:dyDescent="0.3">
      <c r="A15" s="36" t="s">
        <v>1592</v>
      </c>
      <c r="B15" s="36" t="s">
        <v>3791</v>
      </c>
      <c r="C15" s="36" t="s">
        <v>1593</v>
      </c>
      <c r="D15" s="36" t="s">
        <v>1594</v>
      </c>
      <c r="E15" s="36" t="s">
        <v>1595</v>
      </c>
      <c r="F15" s="36" t="s">
        <v>1552</v>
      </c>
      <c r="G15" s="36" t="s">
        <v>3806</v>
      </c>
      <c r="H15" s="36" t="s">
        <v>3796</v>
      </c>
      <c r="I15" s="36">
        <v>0</v>
      </c>
      <c r="J15" s="36">
        <v>1</v>
      </c>
      <c r="K15" s="36">
        <v>0</v>
      </c>
      <c r="L15" s="36">
        <v>0</v>
      </c>
      <c r="M15" s="36">
        <v>0</v>
      </c>
      <c r="N15" s="36">
        <v>1</v>
      </c>
      <c r="O15" s="36">
        <v>1</v>
      </c>
      <c r="P15">
        <f>VLOOKUP($A15,'Item Detail'!$A$2:$G$602,7,0)</f>
        <v>7</v>
      </c>
      <c r="Q15" s="38" t="s">
        <v>4485</v>
      </c>
      <c r="R15" s="38" t="s">
        <v>4472</v>
      </c>
      <c r="S15" s="38" t="s">
        <v>4473</v>
      </c>
      <c r="T15" s="38" t="s">
        <v>4478</v>
      </c>
      <c r="U15" s="38" t="s">
        <v>4475</v>
      </c>
      <c r="V15" s="38" t="s">
        <v>4476</v>
      </c>
      <c r="W15" s="38" t="s">
        <v>4476</v>
      </c>
      <c r="X15" s="38" t="s">
        <v>4476</v>
      </c>
      <c r="Y15" s="38" t="s">
        <v>4484</v>
      </c>
      <c r="Z15" s="38" t="s">
        <v>4484</v>
      </c>
      <c r="AA15" s="39" t="s">
        <v>4522</v>
      </c>
    </row>
    <row r="16" spans="1:32" x14ac:dyDescent="0.3">
      <c r="A16" s="36" t="s">
        <v>1602</v>
      </c>
      <c r="B16" s="36" t="s">
        <v>3791</v>
      </c>
      <c r="C16" s="36" t="s">
        <v>1603</v>
      </c>
      <c r="D16" s="36" t="s">
        <v>1550</v>
      </c>
      <c r="E16" s="36" t="s">
        <v>1595</v>
      </c>
      <c r="F16" s="36" t="s">
        <v>1552</v>
      </c>
      <c r="G16" s="36" t="s">
        <v>3807</v>
      </c>
      <c r="H16" s="36" t="s">
        <v>3790</v>
      </c>
      <c r="I16" s="36">
        <v>0</v>
      </c>
      <c r="J16" s="36">
        <v>4</v>
      </c>
      <c r="K16" s="36">
        <v>3</v>
      </c>
      <c r="L16" s="36">
        <v>0</v>
      </c>
      <c r="M16" s="36">
        <v>0</v>
      </c>
      <c r="N16" s="36">
        <v>7</v>
      </c>
      <c r="O16" s="36">
        <v>18</v>
      </c>
      <c r="P16">
        <f>VLOOKUP($A16,'Item Detail'!$A$2:$G$602,7,0)</f>
        <v>7</v>
      </c>
      <c r="Q16" s="38" t="s">
        <v>4477</v>
      </c>
      <c r="R16" s="38" t="s">
        <v>4472</v>
      </c>
      <c r="S16" s="38" t="s">
        <v>4473</v>
      </c>
      <c r="T16" s="38" t="s">
        <v>4478</v>
      </c>
      <c r="U16" s="38" t="s">
        <v>4475</v>
      </c>
      <c r="V16" s="38" t="s">
        <v>4476</v>
      </c>
      <c r="W16" s="38" t="s">
        <v>4476</v>
      </c>
      <c r="X16" s="38" t="s">
        <v>4476</v>
      </c>
      <c r="Y16" s="38" t="s">
        <v>4476</v>
      </c>
      <c r="Z16" s="38" t="s">
        <v>4476</v>
      </c>
      <c r="AA16" s="39" t="s">
        <v>4522</v>
      </c>
    </row>
    <row r="17" spans="1:31" x14ac:dyDescent="0.3">
      <c r="A17" s="36" t="s">
        <v>1609</v>
      </c>
      <c r="B17" s="36" t="s">
        <v>3791</v>
      </c>
      <c r="C17" s="36" t="s">
        <v>1610</v>
      </c>
      <c r="D17" s="36" t="s">
        <v>1594</v>
      </c>
      <c r="E17" s="36" t="s">
        <v>1595</v>
      </c>
      <c r="F17" s="36" t="s">
        <v>1552</v>
      </c>
      <c r="G17" s="36" t="s">
        <v>3808</v>
      </c>
      <c r="H17" s="36" t="s">
        <v>3790</v>
      </c>
      <c r="I17" s="36">
        <v>0</v>
      </c>
      <c r="J17" s="36">
        <v>3</v>
      </c>
      <c r="K17" s="36">
        <v>0</v>
      </c>
      <c r="L17" s="36">
        <v>2</v>
      </c>
      <c r="M17" s="36">
        <v>1</v>
      </c>
      <c r="N17" s="36">
        <v>6</v>
      </c>
      <c r="O17" s="36">
        <v>34</v>
      </c>
      <c r="P17">
        <f>VLOOKUP($A17,'Item Detail'!$A$2:$G$602,7,0)</f>
        <v>6</v>
      </c>
      <c r="Q17" s="38" t="s">
        <v>4477</v>
      </c>
      <c r="R17" s="38" t="s">
        <v>4472</v>
      </c>
      <c r="S17" s="38" t="s">
        <v>4473</v>
      </c>
      <c r="T17" s="38" t="s">
        <v>4478</v>
      </c>
      <c r="U17" s="38" t="s">
        <v>4475</v>
      </c>
      <c r="V17" s="38" t="s">
        <v>4476</v>
      </c>
      <c r="W17" s="38" t="s">
        <v>4476</v>
      </c>
      <c r="X17" s="38" t="s">
        <v>4476</v>
      </c>
      <c r="Y17" s="38" t="s">
        <v>4476</v>
      </c>
      <c r="Z17" s="38" t="s">
        <v>4476</v>
      </c>
      <c r="AA17" s="39" t="s">
        <v>4522</v>
      </c>
    </row>
    <row r="18" spans="1:31" x14ac:dyDescent="0.3">
      <c r="A18" s="36" t="s">
        <v>1612</v>
      </c>
      <c r="B18" s="36" t="s">
        <v>3809</v>
      </c>
      <c r="C18" s="36" t="s">
        <v>1613</v>
      </c>
      <c r="D18" s="36" t="s">
        <v>1614</v>
      </c>
      <c r="E18" s="36" t="s">
        <v>1615</v>
      </c>
      <c r="F18" s="36" t="s">
        <v>935</v>
      </c>
      <c r="G18" s="36" t="s">
        <v>3810</v>
      </c>
      <c r="H18" s="36" t="s">
        <v>3811</v>
      </c>
      <c r="I18" s="36">
        <v>0</v>
      </c>
      <c r="J18" s="36">
        <v>0</v>
      </c>
      <c r="K18" s="36">
        <v>3</v>
      </c>
      <c r="L18" s="36">
        <v>3</v>
      </c>
      <c r="M18" s="36">
        <v>0</v>
      </c>
      <c r="N18" s="36">
        <v>6</v>
      </c>
      <c r="O18" s="36">
        <v>13</v>
      </c>
      <c r="P18">
        <f>VLOOKUP($A18,'Item Detail'!$A$2:$G$602,7,0)</f>
        <v>6</v>
      </c>
      <c r="Q18" s="38" t="s">
        <v>4481</v>
      </c>
      <c r="R18" s="38" t="s">
        <v>4480</v>
      </c>
      <c r="S18" s="38" t="s">
        <v>4473</v>
      </c>
      <c r="T18" s="38" t="s">
        <v>4478</v>
      </c>
      <c r="U18" s="38" t="s">
        <v>4478</v>
      </c>
      <c r="V18" s="38" t="s">
        <v>4476</v>
      </c>
      <c r="W18" s="38" t="s">
        <v>4476</v>
      </c>
      <c r="X18" s="38" t="s">
        <v>4484</v>
      </c>
      <c r="Y18" s="38" t="s">
        <v>4484</v>
      </c>
      <c r="Z18" s="38" t="s">
        <v>4484</v>
      </c>
      <c r="AA18" s="39" t="s">
        <v>4519</v>
      </c>
      <c r="AE18">
        <v>4</v>
      </c>
    </row>
    <row r="19" spans="1:31" x14ac:dyDescent="0.3">
      <c r="A19" s="36" t="s">
        <v>1605</v>
      </c>
      <c r="B19" s="36" t="s">
        <v>3803</v>
      </c>
      <c r="C19" s="36" t="s">
        <v>1606</v>
      </c>
      <c r="D19" s="36" t="s">
        <v>1607</v>
      </c>
      <c r="E19" s="36" t="s">
        <v>1578</v>
      </c>
      <c r="F19" s="36" t="s">
        <v>1579</v>
      </c>
      <c r="G19" s="36" t="s">
        <v>3812</v>
      </c>
      <c r="H19" s="36" t="s">
        <v>3790</v>
      </c>
      <c r="I19" s="36">
        <v>1</v>
      </c>
      <c r="J19" s="36">
        <v>3</v>
      </c>
      <c r="K19" s="36">
        <v>0</v>
      </c>
      <c r="L19" s="36">
        <v>2</v>
      </c>
      <c r="M19" s="36">
        <v>0</v>
      </c>
      <c r="N19" s="36">
        <v>6</v>
      </c>
      <c r="O19" s="36">
        <v>6</v>
      </c>
      <c r="P19">
        <f>VLOOKUP($A19,'Item Detail'!$A$2:$G$602,7,0)</f>
        <v>6</v>
      </c>
      <c r="Q19" s="38" t="s">
        <v>4479</v>
      </c>
      <c r="R19" s="38" t="s">
        <v>4480</v>
      </c>
      <c r="S19" s="38" t="s">
        <v>4473</v>
      </c>
      <c r="T19" s="38" t="s">
        <v>4478</v>
      </c>
      <c r="U19" s="38" t="s">
        <v>4475</v>
      </c>
      <c r="V19" s="38" t="s">
        <v>4476</v>
      </c>
      <c r="W19" s="38" t="s">
        <v>4476</v>
      </c>
      <c r="X19" s="38" t="s">
        <v>4476</v>
      </c>
      <c r="Y19" s="38" t="s">
        <v>4476</v>
      </c>
      <c r="Z19" s="38" t="s">
        <v>4476</v>
      </c>
      <c r="AA19" s="39" t="s">
        <v>4522</v>
      </c>
    </row>
    <row r="20" spans="1:31" x14ac:dyDescent="0.3">
      <c r="A20" s="36" t="s">
        <v>1617</v>
      </c>
      <c r="B20" s="36" t="s">
        <v>3801</v>
      </c>
      <c r="C20" s="36" t="s">
        <v>1618</v>
      </c>
      <c r="D20" s="36" t="s">
        <v>1619</v>
      </c>
      <c r="E20" s="36" t="s">
        <v>1620</v>
      </c>
      <c r="F20" s="36" t="s">
        <v>3813</v>
      </c>
      <c r="G20" s="36" t="s">
        <v>3814</v>
      </c>
      <c r="H20" s="36" t="s">
        <v>3790</v>
      </c>
      <c r="I20" s="36">
        <v>1</v>
      </c>
      <c r="J20" s="36">
        <v>2</v>
      </c>
      <c r="K20" s="36">
        <v>1</v>
      </c>
      <c r="L20" s="36">
        <v>0</v>
      </c>
      <c r="M20" s="36">
        <v>0</v>
      </c>
      <c r="N20" s="36">
        <v>4</v>
      </c>
      <c r="O20" s="36">
        <v>4</v>
      </c>
      <c r="P20">
        <f>VLOOKUP($A20,'Item Detail'!$A$2:$G$602,7,0)</f>
        <v>6</v>
      </c>
      <c r="Q20" s="38" t="s">
        <v>4481</v>
      </c>
      <c r="R20" s="38" t="s">
        <v>4480</v>
      </c>
      <c r="S20" s="38" t="s">
        <v>4473</v>
      </c>
      <c r="T20" s="38" t="s">
        <v>4478</v>
      </c>
      <c r="U20" s="38" t="s">
        <v>4478</v>
      </c>
      <c r="V20" s="38" t="s">
        <v>4476</v>
      </c>
      <c r="W20" s="38" t="s">
        <v>4476</v>
      </c>
      <c r="X20" s="38" t="s">
        <v>4476</v>
      </c>
      <c r="Y20" s="38" t="s">
        <v>4476</v>
      </c>
      <c r="Z20" s="38" t="s">
        <v>4476</v>
      </c>
      <c r="AA20" s="39" t="s">
        <v>4522</v>
      </c>
    </row>
    <row r="21" spans="1:31" x14ac:dyDescent="0.3">
      <c r="A21" s="36" t="s">
        <v>1617</v>
      </c>
      <c r="B21" s="36" t="s">
        <v>3801</v>
      </c>
      <c r="C21" s="36" t="s">
        <v>1618</v>
      </c>
      <c r="D21" s="36" t="s">
        <v>1619</v>
      </c>
      <c r="E21" s="36" t="s">
        <v>1620</v>
      </c>
      <c r="F21" s="36" t="s">
        <v>3813</v>
      </c>
      <c r="G21" s="36" t="s">
        <v>3814</v>
      </c>
      <c r="H21" s="36" t="s">
        <v>3796</v>
      </c>
      <c r="I21" s="36">
        <v>0</v>
      </c>
      <c r="J21" s="36">
        <v>2</v>
      </c>
      <c r="K21" s="36">
        <v>0</v>
      </c>
      <c r="L21" s="36">
        <v>0</v>
      </c>
      <c r="M21" s="36">
        <v>0</v>
      </c>
      <c r="N21" s="36">
        <v>2</v>
      </c>
      <c r="O21" s="36">
        <v>2</v>
      </c>
      <c r="P21">
        <f>VLOOKUP($A21,'Item Detail'!$A$2:$G$602,7,0)</f>
        <v>6</v>
      </c>
      <c r="Q21" s="38" t="s">
        <v>4481</v>
      </c>
      <c r="R21" s="38" t="s">
        <v>4480</v>
      </c>
      <c r="S21" s="38" t="s">
        <v>4473</v>
      </c>
      <c r="T21" s="38" t="s">
        <v>4478</v>
      </c>
      <c r="U21" s="38" t="s">
        <v>4478</v>
      </c>
      <c r="V21" s="38" t="s">
        <v>4476</v>
      </c>
      <c r="W21" s="38" t="s">
        <v>4476</v>
      </c>
      <c r="X21" s="38" t="s">
        <v>4476</v>
      </c>
      <c r="Y21" s="38" t="s">
        <v>4476</v>
      </c>
      <c r="Z21" s="38" t="s">
        <v>4476</v>
      </c>
      <c r="AA21" s="39" t="s">
        <v>4522</v>
      </c>
    </row>
    <row r="22" spans="1:31" x14ac:dyDescent="0.3">
      <c r="A22" s="36" t="s">
        <v>1626</v>
      </c>
      <c r="B22" s="36" t="s">
        <v>3791</v>
      </c>
      <c r="C22" s="36" t="s">
        <v>1627</v>
      </c>
      <c r="D22" s="36" t="s">
        <v>1628</v>
      </c>
      <c r="E22" s="36" t="s">
        <v>1629</v>
      </c>
      <c r="F22" s="36" t="s">
        <v>1630</v>
      </c>
      <c r="G22" s="36" t="s">
        <v>3815</v>
      </c>
      <c r="H22" s="36" t="s">
        <v>3790</v>
      </c>
      <c r="I22" s="36">
        <v>0</v>
      </c>
      <c r="J22" s="36">
        <v>3</v>
      </c>
      <c r="K22" s="36">
        <v>1</v>
      </c>
      <c r="L22" s="36">
        <v>1</v>
      </c>
      <c r="M22" s="36">
        <v>0</v>
      </c>
      <c r="N22" s="36">
        <v>5</v>
      </c>
      <c r="O22" s="36">
        <v>32</v>
      </c>
      <c r="P22">
        <f>VLOOKUP($A22,'Item Detail'!$A$2:$G$602,7,0)</f>
        <v>5</v>
      </c>
      <c r="Q22" s="38" t="s">
        <v>4479</v>
      </c>
      <c r="R22" s="38" t="s">
        <v>4480</v>
      </c>
      <c r="S22" s="38" t="s">
        <v>4473</v>
      </c>
      <c r="T22" s="38" t="s">
        <v>4478</v>
      </c>
      <c r="U22" s="38" t="s">
        <v>4475</v>
      </c>
      <c r="V22" s="38" t="s">
        <v>4476</v>
      </c>
      <c r="W22" s="38" t="s">
        <v>4476</v>
      </c>
      <c r="X22" s="38" t="s">
        <v>4476</v>
      </c>
      <c r="Y22" s="38" t="s">
        <v>4476</v>
      </c>
      <c r="Z22" s="38" t="s">
        <v>4476</v>
      </c>
      <c r="AA22" s="39" t="s">
        <v>4522</v>
      </c>
    </row>
    <row r="23" spans="1:31" x14ac:dyDescent="0.3">
      <c r="A23" s="36" t="s">
        <v>1210</v>
      </c>
      <c r="B23" s="36" t="s">
        <v>3816</v>
      </c>
      <c r="C23" s="36" t="s">
        <v>1636</v>
      </c>
      <c r="D23" s="36" t="s">
        <v>1637</v>
      </c>
      <c r="E23" s="36" t="s">
        <v>1600</v>
      </c>
      <c r="F23" s="36" t="s">
        <v>944</v>
      </c>
      <c r="G23" s="36" t="s">
        <v>3817</v>
      </c>
      <c r="H23" s="36" t="s">
        <v>3818</v>
      </c>
      <c r="I23" s="36">
        <v>0</v>
      </c>
      <c r="J23" s="36">
        <v>1</v>
      </c>
      <c r="K23" s="36">
        <v>2</v>
      </c>
      <c r="L23" s="36">
        <v>2</v>
      </c>
      <c r="M23" s="36">
        <v>0</v>
      </c>
      <c r="N23" s="36">
        <v>5</v>
      </c>
      <c r="O23" s="36">
        <v>24</v>
      </c>
      <c r="P23">
        <f>VLOOKUP($A23,'Item Detail'!$A$2:$G$602,7,0)</f>
        <v>5</v>
      </c>
      <c r="Q23" s="38" t="s">
        <v>4486</v>
      </c>
      <c r="R23" s="38" t="s">
        <v>4480</v>
      </c>
      <c r="S23" s="38" t="s">
        <v>943</v>
      </c>
      <c r="T23" s="38" t="s">
        <v>4478</v>
      </c>
      <c r="U23" s="38" t="s">
        <v>4478</v>
      </c>
      <c r="V23" s="38" t="s">
        <v>4484</v>
      </c>
      <c r="W23" s="38" t="s">
        <v>4484</v>
      </c>
      <c r="X23" s="38" t="s">
        <v>4484</v>
      </c>
      <c r="Y23" s="38" t="s">
        <v>4484</v>
      </c>
      <c r="Z23" s="38" t="s">
        <v>4484</v>
      </c>
      <c r="AA23" s="39" t="s">
        <v>4514</v>
      </c>
    </row>
    <row r="24" spans="1:31" x14ac:dyDescent="0.3">
      <c r="A24" s="36" t="s">
        <v>1639</v>
      </c>
      <c r="B24" s="36" t="s">
        <v>3791</v>
      </c>
      <c r="C24" s="36" t="s">
        <v>1640</v>
      </c>
      <c r="D24" s="36" t="s">
        <v>1641</v>
      </c>
      <c r="E24" s="36" t="s">
        <v>1642</v>
      </c>
      <c r="F24" s="36" t="s">
        <v>1552</v>
      </c>
      <c r="G24" s="36" t="s">
        <v>3819</v>
      </c>
      <c r="H24" s="36" t="s">
        <v>3790</v>
      </c>
      <c r="I24" s="36">
        <v>0</v>
      </c>
      <c r="J24" s="36">
        <v>1</v>
      </c>
      <c r="K24" s="36">
        <v>3</v>
      </c>
      <c r="L24" s="36">
        <v>0</v>
      </c>
      <c r="M24" s="36">
        <v>1</v>
      </c>
      <c r="N24" s="36">
        <v>5</v>
      </c>
      <c r="O24" s="36">
        <v>23</v>
      </c>
      <c r="P24">
        <f>VLOOKUP($A24,'Item Detail'!$A$2:$G$602,7,0)</f>
        <v>5</v>
      </c>
      <c r="Q24" s="38" t="s">
        <v>4477</v>
      </c>
      <c r="R24" s="38" t="s">
        <v>4472</v>
      </c>
      <c r="S24" s="38" t="s">
        <v>4473</v>
      </c>
      <c r="T24" s="38" t="s">
        <v>4478</v>
      </c>
      <c r="U24" s="38" t="s">
        <v>4475</v>
      </c>
      <c r="V24" s="38" t="s">
        <v>4476</v>
      </c>
      <c r="W24" s="38" t="s">
        <v>4476</v>
      </c>
      <c r="X24" s="38" t="s">
        <v>4476</v>
      </c>
      <c r="Y24" s="38" t="s">
        <v>4476</v>
      </c>
      <c r="Z24" s="38" t="s">
        <v>4476</v>
      </c>
      <c r="AA24" s="39" t="s">
        <v>4522</v>
      </c>
    </row>
    <row r="25" spans="1:31" x14ac:dyDescent="0.3">
      <c r="A25" s="36" t="s">
        <v>1632</v>
      </c>
      <c r="B25" s="36" t="s">
        <v>3791</v>
      </c>
      <c r="C25" s="36" t="s">
        <v>1633</v>
      </c>
      <c r="D25" s="36" t="s">
        <v>1634</v>
      </c>
      <c r="E25" s="36" t="s">
        <v>1551</v>
      </c>
      <c r="F25" s="36" t="s">
        <v>1552</v>
      </c>
      <c r="G25" s="36" t="s">
        <v>3820</v>
      </c>
      <c r="H25" s="36" t="s">
        <v>3790</v>
      </c>
      <c r="I25" s="36">
        <v>0</v>
      </c>
      <c r="J25" s="36">
        <v>3</v>
      </c>
      <c r="K25" s="36">
        <v>0</v>
      </c>
      <c r="L25" s="36">
        <v>1</v>
      </c>
      <c r="M25" s="36">
        <v>1</v>
      </c>
      <c r="N25" s="36">
        <v>5</v>
      </c>
      <c r="O25" s="36">
        <v>20</v>
      </c>
      <c r="P25">
        <f>VLOOKUP($A25,'Item Detail'!$A$2:$G$602,7,0)</f>
        <v>5</v>
      </c>
      <c r="Q25" s="38" t="s">
        <v>4477</v>
      </c>
      <c r="R25" s="38" t="s">
        <v>4472</v>
      </c>
      <c r="S25" s="38" t="s">
        <v>4473</v>
      </c>
      <c r="T25" s="38" t="s">
        <v>4478</v>
      </c>
      <c r="U25" s="38" t="s">
        <v>4475</v>
      </c>
      <c r="V25" s="38" t="s">
        <v>4476</v>
      </c>
      <c r="W25" s="38" t="s">
        <v>4476</v>
      </c>
      <c r="X25" s="38" t="s">
        <v>4476</v>
      </c>
      <c r="Y25" s="38" t="s">
        <v>4476</v>
      </c>
      <c r="Z25" s="38" t="s">
        <v>4476</v>
      </c>
      <c r="AA25" s="39" t="s">
        <v>4522</v>
      </c>
    </row>
    <row r="26" spans="1:31" x14ac:dyDescent="0.3">
      <c r="A26" s="36" t="s">
        <v>941</v>
      </c>
      <c r="B26" s="36" t="s">
        <v>3816</v>
      </c>
      <c r="C26" s="36" t="s">
        <v>1622</v>
      </c>
      <c r="D26" s="36" t="s">
        <v>1623</v>
      </c>
      <c r="E26" s="36" t="s">
        <v>1624</v>
      </c>
      <c r="F26" s="36" t="s">
        <v>944</v>
      </c>
      <c r="G26" s="36" t="s">
        <v>3821</v>
      </c>
      <c r="H26" s="36" t="s">
        <v>3818</v>
      </c>
      <c r="I26" s="36">
        <v>0</v>
      </c>
      <c r="J26" s="36">
        <v>0</v>
      </c>
      <c r="K26" s="36">
        <v>5</v>
      </c>
      <c r="L26" s="36">
        <v>0</v>
      </c>
      <c r="M26" s="36">
        <v>0</v>
      </c>
      <c r="N26" s="36">
        <v>5</v>
      </c>
      <c r="O26" s="36">
        <v>5</v>
      </c>
      <c r="P26">
        <f>VLOOKUP($A26,'Item Detail'!$A$2:$G$602,7,0)</f>
        <v>5</v>
      </c>
      <c r="Q26" s="38" t="s">
        <v>4487</v>
      </c>
      <c r="R26" s="38" t="s">
        <v>4480</v>
      </c>
      <c r="S26" s="38" t="s">
        <v>943</v>
      </c>
      <c r="T26" s="38" t="s">
        <v>4478</v>
      </c>
      <c r="U26" s="38" t="s">
        <v>4478</v>
      </c>
      <c r="V26" s="38" t="s">
        <v>4484</v>
      </c>
      <c r="W26" s="38" t="s">
        <v>4484</v>
      </c>
      <c r="X26" s="38" t="s">
        <v>4484</v>
      </c>
      <c r="Y26" s="38" t="s">
        <v>4484</v>
      </c>
      <c r="Z26" s="38" t="s">
        <v>4484</v>
      </c>
      <c r="AA26" s="39" t="s">
        <v>4514</v>
      </c>
    </row>
    <row r="27" spans="1:31" x14ac:dyDescent="0.3">
      <c r="A27" s="36" t="s">
        <v>1669</v>
      </c>
      <c r="B27" s="36" t="s">
        <v>3791</v>
      </c>
      <c r="C27" s="36" t="s">
        <v>1670</v>
      </c>
      <c r="D27" s="36" t="s">
        <v>1623</v>
      </c>
      <c r="E27" s="36" t="s">
        <v>1671</v>
      </c>
      <c r="F27" s="36" t="s">
        <v>1672</v>
      </c>
      <c r="G27" s="36" t="s">
        <v>3822</v>
      </c>
      <c r="H27" s="36" t="s">
        <v>3811</v>
      </c>
      <c r="I27" s="36">
        <v>0</v>
      </c>
      <c r="J27" s="36">
        <v>3</v>
      </c>
      <c r="K27" s="36">
        <v>1</v>
      </c>
      <c r="L27" s="36">
        <v>0</v>
      </c>
      <c r="M27" s="36">
        <v>0</v>
      </c>
      <c r="N27" s="36">
        <v>4</v>
      </c>
      <c r="O27" s="36">
        <v>32</v>
      </c>
      <c r="P27">
        <f>VLOOKUP($A27,'Item Detail'!$A$2:$G$602,7,0)</f>
        <v>4</v>
      </c>
      <c r="Q27" s="38" t="s">
        <v>4481</v>
      </c>
      <c r="R27" s="38" t="s">
        <v>4480</v>
      </c>
      <c r="S27" s="38" t="s">
        <v>4473</v>
      </c>
      <c r="T27" s="38" t="s">
        <v>4478</v>
      </c>
      <c r="U27" s="38" t="s">
        <v>4488</v>
      </c>
      <c r="V27" s="38" t="s">
        <v>4476</v>
      </c>
      <c r="W27" s="38" t="s">
        <v>4484</v>
      </c>
      <c r="X27" s="38" t="s">
        <v>4484</v>
      </c>
      <c r="Y27" s="38" t="s">
        <v>4484</v>
      </c>
      <c r="Z27" s="38" t="s">
        <v>4476</v>
      </c>
      <c r="AA27" s="39" t="s">
        <v>4519</v>
      </c>
      <c r="AC27">
        <v>20</v>
      </c>
    </row>
    <row r="28" spans="1:31" x14ac:dyDescent="0.3">
      <c r="A28" s="36" t="s">
        <v>1356</v>
      </c>
      <c r="B28" s="36" t="s">
        <v>3816</v>
      </c>
      <c r="C28" s="36" t="s">
        <v>1652</v>
      </c>
      <c r="D28" s="36" t="s">
        <v>1623</v>
      </c>
      <c r="E28" s="36" t="s">
        <v>1600</v>
      </c>
      <c r="F28" s="36" t="s">
        <v>944</v>
      </c>
      <c r="G28" s="36" t="s">
        <v>3823</v>
      </c>
      <c r="H28" s="36" t="s">
        <v>3818</v>
      </c>
      <c r="I28" s="36">
        <v>0</v>
      </c>
      <c r="J28" s="36">
        <v>0</v>
      </c>
      <c r="K28" s="36">
        <v>3</v>
      </c>
      <c r="L28" s="36">
        <v>1</v>
      </c>
      <c r="M28" s="36">
        <v>0</v>
      </c>
      <c r="N28" s="36">
        <v>4</v>
      </c>
      <c r="O28" s="36">
        <v>18</v>
      </c>
      <c r="P28">
        <f>VLOOKUP($A28,'Item Detail'!$A$2:$G$602,7,0)</f>
        <v>4</v>
      </c>
      <c r="Q28" s="38" t="s">
        <v>4487</v>
      </c>
      <c r="R28" s="38" t="s">
        <v>4480</v>
      </c>
      <c r="S28" s="38" t="s">
        <v>943</v>
      </c>
      <c r="T28" s="38" t="s">
        <v>4478</v>
      </c>
      <c r="U28" s="38" t="s">
        <v>4478</v>
      </c>
      <c r="V28" s="38" t="s">
        <v>4484</v>
      </c>
      <c r="W28" s="38" t="s">
        <v>4484</v>
      </c>
      <c r="X28" s="38" t="s">
        <v>4484</v>
      </c>
      <c r="Y28" s="38" t="s">
        <v>4484</v>
      </c>
      <c r="Z28" s="38" t="s">
        <v>4484</v>
      </c>
      <c r="AA28" s="39" t="s">
        <v>4514</v>
      </c>
    </row>
    <row r="29" spans="1:31" x14ac:dyDescent="0.3">
      <c r="A29" s="36" t="s">
        <v>1659</v>
      </c>
      <c r="B29" s="36" t="s">
        <v>3803</v>
      </c>
      <c r="C29" s="36" t="s">
        <v>1660</v>
      </c>
      <c r="D29" s="36" t="s">
        <v>1661</v>
      </c>
      <c r="E29" s="36" t="s">
        <v>1545</v>
      </c>
      <c r="F29" s="36" t="s">
        <v>1579</v>
      </c>
      <c r="G29" s="36" t="s">
        <v>3824</v>
      </c>
      <c r="H29" s="36" t="s">
        <v>3790</v>
      </c>
      <c r="I29" s="36">
        <v>0</v>
      </c>
      <c r="J29" s="36">
        <v>0</v>
      </c>
      <c r="K29" s="36">
        <v>1</v>
      </c>
      <c r="L29" s="36">
        <v>1</v>
      </c>
      <c r="M29" s="36">
        <v>0</v>
      </c>
      <c r="N29" s="36">
        <v>2</v>
      </c>
      <c r="O29" s="36">
        <v>3</v>
      </c>
      <c r="P29">
        <f>VLOOKUP($A29,'Item Detail'!$A$2:$G$602,7,0)</f>
        <v>4</v>
      </c>
      <c r="Q29" s="38" t="s">
        <v>4479</v>
      </c>
      <c r="R29" s="38" t="s">
        <v>4480</v>
      </c>
      <c r="S29" s="38" t="s">
        <v>4473</v>
      </c>
      <c r="T29" s="38" t="s">
        <v>4478</v>
      </c>
      <c r="U29" s="38" t="s">
        <v>4475</v>
      </c>
      <c r="V29" s="38" t="s">
        <v>4476</v>
      </c>
      <c r="W29" s="38" t="s">
        <v>4476</v>
      </c>
      <c r="X29" s="38" t="s">
        <v>4476</v>
      </c>
      <c r="Y29" s="38" t="s">
        <v>4476</v>
      </c>
      <c r="Z29" s="38" t="s">
        <v>4476</v>
      </c>
      <c r="AA29" s="39" t="s">
        <v>4522</v>
      </c>
    </row>
    <row r="30" spans="1:31" x14ac:dyDescent="0.3">
      <c r="A30" s="36" t="s">
        <v>1659</v>
      </c>
      <c r="B30" s="36" t="s">
        <v>3803</v>
      </c>
      <c r="C30" s="36" t="s">
        <v>1660</v>
      </c>
      <c r="D30" s="36" t="s">
        <v>1661</v>
      </c>
      <c r="E30" s="36" t="s">
        <v>1545</v>
      </c>
      <c r="F30" s="36" t="s">
        <v>1579</v>
      </c>
      <c r="G30" s="36" t="s">
        <v>3824</v>
      </c>
      <c r="H30" s="36" t="s">
        <v>3796</v>
      </c>
      <c r="I30" s="36">
        <v>1</v>
      </c>
      <c r="J30" s="36">
        <v>0</v>
      </c>
      <c r="K30" s="36">
        <v>1</v>
      </c>
      <c r="L30" s="36">
        <v>0</v>
      </c>
      <c r="M30" s="36">
        <v>0</v>
      </c>
      <c r="N30" s="36">
        <v>2</v>
      </c>
      <c r="O30" s="36">
        <v>6</v>
      </c>
      <c r="P30">
        <f>VLOOKUP($A30,'Item Detail'!$A$2:$G$602,7,0)</f>
        <v>4</v>
      </c>
      <c r="Q30" s="38" t="s">
        <v>4479</v>
      </c>
      <c r="R30" s="38" t="s">
        <v>4480</v>
      </c>
      <c r="S30" s="38" t="s">
        <v>4473</v>
      </c>
      <c r="T30" s="38" t="s">
        <v>4478</v>
      </c>
      <c r="U30" s="38" t="s">
        <v>4475</v>
      </c>
      <c r="V30" s="38" t="s">
        <v>4476</v>
      </c>
      <c r="W30" s="38" t="s">
        <v>4476</v>
      </c>
      <c r="X30" s="38" t="s">
        <v>4476</v>
      </c>
      <c r="Y30" s="38" t="s">
        <v>4476</v>
      </c>
      <c r="Z30" s="38" t="s">
        <v>4476</v>
      </c>
      <c r="AA30" s="39" t="s">
        <v>4522</v>
      </c>
    </row>
    <row r="31" spans="1:31" x14ac:dyDescent="0.3">
      <c r="A31" s="36" t="s">
        <v>1654</v>
      </c>
      <c r="B31" s="36" t="s">
        <v>3799</v>
      </c>
      <c r="C31" s="36" t="s">
        <v>1655</v>
      </c>
      <c r="D31" s="36" t="s">
        <v>1656</v>
      </c>
      <c r="E31" s="36" t="s">
        <v>1657</v>
      </c>
      <c r="F31" s="36" t="s">
        <v>1585</v>
      </c>
      <c r="G31" s="36" t="s">
        <v>3825</v>
      </c>
      <c r="H31" s="36" t="s">
        <v>3790</v>
      </c>
      <c r="I31" s="36">
        <v>1</v>
      </c>
      <c r="J31" s="36">
        <v>1</v>
      </c>
      <c r="K31" s="36">
        <v>2</v>
      </c>
      <c r="L31" s="36">
        <v>0</v>
      </c>
      <c r="M31" s="36">
        <v>0</v>
      </c>
      <c r="N31" s="36">
        <v>4</v>
      </c>
      <c r="O31" s="36">
        <v>8</v>
      </c>
      <c r="P31">
        <f>VLOOKUP($A31,'Item Detail'!$A$2:$G$602,7,0)</f>
        <v>4</v>
      </c>
      <c r="Q31" s="38" t="s">
        <v>4482</v>
      </c>
      <c r="R31" s="38" t="s">
        <v>4480</v>
      </c>
      <c r="S31" s="38" t="s">
        <v>4473</v>
      </c>
      <c r="T31" s="38" t="s">
        <v>4478</v>
      </c>
      <c r="U31" s="38" t="s">
        <v>4475</v>
      </c>
      <c r="V31" s="38" t="s">
        <v>4476</v>
      </c>
      <c r="W31" s="38" t="s">
        <v>4476</v>
      </c>
      <c r="X31" s="38" t="s">
        <v>4476</v>
      </c>
      <c r="Y31" s="38" t="s">
        <v>4476</v>
      </c>
      <c r="Z31" s="38" t="s">
        <v>4476</v>
      </c>
      <c r="AA31" s="39" t="s">
        <v>4522</v>
      </c>
    </row>
    <row r="32" spans="1:31" x14ac:dyDescent="0.3">
      <c r="A32" s="36" t="s">
        <v>1663</v>
      </c>
      <c r="B32" s="36" t="s">
        <v>3809</v>
      </c>
      <c r="C32" s="36" t="s">
        <v>1664</v>
      </c>
      <c r="D32" s="36" t="s">
        <v>1665</v>
      </c>
      <c r="E32" s="36" t="s">
        <v>1666</v>
      </c>
      <c r="F32" s="36" t="s">
        <v>1667</v>
      </c>
      <c r="G32" s="36" t="s">
        <v>3826</v>
      </c>
      <c r="H32" s="36" t="s">
        <v>3790</v>
      </c>
      <c r="I32" s="36">
        <v>0</v>
      </c>
      <c r="J32" s="36">
        <v>4</v>
      </c>
      <c r="K32" s="36">
        <v>0</v>
      </c>
      <c r="L32" s="36">
        <v>0</v>
      </c>
      <c r="M32" s="36">
        <v>0</v>
      </c>
      <c r="N32" s="36">
        <v>4</v>
      </c>
      <c r="O32" s="36">
        <v>7</v>
      </c>
      <c r="P32">
        <f>VLOOKUP($A32,'Item Detail'!$A$2:$G$602,7,0)</f>
        <v>4</v>
      </c>
      <c r="Q32" s="38" t="s">
        <v>4489</v>
      </c>
      <c r="R32" s="38" t="s">
        <v>4480</v>
      </c>
      <c r="S32" s="38" t="s">
        <v>4473</v>
      </c>
      <c r="T32" s="38" t="s">
        <v>4478</v>
      </c>
      <c r="U32" s="38" t="s">
        <v>4490</v>
      </c>
      <c r="V32" s="38" t="s">
        <v>4476</v>
      </c>
      <c r="W32" s="38" t="s">
        <v>4476</v>
      </c>
      <c r="X32" s="38" t="s">
        <v>4476</v>
      </c>
      <c r="Y32" s="38" t="s">
        <v>4476</v>
      </c>
      <c r="Z32" s="38" t="s">
        <v>4476</v>
      </c>
      <c r="AA32" s="39" t="s">
        <v>4522</v>
      </c>
    </row>
    <row r="33" spans="1:27" x14ac:dyDescent="0.3">
      <c r="A33" s="36" t="s">
        <v>1646</v>
      </c>
      <c r="B33" s="36" t="s">
        <v>3793</v>
      </c>
      <c r="C33" s="36" t="s">
        <v>1647</v>
      </c>
      <c r="D33" s="36" t="s">
        <v>1648</v>
      </c>
      <c r="E33" s="36" t="s">
        <v>1649</v>
      </c>
      <c r="F33" s="36" t="s">
        <v>1650</v>
      </c>
      <c r="G33" s="36" t="s">
        <v>3827</v>
      </c>
      <c r="H33" s="36" t="s">
        <v>3790</v>
      </c>
      <c r="I33" s="36">
        <v>0</v>
      </c>
      <c r="J33" s="36">
        <v>3</v>
      </c>
      <c r="K33" s="36">
        <v>0</v>
      </c>
      <c r="L33" s="36">
        <v>0</v>
      </c>
      <c r="M33" s="36">
        <v>0</v>
      </c>
      <c r="N33" s="36">
        <v>3</v>
      </c>
      <c r="O33" s="36">
        <v>5</v>
      </c>
      <c r="P33">
        <f>VLOOKUP($A33,'Item Detail'!$A$2:$G$602,7,0)</f>
        <v>4</v>
      </c>
      <c r="Q33" s="38" t="s">
        <v>4481</v>
      </c>
      <c r="R33" s="38" t="s">
        <v>4480</v>
      </c>
      <c r="S33" s="38" t="s">
        <v>4473</v>
      </c>
      <c r="T33" s="38" t="s">
        <v>4478</v>
      </c>
      <c r="U33" s="38" t="s">
        <v>4491</v>
      </c>
      <c r="V33" s="38" t="s">
        <v>4476</v>
      </c>
      <c r="W33" s="38" t="s">
        <v>4476</v>
      </c>
      <c r="X33" s="38" t="s">
        <v>4476</v>
      </c>
      <c r="Y33" s="38" t="s">
        <v>4476</v>
      </c>
      <c r="Z33" s="38" t="s">
        <v>4476</v>
      </c>
      <c r="AA33" s="39" t="s">
        <v>4522</v>
      </c>
    </row>
    <row r="34" spans="1:27" x14ac:dyDescent="0.3">
      <c r="A34" s="36" t="s">
        <v>1646</v>
      </c>
      <c r="B34" s="36" t="s">
        <v>3793</v>
      </c>
      <c r="C34" s="36" t="s">
        <v>1647</v>
      </c>
      <c r="D34" s="36" t="s">
        <v>1648</v>
      </c>
      <c r="E34" s="36" t="s">
        <v>1649</v>
      </c>
      <c r="F34" s="36" t="s">
        <v>1650</v>
      </c>
      <c r="G34" s="36" t="s">
        <v>3827</v>
      </c>
      <c r="H34" s="36" t="s">
        <v>3796</v>
      </c>
      <c r="I34" s="36">
        <v>0</v>
      </c>
      <c r="J34" s="36">
        <v>1</v>
      </c>
      <c r="K34" s="36">
        <v>0</v>
      </c>
      <c r="L34" s="36">
        <v>0</v>
      </c>
      <c r="M34" s="36">
        <v>0</v>
      </c>
      <c r="N34" s="36">
        <v>1</v>
      </c>
      <c r="O34" s="36">
        <v>1</v>
      </c>
      <c r="P34">
        <f>VLOOKUP($A34,'Item Detail'!$A$2:$G$602,7,0)</f>
        <v>4</v>
      </c>
      <c r="Q34" s="38" t="s">
        <v>4481</v>
      </c>
      <c r="R34" s="38" t="s">
        <v>4480</v>
      </c>
      <c r="S34" s="38" t="s">
        <v>4473</v>
      </c>
      <c r="T34" s="38" t="s">
        <v>4478</v>
      </c>
      <c r="U34" s="38" t="s">
        <v>4491</v>
      </c>
      <c r="V34" s="38" t="s">
        <v>4476</v>
      </c>
      <c r="W34" s="38" t="s">
        <v>4476</v>
      </c>
      <c r="X34" s="38" t="s">
        <v>4476</v>
      </c>
      <c r="Y34" s="38" t="s">
        <v>4476</v>
      </c>
      <c r="Z34" s="38" t="s">
        <v>4476</v>
      </c>
      <c r="AA34" s="39" t="s">
        <v>4522</v>
      </c>
    </row>
    <row r="35" spans="1:27" x14ac:dyDescent="0.3">
      <c r="A35" s="36" t="s">
        <v>999</v>
      </c>
      <c r="B35" s="36" t="s">
        <v>3788</v>
      </c>
      <c r="C35" s="36" t="s">
        <v>1000</v>
      </c>
      <c r="D35" s="36" t="s">
        <v>1674</v>
      </c>
      <c r="E35" s="36" t="s">
        <v>1545</v>
      </c>
      <c r="F35" s="36" t="s">
        <v>1001</v>
      </c>
      <c r="G35" s="36" t="s">
        <v>3828</v>
      </c>
      <c r="H35" s="36" t="s">
        <v>3818</v>
      </c>
      <c r="I35" s="36">
        <v>0</v>
      </c>
      <c r="J35" s="36">
        <v>1</v>
      </c>
      <c r="K35" s="36">
        <v>2</v>
      </c>
      <c r="L35" s="36">
        <v>1</v>
      </c>
      <c r="M35" s="36">
        <v>0</v>
      </c>
      <c r="N35" s="36">
        <v>4</v>
      </c>
      <c r="O35" s="36">
        <v>4</v>
      </c>
      <c r="P35">
        <f>VLOOKUP($A35,'Item Detail'!$A$2:$G$602,7,0)</f>
        <v>4</v>
      </c>
      <c r="Q35" s="38" t="s">
        <v>4492</v>
      </c>
      <c r="R35" s="38" t="s">
        <v>4480</v>
      </c>
      <c r="S35" s="38" t="s">
        <v>943</v>
      </c>
      <c r="T35" s="38" t="s">
        <v>4493</v>
      </c>
      <c r="U35" s="38" t="s">
        <v>4475</v>
      </c>
      <c r="V35" s="38" t="s">
        <v>4484</v>
      </c>
      <c r="W35" s="38" t="s">
        <v>4484</v>
      </c>
      <c r="X35" s="38" t="s">
        <v>4484</v>
      </c>
      <c r="Y35" s="38" t="s">
        <v>4484</v>
      </c>
      <c r="Z35" s="38" t="s">
        <v>4484</v>
      </c>
      <c r="AA35" s="39" t="s">
        <v>4514</v>
      </c>
    </row>
    <row r="36" spans="1:27" x14ac:dyDescent="0.3">
      <c r="A36" s="36" t="s">
        <v>1005</v>
      </c>
      <c r="B36" s="36" t="s">
        <v>3788</v>
      </c>
      <c r="C36" s="36" t="s">
        <v>1644</v>
      </c>
      <c r="D36" s="36" t="s">
        <v>1562</v>
      </c>
      <c r="E36" s="36" t="s">
        <v>1545</v>
      </c>
      <c r="F36" s="36" t="s">
        <v>1001</v>
      </c>
      <c r="G36" s="36" t="s">
        <v>3829</v>
      </c>
      <c r="H36" s="36" t="s">
        <v>3818</v>
      </c>
      <c r="I36" s="36">
        <v>0</v>
      </c>
      <c r="J36" s="36">
        <v>3</v>
      </c>
      <c r="K36" s="36">
        <v>0</v>
      </c>
      <c r="L36" s="36">
        <v>1</v>
      </c>
      <c r="M36" s="36">
        <v>0</v>
      </c>
      <c r="N36" s="36">
        <v>4</v>
      </c>
      <c r="O36" s="36">
        <v>4</v>
      </c>
      <c r="P36">
        <f>VLOOKUP($A36,'Item Detail'!$A$2:$G$602,7,0)</f>
        <v>4</v>
      </c>
      <c r="Q36" s="38" t="s">
        <v>4492</v>
      </c>
      <c r="R36" s="38" t="s">
        <v>4480</v>
      </c>
      <c r="S36" s="38" t="s">
        <v>943</v>
      </c>
      <c r="T36" s="38" t="s">
        <v>4493</v>
      </c>
      <c r="U36" s="38" t="s">
        <v>4475</v>
      </c>
      <c r="V36" s="38" t="s">
        <v>4484</v>
      </c>
      <c r="W36" s="38" t="s">
        <v>4484</v>
      </c>
      <c r="X36" s="38" t="s">
        <v>4484</v>
      </c>
      <c r="Y36" s="38" t="s">
        <v>4484</v>
      </c>
      <c r="Z36" s="38" t="s">
        <v>4484</v>
      </c>
      <c r="AA36" s="39" t="s">
        <v>4514</v>
      </c>
    </row>
    <row r="37" spans="1:27" x14ac:dyDescent="0.3">
      <c r="A37" s="36" t="s">
        <v>1723</v>
      </c>
      <c r="B37" s="36" t="s">
        <v>3830</v>
      </c>
      <c r="C37" s="36" t="s">
        <v>1724</v>
      </c>
      <c r="D37" s="36" t="s">
        <v>1725</v>
      </c>
      <c r="E37" s="36" t="s">
        <v>1578</v>
      </c>
      <c r="F37" s="36" t="s">
        <v>704</v>
      </c>
      <c r="G37" s="36" t="s">
        <v>3831</v>
      </c>
      <c r="H37" s="36" t="s">
        <v>3790</v>
      </c>
      <c r="I37" s="36">
        <v>0</v>
      </c>
      <c r="J37" s="36">
        <v>0</v>
      </c>
      <c r="K37" s="36">
        <v>1</v>
      </c>
      <c r="L37" s="36">
        <v>2</v>
      </c>
      <c r="M37" s="36">
        <v>0</v>
      </c>
      <c r="N37" s="36">
        <v>3</v>
      </c>
      <c r="O37" s="36">
        <v>42</v>
      </c>
      <c r="P37">
        <f>VLOOKUP($A37,'Item Detail'!$A$2:$G$602,7,0)</f>
        <v>3</v>
      </c>
      <c r="Q37" s="38" t="s">
        <v>4481</v>
      </c>
      <c r="R37" s="38" t="s">
        <v>4480</v>
      </c>
      <c r="S37" s="38" t="s">
        <v>4473</v>
      </c>
      <c r="T37" s="38" t="s">
        <v>4478</v>
      </c>
      <c r="U37" s="38" t="s">
        <v>4490</v>
      </c>
      <c r="V37" s="38" t="s">
        <v>4476</v>
      </c>
      <c r="W37" s="38" t="s">
        <v>4476</v>
      </c>
      <c r="X37" s="38" t="s">
        <v>4476</v>
      </c>
      <c r="Y37" s="38" t="s">
        <v>4476</v>
      </c>
      <c r="Z37" s="38" t="s">
        <v>4476</v>
      </c>
      <c r="AA37" s="39" t="s">
        <v>4522</v>
      </c>
    </row>
    <row r="38" spans="1:27" x14ac:dyDescent="0.3">
      <c r="A38" s="36" t="s">
        <v>1713</v>
      </c>
      <c r="B38" s="36" t="s">
        <v>3832</v>
      </c>
      <c r="C38" s="36" t="s">
        <v>1714</v>
      </c>
      <c r="D38" s="36" t="s">
        <v>1715</v>
      </c>
      <c r="E38" s="36" t="s">
        <v>1716</v>
      </c>
      <c r="F38" s="36" t="s">
        <v>3833</v>
      </c>
      <c r="G38" s="36" t="s">
        <v>3834</v>
      </c>
      <c r="H38" s="36" t="s">
        <v>3790</v>
      </c>
      <c r="I38" s="36">
        <v>0</v>
      </c>
      <c r="J38" s="36">
        <v>0</v>
      </c>
      <c r="K38" s="36">
        <v>2</v>
      </c>
      <c r="L38" s="36">
        <v>0</v>
      </c>
      <c r="M38" s="36">
        <v>1</v>
      </c>
      <c r="N38" s="36">
        <v>3</v>
      </c>
      <c r="O38" s="36">
        <v>28</v>
      </c>
      <c r="P38">
        <f>VLOOKUP($A38,'Item Detail'!$A$2:$G$602,7,0)</f>
        <v>3</v>
      </c>
      <c r="Q38" s="38" t="s">
        <v>4494</v>
      </c>
      <c r="R38" s="38" t="s">
        <v>4480</v>
      </c>
      <c r="S38" s="38" t="s">
        <v>4473</v>
      </c>
      <c r="T38" s="38" t="s">
        <v>4478</v>
      </c>
      <c r="U38" s="38" t="s">
        <v>4475</v>
      </c>
      <c r="V38" s="38" t="s">
        <v>4476</v>
      </c>
      <c r="W38" s="38" t="s">
        <v>4476</v>
      </c>
      <c r="X38" s="38" t="s">
        <v>4476</v>
      </c>
      <c r="Y38" s="38" t="s">
        <v>4476</v>
      </c>
      <c r="Z38" s="38" t="s">
        <v>4476</v>
      </c>
      <c r="AA38" s="39" t="s">
        <v>4522</v>
      </c>
    </row>
    <row r="39" spans="1:27" x14ac:dyDescent="0.3">
      <c r="A39" s="36" t="s">
        <v>1213</v>
      </c>
      <c r="B39" s="36" t="s">
        <v>3816</v>
      </c>
      <c r="C39" s="36" t="s">
        <v>1720</v>
      </c>
      <c r="D39" s="36" t="s">
        <v>1721</v>
      </c>
      <c r="E39" s="36" t="s">
        <v>1600</v>
      </c>
      <c r="F39" s="36" t="s">
        <v>944</v>
      </c>
      <c r="G39" s="36" t="s">
        <v>3835</v>
      </c>
      <c r="H39" s="36" t="s">
        <v>3818</v>
      </c>
      <c r="I39" s="36">
        <v>0</v>
      </c>
      <c r="J39" s="36">
        <v>1</v>
      </c>
      <c r="K39" s="36">
        <v>1</v>
      </c>
      <c r="L39" s="36">
        <v>1</v>
      </c>
      <c r="M39" s="36">
        <v>0</v>
      </c>
      <c r="N39" s="36">
        <v>3</v>
      </c>
      <c r="O39" s="36">
        <v>15</v>
      </c>
      <c r="P39">
        <f>VLOOKUP($A39,'Item Detail'!$A$2:$G$602,7,0)</f>
        <v>3</v>
      </c>
      <c r="Q39" s="38" t="s">
        <v>4487</v>
      </c>
      <c r="R39" s="38" t="s">
        <v>4480</v>
      </c>
      <c r="S39" s="38" t="s">
        <v>943</v>
      </c>
      <c r="T39" s="38" t="s">
        <v>4478</v>
      </c>
      <c r="U39" s="38" t="s">
        <v>4478</v>
      </c>
      <c r="V39" s="38" t="s">
        <v>4484</v>
      </c>
      <c r="W39" s="38" t="s">
        <v>4484</v>
      </c>
      <c r="X39" s="38" t="s">
        <v>4484</v>
      </c>
      <c r="Y39" s="38" t="s">
        <v>4484</v>
      </c>
      <c r="Z39" s="38" t="s">
        <v>4484</v>
      </c>
      <c r="AA39" s="39" t="s">
        <v>4514</v>
      </c>
    </row>
    <row r="40" spans="1:27" x14ac:dyDescent="0.3">
      <c r="A40" s="36" t="s">
        <v>1682</v>
      </c>
      <c r="B40" s="36" t="s">
        <v>3791</v>
      </c>
      <c r="C40" s="36" t="s">
        <v>1683</v>
      </c>
      <c r="D40" s="36" t="s">
        <v>1684</v>
      </c>
      <c r="E40" s="36" t="s">
        <v>1685</v>
      </c>
      <c r="F40" s="36" t="s">
        <v>1552</v>
      </c>
      <c r="G40" s="36" t="s">
        <v>3836</v>
      </c>
      <c r="H40" s="36" t="s">
        <v>3790</v>
      </c>
      <c r="I40" s="36">
        <v>0</v>
      </c>
      <c r="J40" s="36">
        <v>1</v>
      </c>
      <c r="K40" s="36">
        <v>0</v>
      </c>
      <c r="L40" s="36">
        <v>1</v>
      </c>
      <c r="M40" s="36">
        <v>1</v>
      </c>
      <c r="N40" s="36">
        <v>3</v>
      </c>
      <c r="O40" s="36">
        <v>12</v>
      </c>
      <c r="P40">
        <f>VLOOKUP($A40,'Item Detail'!$A$2:$G$602,7,0)</f>
        <v>3</v>
      </c>
      <c r="Q40" s="38" t="s">
        <v>4477</v>
      </c>
      <c r="R40" s="38" t="s">
        <v>4472</v>
      </c>
      <c r="S40" s="38" t="s">
        <v>4473</v>
      </c>
      <c r="T40" s="38" t="s">
        <v>4478</v>
      </c>
      <c r="U40" s="38" t="s">
        <v>4475</v>
      </c>
      <c r="V40" s="38" t="s">
        <v>4476</v>
      </c>
      <c r="W40" s="38" t="s">
        <v>4476</v>
      </c>
      <c r="X40" s="38" t="s">
        <v>4476</v>
      </c>
      <c r="Y40" s="38" t="s">
        <v>4476</v>
      </c>
      <c r="Z40" s="38" t="s">
        <v>4476</v>
      </c>
      <c r="AA40" s="39" t="s">
        <v>4522</v>
      </c>
    </row>
    <row r="41" spans="1:27" x14ac:dyDescent="0.3">
      <c r="A41" s="36" t="s">
        <v>949</v>
      </c>
      <c r="B41" s="36" t="s">
        <v>3816</v>
      </c>
      <c r="C41" s="36" t="s">
        <v>1676</v>
      </c>
      <c r="D41" s="36" t="s">
        <v>1623</v>
      </c>
      <c r="E41" s="36" t="s">
        <v>1600</v>
      </c>
      <c r="F41" s="36" t="s">
        <v>944</v>
      </c>
      <c r="G41" s="36" t="s">
        <v>3837</v>
      </c>
      <c r="H41" s="36" t="s">
        <v>3818</v>
      </c>
      <c r="I41" s="36">
        <v>0</v>
      </c>
      <c r="J41" s="36">
        <v>1</v>
      </c>
      <c r="K41" s="36">
        <v>1</v>
      </c>
      <c r="L41" s="36">
        <v>0</v>
      </c>
      <c r="M41" s="36">
        <v>1</v>
      </c>
      <c r="N41" s="36">
        <v>3</v>
      </c>
      <c r="O41" s="36">
        <v>9</v>
      </c>
      <c r="P41">
        <f>VLOOKUP($A41,'Item Detail'!$A$2:$G$602,7,0)</f>
        <v>3</v>
      </c>
      <c r="Q41" s="38" t="s">
        <v>4487</v>
      </c>
      <c r="R41" s="38" t="s">
        <v>4480</v>
      </c>
      <c r="S41" s="38" t="s">
        <v>943</v>
      </c>
      <c r="T41" s="38" t="s">
        <v>4478</v>
      </c>
      <c r="U41" s="38" t="s">
        <v>4478</v>
      </c>
      <c r="V41" s="38" t="s">
        <v>4484</v>
      </c>
      <c r="W41" s="38" t="s">
        <v>4484</v>
      </c>
      <c r="X41" s="38" t="s">
        <v>4484</v>
      </c>
      <c r="Y41" s="38" t="s">
        <v>4484</v>
      </c>
      <c r="Z41" s="38" t="s">
        <v>4484</v>
      </c>
      <c r="AA41" s="39" t="s">
        <v>4514</v>
      </c>
    </row>
    <row r="42" spans="1:27" x14ac:dyDescent="0.3">
      <c r="A42" s="36" t="s">
        <v>1693</v>
      </c>
      <c r="B42" s="36" t="s">
        <v>3799</v>
      </c>
      <c r="C42" s="36" t="s">
        <v>1582</v>
      </c>
      <c r="D42" s="36" t="s">
        <v>1583</v>
      </c>
      <c r="E42" s="36" t="s">
        <v>1694</v>
      </c>
      <c r="F42" s="36" t="s">
        <v>1585</v>
      </c>
      <c r="G42" s="36" t="s">
        <v>3838</v>
      </c>
      <c r="H42" s="36" t="s">
        <v>3790</v>
      </c>
      <c r="I42" s="36">
        <v>1</v>
      </c>
      <c r="J42" s="36">
        <v>0</v>
      </c>
      <c r="K42" s="36">
        <v>0</v>
      </c>
      <c r="L42" s="36">
        <v>1</v>
      </c>
      <c r="M42" s="36">
        <v>0</v>
      </c>
      <c r="N42" s="36">
        <v>2</v>
      </c>
      <c r="O42" s="36">
        <v>7</v>
      </c>
      <c r="P42">
        <f>VLOOKUP($A42,'Item Detail'!$A$2:$G$602,7,0)</f>
        <v>3</v>
      </c>
      <c r="Q42" s="38" t="s">
        <v>4482</v>
      </c>
      <c r="R42" s="38" t="s">
        <v>4480</v>
      </c>
      <c r="S42" s="38" t="s">
        <v>4473</v>
      </c>
      <c r="T42" s="38" t="s">
        <v>4478</v>
      </c>
      <c r="U42" s="38" t="s">
        <v>4475</v>
      </c>
      <c r="V42" s="38" t="s">
        <v>4476</v>
      </c>
      <c r="W42" s="38" t="s">
        <v>4476</v>
      </c>
      <c r="X42" s="38" t="s">
        <v>4476</v>
      </c>
      <c r="Y42" s="38" t="s">
        <v>4476</v>
      </c>
      <c r="Z42" s="38" t="s">
        <v>4476</v>
      </c>
      <c r="AA42" s="39" t="s">
        <v>4522</v>
      </c>
    </row>
    <row r="43" spans="1:27" x14ac:dyDescent="0.3">
      <c r="A43" s="36" t="s">
        <v>1693</v>
      </c>
      <c r="B43" s="36" t="s">
        <v>3799</v>
      </c>
      <c r="C43" s="36" t="s">
        <v>1582</v>
      </c>
      <c r="D43" s="36" t="s">
        <v>1583</v>
      </c>
      <c r="E43" s="36" t="s">
        <v>1694</v>
      </c>
      <c r="F43" s="36" t="s">
        <v>1585</v>
      </c>
      <c r="G43" s="36" t="s">
        <v>3838</v>
      </c>
      <c r="H43" s="36" t="s">
        <v>3796</v>
      </c>
      <c r="I43" s="36">
        <v>0</v>
      </c>
      <c r="J43" s="36">
        <v>0</v>
      </c>
      <c r="K43" s="36">
        <v>0</v>
      </c>
      <c r="L43" s="36">
        <v>1</v>
      </c>
      <c r="M43" s="36">
        <v>0</v>
      </c>
      <c r="N43" s="36">
        <v>1</v>
      </c>
      <c r="O43" s="36">
        <v>1</v>
      </c>
      <c r="P43">
        <f>VLOOKUP($A43,'Item Detail'!$A$2:$G$602,7,0)</f>
        <v>3</v>
      </c>
      <c r="Q43" s="38" t="s">
        <v>4482</v>
      </c>
      <c r="R43" s="38" t="s">
        <v>4480</v>
      </c>
      <c r="S43" s="38" t="s">
        <v>4473</v>
      </c>
      <c r="T43" s="38" t="s">
        <v>4478</v>
      </c>
      <c r="U43" s="38" t="s">
        <v>4475</v>
      </c>
      <c r="V43" s="38" t="s">
        <v>4476</v>
      </c>
      <c r="W43" s="38" t="s">
        <v>4476</v>
      </c>
      <c r="X43" s="38" t="s">
        <v>4476</v>
      </c>
      <c r="Y43" s="38" t="s">
        <v>4476</v>
      </c>
      <c r="Z43" s="38" t="s">
        <v>4476</v>
      </c>
      <c r="AA43" s="39" t="s">
        <v>4522</v>
      </c>
    </row>
    <row r="44" spans="1:27" x14ac:dyDescent="0.3">
      <c r="A44" s="36" t="s">
        <v>1702</v>
      </c>
      <c r="B44" s="36" t="s">
        <v>3801</v>
      </c>
      <c r="C44" s="36" t="s">
        <v>1703</v>
      </c>
      <c r="D44" s="36" t="s">
        <v>1704</v>
      </c>
      <c r="E44" s="36" t="s">
        <v>1705</v>
      </c>
      <c r="F44" s="36" t="s">
        <v>3813</v>
      </c>
      <c r="G44" s="36" t="s">
        <v>3839</v>
      </c>
      <c r="H44" s="36" t="s">
        <v>3796</v>
      </c>
      <c r="I44" s="36">
        <v>0</v>
      </c>
      <c r="J44" s="36">
        <v>1</v>
      </c>
      <c r="K44" s="36">
        <v>2</v>
      </c>
      <c r="L44" s="36">
        <v>0</v>
      </c>
      <c r="M44" s="36">
        <v>0</v>
      </c>
      <c r="N44" s="36">
        <v>3</v>
      </c>
      <c r="O44" s="36">
        <v>8</v>
      </c>
      <c r="P44">
        <f>VLOOKUP($A44,'Item Detail'!$A$2:$G$602,7,0)</f>
        <v>3</v>
      </c>
      <c r="Q44" s="38" t="s">
        <v>4481</v>
      </c>
      <c r="R44" s="38" t="s">
        <v>4480</v>
      </c>
      <c r="S44" s="38" t="s">
        <v>4473</v>
      </c>
      <c r="T44" s="38" t="s">
        <v>4478</v>
      </c>
      <c r="U44" s="38" t="s">
        <v>4490</v>
      </c>
      <c r="V44" s="38" t="s">
        <v>4476</v>
      </c>
      <c r="W44" s="38" t="s">
        <v>4476</v>
      </c>
      <c r="X44" s="38" t="s">
        <v>4476</v>
      </c>
      <c r="Y44" s="38" t="s">
        <v>4476</v>
      </c>
      <c r="Z44" s="38" t="s">
        <v>4476</v>
      </c>
      <c r="AA44" s="39" t="s">
        <v>4522</v>
      </c>
    </row>
    <row r="45" spans="1:27" x14ac:dyDescent="0.3">
      <c r="A45" s="36" t="s">
        <v>1030</v>
      </c>
      <c r="B45" s="36" t="s">
        <v>3809</v>
      </c>
      <c r="C45" s="36" t="s">
        <v>1727</v>
      </c>
      <c r="D45" s="36" t="s">
        <v>1728</v>
      </c>
      <c r="E45" s="36" t="s">
        <v>1729</v>
      </c>
      <c r="F45" s="36" t="s">
        <v>735</v>
      </c>
      <c r="G45" s="36" t="s">
        <v>3840</v>
      </c>
      <c r="H45" s="36" t="s">
        <v>3818</v>
      </c>
      <c r="I45" s="36">
        <v>0</v>
      </c>
      <c r="J45" s="36">
        <v>0</v>
      </c>
      <c r="K45" s="36">
        <v>3</v>
      </c>
      <c r="L45" s="36">
        <v>0</v>
      </c>
      <c r="M45" s="36">
        <v>0</v>
      </c>
      <c r="N45" s="36">
        <v>3</v>
      </c>
      <c r="O45" s="36">
        <v>7</v>
      </c>
      <c r="P45">
        <f>VLOOKUP($A45,'Item Detail'!$A$2:$G$602,7,0)</f>
        <v>3</v>
      </c>
      <c r="Q45" s="38" t="s">
        <v>4492</v>
      </c>
      <c r="R45" s="38" t="s">
        <v>4480</v>
      </c>
      <c r="S45" s="38" t="s">
        <v>943</v>
      </c>
      <c r="T45" s="38" t="s">
        <v>4478</v>
      </c>
      <c r="U45" s="38" t="s">
        <v>4478</v>
      </c>
      <c r="V45" s="38" t="s">
        <v>4484</v>
      </c>
      <c r="W45" s="38" t="s">
        <v>4484</v>
      </c>
      <c r="X45" s="38" t="s">
        <v>4484</v>
      </c>
      <c r="Y45" s="38" t="s">
        <v>4484</v>
      </c>
      <c r="Z45" s="38" t="s">
        <v>4484</v>
      </c>
      <c r="AA45" s="39" t="s">
        <v>4517</v>
      </c>
    </row>
    <row r="46" spans="1:27" x14ac:dyDescent="0.3">
      <c r="A46" s="36" t="s">
        <v>1473</v>
      </c>
      <c r="B46" s="36" t="s">
        <v>3841</v>
      </c>
      <c r="C46" s="36" t="s">
        <v>1731</v>
      </c>
      <c r="D46" s="36" t="s">
        <v>1732</v>
      </c>
      <c r="E46" s="36" t="s">
        <v>1600</v>
      </c>
      <c r="F46" s="36" t="s">
        <v>1475</v>
      </c>
      <c r="G46" s="36" t="s">
        <v>3842</v>
      </c>
      <c r="H46" s="36" t="s">
        <v>3818</v>
      </c>
      <c r="I46" s="36">
        <v>0</v>
      </c>
      <c r="J46" s="36">
        <v>0</v>
      </c>
      <c r="K46" s="36">
        <v>3</v>
      </c>
      <c r="L46" s="36">
        <v>0</v>
      </c>
      <c r="M46" s="36">
        <v>0</v>
      </c>
      <c r="N46" s="36">
        <v>3</v>
      </c>
      <c r="O46" s="36">
        <v>6</v>
      </c>
      <c r="P46">
        <f>VLOOKUP($A46,'Item Detail'!$A$2:$G$602,7,0)</f>
        <v>3</v>
      </c>
      <c r="Q46" s="38" t="s">
        <v>4492</v>
      </c>
      <c r="R46" s="38" t="s">
        <v>4480</v>
      </c>
      <c r="S46" s="38" t="s">
        <v>943</v>
      </c>
      <c r="T46" s="38" t="s">
        <v>4478</v>
      </c>
      <c r="U46" s="38" t="s">
        <v>4488</v>
      </c>
      <c r="V46" s="38" t="s">
        <v>4484</v>
      </c>
      <c r="W46" s="38" t="s">
        <v>4484</v>
      </c>
      <c r="X46" s="38" t="s">
        <v>4484</v>
      </c>
      <c r="Y46" s="38" t="s">
        <v>4484</v>
      </c>
      <c r="Z46" s="38" t="s">
        <v>4484</v>
      </c>
      <c r="AA46" s="39" t="s">
        <v>4517</v>
      </c>
    </row>
    <row r="47" spans="1:27" x14ac:dyDescent="0.3">
      <c r="A47" s="36" t="s">
        <v>1696</v>
      </c>
      <c r="B47" s="36" t="s">
        <v>3843</v>
      </c>
      <c r="C47" s="36" t="s">
        <v>1697</v>
      </c>
      <c r="D47" s="36" t="s">
        <v>1623</v>
      </c>
      <c r="E47" s="36" t="s">
        <v>1545</v>
      </c>
      <c r="F47" s="36" t="s">
        <v>3844</v>
      </c>
      <c r="G47" s="36" t="s">
        <v>3845</v>
      </c>
      <c r="H47" s="36" t="s">
        <v>3790</v>
      </c>
      <c r="I47" s="36">
        <v>0</v>
      </c>
      <c r="J47" s="36">
        <v>0</v>
      </c>
      <c r="K47" s="36">
        <v>2</v>
      </c>
      <c r="L47" s="36">
        <v>0</v>
      </c>
      <c r="M47" s="36">
        <v>1</v>
      </c>
      <c r="N47" s="36">
        <v>3</v>
      </c>
      <c r="O47" s="36">
        <v>6</v>
      </c>
      <c r="P47">
        <f>VLOOKUP($A47,'Item Detail'!$A$2:$G$602,7,0)</f>
        <v>3</v>
      </c>
      <c r="Q47" s="38" t="s">
        <v>4483</v>
      </c>
      <c r="R47" s="38" t="s">
        <v>4480</v>
      </c>
      <c r="S47" s="38" t="s">
        <v>4473</v>
      </c>
      <c r="T47" s="38" t="s">
        <v>4478</v>
      </c>
      <c r="U47" s="38" t="s">
        <v>4478</v>
      </c>
      <c r="V47" s="38" t="s">
        <v>4476</v>
      </c>
      <c r="W47" s="38" t="s">
        <v>4476</v>
      </c>
      <c r="X47" s="38" t="s">
        <v>4476</v>
      </c>
      <c r="Y47" s="38" t="s">
        <v>4476</v>
      </c>
      <c r="Z47" s="38" t="s">
        <v>4476</v>
      </c>
      <c r="AA47" s="39" t="s">
        <v>4522</v>
      </c>
    </row>
    <row r="48" spans="1:27" x14ac:dyDescent="0.3">
      <c r="A48" s="36" t="s">
        <v>729</v>
      </c>
      <c r="B48" s="36" t="s">
        <v>3846</v>
      </c>
      <c r="C48" s="36" t="s">
        <v>1678</v>
      </c>
      <c r="D48" s="36" t="s">
        <v>1679</v>
      </c>
      <c r="E48" s="36" t="s">
        <v>1680</v>
      </c>
      <c r="F48" s="36" t="s">
        <v>725</v>
      </c>
      <c r="G48" s="36" t="s">
        <v>3847</v>
      </c>
      <c r="H48" s="36" t="s">
        <v>3848</v>
      </c>
      <c r="I48" s="36">
        <v>0</v>
      </c>
      <c r="J48" s="36">
        <v>0</v>
      </c>
      <c r="K48" s="36">
        <v>3</v>
      </c>
      <c r="L48" s="36">
        <v>0</v>
      </c>
      <c r="M48" s="36">
        <v>0</v>
      </c>
      <c r="N48" s="36">
        <v>3</v>
      </c>
      <c r="O48" s="36">
        <v>6</v>
      </c>
      <c r="P48">
        <f>VLOOKUP($A48,'Item Detail'!$A$2:$G$602,7,0)</f>
        <v>3</v>
      </c>
      <c r="Q48" s="38" t="s">
        <v>4495</v>
      </c>
      <c r="R48" s="38" t="s">
        <v>4480</v>
      </c>
      <c r="S48" s="38" t="s">
        <v>4496</v>
      </c>
      <c r="T48" s="38" t="s">
        <v>4478</v>
      </c>
      <c r="U48" s="38" t="s">
        <v>4478</v>
      </c>
      <c r="V48" s="38" t="s">
        <v>4484</v>
      </c>
      <c r="W48" s="38" t="s">
        <v>4484</v>
      </c>
      <c r="X48" s="38" t="s">
        <v>4484</v>
      </c>
      <c r="Y48" s="38" t="s">
        <v>4484</v>
      </c>
      <c r="Z48" s="38" t="s">
        <v>4484</v>
      </c>
      <c r="AA48" s="39" t="s">
        <v>4517</v>
      </c>
    </row>
    <row r="49" spans="1:27" x14ac:dyDescent="0.3">
      <c r="A49" s="36" t="s">
        <v>954</v>
      </c>
      <c r="B49" s="36" t="s">
        <v>3816</v>
      </c>
      <c r="C49" s="36" t="s">
        <v>955</v>
      </c>
      <c r="D49" s="36" t="s">
        <v>1623</v>
      </c>
      <c r="E49" s="36" t="s">
        <v>1600</v>
      </c>
      <c r="F49" s="36" t="s">
        <v>944</v>
      </c>
      <c r="G49" s="36" t="s">
        <v>3849</v>
      </c>
      <c r="H49" s="36" t="s">
        <v>3818</v>
      </c>
      <c r="I49" s="36">
        <v>1</v>
      </c>
      <c r="J49" s="36">
        <v>0</v>
      </c>
      <c r="K49" s="36">
        <v>1</v>
      </c>
      <c r="L49" s="36">
        <v>1</v>
      </c>
      <c r="M49" s="36">
        <v>0</v>
      </c>
      <c r="N49" s="36">
        <v>3</v>
      </c>
      <c r="O49" s="36">
        <v>6</v>
      </c>
      <c r="P49">
        <f>VLOOKUP($A49,'Item Detail'!$A$2:$G$602,7,0)</f>
        <v>3</v>
      </c>
      <c r="Q49" s="38" t="s">
        <v>4487</v>
      </c>
      <c r="R49" s="38" t="s">
        <v>4480</v>
      </c>
      <c r="S49" s="38" t="s">
        <v>943</v>
      </c>
      <c r="T49" s="38" t="s">
        <v>4478</v>
      </c>
      <c r="U49" s="38" t="s">
        <v>4478</v>
      </c>
      <c r="V49" s="38" t="s">
        <v>4484</v>
      </c>
      <c r="W49" s="38" t="s">
        <v>4484</v>
      </c>
      <c r="X49" s="38" t="s">
        <v>4484</v>
      </c>
      <c r="Y49" s="38" t="s">
        <v>4484</v>
      </c>
      <c r="Z49" s="38" t="s">
        <v>4484</v>
      </c>
      <c r="AA49" s="39" t="s">
        <v>4514</v>
      </c>
    </row>
    <row r="50" spans="1:27" x14ac:dyDescent="0.3">
      <c r="A50" s="36" t="s">
        <v>1476</v>
      </c>
      <c r="B50" s="36" t="s">
        <v>3841</v>
      </c>
      <c r="C50" s="36" t="s">
        <v>1477</v>
      </c>
      <c r="D50" s="36" t="s">
        <v>1700</v>
      </c>
      <c r="E50" s="36" t="s">
        <v>1600</v>
      </c>
      <c r="F50" s="36" t="s">
        <v>1475</v>
      </c>
      <c r="G50" s="36" t="s">
        <v>3850</v>
      </c>
      <c r="H50" s="36" t="s">
        <v>3818</v>
      </c>
      <c r="I50" s="36">
        <v>0</v>
      </c>
      <c r="J50" s="36">
        <v>0</v>
      </c>
      <c r="K50" s="36">
        <v>3</v>
      </c>
      <c r="L50" s="36">
        <v>0</v>
      </c>
      <c r="M50" s="36">
        <v>0</v>
      </c>
      <c r="N50" s="36">
        <v>3</v>
      </c>
      <c r="O50" s="36">
        <v>5</v>
      </c>
      <c r="P50">
        <f>VLOOKUP($A50,'Item Detail'!$A$2:$G$602,7,0)</f>
        <v>3</v>
      </c>
      <c r="Q50" s="38" t="s">
        <v>4492</v>
      </c>
      <c r="R50" s="38" t="s">
        <v>4480</v>
      </c>
      <c r="S50" s="38" t="s">
        <v>943</v>
      </c>
      <c r="T50" s="38" t="s">
        <v>4478</v>
      </c>
      <c r="U50" s="38" t="s">
        <v>4478</v>
      </c>
      <c r="V50" s="38" t="s">
        <v>4484</v>
      </c>
      <c r="W50" s="38" t="s">
        <v>4484</v>
      </c>
      <c r="X50" s="38" t="s">
        <v>4484</v>
      </c>
      <c r="Y50" s="38" t="s">
        <v>4484</v>
      </c>
      <c r="Z50" s="38" t="s">
        <v>4484</v>
      </c>
      <c r="AA50" s="39" t="s">
        <v>4517</v>
      </c>
    </row>
    <row r="51" spans="1:27" x14ac:dyDescent="0.3">
      <c r="A51" s="36" t="s">
        <v>1251</v>
      </c>
      <c r="B51" s="36" t="s">
        <v>3851</v>
      </c>
      <c r="C51" s="36" t="s">
        <v>1690</v>
      </c>
      <c r="D51" s="36" t="s">
        <v>1691</v>
      </c>
      <c r="E51" s="36" t="s">
        <v>1600</v>
      </c>
      <c r="F51" s="36" t="s">
        <v>922</v>
      </c>
      <c r="G51" s="36" t="s">
        <v>3852</v>
      </c>
      <c r="H51" s="36" t="s">
        <v>3818</v>
      </c>
      <c r="I51" s="36">
        <v>0</v>
      </c>
      <c r="J51" s="36">
        <v>0</v>
      </c>
      <c r="K51" s="36">
        <v>3</v>
      </c>
      <c r="L51" s="36">
        <v>0</v>
      </c>
      <c r="M51" s="36">
        <v>0</v>
      </c>
      <c r="N51" s="36">
        <v>3</v>
      </c>
      <c r="O51" s="36">
        <v>3</v>
      </c>
      <c r="P51">
        <f>VLOOKUP($A51,'Item Detail'!$A$2:$G$602,7,0)</f>
        <v>3</v>
      </c>
      <c r="Q51" s="38" t="s">
        <v>4492</v>
      </c>
      <c r="R51" s="38" t="s">
        <v>4480</v>
      </c>
      <c r="S51" s="38" t="s">
        <v>943</v>
      </c>
      <c r="T51" s="38" t="s">
        <v>4474</v>
      </c>
      <c r="U51" s="38" t="s">
        <v>4478</v>
      </c>
      <c r="V51" s="38" t="s">
        <v>4484</v>
      </c>
      <c r="W51" s="38" t="s">
        <v>4484</v>
      </c>
      <c r="X51" s="38" t="s">
        <v>4484</v>
      </c>
      <c r="Y51" s="38" t="s">
        <v>4484</v>
      </c>
      <c r="Z51" s="38" t="s">
        <v>4484</v>
      </c>
      <c r="AA51" s="39" t="s">
        <v>4517</v>
      </c>
    </row>
    <row r="52" spans="1:27" x14ac:dyDescent="0.3">
      <c r="A52" s="36" t="s">
        <v>1687</v>
      </c>
      <c r="B52" s="36" t="s">
        <v>3801</v>
      </c>
      <c r="C52" s="36" t="s">
        <v>1688</v>
      </c>
      <c r="D52" s="36" t="s">
        <v>1623</v>
      </c>
      <c r="E52" s="36" t="s">
        <v>1590</v>
      </c>
      <c r="F52" s="36" t="s">
        <v>740</v>
      </c>
      <c r="G52" s="36" t="s">
        <v>3853</v>
      </c>
      <c r="H52" s="36" t="s">
        <v>3790</v>
      </c>
      <c r="I52" s="36">
        <v>0</v>
      </c>
      <c r="J52" s="36">
        <v>0</v>
      </c>
      <c r="K52" s="36">
        <v>0</v>
      </c>
      <c r="L52" s="36">
        <v>0</v>
      </c>
      <c r="M52" s="36">
        <v>3</v>
      </c>
      <c r="N52" s="36">
        <v>3</v>
      </c>
      <c r="O52" s="36">
        <v>3</v>
      </c>
      <c r="P52">
        <f>VLOOKUP($A52,'Item Detail'!$A$2:$G$602,7,0)</f>
        <v>3</v>
      </c>
      <c r="Q52" s="38" t="s">
        <v>4483</v>
      </c>
      <c r="R52" s="38" t="s">
        <v>4480</v>
      </c>
      <c r="S52" s="38" t="s">
        <v>4473</v>
      </c>
      <c r="T52" s="38" t="s">
        <v>4478</v>
      </c>
      <c r="U52" s="38" t="s">
        <v>4478</v>
      </c>
      <c r="V52" s="38" t="s">
        <v>4476</v>
      </c>
      <c r="W52" s="38" t="s">
        <v>4476</v>
      </c>
      <c r="X52" s="38" t="s">
        <v>4476</v>
      </c>
      <c r="Y52" s="38" t="s">
        <v>4476</v>
      </c>
      <c r="Z52" s="38" t="s">
        <v>4476</v>
      </c>
      <c r="AA52" s="39" t="s">
        <v>4522</v>
      </c>
    </row>
    <row r="53" spans="1:27" x14ac:dyDescent="0.3">
      <c r="A53" s="36" t="s">
        <v>1707</v>
      </c>
      <c r="B53" s="36" t="s">
        <v>3803</v>
      </c>
      <c r="C53" s="36" t="s">
        <v>1708</v>
      </c>
      <c r="D53" s="36" t="s">
        <v>1709</v>
      </c>
      <c r="E53" s="36" t="s">
        <v>1710</v>
      </c>
      <c r="F53" s="36" t="s">
        <v>3854</v>
      </c>
      <c r="G53" s="36" t="s">
        <v>3855</v>
      </c>
      <c r="H53" s="36" t="s">
        <v>3796</v>
      </c>
      <c r="I53" s="36">
        <v>0</v>
      </c>
      <c r="J53" s="36">
        <v>0</v>
      </c>
      <c r="K53" s="36">
        <v>1</v>
      </c>
      <c r="L53" s="36">
        <v>0</v>
      </c>
      <c r="M53" s="36">
        <v>2</v>
      </c>
      <c r="N53" s="36">
        <v>3</v>
      </c>
      <c r="O53" s="36">
        <v>3</v>
      </c>
      <c r="P53">
        <f>VLOOKUP($A53,'Item Detail'!$A$2:$G$602,7,0)</f>
        <v>3</v>
      </c>
      <c r="Q53" s="38" t="s">
        <v>4481</v>
      </c>
      <c r="R53" s="38" t="s">
        <v>4480</v>
      </c>
      <c r="S53" s="38" t="s">
        <v>4473</v>
      </c>
      <c r="T53" s="38" t="s">
        <v>4478</v>
      </c>
      <c r="U53" s="38" t="s">
        <v>4478</v>
      </c>
      <c r="V53" s="38" t="s">
        <v>4476</v>
      </c>
      <c r="W53" s="38" t="s">
        <v>4476</v>
      </c>
      <c r="X53" s="38" t="s">
        <v>4476</v>
      </c>
      <c r="Y53" s="38" t="s">
        <v>4476</v>
      </c>
      <c r="Z53" s="38" t="s">
        <v>4476</v>
      </c>
      <c r="AA53" s="39" t="s">
        <v>4522</v>
      </c>
    </row>
    <row r="54" spans="1:27" x14ac:dyDescent="0.3">
      <c r="A54" s="36" t="s">
        <v>2026</v>
      </c>
      <c r="B54" s="36" t="s">
        <v>3788</v>
      </c>
      <c r="C54" s="36" t="s">
        <v>1543</v>
      </c>
      <c r="D54" s="36" t="s">
        <v>1544</v>
      </c>
      <c r="E54" s="36" t="s">
        <v>2027</v>
      </c>
      <c r="F54" s="36" t="s">
        <v>1546</v>
      </c>
      <c r="G54" s="36" t="s">
        <v>3856</v>
      </c>
      <c r="H54" s="36" t="s">
        <v>3790</v>
      </c>
      <c r="I54" s="36">
        <v>0</v>
      </c>
      <c r="J54" s="36">
        <v>1</v>
      </c>
      <c r="K54" s="36">
        <v>1</v>
      </c>
      <c r="L54" s="36">
        <v>0</v>
      </c>
      <c r="M54" s="36">
        <v>0</v>
      </c>
      <c r="N54" s="36">
        <v>2</v>
      </c>
      <c r="O54" s="36">
        <v>55</v>
      </c>
      <c r="P54">
        <f>VLOOKUP($A54,'Item Detail'!$A$2:$G$602,7,0)</f>
        <v>2</v>
      </c>
      <c r="Q54" s="38" t="s">
        <v>4471</v>
      </c>
      <c r="R54" s="38" t="s">
        <v>4472</v>
      </c>
      <c r="S54" s="38" t="s">
        <v>4473</v>
      </c>
      <c r="T54" s="38" t="s">
        <v>4474</v>
      </c>
      <c r="U54" s="38" t="s">
        <v>4475</v>
      </c>
      <c r="V54" s="38" t="s">
        <v>4476</v>
      </c>
      <c r="W54" s="38" t="s">
        <v>4476</v>
      </c>
      <c r="X54" s="38" t="s">
        <v>4476</v>
      </c>
      <c r="Y54" s="38" t="s">
        <v>4476</v>
      </c>
      <c r="Z54" s="38" t="s">
        <v>4476</v>
      </c>
      <c r="AA54" s="39" t="s">
        <v>4515</v>
      </c>
    </row>
    <row r="55" spans="1:27" x14ac:dyDescent="0.3">
      <c r="A55" s="36" t="s">
        <v>2042</v>
      </c>
      <c r="B55" s="36" t="s">
        <v>3851</v>
      </c>
      <c r="C55" s="36" t="s">
        <v>2043</v>
      </c>
      <c r="D55" s="36" t="s">
        <v>2044</v>
      </c>
      <c r="E55" s="36" t="s">
        <v>2045</v>
      </c>
      <c r="F55" s="36" t="s">
        <v>749</v>
      </c>
      <c r="G55" s="36" t="s">
        <v>3857</v>
      </c>
      <c r="H55" s="36" t="s">
        <v>3811</v>
      </c>
      <c r="I55" s="36">
        <v>0</v>
      </c>
      <c r="J55" s="36">
        <v>0</v>
      </c>
      <c r="K55" s="36">
        <v>1</v>
      </c>
      <c r="L55" s="36">
        <v>1</v>
      </c>
      <c r="M55" s="36">
        <v>0</v>
      </c>
      <c r="N55" s="36">
        <v>2</v>
      </c>
      <c r="O55" s="36">
        <v>36</v>
      </c>
      <c r="P55">
        <f>VLOOKUP($A55,'Item Detail'!$A$2:$G$602,7,0)</f>
        <v>2</v>
      </c>
      <c r="Q55" s="38" t="s">
        <v>4481</v>
      </c>
      <c r="R55" s="38" t="s">
        <v>4480</v>
      </c>
      <c r="S55" s="38" t="s">
        <v>4473</v>
      </c>
      <c r="T55" s="38" t="s">
        <v>4478</v>
      </c>
      <c r="U55" s="38" t="s">
        <v>4488</v>
      </c>
      <c r="V55" s="38" t="s">
        <v>4476</v>
      </c>
      <c r="W55" s="38" t="s">
        <v>4484</v>
      </c>
      <c r="X55" s="38" t="s">
        <v>4484</v>
      </c>
      <c r="Y55" s="38" t="s">
        <v>4484</v>
      </c>
      <c r="Z55" s="38" t="s">
        <v>4484</v>
      </c>
      <c r="AA55" s="39" t="s">
        <v>4516</v>
      </c>
    </row>
    <row r="56" spans="1:27" x14ac:dyDescent="0.3">
      <c r="A56" s="36" t="s">
        <v>1757</v>
      </c>
      <c r="B56" s="36" t="s">
        <v>3843</v>
      </c>
      <c r="C56" s="36" t="s">
        <v>1758</v>
      </c>
      <c r="D56" s="36" t="s">
        <v>1759</v>
      </c>
      <c r="E56" s="36" t="s">
        <v>1600</v>
      </c>
      <c r="F56" s="36" t="s">
        <v>809</v>
      </c>
      <c r="G56" s="36" t="s">
        <v>3858</v>
      </c>
      <c r="H56" s="36" t="s">
        <v>3796</v>
      </c>
      <c r="I56" s="36">
        <v>0</v>
      </c>
      <c r="J56" s="36">
        <v>0</v>
      </c>
      <c r="K56" s="36">
        <v>0</v>
      </c>
      <c r="L56" s="36">
        <v>2</v>
      </c>
      <c r="M56" s="36">
        <v>0</v>
      </c>
      <c r="N56" s="36">
        <v>2</v>
      </c>
      <c r="O56" s="36">
        <v>24</v>
      </c>
      <c r="P56">
        <f>VLOOKUP($A56,'Item Detail'!$A$2:$G$602,7,0)</f>
        <v>2</v>
      </c>
      <c r="Q56" s="38" t="s">
        <v>4481</v>
      </c>
      <c r="R56" s="38" t="s">
        <v>4480</v>
      </c>
      <c r="S56" s="38" t="s">
        <v>4473</v>
      </c>
      <c r="T56" s="38" t="s">
        <v>4478</v>
      </c>
      <c r="U56" s="38" t="s">
        <v>4478</v>
      </c>
      <c r="V56" s="38" t="s">
        <v>4476</v>
      </c>
      <c r="W56" s="38" t="s">
        <v>4476</v>
      </c>
      <c r="X56" s="38" t="s">
        <v>4476</v>
      </c>
      <c r="Y56" s="38" t="s">
        <v>4476</v>
      </c>
      <c r="Z56" s="38" t="s">
        <v>4476</v>
      </c>
      <c r="AA56" s="39" t="s">
        <v>4515</v>
      </c>
    </row>
    <row r="57" spans="1:27" x14ac:dyDescent="0.3">
      <c r="A57" s="36" t="s">
        <v>1091</v>
      </c>
      <c r="B57" s="36" t="s">
        <v>3816</v>
      </c>
      <c r="C57" s="36" t="s">
        <v>1796</v>
      </c>
      <c r="D57" s="36" t="s">
        <v>1623</v>
      </c>
      <c r="E57" s="36" t="s">
        <v>1671</v>
      </c>
      <c r="F57" s="36" t="s">
        <v>1062</v>
      </c>
      <c r="G57" s="36" t="s">
        <v>3859</v>
      </c>
      <c r="H57" s="36" t="s">
        <v>3818</v>
      </c>
      <c r="I57" s="36">
        <v>0</v>
      </c>
      <c r="J57" s="36">
        <v>0</v>
      </c>
      <c r="K57" s="36">
        <v>0</v>
      </c>
      <c r="L57" s="36">
        <v>2</v>
      </c>
      <c r="M57" s="36">
        <v>0</v>
      </c>
      <c r="N57" s="36">
        <v>2</v>
      </c>
      <c r="O57" s="36">
        <v>19</v>
      </c>
      <c r="P57">
        <f>VLOOKUP($A57,'Item Detail'!$A$2:$G$602,7,0)</f>
        <v>2</v>
      </c>
      <c r="Q57" s="38" t="s">
        <v>4492</v>
      </c>
      <c r="R57" s="38" t="s">
        <v>4480</v>
      </c>
      <c r="S57" s="38" t="s">
        <v>943</v>
      </c>
      <c r="T57" s="38" t="s">
        <v>4474</v>
      </c>
      <c r="U57" s="38" t="s">
        <v>4478</v>
      </c>
      <c r="V57" s="38" t="s">
        <v>4484</v>
      </c>
      <c r="W57" s="38" t="s">
        <v>4484</v>
      </c>
      <c r="X57" s="38" t="s">
        <v>4484</v>
      </c>
      <c r="Y57" s="38" t="s">
        <v>4484</v>
      </c>
      <c r="Z57" s="38" t="s">
        <v>4484</v>
      </c>
      <c r="AA57" s="39" t="s">
        <v>4517</v>
      </c>
    </row>
    <row r="58" spans="1:27" x14ac:dyDescent="0.3">
      <c r="A58" s="36" t="s">
        <v>1889</v>
      </c>
      <c r="B58" s="36" t="s">
        <v>3803</v>
      </c>
      <c r="C58" s="36" t="s">
        <v>1890</v>
      </c>
      <c r="D58" s="36" t="s">
        <v>1891</v>
      </c>
      <c r="E58" s="36" t="s">
        <v>1892</v>
      </c>
      <c r="F58" s="36" t="s">
        <v>3854</v>
      </c>
      <c r="G58" s="36" t="s">
        <v>3860</v>
      </c>
      <c r="H58" s="36" t="s">
        <v>3796</v>
      </c>
      <c r="I58" s="36">
        <v>0</v>
      </c>
      <c r="J58" s="36">
        <v>0</v>
      </c>
      <c r="K58" s="36">
        <v>2</v>
      </c>
      <c r="L58" s="36">
        <v>0</v>
      </c>
      <c r="M58" s="36">
        <v>0</v>
      </c>
      <c r="N58" s="36">
        <v>2</v>
      </c>
      <c r="O58" s="36">
        <v>18</v>
      </c>
      <c r="P58">
        <f>VLOOKUP($A58,'Item Detail'!$A$2:$G$602,7,0)</f>
        <v>2</v>
      </c>
      <c r="Q58" s="38" t="s">
        <v>4481</v>
      </c>
      <c r="R58" s="38" t="s">
        <v>4480</v>
      </c>
      <c r="S58" s="38" t="s">
        <v>4473</v>
      </c>
      <c r="T58" s="38" t="s">
        <v>4478</v>
      </c>
      <c r="U58" s="38" t="s">
        <v>4490</v>
      </c>
      <c r="V58" s="38" t="s">
        <v>4476</v>
      </c>
      <c r="W58" s="38" t="s">
        <v>4476</v>
      </c>
      <c r="X58" s="38" t="s">
        <v>4476</v>
      </c>
      <c r="Y58" s="38" t="s">
        <v>4476</v>
      </c>
      <c r="Z58" s="38" t="s">
        <v>4476</v>
      </c>
      <c r="AA58" s="39" t="s">
        <v>4515</v>
      </c>
    </row>
    <row r="59" spans="1:27" x14ac:dyDescent="0.3">
      <c r="A59" s="36" t="s">
        <v>1052</v>
      </c>
      <c r="B59" s="36" t="s">
        <v>3830</v>
      </c>
      <c r="C59" s="36" t="s">
        <v>2065</v>
      </c>
      <c r="D59" s="36" t="s">
        <v>1623</v>
      </c>
      <c r="E59" s="36" t="s">
        <v>1600</v>
      </c>
      <c r="F59" s="36" t="s">
        <v>1054</v>
      </c>
      <c r="G59" s="36" t="s">
        <v>3861</v>
      </c>
      <c r="H59" s="36" t="s">
        <v>3818</v>
      </c>
      <c r="I59" s="36">
        <v>0</v>
      </c>
      <c r="J59" s="36">
        <v>0</v>
      </c>
      <c r="K59" s="36">
        <v>0</v>
      </c>
      <c r="L59" s="36">
        <v>2</v>
      </c>
      <c r="M59" s="36">
        <v>0</v>
      </c>
      <c r="N59" s="36">
        <v>2</v>
      </c>
      <c r="O59" s="36">
        <v>17</v>
      </c>
      <c r="P59">
        <f>VLOOKUP($A59,'Item Detail'!$A$2:$G$602,7,0)</f>
        <v>2</v>
      </c>
      <c r="Q59" s="38" t="s">
        <v>4492</v>
      </c>
      <c r="R59" s="38" t="s">
        <v>4480</v>
      </c>
      <c r="S59" s="38" t="s">
        <v>943</v>
      </c>
      <c r="T59" s="38" t="s">
        <v>4478</v>
      </c>
      <c r="U59" s="38" t="s">
        <v>4488</v>
      </c>
      <c r="V59" s="38" t="s">
        <v>4484</v>
      </c>
      <c r="W59" s="38" t="s">
        <v>4484</v>
      </c>
      <c r="X59" s="38" t="s">
        <v>4484</v>
      </c>
      <c r="Y59" s="38" t="s">
        <v>4484</v>
      </c>
      <c r="Z59" s="38" t="s">
        <v>4484</v>
      </c>
      <c r="AA59" s="39" t="s">
        <v>4517</v>
      </c>
    </row>
    <row r="60" spans="1:27" x14ac:dyDescent="0.3">
      <c r="A60" s="36" t="s">
        <v>1928</v>
      </c>
      <c r="B60" s="36" t="s">
        <v>3791</v>
      </c>
      <c r="C60" s="36" t="s">
        <v>1929</v>
      </c>
      <c r="D60" s="36" t="s">
        <v>1634</v>
      </c>
      <c r="E60" s="36" t="s">
        <v>1551</v>
      </c>
      <c r="F60" s="36" t="s">
        <v>1552</v>
      </c>
      <c r="G60" s="36" t="s">
        <v>3862</v>
      </c>
      <c r="H60" s="36" t="s">
        <v>3811</v>
      </c>
      <c r="I60" s="36">
        <v>0</v>
      </c>
      <c r="J60" s="36">
        <v>0</v>
      </c>
      <c r="K60" s="36">
        <v>2</v>
      </c>
      <c r="L60" s="36">
        <v>0</v>
      </c>
      <c r="M60" s="36">
        <v>0</v>
      </c>
      <c r="N60" s="36">
        <v>2</v>
      </c>
      <c r="O60" s="36">
        <v>15</v>
      </c>
      <c r="P60">
        <f>VLOOKUP($A60,'Item Detail'!$A$2:$G$602,7,0)</f>
        <v>2</v>
      </c>
      <c r="Q60" s="38" t="s">
        <v>4485</v>
      </c>
      <c r="R60" s="38" t="s">
        <v>4472</v>
      </c>
      <c r="S60" s="38" t="s">
        <v>4473</v>
      </c>
      <c r="T60" s="38" t="s">
        <v>4478</v>
      </c>
      <c r="U60" s="38" t="s">
        <v>4475</v>
      </c>
      <c r="V60" s="38" t="s">
        <v>4476</v>
      </c>
      <c r="W60" s="38" t="s">
        <v>4476</v>
      </c>
      <c r="X60" s="38" t="s">
        <v>4484</v>
      </c>
      <c r="Y60" s="38" t="s">
        <v>4484</v>
      </c>
      <c r="Z60" s="38" t="s">
        <v>4484</v>
      </c>
      <c r="AA60" s="39" t="s">
        <v>4516</v>
      </c>
    </row>
    <row r="61" spans="1:27" x14ac:dyDescent="0.3">
      <c r="A61" s="36" t="s">
        <v>1069</v>
      </c>
      <c r="B61" s="36" t="s">
        <v>3816</v>
      </c>
      <c r="C61" s="36" t="s">
        <v>1906</v>
      </c>
      <c r="D61" s="36" t="s">
        <v>1766</v>
      </c>
      <c r="E61" s="36" t="s">
        <v>1671</v>
      </c>
      <c r="F61" s="36" t="s">
        <v>1062</v>
      </c>
      <c r="G61" s="36" t="s">
        <v>3863</v>
      </c>
      <c r="H61" s="36" t="s">
        <v>3818</v>
      </c>
      <c r="I61" s="36">
        <v>0</v>
      </c>
      <c r="J61" s="36">
        <v>0</v>
      </c>
      <c r="K61" s="36">
        <v>0</v>
      </c>
      <c r="L61" s="36">
        <v>2</v>
      </c>
      <c r="M61" s="36">
        <v>0</v>
      </c>
      <c r="N61" s="36">
        <v>2</v>
      </c>
      <c r="O61" s="36">
        <v>14</v>
      </c>
      <c r="P61">
        <f>VLOOKUP($A61,'Item Detail'!$A$2:$G$602,7,0)</f>
        <v>2</v>
      </c>
      <c r="Q61" s="38" t="s">
        <v>4492</v>
      </c>
      <c r="R61" s="38" t="s">
        <v>4480</v>
      </c>
      <c r="S61" s="38" t="s">
        <v>943</v>
      </c>
      <c r="T61" s="38" t="s">
        <v>4497</v>
      </c>
      <c r="U61" s="38" t="s">
        <v>4478</v>
      </c>
      <c r="V61" s="38" t="s">
        <v>4484</v>
      </c>
      <c r="W61" s="38" t="s">
        <v>4484</v>
      </c>
      <c r="X61" s="38" t="s">
        <v>4484</v>
      </c>
      <c r="Y61" s="38" t="s">
        <v>4484</v>
      </c>
      <c r="Z61" s="38" t="s">
        <v>4484</v>
      </c>
      <c r="AA61" s="39" t="s">
        <v>4517</v>
      </c>
    </row>
    <row r="62" spans="1:27" x14ac:dyDescent="0.3">
      <c r="A62" s="36" t="s">
        <v>1858</v>
      </c>
      <c r="B62" s="36" t="s">
        <v>3809</v>
      </c>
      <c r="C62" s="36" t="s">
        <v>1859</v>
      </c>
      <c r="D62" s="36" t="s">
        <v>1860</v>
      </c>
      <c r="E62" s="36" t="s">
        <v>1861</v>
      </c>
      <c r="F62" s="36" t="s">
        <v>1862</v>
      </c>
      <c r="G62" s="36" t="s">
        <v>3864</v>
      </c>
      <c r="H62" s="36" t="s">
        <v>3811</v>
      </c>
      <c r="I62" s="36">
        <v>0</v>
      </c>
      <c r="J62" s="36">
        <v>2</v>
      </c>
      <c r="K62" s="36">
        <v>0</v>
      </c>
      <c r="L62" s="36">
        <v>0</v>
      </c>
      <c r="M62" s="36">
        <v>0</v>
      </c>
      <c r="N62" s="36">
        <v>2</v>
      </c>
      <c r="O62" s="36">
        <v>12</v>
      </c>
      <c r="P62">
        <f>VLOOKUP($A62,'Item Detail'!$A$2:$G$602,7,0)</f>
        <v>2</v>
      </c>
      <c r="Q62" s="38" t="s">
        <v>4481</v>
      </c>
      <c r="R62" s="38" t="s">
        <v>4480</v>
      </c>
      <c r="S62" s="38" t="s">
        <v>4473</v>
      </c>
      <c r="T62" s="38" t="s">
        <v>4478</v>
      </c>
      <c r="U62" s="38" t="s">
        <v>4478</v>
      </c>
      <c r="V62" s="38" t="s">
        <v>4476</v>
      </c>
      <c r="W62" s="38" t="s">
        <v>4484</v>
      </c>
      <c r="X62" s="38" t="s">
        <v>4476</v>
      </c>
      <c r="Y62" s="38" t="s">
        <v>4476</v>
      </c>
      <c r="Z62" s="38" t="s">
        <v>4476</v>
      </c>
      <c r="AA62" s="39" t="s">
        <v>4516</v>
      </c>
    </row>
    <row r="63" spans="1:27" x14ac:dyDescent="0.3">
      <c r="A63" s="36" t="s">
        <v>1081</v>
      </c>
      <c r="B63" s="36" t="s">
        <v>3816</v>
      </c>
      <c r="C63" s="36" t="s">
        <v>1768</v>
      </c>
      <c r="D63" s="36" t="s">
        <v>1769</v>
      </c>
      <c r="E63" s="36" t="s">
        <v>1600</v>
      </c>
      <c r="F63" s="36" t="s">
        <v>1062</v>
      </c>
      <c r="G63" s="36" t="s">
        <v>3865</v>
      </c>
      <c r="H63" s="36" t="s">
        <v>3818</v>
      </c>
      <c r="I63" s="36">
        <v>0</v>
      </c>
      <c r="J63" s="36">
        <v>0</v>
      </c>
      <c r="K63" s="36">
        <v>0</v>
      </c>
      <c r="L63" s="36">
        <v>2</v>
      </c>
      <c r="M63" s="36">
        <v>0</v>
      </c>
      <c r="N63" s="36">
        <v>2</v>
      </c>
      <c r="O63" s="36">
        <v>12</v>
      </c>
      <c r="P63">
        <f>VLOOKUP($A63,'Item Detail'!$A$2:$G$602,7,0)</f>
        <v>2</v>
      </c>
      <c r="Q63" s="38" t="s">
        <v>4492</v>
      </c>
      <c r="R63" s="38" t="s">
        <v>4480</v>
      </c>
      <c r="S63" s="38" t="s">
        <v>943</v>
      </c>
      <c r="T63" s="38" t="s">
        <v>4474</v>
      </c>
      <c r="U63" s="38" t="s">
        <v>4478</v>
      </c>
      <c r="V63" s="38" t="s">
        <v>4484</v>
      </c>
      <c r="W63" s="38" t="s">
        <v>4484</v>
      </c>
      <c r="X63" s="38" t="s">
        <v>4484</v>
      </c>
      <c r="Y63" s="38" t="s">
        <v>4484</v>
      </c>
      <c r="Z63" s="38" t="s">
        <v>4484</v>
      </c>
      <c r="AA63" s="39" t="s">
        <v>4517</v>
      </c>
    </row>
    <row r="64" spans="1:27" x14ac:dyDescent="0.3">
      <c r="A64" s="36" t="s">
        <v>1075</v>
      </c>
      <c r="B64" s="36" t="s">
        <v>3816</v>
      </c>
      <c r="C64" s="36" t="s">
        <v>1999</v>
      </c>
      <c r="D64" s="36" t="s">
        <v>1745</v>
      </c>
      <c r="E64" s="36" t="s">
        <v>1671</v>
      </c>
      <c r="F64" s="36" t="s">
        <v>1062</v>
      </c>
      <c r="G64" s="36" t="s">
        <v>3866</v>
      </c>
      <c r="H64" s="36" t="s">
        <v>3818</v>
      </c>
      <c r="I64" s="36">
        <v>0</v>
      </c>
      <c r="J64" s="36">
        <v>0</v>
      </c>
      <c r="K64" s="36">
        <v>0</v>
      </c>
      <c r="L64" s="36">
        <v>2</v>
      </c>
      <c r="M64" s="36">
        <v>0</v>
      </c>
      <c r="N64" s="36">
        <v>2</v>
      </c>
      <c r="O64" s="36">
        <v>11</v>
      </c>
      <c r="P64">
        <f>VLOOKUP($A64,'Item Detail'!$A$2:$G$602,7,0)</f>
        <v>2</v>
      </c>
      <c r="Q64" s="38" t="s">
        <v>4492</v>
      </c>
      <c r="R64" s="38" t="s">
        <v>4480</v>
      </c>
      <c r="S64" s="38" t="s">
        <v>943</v>
      </c>
      <c r="T64" s="38" t="s">
        <v>4497</v>
      </c>
      <c r="U64" s="38" t="s">
        <v>4478</v>
      </c>
      <c r="V64" s="38" t="s">
        <v>4484</v>
      </c>
      <c r="W64" s="38" t="s">
        <v>4484</v>
      </c>
      <c r="X64" s="38" t="s">
        <v>4484</v>
      </c>
      <c r="Y64" s="38" t="s">
        <v>4484</v>
      </c>
      <c r="Z64" s="38" t="s">
        <v>4484</v>
      </c>
      <c r="AA64" s="39" t="s">
        <v>4517</v>
      </c>
    </row>
    <row r="65" spans="1:27" x14ac:dyDescent="0.3">
      <c r="A65" s="36" t="s">
        <v>1089</v>
      </c>
      <c r="B65" s="36" t="s">
        <v>3816</v>
      </c>
      <c r="C65" s="36" t="s">
        <v>1765</v>
      </c>
      <c r="D65" s="36" t="s">
        <v>1766</v>
      </c>
      <c r="E65" s="36" t="s">
        <v>1671</v>
      </c>
      <c r="F65" s="36" t="s">
        <v>1062</v>
      </c>
      <c r="G65" s="36" t="s">
        <v>3867</v>
      </c>
      <c r="H65" s="36" t="s">
        <v>3818</v>
      </c>
      <c r="I65" s="36">
        <v>0</v>
      </c>
      <c r="J65" s="36">
        <v>0</v>
      </c>
      <c r="K65" s="36">
        <v>0</v>
      </c>
      <c r="L65" s="36">
        <v>2</v>
      </c>
      <c r="M65" s="36">
        <v>0</v>
      </c>
      <c r="N65" s="36">
        <v>2</v>
      </c>
      <c r="O65" s="36">
        <v>11</v>
      </c>
      <c r="P65">
        <f>VLOOKUP($A65,'Item Detail'!$A$2:$G$602,7,0)</f>
        <v>2</v>
      </c>
      <c r="Q65" s="38" t="s">
        <v>4492</v>
      </c>
      <c r="R65" s="38" t="s">
        <v>4480</v>
      </c>
      <c r="S65" s="38" t="s">
        <v>943</v>
      </c>
      <c r="T65" s="38" t="s">
        <v>4497</v>
      </c>
      <c r="U65" s="38" t="s">
        <v>4478</v>
      </c>
      <c r="V65" s="38" t="s">
        <v>4484</v>
      </c>
      <c r="W65" s="38" t="s">
        <v>4484</v>
      </c>
      <c r="X65" s="38" t="s">
        <v>4484</v>
      </c>
      <c r="Y65" s="38" t="s">
        <v>4484</v>
      </c>
      <c r="Z65" s="38" t="s">
        <v>4484</v>
      </c>
      <c r="AA65" s="39" t="s">
        <v>4517</v>
      </c>
    </row>
    <row r="66" spans="1:27" x14ac:dyDescent="0.3">
      <c r="A66" s="36" t="s">
        <v>1093</v>
      </c>
      <c r="B66" s="36" t="s">
        <v>3816</v>
      </c>
      <c r="C66" s="36" t="s">
        <v>1881</v>
      </c>
      <c r="D66" s="36" t="s">
        <v>1882</v>
      </c>
      <c r="E66" s="36" t="s">
        <v>1671</v>
      </c>
      <c r="F66" s="36" t="s">
        <v>1062</v>
      </c>
      <c r="G66" s="36" t="s">
        <v>3868</v>
      </c>
      <c r="H66" s="36" t="s">
        <v>3818</v>
      </c>
      <c r="I66" s="36">
        <v>0</v>
      </c>
      <c r="J66" s="36">
        <v>0</v>
      </c>
      <c r="K66" s="36">
        <v>0</v>
      </c>
      <c r="L66" s="36">
        <v>2</v>
      </c>
      <c r="M66" s="36">
        <v>0</v>
      </c>
      <c r="N66" s="36">
        <v>2</v>
      </c>
      <c r="O66" s="36">
        <v>11</v>
      </c>
      <c r="P66">
        <f>VLOOKUP($A66,'Item Detail'!$A$2:$G$602,7,0)</f>
        <v>2</v>
      </c>
      <c r="Q66" s="38" t="s">
        <v>4492</v>
      </c>
      <c r="R66" s="38" t="s">
        <v>4480</v>
      </c>
      <c r="S66" s="38" t="s">
        <v>943</v>
      </c>
      <c r="T66" s="38" t="s">
        <v>4497</v>
      </c>
      <c r="U66" s="38" t="s">
        <v>4478</v>
      </c>
      <c r="V66" s="38" t="s">
        <v>4484</v>
      </c>
      <c r="W66" s="38" t="s">
        <v>4484</v>
      </c>
      <c r="X66" s="38" t="s">
        <v>4484</v>
      </c>
      <c r="Y66" s="38" t="s">
        <v>4484</v>
      </c>
      <c r="Z66" s="38" t="s">
        <v>4484</v>
      </c>
      <c r="AA66" s="39" t="s">
        <v>4517</v>
      </c>
    </row>
    <row r="67" spans="1:27" x14ac:dyDescent="0.3">
      <c r="A67" s="36" t="s">
        <v>1071</v>
      </c>
      <c r="B67" s="36" t="s">
        <v>3816</v>
      </c>
      <c r="C67" s="36" t="s">
        <v>1785</v>
      </c>
      <c r="D67" s="36" t="s">
        <v>1623</v>
      </c>
      <c r="E67" s="36" t="s">
        <v>1600</v>
      </c>
      <c r="F67" s="36" t="s">
        <v>1062</v>
      </c>
      <c r="G67" s="36" t="s">
        <v>3869</v>
      </c>
      <c r="H67" s="36" t="s">
        <v>3818</v>
      </c>
      <c r="I67" s="36">
        <v>0</v>
      </c>
      <c r="J67" s="36">
        <v>0</v>
      </c>
      <c r="K67" s="36">
        <v>0</v>
      </c>
      <c r="L67" s="36">
        <v>2</v>
      </c>
      <c r="M67" s="36">
        <v>0</v>
      </c>
      <c r="N67" s="36">
        <v>2</v>
      </c>
      <c r="O67" s="36">
        <v>11</v>
      </c>
      <c r="P67">
        <f>VLOOKUP($A67,'Item Detail'!$A$2:$G$602,7,0)</f>
        <v>2</v>
      </c>
      <c r="Q67" s="38" t="s">
        <v>4492</v>
      </c>
      <c r="R67" s="38" t="s">
        <v>4480</v>
      </c>
      <c r="S67" s="38" t="s">
        <v>943</v>
      </c>
      <c r="T67" s="38" t="s">
        <v>4497</v>
      </c>
      <c r="U67" s="38" t="s">
        <v>4478</v>
      </c>
      <c r="V67" s="38" t="s">
        <v>4484</v>
      </c>
      <c r="W67" s="38" t="s">
        <v>4484</v>
      </c>
      <c r="X67" s="38" t="s">
        <v>4484</v>
      </c>
      <c r="Y67" s="38" t="s">
        <v>4484</v>
      </c>
      <c r="Z67" s="38" t="s">
        <v>4484</v>
      </c>
      <c r="AA67" s="39" t="s">
        <v>4517</v>
      </c>
    </row>
    <row r="68" spans="1:27" x14ac:dyDescent="0.3">
      <c r="A68" s="36" t="s">
        <v>1107</v>
      </c>
      <c r="B68" s="36" t="s">
        <v>3816</v>
      </c>
      <c r="C68" s="36" t="s">
        <v>1837</v>
      </c>
      <c r="D68" s="36" t="s">
        <v>1808</v>
      </c>
      <c r="E68" s="36" t="s">
        <v>1671</v>
      </c>
      <c r="F68" s="36" t="s">
        <v>1062</v>
      </c>
      <c r="G68" s="36" t="s">
        <v>3870</v>
      </c>
      <c r="H68" s="36" t="s">
        <v>3818</v>
      </c>
      <c r="I68" s="36">
        <v>0</v>
      </c>
      <c r="J68" s="36">
        <v>0</v>
      </c>
      <c r="K68" s="36">
        <v>0</v>
      </c>
      <c r="L68" s="36">
        <v>2</v>
      </c>
      <c r="M68" s="36">
        <v>0</v>
      </c>
      <c r="N68" s="36">
        <v>2</v>
      </c>
      <c r="O68" s="36">
        <v>10</v>
      </c>
      <c r="P68">
        <f>VLOOKUP($A68,'Item Detail'!$A$2:$G$602,7,0)</f>
        <v>2</v>
      </c>
      <c r="Q68" s="38" t="s">
        <v>4492</v>
      </c>
      <c r="R68" s="38" t="s">
        <v>4480</v>
      </c>
      <c r="S68" s="38" t="s">
        <v>943</v>
      </c>
      <c r="T68" s="38" t="s">
        <v>4497</v>
      </c>
      <c r="U68" s="38" t="s">
        <v>4478</v>
      </c>
      <c r="V68" s="38" t="s">
        <v>4484</v>
      </c>
      <c r="W68" s="38" t="s">
        <v>4484</v>
      </c>
      <c r="X68" s="38" t="s">
        <v>4484</v>
      </c>
      <c r="Y68" s="38" t="s">
        <v>4484</v>
      </c>
      <c r="Z68" s="38" t="s">
        <v>4484</v>
      </c>
      <c r="AA68" s="39" t="s">
        <v>4517</v>
      </c>
    </row>
    <row r="69" spans="1:27" x14ac:dyDescent="0.3">
      <c r="A69" s="36" t="s">
        <v>1073</v>
      </c>
      <c r="B69" s="36" t="s">
        <v>3816</v>
      </c>
      <c r="C69" s="36" t="s">
        <v>1821</v>
      </c>
      <c r="D69" s="36" t="s">
        <v>1745</v>
      </c>
      <c r="E69" s="36" t="s">
        <v>1671</v>
      </c>
      <c r="F69" s="36" t="s">
        <v>1062</v>
      </c>
      <c r="G69" s="36" t="s">
        <v>3871</v>
      </c>
      <c r="H69" s="36" t="s">
        <v>3818</v>
      </c>
      <c r="I69" s="36">
        <v>0</v>
      </c>
      <c r="J69" s="36">
        <v>0</v>
      </c>
      <c r="K69" s="36">
        <v>0</v>
      </c>
      <c r="L69" s="36">
        <v>2</v>
      </c>
      <c r="M69" s="36">
        <v>0</v>
      </c>
      <c r="N69" s="36">
        <v>2</v>
      </c>
      <c r="O69" s="36">
        <v>10</v>
      </c>
      <c r="P69">
        <f>VLOOKUP($A69,'Item Detail'!$A$2:$G$602,7,0)</f>
        <v>2</v>
      </c>
      <c r="Q69" s="38" t="s">
        <v>4492</v>
      </c>
      <c r="R69" s="38" t="s">
        <v>4480</v>
      </c>
      <c r="S69" s="38" t="s">
        <v>943</v>
      </c>
      <c r="T69" s="38" t="s">
        <v>4497</v>
      </c>
      <c r="U69" s="38" t="s">
        <v>4478</v>
      </c>
      <c r="V69" s="38" t="s">
        <v>4484</v>
      </c>
      <c r="W69" s="38" t="s">
        <v>4484</v>
      </c>
      <c r="X69" s="38" t="s">
        <v>4484</v>
      </c>
      <c r="Y69" s="38" t="s">
        <v>4484</v>
      </c>
      <c r="Z69" s="38" t="s">
        <v>4484</v>
      </c>
      <c r="AA69" s="39" t="s">
        <v>4517</v>
      </c>
    </row>
    <row r="70" spans="1:27" x14ac:dyDescent="0.3">
      <c r="A70" s="36" t="s">
        <v>2059</v>
      </c>
      <c r="B70" s="36" t="s">
        <v>3841</v>
      </c>
      <c r="C70" s="36" t="s">
        <v>2060</v>
      </c>
      <c r="D70" s="36" t="s">
        <v>2061</v>
      </c>
      <c r="E70" s="36" t="s">
        <v>2062</v>
      </c>
      <c r="F70" s="36" t="s">
        <v>2063</v>
      </c>
      <c r="G70" s="36" t="s">
        <v>3872</v>
      </c>
      <c r="H70" s="36" t="s">
        <v>3790</v>
      </c>
      <c r="I70" s="36">
        <v>0</v>
      </c>
      <c r="J70" s="36">
        <v>1</v>
      </c>
      <c r="K70" s="36">
        <v>0</v>
      </c>
      <c r="L70" s="36">
        <v>0</v>
      </c>
      <c r="M70" s="36">
        <v>1</v>
      </c>
      <c r="N70" s="36">
        <v>2</v>
      </c>
      <c r="O70" s="36">
        <v>10</v>
      </c>
      <c r="P70">
        <f>VLOOKUP($A70,'Item Detail'!$A$2:$G$602,7,0)</f>
        <v>2</v>
      </c>
      <c r="Q70" s="38" t="s">
        <v>4481</v>
      </c>
      <c r="R70" s="38" t="s">
        <v>4498</v>
      </c>
      <c r="S70" s="38" t="s">
        <v>4473</v>
      </c>
      <c r="T70" s="38" t="s">
        <v>4499</v>
      </c>
      <c r="U70" s="38" t="s">
        <v>4491</v>
      </c>
      <c r="V70" s="38" t="s">
        <v>4476</v>
      </c>
      <c r="W70" s="38" t="s">
        <v>4476</v>
      </c>
      <c r="X70" s="38" t="s">
        <v>4476</v>
      </c>
      <c r="Y70" s="38" t="s">
        <v>4476</v>
      </c>
      <c r="Z70" s="38" t="s">
        <v>4476</v>
      </c>
      <c r="AA70" s="39" t="s">
        <v>4515</v>
      </c>
    </row>
    <row r="71" spans="1:27" x14ac:dyDescent="0.3">
      <c r="A71" s="36" t="s">
        <v>1240</v>
      </c>
      <c r="B71" s="36" t="s">
        <v>3816</v>
      </c>
      <c r="C71" s="36" t="s">
        <v>1793</v>
      </c>
      <c r="D71" s="36" t="s">
        <v>1794</v>
      </c>
      <c r="E71" s="36" t="s">
        <v>1600</v>
      </c>
      <c r="F71" s="36" t="s">
        <v>944</v>
      </c>
      <c r="G71" s="36" t="s">
        <v>3873</v>
      </c>
      <c r="H71" s="36" t="s">
        <v>3818</v>
      </c>
      <c r="I71" s="36">
        <v>0</v>
      </c>
      <c r="J71" s="36">
        <v>1</v>
      </c>
      <c r="K71" s="36">
        <v>0</v>
      </c>
      <c r="L71" s="36">
        <v>0</v>
      </c>
      <c r="M71" s="36">
        <v>1</v>
      </c>
      <c r="N71" s="36">
        <v>2</v>
      </c>
      <c r="O71" s="36">
        <v>9</v>
      </c>
      <c r="P71">
        <f>VLOOKUP($A71,'Item Detail'!$A$2:$G$602,7,0)</f>
        <v>2</v>
      </c>
      <c r="Q71" s="38" t="s">
        <v>4487</v>
      </c>
      <c r="R71" s="38" t="s">
        <v>4480</v>
      </c>
      <c r="S71" s="38" t="s">
        <v>943</v>
      </c>
      <c r="T71" s="38" t="s">
        <v>4478</v>
      </c>
      <c r="U71" s="38" t="s">
        <v>4478</v>
      </c>
      <c r="V71" s="38" t="s">
        <v>4484</v>
      </c>
      <c r="W71" s="38" t="s">
        <v>4484</v>
      </c>
      <c r="X71" s="38" t="s">
        <v>4484</v>
      </c>
      <c r="Y71" s="38" t="s">
        <v>4484</v>
      </c>
      <c r="Z71" s="38" t="s">
        <v>4484</v>
      </c>
      <c r="AA71" s="39" t="s">
        <v>4514</v>
      </c>
    </row>
    <row r="72" spans="1:27" x14ac:dyDescent="0.3">
      <c r="A72" s="36" t="s">
        <v>1060</v>
      </c>
      <c r="B72" s="36" t="s">
        <v>3816</v>
      </c>
      <c r="C72" s="36" t="s">
        <v>1940</v>
      </c>
      <c r="D72" s="36" t="s">
        <v>1941</v>
      </c>
      <c r="E72" s="36" t="s">
        <v>1671</v>
      </c>
      <c r="F72" s="36" t="s">
        <v>1062</v>
      </c>
      <c r="G72" s="36" t="s">
        <v>3874</v>
      </c>
      <c r="H72" s="36" t="s">
        <v>3818</v>
      </c>
      <c r="I72" s="36">
        <v>0</v>
      </c>
      <c r="J72" s="36">
        <v>0</v>
      </c>
      <c r="K72" s="36">
        <v>0</v>
      </c>
      <c r="L72" s="36">
        <v>2</v>
      </c>
      <c r="M72" s="36">
        <v>0</v>
      </c>
      <c r="N72" s="36">
        <v>2</v>
      </c>
      <c r="O72" s="36">
        <v>9</v>
      </c>
      <c r="P72">
        <f>VLOOKUP($A72,'Item Detail'!$A$2:$G$602,7,0)</f>
        <v>2</v>
      </c>
      <c r="Q72" s="38" t="s">
        <v>4492</v>
      </c>
      <c r="R72" s="38" t="s">
        <v>4480</v>
      </c>
      <c r="S72" s="38" t="s">
        <v>943</v>
      </c>
      <c r="T72" s="38" t="s">
        <v>4497</v>
      </c>
      <c r="U72" s="38" t="s">
        <v>4478</v>
      </c>
      <c r="V72" s="38" t="s">
        <v>4484</v>
      </c>
      <c r="W72" s="38" t="s">
        <v>4484</v>
      </c>
      <c r="X72" s="38" t="s">
        <v>4484</v>
      </c>
      <c r="Y72" s="38" t="s">
        <v>4484</v>
      </c>
      <c r="Z72" s="38" t="s">
        <v>4484</v>
      </c>
      <c r="AA72" s="39" t="s">
        <v>4517</v>
      </c>
    </row>
    <row r="73" spans="1:27" x14ac:dyDescent="0.3">
      <c r="A73" s="36" t="s">
        <v>1063</v>
      </c>
      <c r="B73" s="36" t="s">
        <v>3816</v>
      </c>
      <c r="C73" s="36" t="s">
        <v>1896</v>
      </c>
      <c r="D73" s="36" t="s">
        <v>1745</v>
      </c>
      <c r="E73" s="36" t="s">
        <v>1671</v>
      </c>
      <c r="F73" s="36" t="s">
        <v>1062</v>
      </c>
      <c r="G73" s="36" t="s">
        <v>3875</v>
      </c>
      <c r="H73" s="36" t="s">
        <v>3818</v>
      </c>
      <c r="I73" s="36">
        <v>0</v>
      </c>
      <c r="J73" s="36">
        <v>0</v>
      </c>
      <c r="K73" s="36">
        <v>0</v>
      </c>
      <c r="L73" s="36">
        <v>2</v>
      </c>
      <c r="M73" s="36">
        <v>0</v>
      </c>
      <c r="N73" s="36">
        <v>2</v>
      </c>
      <c r="O73" s="36">
        <v>9</v>
      </c>
      <c r="P73">
        <f>VLOOKUP($A73,'Item Detail'!$A$2:$G$602,7,0)</f>
        <v>2</v>
      </c>
      <c r="Q73" s="38" t="s">
        <v>4492</v>
      </c>
      <c r="R73" s="38" t="s">
        <v>4480</v>
      </c>
      <c r="S73" s="38" t="s">
        <v>943</v>
      </c>
      <c r="T73" s="38" t="s">
        <v>4497</v>
      </c>
      <c r="U73" s="38" t="s">
        <v>4478</v>
      </c>
      <c r="V73" s="38" t="s">
        <v>4484</v>
      </c>
      <c r="W73" s="38" t="s">
        <v>4484</v>
      </c>
      <c r="X73" s="38" t="s">
        <v>4484</v>
      </c>
      <c r="Y73" s="38" t="s">
        <v>4484</v>
      </c>
      <c r="Z73" s="38" t="s">
        <v>4484</v>
      </c>
      <c r="AA73" s="39" t="s">
        <v>4517</v>
      </c>
    </row>
    <row r="74" spans="1:27" x14ac:dyDescent="0.3">
      <c r="A74" s="36" t="s">
        <v>1099</v>
      </c>
      <c r="B74" s="36" t="s">
        <v>3816</v>
      </c>
      <c r="C74" s="36" t="s">
        <v>2040</v>
      </c>
      <c r="D74" s="36" t="s">
        <v>1745</v>
      </c>
      <c r="E74" s="36" t="s">
        <v>1671</v>
      </c>
      <c r="F74" s="36" t="s">
        <v>1062</v>
      </c>
      <c r="G74" s="36" t="s">
        <v>3876</v>
      </c>
      <c r="H74" s="36" t="s">
        <v>3818</v>
      </c>
      <c r="I74" s="36">
        <v>0</v>
      </c>
      <c r="J74" s="36">
        <v>0</v>
      </c>
      <c r="K74" s="36">
        <v>0</v>
      </c>
      <c r="L74" s="36">
        <v>2</v>
      </c>
      <c r="M74" s="36">
        <v>0</v>
      </c>
      <c r="N74" s="36">
        <v>2</v>
      </c>
      <c r="O74" s="36">
        <v>9</v>
      </c>
      <c r="P74">
        <f>VLOOKUP($A74,'Item Detail'!$A$2:$G$602,7,0)</f>
        <v>2</v>
      </c>
      <c r="Q74" s="38" t="s">
        <v>4492</v>
      </c>
      <c r="R74" s="38" t="s">
        <v>4480</v>
      </c>
      <c r="S74" s="38" t="s">
        <v>943</v>
      </c>
      <c r="T74" s="38" t="s">
        <v>4497</v>
      </c>
      <c r="U74" s="38" t="s">
        <v>4478</v>
      </c>
      <c r="V74" s="38" t="s">
        <v>4484</v>
      </c>
      <c r="W74" s="38" t="s">
        <v>4484</v>
      </c>
      <c r="X74" s="38" t="s">
        <v>4484</v>
      </c>
      <c r="Y74" s="38" t="s">
        <v>4484</v>
      </c>
      <c r="Z74" s="38" t="s">
        <v>4484</v>
      </c>
      <c r="AA74" s="39" t="s">
        <v>4517</v>
      </c>
    </row>
    <row r="75" spans="1:27" x14ac:dyDescent="0.3">
      <c r="A75" s="36" t="s">
        <v>1872</v>
      </c>
      <c r="B75" s="36" t="s">
        <v>3793</v>
      </c>
      <c r="C75" s="36" t="s">
        <v>1873</v>
      </c>
      <c r="D75" s="36" t="s">
        <v>1874</v>
      </c>
      <c r="E75" s="36" t="s">
        <v>1875</v>
      </c>
      <c r="F75" s="36" t="s">
        <v>1876</v>
      </c>
      <c r="G75" s="36" t="s">
        <v>3877</v>
      </c>
      <c r="H75" s="36" t="s">
        <v>3811</v>
      </c>
      <c r="I75" s="36">
        <v>0</v>
      </c>
      <c r="J75" s="36">
        <v>0</v>
      </c>
      <c r="K75" s="36">
        <v>0</v>
      </c>
      <c r="L75" s="36">
        <v>0</v>
      </c>
      <c r="M75" s="36">
        <v>2</v>
      </c>
      <c r="N75" s="36">
        <v>2</v>
      </c>
      <c r="O75" s="36">
        <v>9</v>
      </c>
      <c r="P75">
        <f>VLOOKUP($A75,'Item Detail'!$A$2:$G$602,7,0)</f>
        <v>2</v>
      </c>
      <c r="Q75" s="38" t="s">
        <v>4481</v>
      </c>
      <c r="R75" s="38" t="s">
        <v>4480</v>
      </c>
      <c r="S75" s="38" t="s">
        <v>4473</v>
      </c>
      <c r="T75" s="38" t="s">
        <v>4478</v>
      </c>
      <c r="U75" s="38" t="s">
        <v>4478</v>
      </c>
      <c r="V75" s="38" t="s">
        <v>4476</v>
      </c>
      <c r="W75" s="38" t="s">
        <v>4476</v>
      </c>
      <c r="X75" s="38" t="s">
        <v>4476</v>
      </c>
      <c r="Y75" s="38" t="s">
        <v>4476</v>
      </c>
      <c r="Z75" s="38" t="s">
        <v>4484</v>
      </c>
      <c r="AA75" s="39" t="s">
        <v>4516</v>
      </c>
    </row>
    <row r="76" spans="1:27" x14ac:dyDescent="0.3">
      <c r="A76" s="36" t="s">
        <v>1077</v>
      </c>
      <c r="B76" s="36" t="s">
        <v>3816</v>
      </c>
      <c r="C76" s="36" t="s">
        <v>1744</v>
      </c>
      <c r="D76" s="36" t="s">
        <v>1745</v>
      </c>
      <c r="E76" s="36" t="s">
        <v>1671</v>
      </c>
      <c r="F76" s="36" t="s">
        <v>1062</v>
      </c>
      <c r="G76" s="36" t="s">
        <v>3878</v>
      </c>
      <c r="H76" s="36" t="s">
        <v>3818</v>
      </c>
      <c r="I76" s="36">
        <v>0</v>
      </c>
      <c r="J76" s="36">
        <v>0</v>
      </c>
      <c r="K76" s="36">
        <v>0</v>
      </c>
      <c r="L76" s="36">
        <v>2</v>
      </c>
      <c r="M76" s="36">
        <v>0</v>
      </c>
      <c r="N76" s="36">
        <v>2</v>
      </c>
      <c r="O76" s="36">
        <v>8</v>
      </c>
      <c r="P76">
        <f>VLOOKUP($A76,'Item Detail'!$A$2:$G$602,7,0)</f>
        <v>2</v>
      </c>
      <c r="Q76" s="38" t="s">
        <v>4492</v>
      </c>
      <c r="R76" s="38" t="s">
        <v>4480</v>
      </c>
      <c r="S76" s="38" t="s">
        <v>943</v>
      </c>
      <c r="T76" s="38" t="s">
        <v>4497</v>
      </c>
      <c r="U76" s="38" t="s">
        <v>4478</v>
      </c>
      <c r="V76" s="38" t="s">
        <v>4484</v>
      </c>
      <c r="W76" s="38" t="s">
        <v>4484</v>
      </c>
      <c r="X76" s="38" t="s">
        <v>4484</v>
      </c>
      <c r="Y76" s="38" t="s">
        <v>4484</v>
      </c>
      <c r="Z76" s="38" t="s">
        <v>4484</v>
      </c>
      <c r="AA76" s="39" t="s">
        <v>4517</v>
      </c>
    </row>
    <row r="77" spans="1:27" x14ac:dyDescent="0.3">
      <c r="A77" s="36" t="s">
        <v>1970</v>
      </c>
      <c r="B77" s="36" t="s">
        <v>3793</v>
      </c>
      <c r="C77" s="36" t="s">
        <v>1971</v>
      </c>
      <c r="D77" s="36" t="s">
        <v>1972</v>
      </c>
      <c r="E77" s="36" t="s">
        <v>1973</v>
      </c>
      <c r="F77" s="36" t="s">
        <v>1974</v>
      </c>
      <c r="G77" s="36" t="s">
        <v>3879</v>
      </c>
      <c r="H77" s="36" t="s">
        <v>3790</v>
      </c>
      <c r="I77" s="36">
        <v>0</v>
      </c>
      <c r="J77" s="36">
        <v>1</v>
      </c>
      <c r="K77" s="36">
        <v>0</v>
      </c>
      <c r="L77" s="36">
        <v>0</v>
      </c>
      <c r="M77" s="36">
        <v>1</v>
      </c>
      <c r="N77" s="36">
        <v>2</v>
      </c>
      <c r="O77" s="36">
        <v>8</v>
      </c>
      <c r="P77">
        <f>VLOOKUP($A77,'Item Detail'!$A$2:$G$602,7,0)</f>
        <v>2</v>
      </c>
      <c r="Q77" s="38" t="s">
        <v>4479</v>
      </c>
      <c r="R77" s="38" t="s">
        <v>4480</v>
      </c>
      <c r="S77" s="38" t="s">
        <v>4473</v>
      </c>
      <c r="T77" s="38" t="s">
        <v>4478</v>
      </c>
      <c r="U77" s="38" t="s">
        <v>4500</v>
      </c>
      <c r="V77" s="38" t="s">
        <v>4476</v>
      </c>
      <c r="W77" s="38" t="s">
        <v>4476</v>
      </c>
      <c r="X77" s="38" t="s">
        <v>4476</v>
      </c>
      <c r="Y77" s="38" t="s">
        <v>4476</v>
      </c>
      <c r="Z77" s="38" t="s">
        <v>4476</v>
      </c>
      <c r="AA77" s="39" t="s">
        <v>4515</v>
      </c>
    </row>
    <row r="78" spans="1:27" x14ac:dyDescent="0.3">
      <c r="A78" s="36" t="s">
        <v>1921</v>
      </c>
      <c r="B78" s="36" t="s">
        <v>3830</v>
      </c>
      <c r="C78" s="36" t="s">
        <v>1922</v>
      </c>
      <c r="D78" s="36" t="s">
        <v>1623</v>
      </c>
      <c r="E78" s="36" t="s">
        <v>1923</v>
      </c>
      <c r="F78" s="36" t="s">
        <v>3880</v>
      </c>
      <c r="G78" s="36" t="s">
        <v>3881</v>
      </c>
      <c r="H78" s="36" t="s">
        <v>3811</v>
      </c>
      <c r="I78" s="36">
        <v>0</v>
      </c>
      <c r="J78" s="36">
        <v>0</v>
      </c>
      <c r="K78" s="36">
        <v>0</v>
      </c>
      <c r="L78" s="36">
        <v>2</v>
      </c>
      <c r="M78" s="36">
        <v>0</v>
      </c>
      <c r="N78" s="36">
        <v>2</v>
      </c>
      <c r="O78" s="36">
        <v>8</v>
      </c>
      <c r="P78">
        <f>VLOOKUP($A78,'Item Detail'!$A$2:$G$602,7,0)</f>
        <v>2</v>
      </c>
      <c r="Q78" s="38" t="s">
        <v>4501</v>
      </c>
      <c r="R78" s="38" t="s">
        <v>4480</v>
      </c>
      <c r="S78" s="38" t="s">
        <v>4473</v>
      </c>
      <c r="T78" s="38" t="s">
        <v>4478</v>
      </c>
      <c r="U78" s="38" t="s">
        <v>4478</v>
      </c>
      <c r="V78" s="38" t="s">
        <v>4476</v>
      </c>
      <c r="W78" s="38" t="s">
        <v>4484</v>
      </c>
      <c r="X78" s="38" t="s">
        <v>4484</v>
      </c>
      <c r="Y78" s="38" t="s">
        <v>4484</v>
      </c>
      <c r="Z78" s="38" t="s">
        <v>4484</v>
      </c>
      <c r="AA78" s="39" t="s">
        <v>4516</v>
      </c>
    </row>
    <row r="79" spans="1:27" x14ac:dyDescent="0.3">
      <c r="A79" s="36" t="s">
        <v>1798</v>
      </c>
      <c r="B79" s="36" t="s">
        <v>3791</v>
      </c>
      <c r="C79" s="36" t="s">
        <v>1799</v>
      </c>
      <c r="D79" s="36" t="s">
        <v>1634</v>
      </c>
      <c r="E79" s="36" t="s">
        <v>1551</v>
      </c>
      <c r="F79" s="36" t="s">
        <v>1552</v>
      </c>
      <c r="G79" s="36" t="s">
        <v>3882</v>
      </c>
      <c r="H79" s="36" t="s">
        <v>3790</v>
      </c>
      <c r="I79" s="36">
        <v>0</v>
      </c>
      <c r="J79" s="36">
        <v>0</v>
      </c>
      <c r="K79" s="36">
        <v>1</v>
      </c>
      <c r="L79" s="36">
        <v>0</v>
      </c>
      <c r="M79" s="36">
        <v>1</v>
      </c>
      <c r="N79" s="36">
        <v>2</v>
      </c>
      <c r="O79" s="36">
        <v>7</v>
      </c>
      <c r="P79">
        <f>VLOOKUP($A79,'Item Detail'!$A$2:$G$602,7,0)</f>
        <v>2</v>
      </c>
      <c r="Q79" s="38" t="s">
        <v>4477</v>
      </c>
      <c r="R79" s="38" t="s">
        <v>4472</v>
      </c>
      <c r="S79" s="38" t="s">
        <v>4473</v>
      </c>
      <c r="T79" s="38" t="s">
        <v>4478</v>
      </c>
      <c r="U79" s="38" t="s">
        <v>4475</v>
      </c>
      <c r="V79" s="38" t="s">
        <v>4476</v>
      </c>
      <c r="W79" s="38" t="s">
        <v>4476</v>
      </c>
      <c r="X79" s="38" t="s">
        <v>4476</v>
      </c>
      <c r="Y79" s="38" t="s">
        <v>4476</v>
      </c>
      <c r="Z79" s="38" t="s">
        <v>4476</v>
      </c>
      <c r="AA79" s="39" t="s">
        <v>4515</v>
      </c>
    </row>
    <row r="80" spans="1:27" x14ac:dyDescent="0.3">
      <c r="A80" s="36" t="s">
        <v>1771</v>
      </c>
      <c r="B80" s="36" t="s">
        <v>3801</v>
      </c>
      <c r="C80" s="36" t="s">
        <v>1772</v>
      </c>
      <c r="D80" s="36" t="s">
        <v>1623</v>
      </c>
      <c r="E80" s="36" t="s">
        <v>1590</v>
      </c>
      <c r="F80" s="36" t="s">
        <v>740</v>
      </c>
      <c r="G80" s="36" t="s">
        <v>3802</v>
      </c>
      <c r="H80" s="36" t="s">
        <v>3790</v>
      </c>
      <c r="I80" s="36">
        <v>0</v>
      </c>
      <c r="J80" s="36">
        <v>0</v>
      </c>
      <c r="K80" s="36">
        <v>1</v>
      </c>
      <c r="L80" s="36">
        <v>0</v>
      </c>
      <c r="M80" s="36">
        <v>1</v>
      </c>
      <c r="N80" s="36">
        <v>2</v>
      </c>
      <c r="O80" s="36">
        <v>7</v>
      </c>
      <c r="P80">
        <f>VLOOKUP($A80,'Item Detail'!$A$2:$G$602,7,0)</f>
        <v>2</v>
      </c>
      <c r="Q80" s="38" t="s">
        <v>4481</v>
      </c>
      <c r="R80" s="38" t="s">
        <v>943</v>
      </c>
      <c r="S80" s="38" t="s">
        <v>4473</v>
      </c>
      <c r="T80" s="38" t="s">
        <v>4478</v>
      </c>
      <c r="U80" s="38" t="s">
        <v>4478</v>
      </c>
      <c r="V80" s="38" t="s">
        <v>4484</v>
      </c>
      <c r="W80" s="38" t="s">
        <v>4484</v>
      </c>
      <c r="X80" s="38" t="s">
        <v>4484</v>
      </c>
      <c r="Y80" s="38" t="s">
        <v>4484</v>
      </c>
      <c r="Z80" s="38" t="s">
        <v>4484</v>
      </c>
      <c r="AA80" s="39" t="s">
        <v>4518</v>
      </c>
    </row>
    <row r="81" spans="1:27" x14ac:dyDescent="0.3">
      <c r="A81" s="36" t="s">
        <v>716</v>
      </c>
      <c r="B81" s="36" t="s">
        <v>3883</v>
      </c>
      <c r="C81" s="36" t="s">
        <v>1848</v>
      </c>
      <c r="D81" s="36" t="s">
        <v>1623</v>
      </c>
      <c r="E81" s="36" t="s">
        <v>1600</v>
      </c>
      <c r="F81" s="36" t="s">
        <v>718</v>
      </c>
      <c r="G81" s="36" t="s">
        <v>3884</v>
      </c>
      <c r="H81" s="36" t="s">
        <v>3848</v>
      </c>
      <c r="I81" s="36">
        <v>0</v>
      </c>
      <c r="J81" s="36">
        <v>0</v>
      </c>
      <c r="K81" s="36">
        <v>1</v>
      </c>
      <c r="L81" s="36">
        <v>1</v>
      </c>
      <c r="M81" s="36">
        <v>0</v>
      </c>
      <c r="N81" s="36">
        <v>2</v>
      </c>
      <c r="O81" s="36">
        <v>6</v>
      </c>
      <c r="P81">
        <f>VLOOKUP($A81,'Item Detail'!$A$2:$G$602,7,0)</f>
        <v>2</v>
      </c>
      <c r="Q81" s="38" t="s">
        <v>4495</v>
      </c>
      <c r="R81" s="38" t="s">
        <v>4480</v>
      </c>
      <c r="S81" s="38" t="s">
        <v>4496</v>
      </c>
      <c r="T81" s="38" t="s">
        <v>4478</v>
      </c>
      <c r="U81" s="38" t="s">
        <v>4478</v>
      </c>
      <c r="V81" s="38" t="s">
        <v>4484</v>
      </c>
      <c r="W81" s="38" t="s">
        <v>4484</v>
      </c>
      <c r="X81" s="38" t="s">
        <v>4484</v>
      </c>
      <c r="Y81" s="38" t="s">
        <v>4484</v>
      </c>
      <c r="Z81" s="38" t="s">
        <v>4484</v>
      </c>
      <c r="AA81" s="41" t="s">
        <v>4517</v>
      </c>
    </row>
    <row r="82" spans="1:27" x14ac:dyDescent="0.3">
      <c r="A82" s="36" t="s">
        <v>1079</v>
      </c>
      <c r="B82" s="36" t="s">
        <v>3816</v>
      </c>
      <c r="C82" s="36" t="s">
        <v>1976</v>
      </c>
      <c r="D82" s="36" t="s">
        <v>1745</v>
      </c>
      <c r="E82" s="36" t="s">
        <v>1671</v>
      </c>
      <c r="F82" s="36" t="s">
        <v>1062</v>
      </c>
      <c r="G82" s="36" t="s">
        <v>3885</v>
      </c>
      <c r="H82" s="36" t="s">
        <v>3818</v>
      </c>
      <c r="I82" s="36">
        <v>0</v>
      </c>
      <c r="J82" s="36">
        <v>0</v>
      </c>
      <c r="K82" s="36">
        <v>0</v>
      </c>
      <c r="L82" s="36">
        <v>2</v>
      </c>
      <c r="M82" s="36">
        <v>0</v>
      </c>
      <c r="N82" s="36">
        <v>2</v>
      </c>
      <c r="O82" s="36">
        <v>6</v>
      </c>
      <c r="P82">
        <f>VLOOKUP($A82,'Item Detail'!$A$2:$G$602,7,0)</f>
        <v>2</v>
      </c>
      <c r="Q82" s="38" t="s">
        <v>4492</v>
      </c>
      <c r="R82" s="38" t="s">
        <v>4480</v>
      </c>
      <c r="S82" s="38" t="s">
        <v>943</v>
      </c>
      <c r="T82" s="38" t="s">
        <v>4497</v>
      </c>
      <c r="U82" s="38" t="s">
        <v>4478</v>
      </c>
      <c r="V82" s="38" t="s">
        <v>4484</v>
      </c>
      <c r="W82" s="38" t="s">
        <v>4484</v>
      </c>
      <c r="X82" s="38" t="s">
        <v>4484</v>
      </c>
      <c r="Y82" s="38" t="s">
        <v>4484</v>
      </c>
      <c r="Z82" s="38" t="s">
        <v>4484</v>
      </c>
      <c r="AA82" s="39" t="s">
        <v>4517</v>
      </c>
    </row>
    <row r="83" spans="1:27" x14ac:dyDescent="0.3">
      <c r="A83" s="36" t="s">
        <v>1087</v>
      </c>
      <c r="B83" s="36" t="s">
        <v>3816</v>
      </c>
      <c r="C83" s="36" t="s">
        <v>1959</v>
      </c>
      <c r="D83" s="36" t="s">
        <v>1960</v>
      </c>
      <c r="E83" s="36" t="s">
        <v>1671</v>
      </c>
      <c r="F83" s="36" t="s">
        <v>1062</v>
      </c>
      <c r="G83" s="36" t="s">
        <v>3886</v>
      </c>
      <c r="H83" s="36" t="s">
        <v>3818</v>
      </c>
      <c r="I83" s="36">
        <v>0</v>
      </c>
      <c r="J83" s="36">
        <v>0</v>
      </c>
      <c r="K83" s="36">
        <v>0</v>
      </c>
      <c r="L83" s="36">
        <v>2</v>
      </c>
      <c r="M83" s="36">
        <v>0</v>
      </c>
      <c r="N83" s="36">
        <v>2</v>
      </c>
      <c r="O83" s="36">
        <v>6</v>
      </c>
      <c r="P83">
        <f>VLOOKUP($A83,'Item Detail'!$A$2:$G$602,7,0)</f>
        <v>2</v>
      </c>
      <c r="Q83" s="38" t="s">
        <v>4492</v>
      </c>
      <c r="R83" s="38" t="s">
        <v>4480</v>
      </c>
      <c r="S83" s="38" t="s">
        <v>943</v>
      </c>
      <c r="T83" s="38" t="s">
        <v>4497</v>
      </c>
      <c r="U83" s="38" t="s">
        <v>4478</v>
      </c>
      <c r="V83" s="38" t="s">
        <v>4484</v>
      </c>
      <c r="W83" s="38" t="s">
        <v>4484</v>
      </c>
      <c r="X83" s="38" t="s">
        <v>4484</v>
      </c>
      <c r="Y83" s="38" t="s">
        <v>4484</v>
      </c>
      <c r="Z83" s="38" t="s">
        <v>4484</v>
      </c>
      <c r="AA83" s="39" t="s">
        <v>4517</v>
      </c>
    </row>
    <row r="84" spans="1:27" x14ac:dyDescent="0.3">
      <c r="A84" s="36" t="s">
        <v>1095</v>
      </c>
      <c r="B84" s="36" t="s">
        <v>3816</v>
      </c>
      <c r="C84" s="36" t="s">
        <v>1866</v>
      </c>
      <c r="D84" s="36" t="s">
        <v>1846</v>
      </c>
      <c r="E84" s="36" t="s">
        <v>1671</v>
      </c>
      <c r="F84" s="36" t="s">
        <v>1062</v>
      </c>
      <c r="G84" s="36" t="s">
        <v>3887</v>
      </c>
      <c r="H84" s="36" t="s">
        <v>3818</v>
      </c>
      <c r="I84" s="36">
        <v>0</v>
      </c>
      <c r="J84" s="36">
        <v>0</v>
      </c>
      <c r="K84" s="36">
        <v>0</v>
      </c>
      <c r="L84" s="36">
        <v>2</v>
      </c>
      <c r="M84" s="36">
        <v>0</v>
      </c>
      <c r="N84" s="36">
        <v>2</v>
      </c>
      <c r="O84" s="36">
        <v>6</v>
      </c>
      <c r="P84">
        <f>VLOOKUP($A84,'Item Detail'!$A$2:$G$602,7,0)</f>
        <v>2</v>
      </c>
      <c r="Q84" s="38" t="s">
        <v>4492</v>
      </c>
      <c r="R84" s="38" t="s">
        <v>4480</v>
      </c>
      <c r="S84" s="38" t="s">
        <v>943</v>
      </c>
      <c r="T84" s="38" t="s">
        <v>4497</v>
      </c>
      <c r="U84" s="38" t="s">
        <v>4478</v>
      </c>
      <c r="V84" s="38" t="s">
        <v>4484</v>
      </c>
      <c r="W84" s="38" t="s">
        <v>4484</v>
      </c>
      <c r="X84" s="38" t="s">
        <v>4484</v>
      </c>
      <c r="Y84" s="38" t="s">
        <v>4484</v>
      </c>
      <c r="Z84" s="38" t="s">
        <v>4484</v>
      </c>
      <c r="AA84" s="39" t="s">
        <v>4517</v>
      </c>
    </row>
    <row r="85" spans="1:27" x14ac:dyDescent="0.3">
      <c r="A85" s="36" t="s">
        <v>1101</v>
      </c>
      <c r="B85" s="36" t="s">
        <v>3816</v>
      </c>
      <c r="C85" s="36" t="s">
        <v>1805</v>
      </c>
      <c r="D85" s="36" t="s">
        <v>1745</v>
      </c>
      <c r="E85" s="36" t="s">
        <v>1671</v>
      </c>
      <c r="F85" s="36" t="s">
        <v>1062</v>
      </c>
      <c r="G85" s="36" t="s">
        <v>3888</v>
      </c>
      <c r="H85" s="36" t="s">
        <v>3818</v>
      </c>
      <c r="I85" s="36">
        <v>0</v>
      </c>
      <c r="J85" s="36">
        <v>0</v>
      </c>
      <c r="K85" s="36">
        <v>0</v>
      </c>
      <c r="L85" s="36">
        <v>2</v>
      </c>
      <c r="M85" s="36">
        <v>0</v>
      </c>
      <c r="N85" s="36">
        <v>2</v>
      </c>
      <c r="O85" s="36">
        <v>6</v>
      </c>
      <c r="P85">
        <f>VLOOKUP($A85,'Item Detail'!$A$2:$G$602,7,0)</f>
        <v>2</v>
      </c>
      <c r="Q85" s="38" t="s">
        <v>4492</v>
      </c>
      <c r="R85" s="38" t="s">
        <v>4480</v>
      </c>
      <c r="S85" s="38" t="s">
        <v>943</v>
      </c>
      <c r="T85" s="38" t="s">
        <v>4497</v>
      </c>
      <c r="U85" s="38" t="s">
        <v>4478</v>
      </c>
      <c r="V85" s="38" t="s">
        <v>4484</v>
      </c>
      <c r="W85" s="38" t="s">
        <v>4484</v>
      </c>
      <c r="X85" s="38" t="s">
        <v>4484</v>
      </c>
      <c r="Y85" s="38" t="s">
        <v>4484</v>
      </c>
      <c r="Z85" s="38" t="s">
        <v>4484</v>
      </c>
      <c r="AA85" s="39" t="s">
        <v>4517</v>
      </c>
    </row>
    <row r="86" spans="1:27" x14ac:dyDescent="0.3">
      <c r="A86" s="36" t="s">
        <v>1747</v>
      </c>
      <c r="B86" s="36" t="s">
        <v>3851</v>
      </c>
      <c r="C86" s="36" t="s">
        <v>1748</v>
      </c>
      <c r="D86" s="36" t="s">
        <v>1749</v>
      </c>
      <c r="E86" s="36" t="s">
        <v>1750</v>
      </c>
      <c r="F86" s="36" t="s">
        <v>3889</v>
      </c>
      <c r="G86" s="36" t="s">
        <v>3890</v>
      </c>
      <c r="H86" s="36" t="s">
        <v>3790</v>
      </c>
      <c r="I86" s="36">
        <v>1</v>
      </c>
      <c r="J86" s="36">
        <v>1</v>
      </c>
      <c r="K86" s="36">
        <v>0</v>
      </c>
      <c r="L86" s="36">
        <v>0</v>
      </c>
      <c r="M86" s="36">
        <v>0</v>
      </c>
      <c r="N86" s="36">
        <v>2</v>
      </c>
      <c r="O86" s="36">
        <v>6</v>
      </c>
      <c r="P86">
        <f>VLOOKUP($A86,'Item Detail'!$A$2:$G$602,7,0)</f>
        <v>2</v>
      </c>
      <c r="Q86" s="38" t="s">
        <v>4481</v>
      </c>
      <c r="R86" s="38" t="s">
        <v>4480</v>
      </c>
      <c r="S86" s="38" t="s">
        <v>4473</v>
      </c>
      <c r="T86" s="38" t="s">
        <v>4478</v>
      </c>
      <c r="U86" s="38" t="s">
        <v>4478</v>
      </c>
      <c r="V86" s="38" t="s">
        <v>4476</v>
      </c>
      <c r="W86" s="38" t="s">
        <v>4476</v>
      </c>
      <c r="X86" s="38" t="s">
        <v>4484</v>
      </c>
      <c r="Y86" s="38" t="s">
        <v>4484</v>
      </c>
      <c r="Z86" s="38" t="s">
        <v>4484</v>
      </c>
      <c r="AA86" s="39" t="s">
        <v>4515</v>
      </c>
    </row>
    <row r="87" spans="1:27" x14ac:dyDescent="0.3">
      <c r="A87" s="36" t="s">
        <v>2036</v>
      </c>
      <c r="B87" s="36" t="s">
        <v>3801</v>
      </c>
      <c r="C87" s="36" t="s">
        <v>2037</v>
      </c>
      <c r="D87" s="36" t="s">
        <v>2038</v>
      </c>
      <c r="E87" s="36" t="s">
        <v>1600</v>
      </c>
      <c r="F87" s="36" t="s">
        <v>740</v>
      </c>
      <c r="G87" s="36" t="s">
        <v>3891</v>
      </c>
      <c r="H87" s="36" t="s">
        <v>3790</v>
      </c>
      <c r="I87" s="36">
        <v>0</v>
      </c>
      <c r="J87" s="36">
        <v>0</v>
      </c>
      <c r="K87" s="36">
        <v>1</v>
      </c>
      <c r="L87" s="36">
        <v>0</v>
      </c>
      <c r="M87" s="36">
        <v>0</v>
      </c>
      <c r="N87" s="36">
        <v>1</v>
      </c>
      <c r="O87" s="36">
        <v>2</v>
      </c>
      <c r="P87">
        <f>VLOOKUP($A87,'Item Detail'!$A$2:$G$602,7,0)</f>
        <v>2</v>
      </c>
      <c r="Q87" s="38" t="s">
        <v>4481</v>
      </c>
      <c r="R87" s="38" t="s">
        <v>4480</v>
      </c>
      <c r="S87" s="38" t="s">
        <v>4473</v>
      </c>
      <c r="T87" s="38" t="s">
        <v>4478</v>
      </c>
      <c r="U87" s="38" t="s">
        <v>4490</v>
      </c>
      <c r="V87" s="38" t="s">
        <v>4476</v>
      </c>
      <c r="W87" s="38" t="s">
        <v>4484</v>
      </c>
      <c r="X87" s="38" t="s">
        <v>4476</v>
      </c>
      <c r="Y87" s="38" t="s">
        <v>4484</v>
      </c>
      <c r="Z87" s="38" t="s">
        <v>4484</v>
      </c>
      <c r="AA87" s="39" t="s">
        <v>4515</v>
      </c>
    </row>
    <row r="88" spans="1:27" x14ac:dyDescent="0.3">
      <c r="A88" s="36" t="s">
        <v>2036</v>
      </c>
      <c r="B88" s="36" t="s">
        <v>3801</v>
      </c>
      <c r="C88" s="36" t="s">
        <v>2037</v>
      </c>
      <c r="D88" s="36" t="s">
        <v>2038</v>
      </c>
      <c r="E88" s="36" t="s">
        <v>1600</v>
      </c>
      <c r="F88" s="36" t="s">
        <v>740</v>
      </c>
      <c r="G88" s="36" t="s">
        <v>3891</v>
      </c>
      <c r="H88" s="36" t="s">
        <v>3811</v>
      </c>
      <c r="I88" s="36">
        <v>0</v>
      </c>
      <c r="J88" s="36">
        <v>0</v>
      </c>
      <c r="K88" s="36">
        <v>0</v>
      </c>
      <c r="L88" s="36">
        <v>0</v>
      </c>
      <c r="M88" s="36">
        <v>1</v>
      </c>
      <c r="N88" s="36">
        <v>1</v>
      </c>
      <c r="O88" s="36">
        <v>4</v>
      </c>
      <c r="P88">
        <f>VLOOKUP($A88,'Item Detail'!$A$2:$G$602,7,0)</f>
        <v>2</v>
      </c>
      <c r="Q88" s="38" t="s">
        <v>4481</v>
      </c>
      <c r="R88" s="38" t="s">
        <v>4480</v>
      </c>
      <c r="S88" s="38" t="s">
        <v>4473</v>
      </c>
      <c r="T88" s="38" t="s">
        <v>4478</v>
      </c>
      <c r="U88" s="38" t="s">
        <v>4490</v>
      </c>
      <c r="V88" s="38" t="s">
        <v>4476</v>
      </c>
      <c r="W88" s="38" t="s">
        <v>4484</v>
      </c>
      <c r="X88" s="38" t="s">
        <v>4476</v>
      </c>
      <c r="Y88" s="38" t="s">
        <v>4484</v>
      </c>
      <c r="Z88" s="38" t="s">
        <v>4484</v>
      </c>
      <c r="AA88" s="39" t="s">
        <v>4516</v>
      </c>
    </row>
    <row r="89" spans="1:27" x14ac:dyDescent="0.3">
      <c r="A89" s="36" t="s">
        <v>1033</v>
      </c>
      <c r="B89" s="36" t="s">
        <v>3816</v>
      </c>
      <c r="C89" s="36" t="s">
        <v>1886</v>
      </c>
      <c r="D89" s="36" t="s">
        <v>1887</v>
      </c>
      <c r="E89" s="36" t="s">
        <v>1705</v>
      </c>
      <c r="F89" s="36" t="s">
        <v>1035</v>
      </c>
      <c r="G89" s="36" t="s">
        <v>3892</v>
      </c>
      <c r="H89" s="36" t="s">
        <v>3818</v>
      </c>
      <c r="I89" s="36">
        <v>0</v>
      </c>
      <c r="J89" s="36">
        <v>0</v>
      </c>
      <c r="K89" s="36">
        <v>2</v>
      </c>
      <c r="L89" s="36">
        <v>0</v>
      </c>
      <c r="M89" s="36">
        <v>0</v>
      </c>
      <c r="N89" s="36">
        <v>2</v>
      </c>
      <c r="O89" s="36">
        <v>6</v>
      </c>
      <c r="P89">
        <f>VLOOKUP($A89,'Item Detail'!$A$2:$G$602,7,0)</f>
        <v>2</v>
      </c>
      <c r="Q89" s="38" t="s">
        <v>4492</v>
      </c>
      <c r="R89" s="38" t="s">
        <v>4480</v>
      </c>
      <c r="S89" s="38" t="s">
        <v>943</v>
      </c>
      <c r="T89" s="38" t="s">
        <v>4478</v>
      </c>
      <c r="U89" s="38" t="s">
        <v>4488</v>
      </c>
      <c r="V89" s="38" t="s">
        <v>4484</v>
      </c>
      <c r="W89" s="38" t="s">
        <v>4484</v>
      </c>
      <c r="X89" s="38" t="s">
        <v>4484</v>
      </c>
      <c r="Y89" s="38" t="s">
        <v>4484</v>
      </c>
      <c r="Z89" s="38" t="s">
        <v>4484</v>
      </c>
      <c r="AA89" s="39" t="s">
        <v>4517</v>
      </c>
    </row>
    <row r="90" spans="1:27" x14ac:dyDescent="0.3">
      <c r="A90" s="36" t="s">
        <v>1868</v>
      </c>
      <c r="B90" s="36" t="s">
        <v>3793</v>
      </c>
      <c r="C90" s="36" t="s">
        <v>1869</v>
      </c>
      <c r="D90" s="36" t="s">
        <v>1870</v>
      </c>
      <c r="E90" s="36" t="s">
        <v>1600</v>
      </c>
      <c r="F90" s="36" t="s">
        <v>765</v>
      </c>
      <c r="G90" s="36" t="s">
        <v>3893</v>
      </c>
      <c r="H90" s="36" t="s">
        <v>3796</v>
      </c>
      <c r="I90" s="36">
        <v>0</v>
      </c>
      <c r="J90" s="36">
        <v>0</v>
      </c>
      <c r="K90" s="36">
        <v>2</v>
      </c>
      <c r="L90" s="36">
        <v>0</v>
      </c>
      <c r="M90" s="36">
        <v>0</v>
      </c>
      <c r="N90" s="36">
        <v>2</v>
      </c>
      <c r="O90" s="36">
        <v>6</v>
      </c>
      <c r="P90">
        <f>VLOOKUP($A90,'Item Detail'!$A$2:$G$602,7,0)</f>
        <v>2</v>
      </c>
      <c r="Q90" s="38" t="s">
        <v>4481</v>
      </c>
      <c r="R90" s="38" t="s">
        <v>4480</v>
      </c>
      <c r="S90" s="38" t="s">
        <v>4473</v>
      </c>
      <c r="T90" s="38" t="s">
        <v>4478</v>
      </c>
      <c r="U90" s="38" t="s">
        <v>4478</v>
      </c>
      <c r="V90" s="38" t="s">
        <v>4476</v>
      </c>
      <c r="W90" s="38" t="s">
        <v>4476</v>
      </c>
      <c r="X90" s="38" t="s">
        <v>4476</v>
      </c>
      <c r="Y90" s="38" t="s">
        <v>4476</v>
      </c>
      <c r="Z90" s="38" t="s">
        <v>4476</v>
      </c>
      <c r="AA90" s="39" t="s">
        <v>4515</v>
      </c>
    </row>
    <row r="91" spans="1:27" x14ac:dyDescent="0.3">
      <c r="A91" s="36" t="s">
        <v>1048</v>
      </c>
      <c r="B91" s="36" t="s">
        <v>3894</v>
      </c>
      <c r="C91" s="36" t="s">
        <v>1864</v>
      </c>
      <c r="D91" s="36" t="s">
        <v>1623</v>
      </c>
      <c r="E91" s="36" t="s">
        <v>1615</v>
      </c>
      <c r="F91" s="36" t="s">
        <v>1050</v>
      </c>
      <c r="G91" s="36" t="s">
        <v>3895</v>
      </c>
      <c r="H91" s="36" t="s">
        <v>3818</v>
      </c>
      <c r="I91" s="36">
        <v>0</v>
      </c>
      <c r="J91" s="36">
        <v>0</v>
      </c>
      <c r="K91" s="36">
        <v>2</v>
      </c>
      <c r="L91" s="36">
        <v>0</v>
      </c>
      <c r="M91" s="36">
        <v>0</v>
      </c>
      <c r="N91" s="36">
        <v>2</v>
      </c>
      <c r="O91" s="36">
        <v>5</v>
      </c>
      <c r="P91">
        <f>VLOOKUP($A91,'Item Detail'!$A$2:$G$602,7,0)</f>
        <v>2</v>
      </c>
      <c r="Q91" s="38" t="s">
        <v>4492</v>
      </c>
      <c r="R91" s="38" t="s">
        <v>4480</v>
      </c>
      <c r="S91" s="38" t="s">
        <v>943</v>
      </c>
      <c r="T91" s="38" t="s">
        <v>4478</v>
      </c>
      <c r="U91" s="38" t="s">
        <v>4478</v>
      </c>
      <c r="V91" s="38" t="s">
        <v>4484</v>
      </c>
      <c r="W91" s="38" t="s">
        <v>4484</v>
      </c>
      <c r="X91" s="38" t="s">
        <v>4484</v>
      </c>
      <c r="Y91" s="38" t="s">
        <v>4484</v>
      </c>
      <c r="Z91" s="38" t="s">
        <v>4484</v>
      </c>
      <c r="AA91" s="39" t="s">
        <v>4517</v>
      </c>
    </row>
    <row r="92" spans="1:27" x14ac:dyDescent="0.3">
      <c r="A92" s="36" t="s">
        <v>2032</v>
      </c>
      <c r="B92" s="36" t="s">
        <v>3896</v>
      </c>
      <c r="C92" s="36" t="s">
        <v>2033</v>
      </c>
      <c r="D92" s="36" t="s">
        <v>2034</v>
      </c>
      <c r="E92" s="36" t="s">
        <v>1557</v>
      </c>
      <c r="F92" s="36" t="s">
        <v>3897</v>
      </c>
      <c r="G92" s="36" t="s">
        <v>3898</v>
      </c>
      <c r="H92" s="36" t="s">
        <v>3796</v>
      </c>
      <c r="I92" s="36">
        <v>0</v>
      </c>
      <c r="J92" s="36">
        <v>0</v>
      </c>
      <c r="K92" s="36">
        <v>2</v>
      </c>
      <c r="L92" s="36">
        <v>0</v>
      </c>
      <c r="M92" s="36">
        <v>0</v>
      </c>
      <c r="N92" s="36">
        <v>2</v>
      </c>
      <c r="O92" s="36">
        <v>5</v>
      </c>
      <c r="P92">
        <f>VLOOKUP($A92,'Item Detail'!$A$2:$G$602,7,0)</f>
        <v>2</v>
      </c>
      <c r="Q92" s="38" t="s">
        <v>4481</v>
      </c>
      <c r="R92" s="38" t="s">
        <v>4480</v>
      </c>
      <c r="S92" s="38" t="s">
        <v>4473</v>
      </c>
      <c r="T92" s="38" t="s">
        <v>4478</v>
      </c>
      <c r="U92" s="38" t="s">
        <v>4490</v>
      </c>
      <c r="V92" s="38" t="s">
        <v>4476</v>
      </c>
      <c r="W92" s="38" t="s">
        <v>4476</v>
      </c>
      <c r="X92" s="38" t="s">
        <v>4476</v>
      </c>
      <c r="Y92" s="38" t="s">
        <v>4476</v>
      </c>
      <c r="Z92" s="38" t="s">
        <v>4476</v>
      </c>
      <c r="AA92" s="39" t="s">
        <v>4515</v>
      </c>
    </row>
    <row r="93" spans="1:27" x14ac:dyDescent="0.3">
      <c r="A93" s="36" t="s">
        <v>1083</v>
      </c>
      <c r="B93" s="36" t="s">
        <v>3816</v>
      </c>
      <c r="C93" s="36" t="s">
        <v>1894</v>
      </c>
      <c r="D93" s="36" t="s">
        <v>1846</v>
      </c>
      <c r="E93" s="36" t="s">
        <v>1671</v>
      </c>
      <c r="F93" s="36" t="s">
        <v>1062</v>
      </c>
      <c r="G93" s="36" t="s">
        <v>3899</v>
      </c>
      <c r="H93" s="36" t="s">
        <v>3818</v>
      </c>
      <c r="I93" s="36">
        <v>0</v>
      </c>
      <c r="J93" s="36">
        <v>0</v>
      </c>
      <c r="K93" s="36">
        <v>0</v>
      </c>
      <c r="L93" s="36">
        <v>2</v>
      </c>
      <c r="M93" s="36">
        <v>0</v>
      </c>
      <c r="N93" s="36">
        <v>2</v>
      </c>
      <c r="O93" s="36">
        <v>5</v>
      </c>
      <c r="P93">
        <f>VLOOKUP($A93,'Item Detail'!$A$2:$G$602,7,0)</f>
        <v>2</v>
      </c>
      <c r="Q93" s="38" t="s">
        <v>4492</v>
      </c>
      <c r="R93" s="38" t="s">
        <v>4480</v>
      </c>
      <c r="S93" s="38" t="s">
        <v>943</v>
      </c>
      <c r="T93" s="38" t="s">
        <v>4497</v>
      </c>
      <c r="U93" s="38" t="s">
        <v>4478</v>
      </c>
      <c r="V93" s="38" t="s">
        <v>4484</v>
      </c>
      <c r="W93" s="38" t="s">
        <v>4484</v>
      </c>
      <c r="X93" s="38" t="s">
        <v>4484</v>
      </c>
      <c r="Y93" s="38" t="s">
        <v>4484</v>
      </c>
      <c r="Z93" s="38" t="s">
        <v>4484</v>
      </c>
      <c r="AA93" s="39" t="s">
        <v>4517</v>
      </c>
    </row>
    <row r="94" spans="1:27" x14ac:dyDescent="0.3">
      <c r="A94" s="36" t="s">
        <v>1111</v>
      </c>
      <c r="B94" s="36" t="s">
        <v>3816</v>
      </c>
      <c r="C94" s="36" t="s">
        <v>1845</v>
      </c>
      <c r="D94" s="36" t="s">
        <v>1846</v>
      </c>
      <c r="E94" s="36" t="s">
        <v>1671</v>
      </c>
      <c r="F94" s="36" t="s">
        <v>1062</v>
      </c>
      <c r="G94" s="36" t="s">
        <v>3900</v>
      </c>
      <c r="H94" s="36" t="s">
        <v>3818</v>
      </c>
      <c r="I94" s="36">
        <v>0</v>
      </c>
      <c r="J94" s="36">
        <v>0</v>
      </c>
      <c r="K94" s="36">
        <v>0</v>
      </c>
      <c r="L94" s="36">
        <v>2</v>
      </c>
      <c r="M94" s="36">
        <v>0</v>
      </c>
      <c r="N94" s="36">
        <v>2</v>
      </c>
      <c r="O94" s="36">
        <v>5</v>
      </c>
      <c r="P94">
        <f>VLOOKUP($A94,'Item Detail'!$A$2:$G$602,7,0)</f>
        <v>2</v>
      </c>
      <c r="Q94" s="38" t="s">
        <v>4492</v>
      </c>
      <c r="R94" s="38" t="s">
        <v>4480</v>
      </c>
      <c r="S94" s="38" t="s">
        <v>943</v>
      </c>
      <c r="T94" s="38" t="s">
        <v>4497</v>
      </c>
      <c r="U94" s="38" t="s">
        <v>4478</v>
      </c>
      <c r="V94" s="38" t="s">
        <v>4484</v>
      </c>
      <c r="W94" s="38" t="s">
        <v>4484</v>
      </c>
      <c r="X94" s="38" t="s">
        <v>4484</v>
      </c>
      <c r="Y94" s="38" t="s">
        <v>4484</v>
      </c>
      <c r="Z94" s="38" t="s">
        <v>4484</v>
      </c>
      <c r="AA94" s="39" t="s">
        <v>4517</v>
      </c>
    </row>
    <row r="95" spans="1:27" x14ac:dyDescent="0.3">
      <c r="A95" s="36" t="s">
        <v>1131</v>
      </c>
      <c r="B95" s="36" t="s">
        <v>3816</v>
      </c>
      <c r="C95" s="36" t="s">
        <v>1986</v>
      </c>
      <c r="D95" s="36" t="s">
        <v>1623</v>
      </c>
      <c r="E95" s="36" t="s">
        <v>1600</v>
      </c>
      <c r="F95" s="36" t="s">
        <v>1062</v>
      </c>
      <c r="G95" s="36" t="s">
        <v>3901</v>
      </c>
      <c r="H95" s="36" t="s">
        <v>3818</v>
      </c>
      <c r="I95" s="36">
        <v>0</v>
      </c>
      <c r="J95" s="36">
        <v>0</v>
      </c>
      <c r="K95" s="36">
        <v>0</v>
      </c>
      <c r="L95" s="36">
        <v>2</v>
      </c>
      <c r="M95" s="36">
        <v>0</v>
      </c>
      <c r="N95" s="36">
        <v>2</v>
      </c>
      <c r="O95" s="36">
        <v>5</v>
      </c>
      <c r="P95">
        <f>VLOOKUP($A95,'Item Detail'!$A$2:$G$602,7,0)</f>
        <v>2</v>
      </c>
      <c r="Q95" s="38" t="s">
        <v>4492</v>
      </c>
      <c r="R95" s="38" t="s">
        <v>4480</v>
      </c>
      <c r="S95" s="38" t="s">
        <v>943</v>
      </c>
      <c r="T95" s="38" t="s">
        <v>4478</v>
      </c>
      <c r="U95" s="38" t="s">
        <v>4478</v>
      </c>
      <c r="V95" s="38" t="s">
        <v>4484</v>
      </c>
      <c r="W95" s="38" t="s">
        <v>4484</v>
      </c>
      <c r="X95" s="38" t="s">
        <v>4484</v>
      </c>
      <c r="Y95" s="38" t="s">
        <v>4484</v>
      </c>
      <c r="Z95" s="38" t="s">
        <v>4484</v>
      </c>
      <c r="AA95" s="39" t="s">
        <v>4517</v>
      </c>
    </row>
    <row r="96" spans="1:27" x14ac:dyDescent="0.3">
      <c r="A96" s="36" t="s">
        <v>1947</v>
      </c>
      <c r="B96" s="36" t="s">
        <v>3832</v>
      </c>
      <c r="C96" s="36" t="s">
        <v>1948</v>
      </c>
      <c r="D96" s="36" t="s">
        <v>1949</v>
      </c>
      <c r="E96" s="36" t="s">
        <v>1950</v>
      </c>
      <c r="F96" s="36" t="s">
        <v>3833</v>
      </c>
      <c r="G96" s="36" t="s">
        <v>3902</v>
      </c>
      <c r="H96" s="36" t="s">
        <v>3790</v>
      </c>
      <c r="I96" s="36">
        <v>0</v>
      </c>
      <c r="J96" s="36">
        <v>0</v>
      </c>
      <c r="K96" s="36">
        <v>2</v>
      </c>
      <c r="L96" s="36">
        <v>0</v>
      </c>
      <c r="M96" s="36">
        <v>0</v>
      </c>
      <c r="N96" s="36">
        <v>2</v>
      </c>
      <c r="O96" s="36">
        <v>5</v>
      </c>
      <c r="P96">
        <f>VLOOKUP($A96,'Item Detail'!$A$2:$G$602,7,0)</f>
        <v>2</v>
      </c>
      <c r="Q96" s="38" t="s">
        <v>4479</v>
      </c>
      <c r="R96" s="38" t="s">
        <v>4480</v>
      </c>
      <c r="S96" s="38" t="s">
        <v>4473</v>
      </c>
      <c r="T96" s="38" t="s">
        <v>4478</v>
      </c>
      <c r="U96" s="38" t="s">
        <v>4475</v>
      </c>
      <c r="V96" s="38" t="s">
        <v>4476</v>
      </c>
      <c r="W96" s="38" t="s">
        <v>4476</v>
      </c>
      <c r="X96" s="38" t="s">
        <v>4476</v>
      </c>
      <c r="Y96" s="38" t="s">
        <v>4476</v>
      </c>
      <c r="Z96" s="38" t="s">
        <v>4476</v>
      </c>
      <c r="AA96" s="39" t="s">
        <v>4515</v>
      </c>
    </row>
    <row r="97" spans="1:27" x14ac:dyDescent="0.3">
      <c r="A97" s="36" t="s">
        <v>1918</v>
      </c>
      <c r="B97" s="36" t="s">
        <v>3832</v>
      </c>
      <c r="C97" s="36" t="s">
        <v>1919</v>
      </c>
      <c r="D97" s="36" t="s">
        <v>1550</v>
      </c>
      <c r="E97" s="36" t="s">
        <v>1842</v>
      </c>
      <c r="F97" s="36" t="s">
        <v>1763</v>
      </c>
      <c r="G97" s="36" t="s">
        <v>3903</v>
      </c>
      <c r="H97" s="36" t="s">
        <v>3790</v>
      </c>
      <c r="I97" s="36">
        <v>0</v>
      </c>
      <c r="J97" s="36">
        <v>1</v>
      </c>
      <c r="K97" s="36">
        <v>1</v>
      </c>
      <c r="L97" s="36">
        <v>0</v>
      </c>
      <c r="M97" s="36">
        <v>0</v>
      </c>
      <c r="N97" s="36">
        <v>2</v>
      </c>
      <c r="O97" s="36">
        <v>4</v>
      </c>
      <c r="P97">
        <f>VLOOKUP($A97,'Item Detail'!$A$2:$G$602,7,0)</f>
        <v>2</v>
      </c>
      <c r="Q97" s="38" t="s">
        <v>4479</v>
      </c>
      <c r="R97" s="38" t="s">
        <v>4480</v>
      </c>
      <c r="S97" s="38" t="s">
        <v>4473</v>
      </c>
      <c r="T97" s="38" t="s">
        <v>4478</v>
      </c>
      <c r="U97" s="38" t="s">
        <v>4475</v>
      </c>
      <c r="V97" s="38" t="s">
        <v>4476</v>
      </c>
      <c r="W97" s="38" t="s">
        <v>4476</v>
      </c>
      <c r="X97" s="38" t="s">
        <v>4476</v>
      </c>
      <c r="Y97" s="38" t="s">
        <v>4476</v>
      </c>
      <c r="Z97" s="38" t="s">
        <v>4476</v>
      </c>
      <c r="AA97" s="39" t="s">
        <v>4515</v>
      </c>
    </row>
    <row r="98" spans="1:27" x14ac:dyDescent="0.3">
      <c r="A98" s="36" t="s">
        <v>1113</v>
      </c>
      <c r="B98" s="36" t="s">
        <v>3816</v>
      </c>
      <c r="C98" s="36" t="s">
        <v>1938</v>
      </c>
      <c r="D98" s="36" t="s">
        <v>1808</v>
      </c>
      <c r="E98" s="36" t="s">
        <v>1671</v>
      </c>
      <c r="F98" s="36" t="s">
        <v>1062</v>
      </c>
      <c r="G98" s="36" t="s">
        <v>3904</v>
      </c>
      <c r="H98" s="36" t="s">
        <v>3818</v>
      </c>
      <c r="I98" s="36">
        <v>0</v>
      </c>
      <c r="J98" s="36">
        <v>0</v>
      </c>
      <c r="K98" s="36">
        <v>0</v>
      </c>
      <c r="L98" s="36">
        <v>2</v>
      </c>
      <c r="M98" s="36">
        <v>0</v>
      </c>
      <c r="N98" s="36">
        <v>2</v>
      </c>
      <c r="O98" s="36">
        <v>4</v>
      </c>
      <c r="P98">
        <f>VLOOKUP($A98,'Item Detail'!$A$2:$G$602,7,0)</f>
        <v>2</v>
      </c>
      <c r="Q98" s="38" t="s">
        <v>4492</v>
      </c>
      <c r="R98" s="38" t="s">
        <v>4480</v>
      </c>
      <c r="S98" s="38" t="s">
        <v>943</v>
      </c>
      <c r="T98" s="38" t="s">
        <v>4497</v>
      </c>
      <c r="U98" s="38" t="s">
        <v>4478</v>
      </c>
      <c r="V98" s="38" t="s">
        <v>4484</v>
      </c>
      <c r="W98" s="38" t="s">
        <v>4484</v>
      </c>
      <c r="X98" s="38" t="s">
        <v>4484</v>
      </c>
      <c r="Y98" s="38" t="s">
        <v>4484</v>
      </c>
      <c r="Z98" s="38" t="s">
        <v>4484</v>
      </c>
      <c r="AA98" s="39" t="s">
        <v>4517</v>
      </c>
    </row>
    <row r="99" spans="1:27" x14ac:dyDescent="0.3">
      <c r="A99" s="36" t="s">
        <v>1103</v>
      </c>
      <c r="B99" s="36" t="s">
        <v>3816</v>
      </c>
      <c r="C99" s="36" t="s">
        <v>2077</v>
      </c>
      <c r="D99" s="36" t="s">
        <v>2078</v>
      </c>
      <c r="E99" s="36" t="s">
        <v>1671</v>
      </c>
      <c r="F99" s="36" t="s">
        <v>1062</v>
      </c>
      <c r="G99" s="36" t="s">
        <v>3905</v>
      </c>
      <c r="H99" s="36" t="s">
        <v>3818</v>
      </c>
      <c r="I99" s="36">
        <v>0</v>
      </c>
      <c r="J99" s="36">
        <v>0</v>
      </c>
      <c r="K99" s="36">
        <v>0</v>
      </c>
      <c r="L99" s="36">
        <v>2</v>
      </c>
      <c r="M99" s="36">
        <v>0</v>
      </c>
      <c r="N99" s="36">
        <v>2</v>
      </c>
      <c r="O99" s="36">
        <v>4</v>
      </c>
      <c r="P99">
        <f>VLOOKUP($A99,'Item Detail'!$A$2:$G$602,7,0)</f>
        <v>2</v>
      </c>
      <c r="Q99" s="38" t="s">
        <v>4492</v>
      </c>
      <c r="R99" s="38" t="s">
        <v>4480</v>
      </c>
      <c r="S99" s="38" t="s">
        <v>943</v>
      </c>
      <c r="T99" s="38" t="s">
        <v>4497</v>
      </c>
      <c r="U99" s="38" t="s">
        <v>4478</v>
      </c>
      <c r="V99" s="38" t="s">
        <v>4484</v>
      </c>
      <c r="W99" s="38" t="s">
        <v>4484</v>
      </c>
      <c r="X99" s="38" t="s">
        <v>4484</v>
      </c>
      <c r="Y99" s="38" t="s">
        <v>4484</v>
      </c>
      <c r="Z99" s="38" t="s">
        <v>4484</v>
      </c>
      <c r="AA99" s="39" t="s">
        <v>4517</v>
      </c>
    </row>
    <row r="100" spans="1:27" x14ac:dyDescent="0.3">
      <c r="A100" s="36" t="s">
        <v>1105</v>
      </c>
      <c r="B100" s="36" t="s">
        <v>3816</v>
      </c>
      <c r="C100" s="36" t="s">
        <v>1936</v>
      </c>
      <c r="D100" s="36" t="s">
        <v>1851</v>
      </c>
      <c r="E100" s="36" t="s">
        <v>1671</v>
      </c>
      <c r="F100" s="36" t="s">
        <v>1062</v>
      </c>
      <c r="G100" s="36" t="s">
        <v>3906</v>
      </c>
      <c r="H100" s="36" t="s">
        <v>3818</v>
      </c>
      <c r="I100" s="36">
        <v>0</v>
      </c>
      <c r="J100" s="36">
        <v>0</v>
      </c>
      <c r="K100" s="36">
        <v>0</v>
      </c>
      <c r="L100" s="36">
        <v>2</v>
      </c>
      <c r="M100" s="36">
        <v>0</v>
      </c>
      <c r="N100" s="36">
        <v>2</v>
      </c>
      <c r="O100" s="36">
        <v>4</v>
      </c>
      <c r="P100">
        <f>VLOOKUP($A100,'Item Detail'!$A$2:$G$602,7,0)</f>
        <v>2</v>
      </c>
      <c r="Q100" s="38" t="s">
        <v>4492</v>
      </c>
      <c r="R100" s="38" t="s">
        <v>4480</v>
      </c>
      <c r="S100" s="38" t="s">
        <v>943</v>
      </c>
      <c r="T100" s="38" t="s">
        <v>4497</v>
      </c>
      <c r="U100" s="38" t="s">
        <v>4478</v>
      </c>
      <c r="V100" s="38" t="s">
        <v>4484</v>
      </c>
      <c r="W100" s="38" t="s">
        <v>4484</v>
      </c>
      <c r="X100" s="38" t="s">
        <v>4484</v>
      </c>
      <c r="Y100" s="38" t="s">
        <v>4484</v>
      </c>
      <c r="Z100" s="38" t="s">
        <v>4484</v>
      </c>
      <c r="AA100" s="39" t="s">
        <v>4517</v>
      </c>
    </row>
    <row r="101" spans="1:27" x14ac:dyDescent="0.3">
      <c r="A101" s="36" t="s">
        <v>1133</v>
      </c>
      <c r="B101" s="36" t="s">
        <v>3816</v>
      </c>
      <c r="C101" s="36" t="s">
        <v>2005</v>
      </c>
      <c r="D101" s="36" t="s">
        <v>1623</v>
      </c>
      <c r="E101" s="36" t="s">
        <v>1600</v>
      </c>
      <c r="F101" s="36" t="s">
        <v>1062</v>
      </c>
      <c r="G101" s="36" t="s">
        <v>3907</v>
      </c>
      <c r="H101" s="36" t="s">
        <v>3818</v>
      </c>
      <c r="I101" s="36">
        <v>0</v>
      </c>
      <c r="J101" s="36">
        <v>0</v>
      </c>
      <c r="K101" s="36">
        <v>0</v>
      </c>
      <c r="L101" s="36">
        <v>2</v>
      </c>
      <c r="M101" s="36">
        <v>0</v>
      </c>
      <c r="N101" s="36">
        <v>2</v>
      </c>
      <c r="O101" s="36">
        <v>4</v>
      </c>
      <c r="P101">
        <f>VLOOKUP($A101,'Item Detail'!$A$2:$G$602,7,0)</f>
        <v>2</v>
      </c>
      <c r="Q101" s="38" t="s">
        <v>4492</v>
      </c>
      <c r="R101" s="38" t="s">
        <v>4480</v>
      </c>
      <c r="S101" s="38" t="s">
        <v>943</v>
      </c>
      <c r="T101" s="38" t="s">
        <v>4478</v>
      </c>
      <c r="U101" s="38" t="s">
        <v>4478</v>
      </c>
      <c r="V101" s="38" t="s">
        <v>4484</v>
      </c>
      <c r="W101" s="38" t="s">
        <v>4484</v>
      </c>
      <c r="X101" s="38" t="s">
        <v>4484</v>
      </c>
      <c r="Y101" s="38" t="s">
        <v>4484</v>
      </c>
      <c r="Z101" s="38" t="s">
        <v>4484</v>
      </c>
      <c r="AA101" s="39" t="s">
        <v>4517</v>
      </c>
    </row>
    <row r="102" spans="1:27" x14ac:dyDescent="0.3">
      <c r="A102" s="36" t="s">
        <v>733</v>
      </c>
      <c r="B102" s="36" t="s">
        <v>3809</v>
      </c>
      <c r="C102" s="36" t="s">
        <v>1914</v>
      </c>
      <c r="D102" s="36" t="s">
        <v>1915</v>
      </c>
      <c r="E102" s="36" t="s">
        <v>1916</v>
      </c>
      <c r="F102" s="36" t="s">
        <v>735</v>
      </c>
      <c r="G102" s="36" t="s">
        <v>3908</v>
      </c>
      <c r="H102" s="36" t="s">
        <v>3848</v>
      </c>
      <c r="I102" s="36">
        <v>0</v>
      </c>
      <c r="J102" s="36">
        <v>0</v>
      </c>
      <c r="K102" s="36">
        <v>2</v>
      </c>
      <c r="L102" s="36">
        <v>0</v>
      </c>
      <c r="M102" s="36">
        <v>0</v>
      </c>
      <c r="N102" s="36">
        <v>2</v>
      </c>
      <c r="O102" s="36">
        <v>4</v>
      </c>
      <c r="P102">
        <f>VLOOKUP($A102,'Item Detail'!$A$2:$G$602,7,0)</f>
        <v>2</v>
      </c>
      <c r="Q102" s="38" t="s">
        <v>4495</v>
      </c>
      <c r="R102" s="38" t="s">
        <v>4480</v>
      </c>
      <c r="S102" s="38" t="s">
        <v>4496</v>
      </c>
      <c r="T102" s="38" t="s">
        <v>4478</v>
      </c>
      <c r="U102" s="38" t="s">
        <v>4478</v>
      </c>
      <c r="V102" s="38" t="s">
        <v>4484</v>
      </c>
      <c r="W102" s="38" t="s">
        <v>4484</v>
      </c>
      <c r="X102" s="38" t="s">
        <v>4484</v>
      </c>
      <c r="Y102" s="38" t="s">
        <v>4484</v>
      </c>
      <c r="Z102" s="38" t="s">
        <v>4484</v>
      </c>
      <c r="AA102" s="39" t="s">
        <v>4517</v>
      </c>
    </row>
    <row r="103" spans="1:27" x14ac:dyDescent="0.3">
      <c r="A103" s="36" t="s">
        <v>1943</v>
      </c>
      <c r="B103" s="36" t="s">
        <v>3816</v>
      </c>
      <c r="C103" s="36" t="s">
        <v>1944</v>
      </c>
      <c r="D103" s="36" t="s">
        <v>1754</v>
      </c>
      <c r="E103" s="36" t="s">
        <v>1945</v>
      </c>
      <c r="F103" s="36" t="s">
        <v>3909</v>
      </c>
      <c r="G103" s="36" t="s">
        <v>3910</v>
      </c>
      <c r="H103" s="36" t="s">
        <v>3796</v>
      </c>
      <c r="I103" s="36">
        <v>0</v>
      </c>
      <c r="J103" s="36">
        <v>0</v>
      </c>
      <c r="K103" s="36">
        <v>2</v>
      </c>
      <c r="L103" s="36">
        <v>0</v>
      </c>
      <c r="M103" s="36">
        <v>0</v>
      </c>
      <c r="N103" s="36">
        <v>2</v>
      </c>
      <c r="O103" s="36">
        <v>4</v>
      </c>
      <c r="P103">
        <f>VLOOKUP($A103,'Item Detail'!$A$2:$G$602,7,0)</f>
        <v>2</v>
      </c>
      <c r="Q103" s="38" t="s">
        <v>4481</v>
      </c>
      <c r="R103" s="38" t="s">
        <v>4480</v>
      </c>
      <c r="S103" s="38" t="s">
        <v>4473</v>
      </c>
      <c r="T103" s="38" t="s">
        <v>4478</v>
      </c>
      <c r="U103" s="38" t="s">
        <v>4478</v>
      </c>
      <c r="V103" s="38" t="s">
        <v>4476</v>
      </c>
      <c r="W103" s="38" t="s">
        <v>4476</v>
      </c>
      <c r="X103" s="38" t="s">
        <v>4476</v>
      </c>
      <c r="Y103" s="38" t="s">
        <v>4476</v>
      </c>
      <c r="Z103" s="38" t="s">
        <v>4476</v>
      </c>
      <c r="AA103" s="39" t="s">
        <v>4515</v>
      </c>
    </row>
    <row r="104" spans="1:27" x14ac:dyDescent="0.3">
      <c r="A104" s="36" t="s">
        <v>1817</v>
      </c>
      <c r="B104" s="36" t="s">
        <v>3793</v>
      </c>
      <c r="C104" s="36" t="s">
        <v>1818</v>
      </c>
      <c r="D104" s="36" t="s">
        <v>1819</v>
      </c>
      <c r="E104" s="36" t="s">
        <v>1557</v>
      </c>
      <c r="F104" s="36" t="s">
        <v>1558</v>
      </c>
      <c r="G104" s="36" t="s">
        <v>3911</v>
      </c>
      <c r="H104" s="36" t="s">
        <v>3796</v>
      </c>
      <c r="I104" s="36">
        <v>0</v>
      </c>
      <c r="J104" s="36">
        <v>1</v>
      </c>
      <c r="K104" s="36">
        <v>0</v>
      </c>
      <c r="L104" s="36">
        <v>1</v>
      </c>
      <c r="M104" s="36">
        <v>0</v>
      </c>
      <c r="N104" s="36">
        <v>2</v>
      </c>
      <c r="O104" s="36">
        <v>4</v>
      </c>
      <c r="P104">
        <f>VLOOKUP($A104,'Item Detail'!$A$2:$G$602,7,0)</f>
        <v>2</v>
      </c>
      <c r="Q104" s="38" t="s">
        <v>4479</v>
      </c>
      <c r="R104" s="38" t="s">
        <v>4480</v>
      </c>
      <c r="S104" s="38" t="s">
        <v>4473</v>
      </c>
      <c r="T104" s="38" t="s">
        <v>4478</v>
      </c>
      <c r="U104" s="38" t="s">
        <v>4475</v>
      </c>
      <c r="V104" s="38" t="s">
        <v>4476</v>
      </c>
      <c r="W104" s="38" t="s">
        <v>4476</v>
      </c>
      <c r="X104" s="38" t="s">
        <v>4476</v>
      </c>
      <c r="Y104" s="38" t="s">
        <v>4476</v>
      </c>
      <c r="Z104" s="38" t="s">
        <v>4476</v>
      </c>
      <c r="AA104" s="39" t="s">
        <v>4515</v>
      </c>
    </row>
    <row r="105" spans="1:27" x14ac:dyDescent="0.3">
      <c r="A105" s="36" t="s">
        <v>1952</v>
      </c>
      <c r="B105" s="36" t="s">
        <v>3791</v>
      </c>
      <c r="C105" s="36" t="s">
        <v>1953</v>
      </c>
      <c r="D105" s="36" t="s">
        <v>1954</v>
      </c>
      <c r="E105" s="36" t="s">
        <v>1955</v>
      </c>
      <c r="F105" s="36" t="s">
        <v>1552</v>
      </c>
      <c r="G105" s="36" t="s">
        <v>3912</v>
      </c>
      <c r="H105" s="36" t="s">
        <v>3811</v>
      </c>
      <c r="I105" s="36">
        <v>0</v>
      </c>
      <c r="J105" s="36">
        <v>2</v>
      </c>
      <c r="K105" s="36">
        <v>0</v>
      </c>
      <c r="L105" s="36">
        <v>0</v>
      </c>
      <c r="M105" s="36">
        <v>0</v>
      </c>
      <c r="N105" s="36">
        <v>2</v>
      </c>
      <c r="O105" s="36">
        <v>4</v>
      </c>
      <c r="P105">
        <f>VLOOKUP($A105,'Item Detail'!$A$2:$G$602,7,0)</f>
        <v>2</v>
      </c>
      <c r="Q105" s="38" t="s">
        <v>4485</v>
      </c>
      <c r="R105" s="38" t="s">
        <v>4472</v>
      </c>
      <c r="S105" s="38" t="s">
        <v>4473</v>
      </c>
      <c r="T105" s="38" t="s">
        <v>4478</v>
      </c>
      <c r="U105" s="38" t="s">
        <v>4475</v>
      </c>
      <c r="V105" s="38" t="s">
        <v>4476</v>
      </c>
      <c r="W105" s="38" t="s">
        <v>4484</v>
      </c>
      <c r="X105" s="38" t="s">
        <v>4484</v>
      </c>
      <c r="Y105" s="38" t="s">
        <v>4484</v>
      </c>
      <c r="Z105" s="38" t="s">
        <v>4476</v>
      </c>
      <c r="AA105" s="39" t="s">
        <v>4516</v>
      </c>
    </row>
    <row r="106" spans="1:27" x14ac:dyDescent="0.3">
      <c r="A106" s="36" t="s">
        <v>747</v>
      </c>
      <c r="B106" s="36" t="s">
        <v>3799</v>
      </c>
      <c r="C106" s="36" t="s">
        <v>1823</v>
      </c>
      <c r="D106" s="36" t="s">
        <v>1623</v>
      </c>
      <c r="E106" s="36" t="s">
        <v>1824</v>
      </c>
      <c r="F106" s="36" t="s">
        <v>749</v>
      </c>
      <c r="G106" s="36" t="s">
        <v>3913</v>
      </c>
      <c r="H106" s="36" t="s">
        <v>3848</v>
      </c>
      <c r="I106" s="36">
        <v>0</v>
      </c>
      <c r="J106" s="36">
        <v>0</v>
      </c>
      <c r="K106" s="36">
        <v>2</v>
      </c>
      <c r="L106" s="36">
        <v>0</v>
      </c>
      <c r="M106" s="36">
        <v>0</v>
      </c>
      <c r="N106" s="36">
        <v>2</v>
      </c>
      <c r="O106" s="36">
        <v>4</v>
      </c>
      <c r="P106">
        <f>VLOOKUP($A106,'Item Detail'!$A$2:$G$602,7,0)</f>
        <v>2</v>
      </c>
      <c r="Q106" s="38" t="s">
        <v>4495</v>
      </c>
      <c r="R106" s="38" t="s">
        <v>4480</v>
      </c>
      <c r="S106" s="38" t="s">
        <v>4496</v>
      </c>
      <c r="T106" s="38" t="s">
        <v>4478</v>
      </c>
      <c r="U106" s="38" t="s">
        <v>4488</v>
      </c>
      <c r="V106" s="38" t="s">
        <v>4484</v>
      </c>
      <c r="W106" s="38" t="s">
        <v>4484</v>
      </c>
      <c r="X106" s="38" t="s">
        <v>4484</v>
      </c>
      <c r="Y106" s="38" t="s">
        <v>4484</v>
      </c>
      <c r="Z106" s="38" t="s">
        <v>4484</v>
      </c>
      <c r="AA106" s="39" t="s">
        <v>4517</v>
      </c>
    </row>
    <row r="107" spans="1:27" x14ac:dyDescent="0.3">
      <c r="A107" s="36" t="s">
        <v>1740</v>
      </c>
      <c r="B107" s="36" t="s">
        <v>3914</v>
      </c>
      <c r="C107" s="36" t="s">
        <v>1741</v>
      </c>
      <c r="D107" s="36" t="s">
        <v>1742</v>
      </c>
      <c r="E107" s="36" t="s">
        <v>1666</v>
      </c>
      <c r="F107" s="36" t="s">
        <v>3915</v>
      </c>
      <c r="G107" s="36" t="s">
        <v>3916</v>
      </c>
      <c r="H107" s="36" t="s">
        <v>3811</v>
      </c>
      <c r="I107" s="36">
        <v>0</v>
      </c>
      <c r="J107" s="36">
        <v>0</v>
      </c>
      <c r="K107" s="36">
        <v>0</v>
      </c>
      <c r="L107" s="36">
        <v>2</v>
      </c>
      <c r="M107" s="36">
        <v>0</v>
      </c>
      <c r="N107" s="36">
        <v>2</v>
      </c>
      <c r="O107" s="36">
        <v>4</v>
      </c>
      <c r="P107">
        <f>VLOOKUP($A107,'Item Detail'!$A$2:$G$602,7,0)</f>
        <v>2</v>
      </c>
      <c r="Q107" s="38" t="s">
        <v>4502</v>
      </c>
      <c r="R107" s="38" t="s">
        <v>4480</v>
      </c>
      <c r="S107" s="38" t="s">
        <v>4473</v>
      </c>
      <c r="T107" s="38" t="s">
        <v>4478</v>
      </c>
      <c r="U107" s="38" t="s">
        <v>4488</v>
      </c>
      <c r="V107" s="38" t="s">
        <v>4476</v>
      </c>
      <c r="W107" s="38" t="s">
        <v>4484</v>
      </c>
      <c r="X107" s="38" t="s">
        <v>4476</v>
      </c>
      <c r="Y107" s="38" t="s">
        <v>4484</v>
      </c>
      <c r="Z107" s="38" t="s">
        <v>4476</v>
      </c>
      <c r="AA107" s="39" t="s">
        <v>4516</v>
      </c>
    </row>
    <row r="108" spans="1:27" x14ac:dyDescent="0.3">
      <c r="A108" s="36" t="s">
        <v>1773</v>
      </c>
      <c r="B108" s="36" t="s">
        <v>3851</v>
      </c>
      <c r="C108" s="36" t="s">
        <v>1774</v>
      </c>
      <c r="D108" s="36" t="s">
        <v>1775</v>
      </c>
      <c r="E108" s="36" t="s">
        <v>1776</v>
      </c>
      <c r="F108" s="36" t="s">
        <v>1231</v>
      </c>
      <c r="G108" s="36" t="s">
        <v>3917</v>
      </c>
      <c r="H108" s="36" t="s">
        <v>3796</v>
      </c>
      <c r="I108" s="36">
        <v>1</v>
      </c>
      <c r="J108" s="36">
        <v>0</v>
      </c>
      <c r="K108" s="36">
        <v>1</v>
      </c>
      <c r="L108" s="36">
        <v>0</v>
      </c>
      <c r="M108" s="36">
        <v>0</v>
      </c>
      <c r="N108" s="36">
        <v>2</v>
      </c>
      <c r="O108" s="36">
        <v>4</v>
      </c>
      <c r="P108">
        <f>VLOOKUP($A108,'Item Detail'!$A$2:$G$602,7,0)</f>
        <v>2</v>
      </c>
      <c r="Q108" s="38" t="s">
        <v>4481</v>
      </c>
      <c r="R108" s="38" t="s">
        <v>4480</v>
      </c>
      <c r="S108" s="38" t="s">
        <v>4473</v>
      </c>
      <c r="T108" s="38" t="s">
        <v>4478</v>
      </c>
      <c r="U108" s="38" t="s">
        <v>4478</v>
      </c>
      <c r="V108" s="38" t="s">
        <v>4476</v>
      </c>
      <c r="W108" s="38" t="s">
        <v>4476</v>
      </c>
      <c r="X108" s="38" t="s">
        <v>4476</v>
      </c>
      <c r="Y108" s="38" t="s">
        <v>4476</v>
      </c>
      <c r="Z108" s="38" t="s">
        <v>4476</v>
      </c>
      <c r="AA108" s="39" t="s">
        <v>4515</v>
      </c>
    </row>
    <row r="109" spans="1:27" x14ac:dyDescent="0.3">
      <c r="A109" s="36" t="s">
        <v>1021</v>
      </c>
      <c r="B109" s="36" t="s">
        <v>3816</v>
      </c>
      <c r="C109" s="36" t="s">
        <v>1996</v>
      </c>
      <c r="D109" s="36" t="s">
        <v>1623</v>
      </c>
      <c r="E109" s="36" t="s">
        <v>1997</v>
      </c>
      <c r="F109" s="36" t="s">
        <v>944</v>
      </c>
      <c r="G109" s="36" t="s">
        <v>3918</v>
      </c>
      <c r="H109" s="36" t="s">
        <v>3818</v>
      </c>
      <c r="I109" s="36">
        <v>0</v>
      </c>
      <c r="J109" s="36">
        <v>0</v>
      </c>
      <c r="K109" s="36">
        <v>1</v>
      </c>
      <c r="L109" s="36">
        <v>1</v>
      </c>
      <c r="M109" s="36">
        <v>0</v>
      </c>
      <c r="N109" s="36">
        <v>2</v>
      </c>
      <c r="O109" s="36">
        <v>4</v>
      </c>
      <c r="P109">
        <f>VLOOKUP($A109,'Item Detail'!$A$2:$G$602,7,0)</f>
        <v>2</v>
      </c>
      <c r="Q109" s="38" t="s">
        <v>4487</v>
      </c>
      <c r="R109" s="38" t="s">
        <v>4480</v>
      </c>
      <c r="S109" s="38" t="s">
        <v>943</v>
      </c>
      <c r="T109" s="38" t="s">
        <v>4478</v>
      </c>
      <c r="U109" s="38" t="s">
        <v>4478</v>
      </c>
      <c r="V109" s="38" t="s">
        <v>4484</v>
      </c>
      <c r="W109" s="38" t="s">
        <v>4484</v>
      </c>
      <c r="X109" s="38" t="s">
        <v>4484</v>
      </c>
      <c r="Y109" s="38" t="s">
        <v>4484</v>
      </c>
      <c r="Z109" s="38" t="s">
        <v>4484</v>
      </c>
      <c r="AA109" s="39" t="s">
        <v>4514</v>
      </c>
    </row>
    <row r="110" spans="1:27" x14ac:dyDescent="0.3">
      <c r="A110" s="36" t="s">
        <v>1266</v>
      </c>
      <c r="B110" s="36" t="s">
        <v>3816</v>
      </c>
      <c r="C110" s="36" t="s">
        <v>1878</v>
      </c>
      <c r="D110" s="36" t="s">
        <v>1623</v>
      </c>
      <c r="E110" s="36" t="s">
        <v>1879</v>
      </c>
      <c r="F110" s="36" t="s">
        <v>944</v>
      </c>
      <c r="G110" s="36" t="s">
        <v>3919</v>
      </c>
      <c r="H110" s="36" t="s">
        <v>3818</v>
      </c>
      <c r="I110" s="36">
        <v>0</v>
      </c>
      <c r="J110" s="36">
        <v>2</v>
      </c>
      <c r="K110" s="36">
        <v>0</v>
      </c>
      <c r="L110" s="36">
        <v>0</v>
      </c>
      <c r="M110" s="36">
        <v>0</v>
      </c>
      <c r="N110" s="36">
        <v>2</v>
      </c>
      <c r="O110" s="36">
        <v>4</v>
      </c>
      <c r="P110">
        <f>VLOOKUP($A110,'Item Detail'!$A$2:$G$602,7,0)</f>
        <v>2</v>
      </c>
      <c r="Q110" s="38" t="s">
        <v>4487</v>
      </c>
      <c r="R110" s="38" t="s">
        <v>4480</v>
      </c>
      <c r="S110" s="38" t="s">
        <v>943</v>
      </c>
      <c r="T110" s="38" t="s">
        <v>4478</v>
      </c>
      <c r="U110" s="38" t="s">
        <v>4478</v>
      </c>
      <c r="V110" s="38" t="s">
        <v>4484</v>
      </c>
      <c r="W110" s="38" t="s">
        <v>4484</v>
      </c>
      <c r="X110" s="38" t="s">
        <v>4484</v>
      </c>
      <c r="Y110" s="38" t="s">
        <v>4484</v>
      </c>
      <c r="Z110" s="38" t="s">
        <v>4484</v>
      </c>
      <c r="AA110" s="39" t="s">
        <v>4514</v>
      </c>
    </row>
    <row r="111" spans="1:27" x14ac:dyDescent="0.3">
      <c r="A111" s="36" t="s">
        <v>1453</v>
      </c>
      <c r="B111" s="36" t="s">
        <v>3816</v>
      </c>
      <c r="C111" s="36" t="s">
        <v>1454</v>
      </c>
      <c r="D111" s="36" t="s">
        <v>1791</v>
      </c>
      <c r="E111" s="36" t="s">
        <v>1666</v>
      </c>
      <c r="F111" s="36" t="s">
        <v>944</v>
      </c>
      <c r="G111" s="36" t="s">
        <v>3920</v>
      </c>
      <c r="H111" s="36" t="s">
        <v>3818</v>
      </c>
      <c r="I111" s="36">
        <v>1</v>
      </c>
      <c r="J111" s="36">
        <v>0</v>
      </c>
      <c r="K111" s="36">
        <v>0</v>
      </c>
      <c r="L111" s="36">
        <v>1</v>
      </c>
      <c r="M111" s="36">
        <v>0</v>
      </c>
      <c r="N111" s="36">
        <v>2</v>
      </c>
      <c r="O111" s="36">
        <v>4</v>
      </c>
      <c r="P111">
        <f>VLOOKUP($A111,'Item Detail'!$A$2:$G$602,7,0)</f>
        <v>2</v>
      </c>
      <c r="Q111" s="38" t="s">
        <v>4487</v>
      </c>
      <c r="R111" s="38" t="s">
        <v>4480</v>
      </c>
      <c r="S111" s="38" t="s">
        <v>943</v>
      </c>
      <c r="T111" s="38" t="s">
        <v>4478</v>
      </c>
      <c r="U111" s="38" t="s">
        <v>4478</v>
      </c>
      <c r="V111" s="38" t="s">
        <v>4484</v>
      </c>
      <c r="W111" s="38" t="s">
        <v>4484</v>
      </c>
      <c r="X111" s="38" t="s">
        <v>4484</v>
      </c>
      <c r="Y111" s="38" t="s">
        <v>4484</v>
      </c>
      <c r="Z111" s="38" t="s">
        <v>4484</v>
      </c>
      <c r="AA111" s="39" t="s">
        <v>4514</v>
      </c>
    </row>
    <row r="112" spans="1:27" x14ac:dyDescent="0.3">
      <c r="A112" s="36" t="s">
        <v>1347</v>
      </c>
      <c r="B112" s="36" t="s">
        <v>3883</v>
      </c>
      <c r="C112" s="36" t="s">
        <v>2052</v>
      </c>
      <c r="D112" s="36" t="s">
        <v>2053</v>
      </c>
      <c r="E112" s="36" t="s">
        <v>1600</v>
      </c>
      <c r="F112" s="36" t="s">
        <v>718</v>
      </c>
      <c r="G112" s="36" t="s">
        <v>3921</v>
      </c>
      <c r="H112" s="36" t="s">
        <v>3818</v>
      </c>
      <c r="I112" s="36">
        <v>0</v>
      </c>
      <c r="J112" s="36">
        <v>2</v>
      </c>
      <c r="K112" s="36">
        <v>0</v>
      </c>
      <c r="L112" s="36">
        <v>0</v>
      </c>
      <c r="M112" s="36">
        <v>0</v>
      </c>
      <c r="N112" s="36">
        <v>2</v>
      </c>
      <c r="O112" s="36">
        <v>4</v>
      </c>
      <c r="P112">
        <f>VLOOKUP($A112,'Item Detail'!$A$2:$G$602,7,0)</f>
        <v>2</v>
      </c>
      <c r="Q112" s="38" t="s">
        <v>4492</v>
      </c>
      <c r="R112" s="38" t="s">
        <v>4480</v>
      </c>
      <c r="S112" s="38" t="s">
        <v>943</v>
      </c>
      <c r="T112" s="38" t="s">
        <v>4478</v>
      </c>
      <c r="U112" s="38" t="s">
        <v>4478</v>
      </c>
      <c r="V112" s="38" t="s">
        <v>4484</v>
      </c>
      <c r="W112" s="38" t="s">
        <v>4484</v>
      </c>
      <c r="X112" s="38" t="s">
        <v>4484</v>
      </c>
      <c r="Y112" s="38" t="s">
        <v>4484</v>
      </c>
      <c r="Z112" s="38" t="s">
        <v>4484</v>
      </c>
      <c r="AA112" s="39" t="s">
        <v>4517</v>
      </c>
    </row>
    <row r="113" spans="1:27" x14ac:dyDescent="0.3">
      <c r="A113" s="36" t="s">
        <v>1853</v>
      </c>
      <c r="B113" s="36" t="s">
        <v>3922</v>
      </c>
      <c r="C113" s="36" t="s">
        <v>1854</v>
      </c>
      <c r="D113" s="36" t="s">
        <v>1855</v>
      </c>
      <c r="E113" s="36" t="s">
        <v>1856</v>
      </c>
      <c r="F113" s="36" t="s">
        <v>1857</v>
      </c>
      <c r="G113" s="36" t="s">
        <v>3923</v>
      </c>
      <c r="H113" s="36" t="s">
        <v>3796</v>
      </c>
      <c r="I113" s="36">
        <v>0</v>
      </c>
      <c r="J113" s="36">
        <v>0</v>
      </c>
      <c r="K113" s="36">
        <v>2</v>
      </c>
      <c r="L113" s="36">
        <v>0</v>
      </c>
      <c r="M113" s="36">
        <v>0</v>
      </c>
      <c r="N113" s="36">
        <v>2</v>
      </c>
      <c r="O113" s="36">
        <v>3</v>
      </c>
      <c r="P113">
        <f>VLOOKUP($A113,'Item Detail'!$A$2:$G$602,7,0)</f>
        <v>2</v>
      </c>
      <c r="Q113" s="38" t="s">
        <v>4481</v>
      </c>
      <c r="R113" s="38" t="s">
        <v>4480</v>
      </c>
      <c r="S113" s="38" t="s">
        <v>4473</v>
      </c>
      <c r="T113" s="38" t="s">
        <v>4478</v>
      </c>
      <c r="U113" s="38" t="s">
        <v>4478</v>
      </c>
      <c r="V113" s="38" t="s">
        <v>4476</v>
      </c>
      <c r="W113" s="38" t="s">
        <v>4476</v>
      </c>
      <c r="X113" s="38" t="s">
        <v>4476</v>
      </c>
      <c r="Y113" s="38" t="s">
        <v>4476</v>
      </c>
      <c r="Z113" s="38" t="s">
        <v>4476</v>
      </c>
      <c r="AA113" s="39" t="s">
        <v>4515</v>
      </c>
    </row>
    <row r="114" spans="1:27" x14ac:dyDescent="0.3">
      <c r="A114" s="36" t="s">
        <v>1115</v>
      </c>
      <c r="B114" s="36" t="s">
        <v>3816</v>
      </c>
      <c r="C114" s="36" t="s">
        <v>2057</v>
      </c>
      <c r="D114" s="36" t="s">
        <v>1808</v>
      </c>
      <c r="E114" s="36" t="s">
        <v>1671</v>
      </c>
      <c r="F114" s="36" t="s">
        <v>1062</v>
      </c>
      <c r="G114" s="36" t="s">
        <v>3924</v>
      </c>
      <c r="H114" s="36" t="s">
        <v>3818</v>
      </c>
      <c r="I114" s="36">
        <v>0</v>
      </c>
      <c r="J114" s="36">
        <v>0</v>
      </c>
      <c r="K114" s="36">
        <v>0</v>
      </c>
      <c r="L114" s="36">
        <v>2</v>
      </c>
      <c r="M114" s="36">
        <v>0</v>
      </c>
      <c r="N114" s="36">
        <v>2</v>
      </c>
      <c r="O114" s="36">
        <v>3</v>
      </c>
      <c r="P114">
        <f>VLOOKUP($A114,'Item Detail'!$A$2:$G$602,7,0)</f>
        <v>2</v>
      </c>
      <c r="Q114" s="38" t="s">
        <v>4492</v>
      </c>
      <c r="R114" s="38" t="s">
        <v>4480</v>
      </c>
      <c r="S114" s="38" t="s">
        <v>943</v>
      </c>
      <c r="T114" s="38" t="s">
        <v>4497</v>
      </c>
      <c r="U114" s="38" t="s">
        <v>4478</v>
      </c>
      <c r="V114" s="38" t="s">
        <v>4484</v>
      </c>
      <c r="W114" s="38" t="s">
        <v>4484</v>
      </c>
      <c r="X114" s="38" t="s">
        <v>4484</v>
      </c>
      <c r="Y114" s="38" t="s">
        <v>4484</v>
      </c>
      <c r="Z114" s="38" t="s">
        <v>4484</v>
      </c>
      <c r="AA114" s="39" t="s">
        <v>4517</v>
      </c>
    </row>
    <row r="115" spans="1:27" x14ac:dyDescent="0.3">
      <c r="A115" s="36" t="s">
        <v>1117</v>
      </c>
      <c r="B115" s="36" t="s">
        <v>3816</v>
      </c>
      <c r="C115" s="36" t="s">
        <v>1911</v>
      </c>
      <c r="D115" s="36" t="s">
        <v>1912</v>
      </c>
      <c r="E115" s="36" t="s">
        <v>1671</v>
      </c>
      <c r="F115" s="36" t="s">
        <v>1062</v>
      </c>
      <c r="G115" s="36" t="s">
        <v>3925</v>
      </c>
      <c r="H115" s="36" t="s">
        <v>3818</v>
      </c>
      <c r="I115" s="36">
        <v>0</v>
      </c>
      <c r="J115" s="36">
        <v>0</v>
      </c>
      <c r="K115" s="36">
        <v>0</v>
      </c>
      <c r="L115" s="36">
        <v>2</v>
      </c>
      <c r="M115" s="36">
        <v>0</v>
      </c>
      <c r="N115" s="36">
        <v>2</v>
      </c>
      <c r="O115" s="36">
        <v>3</v>
      </c>
      <c r="P115">
        <f>VLOOKUP($A115,'Item Detail'!$A$2:$G$602,7,0)</f>
        <v>2</v>
      </c>
      <c r="Q115" s="38" t="s">
        <v>4492</v>
      </c>
      <c r="R115" s="38" t="s">
        <v>4480</v>
      </c>
      <c r="S115" s="38" t="s">
        <v>943</v>
      </c>
      <c r="T115" s="38" t="s">
        <v>4497</v>
      </c>
      <c r="U115" s="38" t="s">
        <v>4478</v>
      </c>
      <c r="V115" s="38" t="s">
        <v>4484</v>
      </c>
      <c r="W115" s="38" t="s">
        <v>4484</v>
      </c>
      <c r="X115" s="38" t="s">
        <v>4484</v>
      </c>
      <c r="Y115" s="38" t="s">
        <v>4484</v>
      </c>
      <c r="Z115" s="38" t="s">
        <v>4484</v>
      </c>
      <c r="AA115" s="39" t="s">
        <v>4517</v>
      </c>
    </row>
    <row r="116" spans="1:27" x14ac:dyDescent="0.3">
      <c r="A116" s="36" t="s">
        <v>1109</v>
      </c>
      <c r="B116" s="36" t="s">
        <v>3816</v>
      </c>
      <c r="C116" s="36" t="s">
        <v>1884</v>
      </c>
      <c r="D116" s="36" t="s">
        <v>1846</v>
      </c>
      <c r="E116" s="36" t="s">
        <v>1671</v>
      </c>
      <c r="F116" s="36" t="s">
        <v>1062</v>
      </c>
      <c r="G116" s="36" t="s">
        <v>3926</v>
      </c>
      <c r="H116" s="36" t="s">
        <v>3818</v>
      </c>
      <c r="I116" s="36">
        <v>0</v>
      </c>
      <c r="J116" s="36">
        <v>0</v>
      </c>
      <c r="K116" s="36">
        <v>0</v>
      </c>
      <c r="L116" s="36">
        <v>2</v>
      </c>
      <c r="M116" s="36">
        <v>0</v>
      </c>
      <c r="N116" s="36">
        <v>2</v>
      </c>
      <c r="O116" s="36">
        <v>3</v>
      </c>
      <c r="P116">
        <f>VLOOKUP($A116,'Item Detail'!$A$2:$G$602,7,0)</f>
        <v>2</v>
      </c>
      <c r="Q116" s="38" t="s">
        <v>4492</v>
      </c>
      <c r="R116" s="38" t="s">
        <v>4480</v>
      </c>
      <c r="S116" s="38" t="s">
        <v>943</v>
      </c>
      <c r="T116" s="38" t="s">
        <v>4497</v>
      </c>
      <c r="U116" s="38" t="s">
        <v>4478</v>
      </c>
      <c r="V116" s="38" t="s">
        <v>4484</v>
      </c>
      <c r="W116" s="38" t="s">
        <v>4484</v>
      </c>
      <c r="X116" s="38" t="s">
        <v>4484</v>
      </c>
      <c r="Y116" s="38" t="s">
        <v>4484</v>
      </c>
      <c r="Z116" s="38" t="s">
        <v>4484</v>
      </c>
      <c r="AA116" s="39" t="s">
        <v>4517</v>
      </c>
    </row>
    <row r="117" spans="1:27" x14ac:dyDescent="0.3">
      <c r="A117" s="36" t="s">
        <v>1119</v>
      </c>
      <c r="B117" s="36" t="s">
        <v>3816</v>
      </c>
      <c r="C117" s="36" t="s">
        <v>1807</v>
      </c>
      <c r="D117" s="36" t="s">
        <v>1808</v>
      </c>
      <c r="E117" s="36" t="s">
        <v>1671</v>
      </c>
      <c r="F117" s="36" t="s">
        <v>1062</v>
      </c>
      <c r="G117" s="36" t="s">
        <v>3927</v>
      </c>
      <c r="H117" s="36" t="s">
        <v>3818</v>
      </c>
      <c r="I117" s="36">
        <v>0</v>
      </c>
      <c r="J117" s="36">
        <v>0</v>
      </c>
      <c r="K117" s="36">
        <v>0</v>
      </c>
      <c r="L117" s="36">
        <v>2</v>
      </c>
      <c r="M117" s="36">
        <v>0</v>
      </c>
      <c r="N117" s="36">
        <v>2</v>
      </c>
      <c r="O117" s="36">
        <v>3</v>
      </c>
      <c r="P117">
        <f>VLOOKUP($A117,'Item Detail'!$A$2:$G$602,7,0)</f>
        <v>2</v>
      </c>
      <c r="Q117" s="38" t="s">
        <v>4492</v>
      </c>
      <c r="R117" s="38" t="s">
        <v>4480</v>
      </c>
      <c r="S117" s="38" t="s">
        <v>943</v>
      </c>
      <c r="T117" s="38" t="s">
        <v>4497</v>
      </c>
      <c r="U117" s="38" t="s">
        <v>4478</v>
      </c>
      <c r="V117" s="38" t="s">
        <v>4484</v>
      </c>
      <c r="W117" s="38" t="s">
        <v>4484</v>
      </c>
      <c r="X117" s="38" t="s">
        <v>4484</v>
      </c>
      <c r="Y117" s="38" t="s">
        <v>4484</v>
      </c>
      <c r="Z117" s="38" t="s">
        <v>4484</v>
      </c>
      <c r="AA117" s="39" t="s">
        <v>4517</v>
      </c>
    </row>
    <row r="118" spans="1:27" x14ac:dyDescent="0.3">
      <c r="A118" s="36" t="s">
        <v>1734</v>
      </c>
      <c r="B118" s="36" t="s">
        <v>3928</v>
      </c>
      <c r="C118" s="36" t="s">
        <v>1735</v>
      </c>
      <c r="D118" s="36" t="s">
        <v>1736</v>
      </c>
      <c r="E118" s="36" t="s">
        <v>1737</v>
      </c>
      <c r="F118" s="36" t="s">
        <v>1738</v>
      </c>
      <c r="G118" s="36" t="s">
        <v>3929</v>
      </c>
      <c r="H118" s="36" t="s">
        <v>3811</v>
      </c>
      <c r="I118" s="36">
        <v>0</v>
      </c>
      <c r="J118" s="36">
        <v>0</v>
      </c>
      <c r="K118" s="36">
        <v>2</v>
      </c>
      <c r="L118" s="36">
        <v>0</v>
      </c>
      <c r="M118" s="36">
        <v>0</v>
      </c>
      <c r="N118" s="36">
        <v>2</v>
      </c>
      <c r="O118" s="36">
        <v>3</v>
      </c>
      <c r="P118">
        <f>VLOOKUP($A118,'Item Detail'!$A$2:$G$602,7,0)</f>
        <v>2</v>
      </c>
      <c r="Q118" s="38" t="s">
        <v>4481</v>
      </c>
      <c r="R118" s="38" t="s">
        <v>4480</v>
      </c>
      <c r="S118" s="38" t="s">
        <v>4473</v>
      </c>
      <c r="T118" s="38" t="s">
        <v>4478</v>
      </c>
      <c r="U118" s="38" t="s">
        <v>4488</v>
      </c>
      <c r="V118" s="38" t="s">
        <v>4476</v>
      </c>
      <c r="W118" s="38" t="s">
        <v>4484</v>
      </c>
      <c r="X118" s="38" t="s">
        <v>4484</v>
      </c>
      <c r="Y118" s="38" t="s">
        <v>4476</v>
      </c>
      <c r="Z118" s="38" t="s">
        <v>4484</v>
      </c>
      <c r="AA118" s="39" t="s">
        <v>4516</v>
      </c>
    </row>
    <row r="119" spans="1:27" x14ac:dyDescent="0.3">
      <c r="A119" s="36" t="s">
        <v>1962</v>
      </c>
      <c r="B119" s="36" t="s">
        <v>3816</v>
      </c>
      <c r="C119" s="36" t="s">
        <v>1963</v>
      </c>
      <c r="D119" s="36" t="s">
        <v>1964</v>
      </c>
      <c r="E119" s="36" t="s">
        <v>1600</v>
      </c>
      <c r="F119" s="36" t="s">
        <v>3909</v>
      </c>
      <c r="G119" s="36" t="s">
        <v>3930</v>
      </c>
      <c r="H119" s="36" t="s">
        <v>3811</v>
      </c>
      <c r="I119" s="36">
        <v>0</v>
      </c>
      <c r="J119" s="36">
        <v>2</v>
      </c>
      <c r="K119" s="36">
        <v>0</v>
      </c>
      <c r="L119" s="36">
        <v>0</v>
      </c>
      <c r="M119" s="36">
        <v>0</v>
      </c>
      <c r="N119" s="36">
        <v>2</v>
      </c>
      <c r="O119" s="36">
        <v>3</v>
      </c>
      <c r="P119">
        <f>VLOOKUP($A119,'Item Detail'!$A$2:$G$602,7,0)</f>
        <v>2</v>
      </c>
      <c r="Q119" s="38" t="s">
        <v>4481</v>
      </c>
      <c r="R119" s="38" t="s">
        <v>4480</v>
      </c>
      <c r="S119" s="38" t="s">
        <v>4473</v>
      </c>
      <c r="T119" s="38" t="s">
        <v>4478</v>
      </c>
      <c r="U119" s="38" t="s">
        <v>4478</v>
      </c>
      <c r="V119" s="38" t="s">
        <v>4476</v>
      </c>
      <c r="W119" s="38" t="s">
        <v>4484</v>
      </c>
      <c r="X119" s="38" t="s">
        <v>4476</v>
      </c>
      <c r="Y119" s="38" t="s">
        <v>4476</v>
      </c>
      <c r="Z119" s="38" t="s">
        <v>4484</v>
      </c>
      <c r="AA119" s="39" t="s">
        <v>4516</v>
      </c>
    </row>
    <row r="120" spans="1:27" x14ac:dyDescent="0.3">
      <c r="A120" s="36" t="s">
        <v>722</v>
      </c>
      <c r="B120" s="36" t="s">
        <v>3846</v>
      </c>
      <c r="C120" s="36" t="s">
        <v>2075</v>
      </c>
      <c r="D120" s="36" t="s">
        <v>1623</v>
      </c>
      <c r="E120" s="36" t="s">
        <v>1649</v>
      </c>
      <c r="F120" s="36" t="s">
        <v>725</v>
      </c>
      <c r="G120" s="36" t="s">
        <v>3931</v>
      </c>
      <c r="H120" s="36" t="s">
        <v>3848</v>
      </c>
      <c r="I120" s="36">
        <v>0</v>
      </c>
      <c r="J120" s="36">
        <v>0</v>
      </c>
      <c r="K120" s="36">
        <v>2</v>
      </c>
      <c r="L120" s="36">
        <v>0</v>
      </c>
      <c r="M120" s="36">
        <v>0</v>
      </c>
      <c r="N120" s="36">
        <v>2</v>
      </c>
      <c r="O120" s="36">
        <v>3</v>
      </c>
      <c r="P120">
        <f>VLOOKUP($A120,'Item Detail'!$A$2:$G$602,7,0)</f>
        <v>2</v>
      </c>
      <c r="Q120" s="38" t="s">
        <v>4495</v>
      </c>
      <c r="R120" s="38" t="s">
        <v>4480</v>
      </c>
      <c r="S120" s="38" t="s">
        <v>4496</v>
      </c>
      <c r="T120" s="38" t="s">
        <v>4478</v>
      </c>
      <c r="U120" s="38" t="s">
        <v>4490</v>
      </c>
      <c r="V120" s="38" t="s">
        <v>4484</v>
      </c>
      <c r="W120" s="38" t="s">
        <v>4484</v>
      </c>
      <c r="X120" s="38" t="s">
        <v>4484</v>
      </c>
      <c r="Y120" s="38" t="s">
        <v>4484</v>
      </c>
      <c r="Z120" s="38" t="s">
        <v>4484</v>
      </c>
      <c r="AA120" s="39" t="s">
        <v>4517</v>
      </c>
    </row>
    <row r="121" spans="1:27" x14ac:dyDescent="0.3">
      <c r="A121" s="36" t="s">
        <v>1055</v>
      </c>
      <c r="B121" s="36" t="s">
        <v>3830</v>
      </c>
      <c r="C121" s="36" t="s">
        <v>2018</v>
      </c>
      <c r="D121" s="36" t="s">
        <v>2019</v>
      </c>
      <c r="E121" s="36" t="s">
        <v>1600</v>
      </c>
      <c r="F121" s="36" t="s">
        <v>1054</v>
      </c>
      <c r="G121" s="36" t="s">
        <v>3932</v>
      </c>
      <c r="H121" s="36" t="s">
        <v>3818</v>
      </c>
      <c r="I121" s="36">
        <v>0</v>
      </c>
      <c r="J121" s="36">
        <v>0</v>
      </c>
      <c r="K121" s="36">
        <v>0</v>
      </c>
      <c r="L121" s="36">
        <v>2</v>
      </c>
      <c r="M121" s="36">
        <v>0</v>
      </c>
      <c r="N121" s="36">
        <v>2</v>
      </c>
      <c r="O121" s="36">
        <v>3</v>
      </c>
      <c r="P121">
        <f>VLOOKUP($A121,'Item Detail'!$A$2:$G$602,7,0)</f>
        <v>2</v>
      </c>
      <c r="Q121" s="38" t="s">
        <v>4492</v>
      </c>
      <c r="R121" s="38" t="s">
        <v>4480</v>
      </c>
      <c r="S121" s="38" t="s">
        <v>943</v>
      </c>
      <c r="T121" s="38" t="s">
        <v>4478</v>
      </c>
      <c r="U121" s="38" t="s">
        <v>4488</v>
      </c>
      <c r="V121" s="38" t="s">
        <v>4484</v>
      </c>
      <c r="W121" s="38" t="s">
        <v>4484</v>
      </c>
      <c r="X121" s="38" t="s">
        <v>4484</v>
      </c>
      <c r="Y121" s="38" t="s">
        <v>4484</v>
      </c>
      <c r="Z121" s="38" t="s">
        <v>4484</v>
      </c>
      <c r="AA121" s="39" t="s">
        <v>4517</v>
      </c>
    </row>
    <row r="122" spans="1:27" x14ac:dyDescent="0.3">
      <c r="A122" s="36" t="s">
        <v>1778</v>
      </c>
      <c r="B122" s="36" t="s">
        <v>3894</v>
      </c>
      <c r="C122" s="36" t="s">
        <v>1779</v>
      </c>
      <c r="D122" s="36" t="s">
        <v>1780</v>
      </c>
      <c r="E122" s="36" t="s">
        <v>1600</v>
      </c>
      <c r="F122" s="36" t="s">
        <v>1781</v>
      </c>
      <c r="G122" s="36" t="s">
        <v>3933</v>
      </c>
      <c r="H122" s="36" t="s">
        <v>3790</v>
      </c>
      <c r="I122" s="36">
        <v>0</v>
      </c>
      <c r="J122" s="36">
        <v>0</v>
      </c>
      <c r="K122" s="36">
        <v>2</v>
      </c>
      <c r="L122" s="36">
        <v>0</v>
      </c>
      <c r="M122" s="36">
        <v>0</v>
      </c>
      <c r="N122" s="36">
        <v>2</v>
      </c>
      <c r="O122" s="36">
        <v>3</v>
      </c>
      <c r="P122">
        <f>VLOOKUP($A122,'Item Detail'!$A$2:$G$602,7,0)</f>
        <v>2</v>
      </c>
      <c r="Q122" s="38" t="s">
        <v>4483</v>
      </c>
      <c r="R122" s="38" t="s">
        <v>4480</v>
      </c>
      <c r="S122" s="38" t="s">
        <v>4473</v>
      </c>
      <c r="T122" s="38" t="s">
        <v>4478</v>
      </c>
      <c r="U122" s="38" t="s">
        <v>4488</v>
      </c>
      <c r="V122" s="38" t="s">
        <v>4476</v>
      </c>
      <c r="W122" s="38" t="s">
        <v>4476</v>
      </c>
      <c r="X122" s="38" t="s">
        <v>4476</v>
      </c>
      <c r="Y122" s="38" t="s">
        <v>4476</v>
      </c>
      <c r="Z122" s="38" t="s">
        <v>4476</v>
      </c>
      <c r="AA122" s="39" t="s">
        <v>4515</v>
      </c>
    </row>
    <row r="123" spans="1:27" x14ac:dyDescent="0.3">
      <c r="A123" s="36" t="s">
        <v>2047</v>
      </c>
      <c r="B123" s="36" t="s">
        <v>3841</v>
      </c>
      <c r="C123" s="36" t="s">
        <v>2048</v>
      </c>
      <c r="D123" s="36" t="s">
        <v>2049</v>
      </c>
      <c r="E123" s="36" t="s">
        <v>1557</v>
      </c>
      <c r="F123" s="36" t="s">
        <v>2050</v>
      </c>
      <c r="G123" s="36" t="s">
        <v>3934</v>
      </c>
      <c r="H123" s="36" t="s">
        <v>3811</v>
      </c>
      <c r="I123" s="36">
        <v>0</v>
      </c>
      <c r="J123" s="36">
        <v>1</v>
      </c>
      <c r="K123" s="36">
        <v>0</v>
      </c>
      <c r="L123" s="36">
        <v>1</v>
      </c>
      <c r="M123" s="36">
        <v>0</v>
      </c>
      <c r="N123" s="36">
        <v>2</v>
      </c>
      <c r="O123" s="36">
        <v>3</v>
      </c>
      <c r="P123">
        <f>VLOOKUP($A123,'Item Detail'!$A$2:$G$602,7,0)</f>
        <v>2</v>
      </c>
      <c r="Q123" s="38" t="s">
        <v>4481</v>
      </c>
      <c r="R123" s="38" t="s">
        <v>4480</v>
      </c>
      <c r="S123" s="38" t="s">
        <v>4473</v>
      </c>
      <c r="T123" s="38" t="s">
        <v>4478</v>
      </c>
      <c r="U123" s="38" t="s">
        <v>4478</v>
      </c>
      <c r="V123" s="38" t="s">
        <v>4476</v>
      </c>
      <c r="W123" s="38" t="s">
        <v>4484</v>
      </c>
      <c r="X123" s="38" t="s">
        <v>4484</v>
      </c>
      <c r="Y123" s="38" t="s">
        <v>4484</v>
      </c>
      <c r="Z123" s="38" t="s">
        <v>4476</v>
      </c>
      <c r="AA123" s="39" t="s">
        <v>4516</v>
      </c>
    </row>
    <row r="124" spans="1:27" x14ac:dyDescent="0.3">
      <c r="A124" s="36" t="s">
        <v>1988</v>
      </c>
      <c r="B124" s="36" t="s">
        <v>3894</v>
      </c>
      <c r="C124" s="36" t="s">
        <v>1989</v>
      </c>
      <c r="D124" s="36" t="s">
        <v>1623</v>
      </c>
      <c r="E124" s="36" t="s">
        <v>1729</v>
      </c>
      <c r="F124" s="36" t="s">
        <v>1218</v>
      </c>
      <c r="G124" s="36" t="s">
        <v>3935</v>
      </c>
      <c r="H124" s="36" t="s">
        <v>3790</v>
      </c>
      <c r="I124" s="36">
        <v>0</v>
      </c>
      <c r="J124" s="36">
        <v>0</v>
      </c>
      <c r="K124" s="36">
        <v>2</v>
      </c>
      <c r="L124" s="36">
        <v>0</v>
      </c>
      <c r="M124" s="36">
        <v>0</v>
      </c>
      <c r="N124" s="36">
        <v>2</v>
      </c>
      <c r="O124" s="36">
        <v>3</v>
      </c>
      <c r="P124">
        <f>VLOOKUP($A124,'Item Detail'!$A$2:$G$602,7,0)</f>
        <v>2</v>
      </c>
      <c r="Q124" s="38" t="s">
        <v>4483</v>
      </c>
      <c r="R124" s="38" t="s">
        <v>4480</v>
      </c>
      <c r="S124" s="38" t="s">
        <v>4473</v>
      </c>
      <c r="T124" s="38" t="s">
        <v>4478</v>
      </c>
      <c r="U124" s="38" t="s">
        <v>4478</v>
      </c>
      <c r="V124" s="38" t="s">
        <v>4476</v>
      </c>
      <c r="W124" s="38" t="s">
        <v>4476</v>
      </c>
      <c r="X124" s="38" t="s">
        <v>4476</v>
      </c>
      <c r="Y124" s="38" t="s">
        <v>4476</v>
      </c>
      <c r="Z124" s="38" t="s">
        <v>4476</v>
      </c>
      <c r="AA124" s="39" t="s">
        <v>4515</v>
      </c>
    </row>
    <row r="125" spans="1:27" x14ac:dyDescent="0.3">
      <c r="A125" s="36" t="s">
        <v>1801</v>
      </c>
      <c r="B125" s="36" t="s">
        <v>3791</v>
      </c>
      <c r="C125" s="36" t="s">
        <v>1802</v>
      </c>
      <c r="D125" s="36" t="s">
        <v>1803</v>
      </c>
      <c r="E125" s="36" t="s">
        <v>1551</v>
      </c>
      <c r="F125" s="36" t="s">
        <v>1552</v>
      </c>
      <c r="G125" s="36" t="s">
        <v>3936</v>
      </c>
      <c r="H125" s="36" t="s">
        <v>3790</v>
      </c>
      <c r="I125" s="36">
        <v>0</v>
      </c>
      <c r="J125" s="36">
        <v>1</v>
      </c>
      <c r="K125" s="36">
        <v>0</v>
      </c>
      <c r="L125" s="36">
        <v>1</v>
      </c>
      <c r="M125" s="36">
        <v>0</v>
      </c>
      <c r="N125" s="36">
        <v>2</v>
      </c>
      <c r="O125" s="36">
        <v>3</v>
      </c>
      <c r="P125">
        <f>VLOOKUP($A125,'Item Detail'!$A$2:$G$602,7,0)</f>
        <v>2</v>
      </c>
      <c r="Q125" s="38" t="s">
        <v>4477</v>
      </c>
      <c r="R125" s="38" t="s">
        <v>4472</v>
      </c>
      <c r="S125" s="38" t="s">
        <v>4473</v>
      </c>
      <c r="T125" s="38" t="s">
        <v>4478</v>
      </c>
      <c r="U125" s="38" t="s">
        <v>4475</v>
      </c>
      <c r="V125" s="38" t="s">
        <v>4476</v>
      </c>
      <c r="W125" s="38" t="s">
        <v>4476</v>
      </c>
      <c r="X125" s="38" t="s">
        <v>4476</v>
      </c>
      <c r="Y125" s="38" t="s">
        <v>4476</v>
      </c>
      <c r="Z125" s="38" t="s">
        <v>4476</v>
      </c>
      <c r="AA125" s="39" t="s">
        <v>4515</v>
      </c>
    </row>
    <row r="126" spans="1:27" x14ac:dyDescent="0.3">
      <c r="A126" s="36" t="s">
        <v>1991</v>
      </c>
      <c r="B126" s="36" t="s">
        <v>3894</v>
      </c>
      <c r="C126" s="36" t="s">
        <v>1992</v>
      </c>
      <c r="D126" s="36" t="s">
        <v>1993</v>
      </c>
      <c r="E126" s="36" t="s">
        <v>1994</v>
      </c>
      <c r="F126" s="36" t="s">
        <v>837</v>
      </c>
      <c r="G126" s="36" t="s">
        <v>3937</v>
      </c>
      <c r="H126" s="36" t="s">
        <v>3811</v>
      </c>
      <c r="I126" s="36">
        <v>0</v>
      </c>
      <c r="J126" s="36">
        <v>2</v>
      </c>
      <c r="K126" s="36">
        <v>0</v>
      </c>
      <c r="L126" s="36">
        <v>0</v>
      </c>
      <c r="M126" s="36">
        <v>0</v>
      </c>
      <c r="N126" s="36">
        <v>2</v>
      </c>
      <c r="O126" s="36">
        <v>3</v>
      </c>
      <c r="P126">
        <f>VLOOKUP($A126,'Item Detail'!$A$2:$G$602,7,0)</f>
        <v>2</v>
      </c>
      <c r="Q126" s="38" t="s">
        <v>4481</v>
      </c>
      <c r="R126" s="38" t="s">
        <v>4480</v>
      </c>
      <c r="S126" s="38" t="s">
        <v>4473</v>
      </c>
      <c r="T126" s="38" t="s">
        <v>4478</v>
      </c>
      <c r="U126" s="38" t="s">
        <v>4488</v>
      </c>
      <c r="V126" s="38" t="s">
        <v>4476</v>
      </c>
      <c r="W126" s="38" t="s">
        <v>4484</v>
      </c>
      <c r="X126" s="38" t="s">
        <v>4484</v>
      </c>
      <c r="Y126" s="38" t="s">
        <v>4484</v>
      </c>
      <c r="Z126" s="38" t="s">
        <v>4476</v>
      </c>
      <c r="AA126" s="39" t="s">
        <v>4516</v>
      </c>
    </row>
    <row r="127" spans="1:27" x14ac:dyDescent="0.3">
      <c r="A127" s="36" t="s">
        <v>1761</v>
      </c>
      <c r="B127" s="36" t="s">
        <v>3832</v>
      </c>
      <c r="C127" s="36" t="s">
        <v>1762</v>
      </c>
      <c r="D127" s="36" t="s">
        <v>1550</v>
      </c>
      <c r="E127" s="36" t="s">
        <v>1557</v>
      </c>
      <c r="F127" s="36" t="s">
        <v>1763</v>
      </c>
      <c r="G127" s="36" t="s">
        <v>3938</v>
      </c>
      <c r="H127" s="36" t="s">
        <v>3790</v>
      </c>
      <c r="I127" s="36">
        <v>0</v>
      </c>
      <c r="J127" s="36">
        <v>0</v>
      </c>
      <c r="K127" s="36">
        <v>2</v>
      </c>
      <c r="L127" s="36">
        <v>0</v>
      </c>
      <c r="M127" s="36">
        <v>0</v>
      </c>
      <c r="N127" s="36">
        <v>2</v>
      </c>
      <c r="O127" s="36">
        <v>2</v>
      </c>
      <c r="P127">
        <f>VLOOKUP($A127,'Item Detail'!$A$2:$G$602,7,0)</f>
        <v>2</v>
      </c>
      <c r="Q127" s="38" t="s">
        <v>4479</v>
      </c>
      <c r="R127" s="38" t="s">
        <v>4472</v>
      </c>
      <c r="S127" s="38" t="s">
        <v>4473</v>
      </c>
      <c r="T127" s="38" t="s">
        <v>4478</v>
      </c>
      <c r="U127" s="38" t="s">
        <v>4475</v>
      </c>
      <c r="V127" s="38" t="s">
        <v>4476</v>
      </c>
      <c r="W127" s="38" t="s">
        <v>4476</v>
      </c>
      <c r="X127" s="38" t="s">
        <v>4476</v>
      </c>
      <c r="Y127" s="38" t="s">
        <v>4476</v>
      </c>
      <c r="Z127" s="38" t="s">
        <v>4476</v>
      </c>
      <c r="AA127" s="39" t="s">
        <v>4515</v>
      </c>
    </row>
    <row r="128" spans="1:27" x14ac:dyDescent="0.3">
      <c r="A128" s="36" t="s">
        <v>2009</v>
      </c>
      <c r="B128" s="36" t="s">
        <v>3816</v>
      </c>
      <c r="C128" s="36" t="s">
        <v>2010</v>
      </c>
      <c r="D128" s="36" t="s">
        <v>2011</v>
      </c>
      <c r="E128" s="36" t="s">
        <v>1600</v>
      </c>
      <c r="F128" s="36" t="s">
        <v>3909</v>
      </c>
      <c r="G128" s="36" t="s">
        <v>3939</v>
      </c>
      <c r="H128" s="36" t="s">
        <v>3790</v>
      </c>
      <c r="I128" s="36">
        <v>0</v>
      </c>
      <c r="J128" s="36">
        <v>0</v>
      </c>
      <c r="K128" s="36">
        <v>2</v>
      </c>
      <c r="L128" s="36">
        <v>0</v>
      </c>
      <c r="M128" s="36">
        <v>0</v>
      </c>
      <c r="N128" s="36">
        <v>2</v>
      </c>
      <c r="O128" s="36">
        <v>2</v>
      </c>
      <c r="P128">
        <f>VLOOKUP($A128,'Item Detail'!$A$2:$G$602,7,0)</f>
        <v>2</v>
      </c>
      <c r="Q128" s="38" t="s">
        <v>4481</v>
      </c>
      <c r="R128" s="38" t="s">
        <v>4480</v>
      </c>
      <c r="S128" s="38" t="s">
        <v>4473</v>
      </c>
      <c r="T128" s="38" t="s">
        <v>4478</v>
      </c>
      <c r="U128" s="38" t="s">
        <v>4478</v>
      </c>
      <c r="V128" s="38" t="s">
        <v>4476</v>
      </c>
      <c r="W128" s="38" t="s">
        <v>4476</v>
      </c>
      <c r="X128" s="38" t="s">
        <v>4476</v>
      </c>
      <c r="Y128" s="38" t="s">
        <v>4476</v>
      </c>
      <c r="Z128" s="38" t="s">
        <v>4476</v>
      </c>
      <c r="AA128" s="39" t="s">
        <v>4515</v>
      </c>
    </row>
    <row r="129" spans="1:27" x14ac:dyDescent="0.3">
      <c r="A129" s="36" t="s">
        <v>1898</v>
      </c>
      <c r="B129" s="36" t="s">
        <v>3809</v>
      </c>
      <c r="C129" s="36" t="s">
        <v>1899</v>
      </c>
      <c r="D129" s="36" t="s">
        <v>1900</v>
      </c>
      <c r="E129" s="36" t="s">
        <v>1600</v>
      </c>
      <c r="F129" s="36" t="s">
        <v>735</v>
      </c>
      <c r="G129" s="36" t="s">
        <v>3940</v>
      </c>
      <c r="H129" s="36" t="s">
        <v>3811</v>
      </c>
      <c r="I129" s="36">
        <v>0</v>
      </c>
      <c r="J129" s="36">
        <v>2</v>
      </c>
      <c r="K129" s="36">
        <v>0</v>
      </c>
      <c r="L129" s="36">
        <v>0</v>
      </c>
      <c r="M129" s="36">
        <v>0</v>
      </c>
      <c r="N129" s="36">
        <v>2</v>
      </c>
      <c r="O129" s="36">
        <v>2</v>
      </c>
      <c r="P129">
        <f>VLOOKUP($A129,'Item Detail'!$A$2:$G$602,7,0)</f>
        <v>2</v>
      </c>
      <c r="Q129" s="38" t="s">
        <v>4501</v>
      </c>
      <c r="R129" s="38" t="s">
        <v>4480</v>
      </c>
      <c r="S129" s="38" t="s">
        <v>4473</v>
      </c>
      <c r="T129" s="38" t="s">
        <v>4478</v>
      </c>
      <c r="U129" s="38" t="s">
        <v>4478</v>
      </c>
      <c r="V129" s="38" t="s">
        <v>4476</v>
      </c>
      <c r="W129" s="38" t="s">
        <v>4484</v>
      </c>
      <c r="X129" s="38" t="s">
        <v>4476</v>
      </c>
      <c r="Y129" s="38" t="s">
        <v>4476</v>
      </c>
      <c r="Z129" s="38" t="s">
        <v>4484</v>
      </c>
      <c r="AA129" s="39" t="s">
        <v>4516</v>
      </c>
    </row>
    <row r="130" spans="1:27" x14ac:dyDescent="0.3">
      <c r="A130" s="36" t="s">
        <v>1067</v>
      </c>
      <c r="B130" s="36" t="s">
        <v>3816</v>
      </c>
      <c r="C130" s="36" t="s">
        <v>1850</v>
      </c>
      <c r="D130" s="36" t="s">
        <v>1851</v>
      </c>
      <c r="E130" s="36" t="s">
        <v>1671</v>
      </c>
      <c r="F130" s="36" t="s">
        <v>1062</v>
      </c>
      <c r="G130" s="36" t="s">
        <v>3941</v>
      </c>
      <c r="H130" s="36" t="s">
        <v>3818</v>
      </c>
      <c r="I130" s="36">
        <v>0</v>
      </c>
      <c r="J130" s="36">
        <v>0</v>
      </c>
      <c r="K130" s="36">
        <v>0</v>
      </c>
      <c r="L130" s="36">
        <v>2</v>
      </c>
      <c r="M130" s="36">
        <v>0</v>
      </c>
      <c r="N130" s="36">
        <v>2</v>
      </c>
      <c r="O130" s="36">
        <v>2</v>
      </c>
      <c r="P130">
        <f>VLOOKUP($A130,'Item Detail'!$A$2:$G$602,7,0)</f>
        <v>2</v>
      </c>
      <c r="Q130" s="38" t="s">
        <v>4492</v>
      </c>
      <c r="R130" s="38" t="s">
        <v>4480</v>
      </c>
      <c r="S130" s="38" t="s">
        <v>943</v>
      </c>
      <c r="T130" s="38" t="s">
        <v>4497</v>
      </c>
      <c r="U130" s="38" t="s">
        <v>4478</v>
      </c>
      <c r="V130" s="38" t="s">
        <v>4484</v>
      </c>
      <c r="W130" s="38" t="s">
        <v>4484</v>
      </c>
      <c r="X130" s="38" t="s">
        <v>4484</v>
      </c>
      <c r="Y130" s="38" t="s">
        <v>4484</v>
      </c>
      <c r="Z130" s="38" t="s">
        <v>4484</v>
      </c>
      <c r="AA130" s="39" t="s">
        <v>4517</v>
      </c>
    </row>
    <row r="131" spans="1:27" x14ac:dyDescent="0.3">
      <c r="A131" s="36" t="s">
        <v>1085</v>
      </c>
      <c r="B131" s="36" t="s">
        <v>3816</v>
      </c>
      <c r="C131" s="36" t="s">
        <v>2067</v>
      </c>
      <c r="D131" s="36" t="s">
        <v>2068</v>
      </c>
      <c r="E131" s="36" t="s">
        <v>1600</v>
      </c>
      <c r="F131" s="36" t="s">
        <v>1062</v>
      </c>
      <c r="G131" s="36" t="s">
        <v>3942</v>
      </c>
      <c r="H131" s="36" t="s">
        <v>3818</v>
      </c>
      <c r="I131" s="36">
        <v>0</v>
      </c>
      <c r="J131" s="36">
        <v>0</v>
      </c>
      <c r="K131" s="36">
        <v>0</v>
      </c>
      <c r="L131" s="36">
        <v>2</v>
      </c>
      <c r="M131" s="36">
        <v>0</v>
      </c>
      <c r="N131" s="36">
        <v>2</v>
      </c>
      <c r="O131" s="36">
        <v>2</v>
      </c>
      <c r="P131">
        <f>VLOOKUP($A131,'Item Detail'!$A$2:$G$602,7,0)</f>
        <v>2</v>
      </c>
      <c r="Q131" s="38" t="s">
        <v>4492</v>
      </c>
      <c r="R131" s="38" t="s">
        <v>4480</v>
      </c>
      <c r="S131" s="38" t="s">
        <v>943</v>
      </c>
      <c r="T131" s="38" t="s">
        <v>4474</v>
      </c>
      <c r="U131" s="38" t="s">
        <v>4478</v>
      </c>
      <c r="V131" s="38" t="s">
        <v>4484</v>
      </c>
      <c r="W131" s="38" t="s">
        <v>4484</v>
      </c>
      <c r="X131" s="38" t="s">
        <v>4484</v>
      </c>
      <c r="Y131" s="38" t="s">
        <v>4484</v>
      </c>
      <c r="Z131" s="38" t="s">
        <v>4484</v>
      </c>
      <c r="AA131" s="39" t="s">
        <v>4517</v>
      </c>
    </row>
    <row r="132" spans="1:27" x14ac:dyDescent="0.3">
      <c r="A132" s="36" t="s">
        <v>1810</v>
      </c>
      <c r="B132" s="36" t="s">
        <v>3801</v>
      </c>
      <c r="C132" s="36" t="s">
        <v>1811</v>
      </c>
      <c r="D132" s="36" t="s">
        <v>1812</v>
      </c>
      <c r="E132" s="36" t="s">
        <v>1813</v>
      </c>
      <c r="F132" s="36" t="s">
        <v>740</v>
      </c>
      <c r="G132" s="36" t="s">
        <v>3943</v>
      </c>
      <c r="H132" s="36" t="s">
        <v>3790</v>
      </c>
      <c r="I132" s="36">
        <v>0</v>
      </c>
      <c r="J132" s="36">
        <v>2</v>
      </c>
      <c r="K132" s="36">
        <v>0</v>
      </c>
      <c r="L132" s="36">
        <v>0</v>
      </c>
      <c r="M132" s="36">
        <v>0</v>
      </c>
      <c r="N132" s="36">
        <v>2</v>
      </c>
      <c r="O132" s="36">
        <v>2</v>
      </c>
      <c r="P132">
        <f>VLOOKUP($A132,'Item Detail'!$A$2:$G$602,7,0)</f>
        <v>2</v>
      </c>
      <c r="Q132" s="38" t="s">
        <v>4481</v>
      </c>
      <c r="R132" s="38" t="s">
        <v>4480</v>
      </c>
      <c r="S132" s="38" t="s">
        <v>4473</v>
      </c>
      <c r="T132" s="38" t="s">
        <v>4478</v>
      </c>
      <c r="U132" s="38" t="s">
        <v>4478</v>
      </c>
      <c r="V132" s="38" t="s">
        <v>4476</v>
      </c>
      <c r="W132" s="38" t="s">
        <v>4476</v>
      </c>
      <c r="X132" s="38" t="s">
        <v>4476</v>
      </c>
      <c r="Y132" s="38" t="s">
        <v>4476</v>
      </c>
      <c r="Z132" s="38" t="s">
        <v>4476</v>
      </c>
      <c r="AA132" s="39" t="s">
        <v>4515</v>
      </c>
    </row>
    <row r="133" spans="1:27" x14ac:dyDescent="0.3">
      <c r="A133" s="36" t="s">
        <v>1330</v>
      </c>
      <c r="B133" s="36" t="s">
        <v>3816</v>
      </c>
      <c r="C133" s="36" t="s">
        <v>2055</v>
      </c>
      <c r="D133" s="36" t="s">
        <v>2038</v>
      </c>
      <c r="E133" s="36" t="s">
        <v>1600</v>
      </c>
      <c r="F133" s="36" t="s">
        <v>944</v>
      </c>
      <c r="G133" s="36" t="s">
        <v>3944</v>
      </c>
      <c r="H133" s="36" t="s">
        <v>3818</v>
      </c>
      <c r="I133" s="36">
        <v>0</v>
      </c>
      <c r="J133" s="36">
        <v>0</v>
      </c>
      <c r="K133" s="36">
        <v>2</v>
      </c>
      <c r="L133" s="36">
        <v>0</v>
      </c>
      <c r="M133" s="36">
        <v>0</v>
      </c>
      <c r="N133" s="36">
        <v>2</v>
      </c>
      <c r="O133" s="36">
        <v>2</v>
      </c>
      <c r="P133">
        <f>VLOOKUP($A133,'Item Detail'!$A$2:$G$602,7,0)</f>
        <v>2</v>
      </c>
      <c r="Q133" s="38" t="s">
        <v>4486</v>
      </c>
      <c r="R133" s="38" t="s">
        <v>4480</v>
      </c>
      <c r="S133" s="38" t="s">
        <v>943</v>
      </c>
      <c r="T133" s="38" t="s">
        <v>4478</v>
      </c>
      <c r="U133" s="38" t="s">
        <v>4478</v>
      </c>
      <c r="V133" s="38" t="s">
        <v>4484</v>
      </c>
      <c r="W133" s="38" t="s">
        <v>4484</v>
      </c>
      <c r="X133" s="38" t="s">
        <v>4484</v>
      </c>
      <c r="Y133" s="38" t="s">
        <v>4484</v>
      </c>
      <c r="Z133" s="38" t="s">
        <v>4484</v>
      </c>
      <c r="AA133" s="39" t="s">
        <v>4514</v>
      </c>
    </row>
    <row r="134" spans="1:27" x14ac:dyDescent="0.3">
      <c r="A134" s="36" t="s">
        <v>1826</v>
      </c>
      <c r="B134" s="36" t="s">
        <v>3841</v>
      </c>
      <c r="C134" s="36" t="s">
        <v>1827</v>
      </c>
      <c r="D134" s="36" t="s">
        <v>1828</v>
      </c>
      <c r="E134" s="36" t="s">
        <v>1615</v>
      </c>
      <c r="F134" s="36" t="s">
        <v>1829</v>
      </c>
      <c r="G134" s="36" t="s">
        <v>3945</v>
      </c>
      <c r="H134" s="36" t="s">
        <v>3811</v>
      </c>
      <c r="I134" s="36">
        <v>0</v>
      </c>
      <c r="J134" s="36">
        <v>0</v>
      </c>
      <c r="K134" s="36">
        <v>2</v>
      </c>
      <c r="L134" s="36">
        <v>0</v>
      </c>
      <c r="M134" s="36">
        <v>0</v>
      </c>
      <c r="N134" s="36">
        <v>2</v>
      </c>
      <c r="O134" s="36">
        <v>2</v>
      </c>
      <c r="P134">
        <f>VLOOKUP($A134,'Item Detail'!$A$2:$G$602,7,0)</f>
        <v>2</v>
      </c>
      <c r="Q134" s="38" t="s">
        <v>4481</v>
      </c>
      <c r="R134" s="38" t="s">
        <v>4480</v>
      </c>
      <c r="S134" s="38" t="s">
        <v>4473</v>
      </c>
      <c r="T134" s="38" t="s">
        <v>4478</v>
      </c>
      <c r="U134" s="38" t="s">
        <v>4478</v>
      </c>
      <c r="V134" s="38" t="s">
        <v>4476</v>
      </c>
      <c r="W134" s="38" t="s">
        <v>4484</v>
      </c>
      <c r="X134" s="38" t="s">
        <v>4484</v>
      </c>
      <c r="Y134" s="38" t="s">
        <v>4484</v>
      </c>
      <c r="Z134" s="38" t="s">
        <v>4484</v>
      </c>
      <c r="AA134" s="39" t="s">
        <v>4516</v>
      </c>
    </row>
    <row r="135" spans="1:27" x14ac:dyDescent="0.3">
      <c r="A135" s="36" t="s">
        <v>820</v>
      </c>
      <c r="B135" s="36" t="s">
        <v>3799</v>
      </c>
      <c r="C135" s="36" t="s">
        <v>821</v>
      </c>
      <c r="D135" s="36" t="s">
        <v>1815</v>
      </c>
      <c r="E135" s="36" t="s">
        <v>1600</v>
      </c>
      <c r="F135" s="36" t="s">
        <v>3813</v>
      </c>
      <c r="G135" s="36" t="s">
        <v>3946</v>
      </c>
      <c r="H135" s="36" t="s">
        <v>3848</v>
      </c>
      <c r="I135" s="36">
        <v>0</v>
      </c>
      <c r="J135" s="36">
        <v>1</v>
      </c>
      <c r="K135" s="36">
        <v>0</v>
      </c>
      <c r="L135" s="36">
        <v>0</v>
      </c>
      <c r="M135" s="36">
        <v>1</v>
      </c>
      <c r="N135" s="36">
        <v>2</v>
      </c>
      <c r="O135" s="36">
        <v>2</v>
      </c>
      <c r="P135">
        <f>VLOOKUP($A135,'Item Detail'!$A$2:$G$602,7,0)</f>
        <v>2</v>
      </c>
      <c r="Q135" s="38" t="s">
        <v>4495</v>
      </c>
      <c r="R135" s="38" t="s">
        <v>4480</v>
      </c>
      <c r="S135" s="38" t="s">
        <v>4496</v>
      </c>
      <c r="T135" s="38" t="s">
        <v>4478</v>
      </c>
      <c r="U135" s="38" t="s">
        <v>4488</v>
      </c>
      <c r="V135" s="38" t="s">
        <v>4484</v>
      </c>
      <c r="W135" s="38" t="s">
        <v>4484</v>
      </c>
      <c r="X135" s="38" t="s">
        <v>4484</v>
      </c>
      <c r="Y135" s="38" t="s">
        <v>4484</v>
      </c>
      <c r="Z135" s="38" t="s">
        <v>4484</v>
      </c>
      <c r="AA135" s="39" t="s">
        <v>4517</v>
      </c>
    </row>
    <row r="136" spans="1:27" x14ac:dyDescent="0.3">
      <c r="A136" s="36" t="s">
        <v>1361</v>
      </c>
      <c r="B136" s="36" t="s">
        <v>3851</v>
      </c>
      <c r="C136" s="36" t="s">
        <v>1925</v>
      </c>
      <c r="D136" s="36" t="s">
        <v>1926</v>
      </c>
      <c r="E136" s="36" t="s">
        <v>1600</v>
      </c>
      <c r="F136" s="36" t="s">
        <v>922</v>
      </c>
      <c r="G136" s="36" t="s">
        <v>3947</v>
      </c>
      <c r="H136" s="36" t="s">
        <v>3818</v>
      </c>
      <c r="I136" s="36">
        <v>0</v>
      </c>
      <c r="J136" s="36">
        <v>0</v>
      </c>
      <c r="K136" s="36">
        <v>2</v>
      </c>
      <c r="L136" s="36">
        <v>0</v>
      </c>
      <c r="M136" s="36">
        <v>0</v>
      </c>
      <c r="N136" s="36">
        <v>2</v>
      </c>
      <c r="O136" s="36">
        <v>2</v>
      </c>
      <c r="P136">
        <f>VLOOKUP($A136,'Item Detail'!$A$2:$G$602,7,0)</f>
        <v>2</v>
      </c>
      <c r="Q136" s="38" t="s">
        <v>4492</v>
      </c>
      <c r="R136" s="38" t="s">
        <v>4480</v>
      </c>
      <c r="S136" s="38" t="s">
        <v>943</v>
      </c>
      <c r="T136" s="38" t="s">
        <v>4478</v>
      </c>
      <c r="U136" s="38" t="s">
        <v>4488</v>
      </c>
      <c r="V136" s="38" t="s">
        <v>4484</v>
      </c>
      <c r="W136" s="38" t="s">
        <v>4484</v>
      </c>
      <c r="X136" s="38" t="s">
        <v>4484</v>
      </c>
      <c r="Y136" s="38" t="s">
        <v>4484</v>
      </c>
      <c r="Z136" s="38" t="s">
        <v>4484</v>
      </c>
      <c r="AA136" s="39" t="s">
        <v>4517</v>
      </c>
    </row>
    <row r="137" spans="1:27" x14ac:dyDescent="0.3">
      <c r="A137" s="36" t="s">
        <v>1908</v>
      </c>
      <c r="B137" s="36" t="s">
        <v>3809</v>
      </c>
      <c r="C137" s="36" t="s">
        <v>1664</v>
      </c>
      <c r="D137" s="36" t="s">
        <v>1909</v>
      </c>
      <c r="E137" s="36" t="s">
        <v>1666</v>
      </c>
      <c r="F137" s="36" t="s">
        <v>1667</v>
      </c>
      <c r="G137" s="36" t="s">
        <v>3948</v>
      </c>
      <c r="H137" s="36" t="s">
        <v>3790</v>
      </c>
      <c r="I137" s="36">
        <v>0</v>
      </c>
      <c r="J137" s="36">
        <v>2</v>
      </c>
      <c r="K137" s="36">
        <v>0</v>
      </c>
      <c r="L137" s="36">
        <v>0</v>
      </c>
      <c r="M137" s="36">
        <v>0</v>
      </c>
      <c r="N137" s="36">
        <v>2</v>
      </c>
      <c r="O137" s="36">
        <v>2</v>
      </c>
      <c r="P137">
        <f>VLOOKUP($A137,'Item Detail'!$A$2:$G$602,7,0)</f>
        <v>2</v>
      </c>
      <c r="Q137" s="38" t="s">
        <v>4489</v>
      </c>
      <c r="R137" s="38" t="s">
        <v>4480</v>
      </c>
      <c r="S137" s="38" t="s">
        <v>4473</v>
      </c>
      <c r="T137" s="38" t="s">
        <v>4478</v>
      </c>
      <c r="U137" s="38" t="s">
        <v>4490</v>
      </c>
      <c r="V137" s="38" t="s">
        <v>4476</v>
      </c>
      <c r="W137" s="38" t="s">
        <v>4476</v>
      </c>
      <c r="X137" s="38" t="s">
        <v>4476</v>
      </c>
      <c r="Y137" s="38" t="s">
        <v>4476</v>
      </c>
      <c r="Z137" s="38" t="s">
        <v>4476</v>
      </c>
      <c r="AA137" s="39" t="s">
        <v>4515</v>
      </c>
    </row>
    <row r="138" spans="1:27" x14ac:dyDescent="0.3">
      <c r="A138" s="36" t="s">
        <v>1966</v>
      </c>
      <c r="B138" s="36" t="s">
        <v>3793</v>
      </c>
      <c r="C138" s="36" t="s">
        <v>1967</v>
      </c>
      <c r="D138" s="36" t="s">
        <v>1577</v>
      </c>
      <c r="E138" s="36" t="s">
        <v>1578</v>
      </c>
      <c r="F138" s="36" t="s">
        <v>3949</v>
      </c>
      <c r="G138" s="36" t="s">
        <v>3950</v>
      </c>
      <c r="H138" s="36" t="s">
        <v>3790</v>
      </c>
      <c r="I138" s="36">
        <v>1</v>
      </c>
      <c r="J138" s="36">
        <v>1</v>
      </c>
      <c r="K138" s="36">
        <v>0</v>
      </c>
      <c r="L138" s="36">
        <v>0</v>
      </c>
      <c r="M138" s="36">
        <v>0</v>
      </c>
      <c r="N138" s="36">
        <v>2</v>
      </c>
      <c r="O138" s="36">
        <v>2</v>
      </c>
      <c r="P138">
        <f>VLOOKUP($A138,'Item Detail'!$A$2:$G$602,7,0)</f>
        <v>2</v>
      </c>
      <c r="Q138" s="38" t="s">
        <v>4479</v>
      </c>
      <c r="R138" s="38" t="s">
        <v>4472</v>
      </c>
      <c r="S138" s="38" t="s">
        <v>4473</v>
      </c>
      <c r="T138" s="38" t="s">
        <v>4478</v>
      </c>
      <c r="U138" s="38" t="s">
        <v>4475</v>
      </c>
      <c r="V138" s="38" t="s">
        <v>4476</v>
      </c>
      <c r="W138" s="38" t="s">
        <v>4476</v>
      </c>
      <c r="X138" s="38" t="s">
        <v>4476</v>
      </c>
      <c r="Y138" s="38" t="s">
        <v>4476</v>
      </c>
      <c r="Z138" s="38" t="s">
        <v>4476</v>
      </c>
      <c r="AA138" s="39" t="s">
        <v>4515</v>
      </c>
    </row>
    <row r="139" spans="1:27" x14ac:dyDescent="0.3">
      <c r="A139" s="36" t="s">
        <v>1839</v>
      </c>
      <c r="B139" s="36" t="s">
        <v>3799</v>
      </c>
      <c r="C139" s="36" t="s">
        <v>1840</v>
      </c>
      <c r="D139" s="36" t="s">
        <v>1841</v>
      </c>
      <c r="E139" s="36" t="s">
        <v>1842</v>
      </c>
      <c r="F139" s="36" t="s">
        <v>3951</v>
      </c>
      <c r="G139" s="36" t="s">
        <v>3952</v>
      </c>
      <c r="H139" s="36" t="s">
        <v>3790</v>
      </c>
      <c r="I139" s="36">
        <v>0</v>
      </c>
      <c r="J139" s="36">
        <v>0</v>
      </c>
      <c r="K139" s="36">
        <v>1</v>
      </c>
      <c r="L139" s="36">
        <v>0</v>
      </c>
      <c r="M139" s="36">
        <v>0</v>
      </c>
      <c r="N139" s="36">
        <v>1</v>
      </c>
      <c r="O139" s="36">
        <v>1</v>
      </c>
      <c r="P139">
        <f>VLOOKUP($A139,'Item Detail'!$A$2:$G$602,7,0)</f>
        <v>2</v>
      </c>
      <c r="Q139" s="38" t="s">
        <v>4481</v>
      </c>
      <c r="R139" s="38" t="s">
        <v>4480</v>
      </c>
      <c r="S139" s="38" t="s">
        <v>4473</v>
      </c>
      <c r="T139" s="38" t="s">
        <v>4478</v>
      </c>
      <c r="U139" s="38" t="s">
        <v>4475</v>
      </c>
      <c r="V139" s="38" t="s">
        <v>4476</v>
      </c>
      <c r="W139" s="38" t="s">
        <v>4476</v>
      </c>
      <c r="X139" s="38" t="s">
        <v>4476</v>
      </c>
      <c r="Y139" s="38" t="s">
        <v>4476</v>
      </c>
      <c r="Z139" s="38" t="s">
        <v>4476</v>
      </c>
      <c r="AA139" s="39" t="s">
        <v>4515</v>
      </c>
    </row>
    <row r="140" spans="1:27" x14ac:dyDescent="0.3">
      <c r="A140" s="36" t="s">
        <v>1839</v>
      </c>
      <c r="B140" s="36" t="s">
        <v>3799</v>
      </c>
      <c r="C140" s="36" t="s">
        <v>1840</v>
      </c>
      <c r="D140" s="36" t="s">
        <v>1841</v>
      </c>
      <c r="E140" s="36" t="s">
        <v>1842</v>
      </c>
      <c r="F140" s="36" t="s">
        <v>3951</v>
      </c>
      <c r="G140" s="36" t="s">
        <v>3952</v>
      </c>
      <c r="H140" s="36" t="s">
        <v>3796</v>
      </c>
      <c r="I140" s="36">
        <v>0</v>
      </c>
      <c r="J140" s="36">
        <v>0</v>
      </c>
      <c r="K140" s="36">
        <v>1</v>
      </c>
      <c r="L140" s="36">
        <v>0</v>
      </c>
      <c r="M140" s="36">
        <v>0</v>
      </c>
      <c r="N140" s="36">
        <v>1</v>
      </c>
      <c r="O140" s="36">
        <v>1</v>
      </c>
      <c r="P140">
        <f>VLOOKUP($A140,'Item Detail'!$A$2:$G$602,7,0)</f>
        <v>2</v>
      </c>
      <c r="Q140" s="38" t="s">
        <v>4481</v>
      </c>
      <c r="R140" s="38" t="s">
        <v>4480</v>
      </c>
      <c r="S140" s="38" t="s">
        <v>4473</v>
      </c>
      <c r="T140" s="38" t="s">
        <v>4478</v>
      </c>
      <c r="U140" s="38" t="s">
        <v>4475</v>
      </c>
      <c r="V140" s="38" t="s">
        <v>4476</v>
      </c>
      <c r="W140" s="38" t="s">
        <v>4476</v>
      </c>
      <c r="X140" s="38" t="s">
        <v>4476</v>
      </c>
      <c r="Y140" s="38" t="s">
        <v>4476</v>
      </c>
      <c r="Z140" s="38" t="s">
        <v>4476</v>
      </c>
      <c r="AA140" s="39" t="s">
        <v>4515</v>
      </c>
    </row>
    <row r="141" spans="1:27" x14ac:dyDescent="0.3">
      <c r="A141" s="36" t="s">
        <v>2021</v>
      </c>
      <c r="B141" s="36" t="s">
        <v>3791</v>
      </c>
      <c r="C141" s="36" t="s">
        <v>2022</v>
      </c>
      <c r="D141" s="36" t="s">
        <v>1594</v>
      </c>
      <c r="E141" s="36" t="s">
        <v>1551</v>
      </c>
      <c r="F141" s="36" t="s">
        <v>1552</v>
      </c>
      <c r="G141" s="36" t="s">
        <v>3953</v>
      </c>
      <c r="H141" s="36" t="s">
        <v>3790</v>
      </c>
      <c r="I141" s="36">
        <v>0</v>
      </c>
      <c r="J141" s="36">
        <v>1</v>
      </c>
      <c r="K141" s="36">
        <v>0</v>
      </c>
      <c r="L141" s="36">
        <v>0</v>
      </c>
      <c r="M141" s="36">
        <v>1</v>
      </c>
      <c r="N141" s="36">
        <v>2</v>
      </c>
      <c r="O141" s="36">
        <v>2</v>
      </c>
      <c r="P141">
        <f>VLOOKUP($A141,'Item Detail'!$A$2:$G$602,7,0)</f>
        <v>2</v>
      </c>
      <c r="Q141" s="38" t="s">
        <v>4485</v>
      </c>
      <c r="R141" s="38" t="s">
        <v>4472</v>
      </c>
      <c r="S141" s="38" t="s">
        <v>4473</v>
      </c>
      <c r="T141" s="38" t="s">
        <v>4478</v>
      </c>
      <c r="U141" s="38" t="s">
        <v>4475</v>
      </c>
      <c r="V141" s="38" t="s">
        <v>4476</v>
      </c>
      <c r="W141" s="38" t="s">
        <v>4476</v>
      </c>
      <c r="X141" s="38" t="s">
        <v>4476</v>
      </c>
      <c r="Y141" s="38" t="s">
        <v>4476</v>
      </c>
      <c r="Z141" s="38" t="s">
        <v>4476</v>
      </c>
      <c r="AA141" s="39" t="s">
        <v>4515</v>
      </c>
    </row>
    <row r="142" spans="1:27" x14ac:dyDescent="0.3">
      <c r="A142" s="36" t="s">
        <v>773</v>
      </c>
      <c r="B142" s="36" t="s">
        <v>3928</v>
      </c>
      <c r="C142" s="36" t="s">
        <v>2007</v>
      </c>
      <c r="D142" s="36" t="s">
        <v>1623</v>
      </c>
      <c r="E142" s="36" t="s">
        <v>1776</v>
      </c>
      <c r="F142" s="36" t="s">
        <v>775</v>
      </c>
      <c r="G142" s="36" t="s">
        <v>3954</v>
      </c>
      <c r="H142" s="36" t="s">
        <v>3818</v>
      </c>
      <c r="I142" s="36">
        <v>0</v>
      </c>
      <c r="J142" s="36">
        <v>0</v>
      </c>
      <c r="K142" s="36">
        <v>0</v>
      </c>
      <c r="L142" s="36">
        <v>1</v>
      </c>
      <c r="M142" s="36">
        <v>0</v>
      </c>
      <c r="N142" s="36">
        <v>1</v>
      </c>
      <c r="O142" s="36">
        <v>1</v>
      </c>
      <c r="P142">
        <f>VLOOKUP($A142,'Item Detail'!$A$2:$G$602,7,0)</f>
        <v>2</v>
      </c>
      <c r="Q142" s="38" t="s">
        <v>4495</v>
      </c>
      <c r="R142" s="38" t="s">
        <v>4480</v>
      </c>
      <c r="S142" s="38" t="s">
        <v>4496</v>
      </c>
      <c r="T142" s="38" t="s">
        <v>4478</v>
      </c>
      <c r="U142" s="38" t="s">
        <v>4488</v>
      </c>
      <c r="V142" s="38" t="s">
        <v>4484</v>
      </c>
      <c r="W142" s="38" t="s">
        <v>4484</v>
      </c>
      <c r="X142" s="38" t="s">
        <v>4484</v>
      </c>
      <c r="Y142" s="38" t="s">
        <v>4484</v>
      </c>
      <c r="Z142" s="38" t="s">
        <v>4484</v>
      </c>
      <c r="AA142" s="39" t="s">
        <v>4517</v>
      </c>
    </row>
    <row r="143" spans="1:27" x14ac:dyDescent="0.3">
      <c r="A143" s="36" t="s">
        <v>773</v>
      </c>
      <c r="B143" s="36" t="s">
        <v>3928</v>
      </c>
      <c r="C143" s="36" t="s">
        <v>2007</v>
      </c>
      <c r="D143" s="36" t="s">
        <v>1623</v>
      </c>
      <c r="E143" s="36" t="s">
        <v>1776</v>
      </c>
      <c r="F143" s="36" t="s">
        <v>775</v>
      </c>
      <c r="G143" s="36" t="s">
        <v>3954</v>
      </c>
      <c r="H143" s="36" t="s">
        <v>3848</v>
      </c>
      <c r="I143" s="36">
        <v>0</v>
      </c>
      <c r="J143" s="36">
        <v>0</v>
      </c>
      <c r="K143" s="36">
        <v>0</v>
      </c>
      <c r="L143" s="36">
        <v>1</v>
      </c>
      <c r="M143" s="36">
        <v>0</v>
      </c>
      <c r="N143" s="36">
        <v>1</v>
      </c>
      <c r="O143" s="36">
        <v>1</v>
      </c>
      <c r="P143">
        <f>VLOOKUP($A143,'Item Detail'!$A$2:$G$602,7,0)</f>
        <v>2</v>
      </c>
      <c r="Q143" s="38" t="s">
        <v>4495</v>
      </c>
      <c r="R143" s="38" t="s">
        <v>4480</v>
      </c>
      <c r="S143" s="38" t="s">
        <v>4496</v>
      </c>
      <c r="T143" s="38" t="s">
        <v>4478</v>
      </c>
      <c r="U143" s="38" t="s">
        <v>4488</v>
      </c>
      <c r="V143" s="38" t="s">
        <v>4484</v>
      </c>
      <c r="W143" s="38" t="s">
        <v>4484</v>
      </c>
      <c r="X143" s="38" t="s">
        <v>4484</v>
      </c>
      <c r="Y143" s="38" t="s">
        <v>4484</v>
      </c>
      <c r="Z143" s="38" t="s">
        <v>4484</v>
      </c>
      <c r="AA143" s="39" t="s">
        <v>4517</v>
      </c>
    </row>
    <row r="144" spans="1:27" x14ac:dyDescent="0.3">
      <c r="A144" s="36" t="s">
        <v>2013</v>
      </c>
      <c r="B144" s="36" t="s">
        <v>3803</v>
      </c>
      <c r="C144" s="36" t="s">
        <v>2014</v>
      </c>
      <c r="D144" s="36" t="s">
        <v>1623</v>
      </c>
      <c r="E144" s="36" t="s">
        <v>2015</v>
      </c>
      <c r="F144" s="36" t="s">
        <v>2016</v>
      </c>
      <c r="G144" s="36" t="s">
        <v>3955</v>
      </c>
      <c r="H144" s="36" t="s">
        <v>3811</v>
      </c>
      <c r="I144" s="36">
        <v>0</v>
      </c>
      <c r="J144" s="36">
        <v>1</v>
      </c>
      <c r="K144" s="36">
        <v>0</v>
      </c>
      <c r="L144" s="36">
        <v>0</v>
      </c>
      <c r="M144" s="36">
        <v>1</v>
      </c>
      <c r="N144" s="36">
        <v>2</v>
      </c>
      <c r="O144" s="36">
        <v>2</v>
      </c>
      <c r="P144">
        <f>VLOOKUP($A144,'Item Detail'!$A$2:$G$602,7,0)</f>
        <v>2</v>
      </c>
      <c r="Q144" s="38" t="s">
        <v>4481</v>
      </c>
      <c r="R144" s="38" t="s">
        <v>4480</v>
      </c>
      <c r="S144" s="38" t="s">
        <v>4473</v>
      </c>
      <c r="T144" s="38" t="s">
        <v>4478</v>
      </c>
      <c r="U144" s="38" t="s">
        <v>4488</v>
      </c>
      <c r="V144" s="38" t="s">
        <v>4484</v>
      </c>
      <c r="W144" s="38" t="s">
        <v>4484</v>
      </c>
      <c r="X144" s="38" t="s">
        <v>4484</v>
      </c>
      <c r="Y144" s="38" t="s">
        <v>4476</v>
      </c>
      <c r="Z144" s="38" t="s">
        <v>4484</v>
      </c>
      <c r="AA144" s="39" t="s">
        <v>4516</v>
      </c>
    </row>
    <row r="145" spans="1:27" x14ac:dyDescent="0.3">
      <c r="A145" s="36" t="s">
        <v>1978</v>
      </c>
      <c r="B145" s="36" t="s">
        <v>3793</v>
      </c>
      <c r="C145" s="36" t="s">
        <v>1979</v>
      </c>
      <c r="D145" s="36" t="s">
        <v>1577</v>
      </c>
      <c r="E145" s="36" t="s">
        <v>1578</v>
      </c>
      <c r="F145" s="36" t="s">
        <v>3949</v>
      </c>
      <c r="G145" s="36" t="s">
        <v>3956</v>
      </c>
      <c r="H145" s="36" t="s">
        <v>3796</v>
      </c>
      <c r="I145" s="36">
        <v>0</v>
      </c>
      <c r="J145" s="36">
        <v>0</v>
      </c>
      <c r="K145" s="36">
        <v>1</v>
      </c>
      <c r="L145" s="36">
        <v>0</v>
      </c>
      <c r="M145" s="36">
        <v>1</v>
      </c>
      <c r="N145" s="36">
        <v>2</v>
      </c>
      <c r="O145" s="36">
        <v>2</v>
      </c>
      <c r="P145">
        <f>VLOOKUP($A145,'Item Detail'!$A$2:$G$602,7,0)</f>
        <v>2</v>
      </c>
      <c r="Q145" s="38" t="s">
        <v>4503</v>
      </c>
      <c r="R145" s="38" t="s">
        <v>4472</v>
      </c>
      <c r="S145" s="38" t="s">
        <v>4473</v>
      </c>
      <c r="T145" s="38" t="s">
        <v>4478</v>
      </c>
      <c r="U145" s="38" t="s">
        <v>4475</v>
      </c>
      <c r="V145" s="38" t="s">
        <v>4476</v>
      </c>
      <c r="W145" s="38" t="s">
        <v>4476</v>
      </c>
      <c r="X145" s="38" t="s">
        <v>4476</v>
      </c>
      <c r="Y145" s="38" t="s">
        <v>4476</v>
      </c>
      <c r="Z145" s="38" t="s">
        <v>4476</v>
      </c>
      <c r="AA145" s="39" t="s">
        <v>4515</v>
      </c>
    </row>
    <row r="146" spans="1:27" x14ac:dyDescent="0.3">
      <c r="A146" s="36" t="s">
        <v>1902</v>
      </c>
      <c r="B146" s="36" t="s">
        <v>3799</v>
      </c>
      <c r="C146" s="36" t="s">
        <v>1903</v>
      </c>
      <c r="D146" s="36" t="s">
        <v>1904</v>
      </c>
      <c r="E146" s="36" t="s">
        <v>1557</v>
      </c>
      <c r="F146" s="36" t="s">
        <v>1585</v>
      </c>
      <c r="G146" s="36" t="s">
        <v>3957</v>
      </c>
      <c r="H146" s="36" t="s">
        <v>3790</v>
      </c>
      <c r="I146" s="36">
        <v>0</v>
      </c>
      <c r="J146" s="36">
        <v>2</v>
      </c>
      <c r="K146" s="36">
        <v>0</v>
      </c>
      <c r="L146" s="36">
        <v>0</v>
      </c>
      <c r="M146" s="36">
        <v>0</v>
      </c>
      <c r="N146" s="36">
        <v>2</v>
      </c>
      <c r="O146" s="36">
        <v>2</v>
      </c>
      <c r="P146">
        <f>VLOOKUP($A146,'Item Detail'!$A$2:$G$602,7,0)</f>
        <v>2</v>
      </c>
      <c r="Q146" s="38" t="s">
        <v>4494</v>
      </c>
      <c r="R146" s="38" t="s">
        <v>4480</v>
      </c>
      <c r="S146" s="38" t="s">
        <v>4473</v>
      </c>
      <c r="T146" s="38" t="s">
        <v>4478</v>
      </c>
      <c r="U146" s="38" t="s">
        <v>4475</v>
      </c>
      <c r="V146" s="38" t="s">
        <v>4476</v>
      </c>
      <c r="W146" s="38" t="s">
        <v>4476</v>
      </c>
      <c r="X146" s="38" t="s">
        <v>4476</v>
      </c>
      <c r="Y146" s="38" t="s">
        <v>4476</v>
      </c>
      <c r="Z146" s="38" t="s">
        <v>4476</v>
      </c>
      <c r="AA146" s="39" t="s">
        <v>4515</v>
      </c>
    </row>
    <row r="147" spans="1:27" x14ac:dyDescent="0.3">
      <c r="A147" s="36" t="s">
        <v>1787</v>
      </c>
      <c r="B147" s="36" t="s">
        <v>3816</v>
      </c>
      <c r="C147" s="36" t="s">
        <v>1788</v>
      </c>
      <c r="D147" s="36" t="s">
        <v>1789</v>
      </c>
      <c r="E147" s="36" t="s">
        <v>1600</v>
      </c>
      <c r="F147" s="36" t="s">
        <v>3909</v>
      </c>
      <c r="G147" s="36" t="s">
        <v>3958</v>
      </c>
      <c r="H147" s="36" t="s">
        <v>3811</v>
      </c>
      <c r="I147" s="36">
        <v>0</v>
      </c>
      <c r="J147" s="36">
        <v>1</v>
      </c>
      <c r="K147" s="36">
        <v>1</v>
      </c>
      <c r="L147" s="36">
        <v>0</v>
      </c>
      <c r="M147" s="36">
        <v>0</v>
      </c>
      <c r="N147" s="36">
        <v>2</v>
      </c>
      <c r="O147" s="36">
        <v>2</v>
      </c>
      <c r="P147">
        <f>VLOOKUP($A147,'Item Detail'!$A$2:$G$602,7,0)</f>
        <v>2</v>
      </c>
      <c r="Q147" s="38" t="s">
        <v>4501</v>
      </c>
      <c r="R147" s="38" t="s">
        <v>4480</v>
      </c>
      <c r="S147" s="38" t="s">
        <v>4473</v>
      </c>
      <c r="T147" s="38" t="s">
        <v>4478</v>
      </c>
      <c r="U147" s="38" t="s">
        <v>4478</v>
      </c>
      <c r="V147" s="38" t="s">
        <v>4476</v>
      </c>
      <c r="W147" s="38" t="s">
        <v>4484</v>
      </c>
      <c r="X147" s="38" t="s">
        <v>4484</v>
      </c>
      <c r="Y147" s="38" t="s">
        <v>4484</v>
      </c>
      <c r="Z147" s="38" t="s">
        <v>4484</v>
      </c>
      <c r="AA147" s="39" t="s">
        <v>4516</v>
      </c>
    </row>
    <row r="148" spans="1:27" x14ac:dyDescent="0.3">
      <c r="A148" s="36" t="s">
        <v>770</v>
      </c>
      <c r="B148" s="36" t="s">
        <v>3791</v>
      </c>
      <c r="C148" s="36" t="s">
        <v>1783</v>
      </c>
      <c r="D148" s="36" t="s">
        <v>1623</v>
      </c>
      <c r="E148" s="36" t="s">
        <v>1705</v>
      </c>
      <c r="F148" s="36" t="s">
        <v>3959</v>
      </c>
      <c r="G148" s="36" t="s">
        <v>3960</v>
      </c>
      <c r="H148" s="36" t="s">
        <v>3818</v>
      </c>
      <c r="I148" s="36">
        <v>0</v>
      </c>
      <c r="J148" s="36">
        <v>0</v>
      </c>
      <c r="K148" s="36">
        <v>0</v>
      </c>
      <c r="L148" s="36">
        <v>1</v>
      </c>
      <c r="M148" s="36">
        <v>0</v>
      </c>
      <c r="N148" s="36">
        <v>1</v>
      </c>
      <c r="O148" s="36">
        <v>1</v>
      </c>
      <c r="P148">
        <f>VLOOKUP($A148,'Item Detail'!$A$2:$G$602,7,0)</f>
        <v>2</v>
      </c>
      <c r="Q148" s="38" t="s">
        <v>4495</v>
      </c>
      <c r="R148" s="38" t="s">
        <v>4480</v>
      </c>
      <c r="S148" s="38" t="s">
        <v>4496</v>
      </c>
      <c r="T148" s="38" t="s">
        <v>4478</v>
      </c>
      <c r="U148" s="38" t="s">
        <v>4478</v>
      </c>
      <c r="V148" s="38" t="s">
        <v>4484</v>
      </c>
      <c r="W148" s="38" t="s">
        <v>4484</v>
      </c>
      <c r="X148" s="38" t="s">
        <v>4484</v>
      </c>
      <c r="Y148" s="38" t="s">
        <v>4484</v>
      </c>
      <c r="Z148" s="38" t="s">
        <v>4484</v>
      </c>
      <c r="AA148" s="39" t="s">
        <v>4517</v>
      </c>
    </row>
    <row r="149" spans="1:27" x14ac:dyDescent="0.3">
      <c r="A149" s="36" t="s">
        <v>770</v>
      </c>
      <c r="B149" s="36" t="s">
        <v>3791</v>
      </c>
      <c r="C149" s="36" t="s">
        <v>1783</v>
      </c>
      <c r="D149" s="36" t="s">
        <v>1623</v>
      </c>
      <c r="E149" s="36" t="s">
        <v>1705</v>
      </c>
      <c r="F149" s="36" t="s">
        <v>3959</v>
      </c>
      <c r="G149" s="36" t="s">
        <v>3960</v>
      </c>
      <c r="H149" s="36" t="s">
        <v>3848</v>
      </c>
      <c r="I149" s="36">
        <v>0</v>
      </c>
      <c r="J149" s="36">
        <v>0</v>
      </c>
      <c r="K149" s="36">
        <v>0</v>
      </c>
      <c r="L149" s="36">
        <v>1</v>
      </c>
      <c r="M149" s="36">
        <v>0</v>
      </c>
      <c r="N149" s="36">
        <v>1</v>
      </c>
      <c r="O149" s="36">
        <v>1</v>
      </c>
      <c r="P149">
        <f>VLOOKUP($A149,'Item Detail'!$A$2:$G$602,7,0)</f>
        <v>2</v>
      </c>
      <c r="Q149" s="38" t="s">
        <v>4495</v>
      </c>
      <c r="R149" s="38" t="s">
        <v>4480</v>
      </c>
      <c r="S149" s="38" t="s">
        <v>4496</v>
      </c>
      <c r="T149" s="38" t="s">
        <v>4478</v>
      </c>
      <c r="U149" s="38" t="s">
        <v>4478</v>
      </c>
      <c r="V149" s="38" t="s">
        <v>4484</v>
      </c>
      <c r="W149" s="38" t="s">
        <v>4484</v>
      </c>
      <c r="X149" s="38" t="s">
        <v>4484</v>
      </c>
      <c r="Y149" s="38" t="s">
        <v>4484</v>
      </c>
      <c r="Z149" s="38" t="s">
        <v>4484</v>
      </c>
      <c r="AA149" s="39" t="s">
        <v>4517</v>
      </c>
    </row>
    <row r="150" spans="1:27" x14ac:dyDescent="0.3">
      <c r="A150" s="36" t="s">
        <v>1931</v>
      </c>
      <c r="B150" s="36" t="s">
        <v>3928</v>
      </c>
      <c r="C150" s="36" t="s">
        <v>1932</v>
      </c>
      <c r="D150" s="36" t="s">
        <v>1933</v>
      </c>
      <c r="E150" s="36" t="s">
        <v>1705</v>
      </c>
      <c r="F150" s="36" t="s">
        <v>1934</v>
      </c>
      <c r="G150" s="36" t="s">
        <v>3961</v>
      </c>
      <c r="H150" s="36" t="s">
        <v>3811</v>
      </c>
      <c r="I150" s="36">
        <v>1</v>
      </c>
      <c r="J150" s="36">
        <v>1</v>
      </c>
      <c r="K150" s="36">
        <v>0</v>
      </c>
      <c r="L150" s="36">
        <v>0</v>
      </c>
      <c r="M150" s="36">
        <v>0</v>
      </c>
      <c r="N150" s="36">
        <v>2</v>
      </c>
      <c r="O150" s="36">
        <v>2</v>
      </c>
      <c r="P150">
        <f>VLOOKUP($A150,'Item Detail'!$A$2:$G$602,7,0)</f>
        <v>2</v>
      </c>
      <c r="Q150" s="38" t="s">
        <v>4483</v>
      </c>
      <c r="R150" s="38" t="s">
        <v>4480</v>
      </c>
      <c r="S150" s="38" t="s">
        <v>4473</v>
      </c>
      <c r="T150" s="38" t="s">
        <v>4478</v>
      </c>
      <c r="U150" s="38" t="s">
        <v>4488</v>
      </c>
      <c r="V150" s="38" t="s">
        <v>4476</v>
      </c>
      <c r="W150" s="38" t="s">
        <v>4484</v>
      </c>
      <c r="X150" s="38" t="s">
        <v>4484</v>
      </c>
      <c r="Y150" s="38" t="s">
        <v>4476</v>
      </c>
      <c r="Z150" s="38" t="s">
        <v>4484</v>
      </c>
      <c r="AA150" s="39" t="s">
        <v>4519</v>
      </c>
    </row>
    <row r="151" spans="1:27" x14ac:dyDescent="0.3">
      <c r="A151" s="36" t="s">
        <v>2001</v>
      </c>
      <c r="B151" s="36" t="s">
        <v>3922</v>
      </c>
      <c r="C151" s="36" t="s">
        <v>2002</v>
      </c>
      <c r="D151" s="36" t="s">
        <v>1623</v>
      </c>
      <c r="E151" s="36" t="s">
        <v>2003</v>
      </c>
      <c r="F151" s="36" t="s">
        <v>2004</v>
      </c>
      <c r="G151" s="36" t="s">
        <v>3962</v>
      </c>
      <c r="H151" s="36" t="s">
        <v>3790</v>
      </c>
      <c r="I151" s="36">
        <v>0</v>
      </c>
      <c r="J151" s="36">
        <v>0</v>
      </c>
      <c r="K151" s="36">
        <v>0</v>
      </c>
      <c r="L151" s="36">
        <v>1</v>
      </c>
      <c r="M151" s="36">
        <v>0</v>
      </c>
      <c r="N151" s="36">
        <v>1</v>
      </c>
      <c r="O151" s="36">
        <v>1</v>
      </c>
      <c r="P151">
        <f>VLOOKUP($A151,'Item Detail'!$A$2:$G$602,7,0)</f>
        <v>2</v>
      </c>
      <c r="Q151" s="38" t="s">
        <v>4481</v>
      </c>
      <c r="R151" s="38" t="s">
        <v>4480</v>
      </c>
      <c r="S151" s="38" t="s">
        <v>4473</v>
      </c>
      <c r="T151" s="38" t="s">
        <v>4478</v>
      </c>
      <c r="U151" s="38" t="s">
        <v>4490</v>
      </c>
      <c r="V151" s="38" t="s">
        <v>4476</v>
      </c>
      <c r="W151" s="38" t="s">
        <v>4476</v>
      </c>
      <c r="X151" s="38" t="s">
        <v>4476</v>
      </c>
      <c r="Y151" s="38" t="s">
        <v>4476</v>
      </c>
      <c r="Z151" s="38" t="s">
        <v>4476</v>
      </c>
      <c r="AA151" s="39" t="s">
        <v>4515</v>
      </c>
    </row>
    <row r="152" spans="1:27" x14ac:dyDescent="0.3">
      <c r="A152" s="36" t="s">
        <v>2001</v>
      </c>
      <c r="B152" s="36" t="s">
        <v>3922</v>
      </c>
      <c r="C152" s="36" t="s">
        <v>2002</v>
      </c>
      <c r="D152" s="36" t="s">
        <v>1623</v>
      </c>
      <c r="E152" s="36" t="s">
        <v>2003</v>
      </c>
      <c r="F152" s="36" t="s">
        <v>2004</v>
      </c>
      <c r="G152" s="36" t="s">
        <v>3962</v>
      </c>
      <c r="H152" s="36" t="s">
        <v>3796</v>
      </c>
      <c r="I152" s="36">
        <v>0</v>
      </c>
      <c r="J152" s="36">
        <v>0</v>
      </c>
      <c r="K152" s="36">
        <v>0</v>
      </c>
      <c r="L152" s="36">
        <v>0</v>
      </c>
      <c r="M152" s="36">
        <v>1</v>
      </c>
      <c r="N152" s="36">
        <v>1</v>
      </c>
      <c r="O152" s="36">
        <v>1</v>
      </c>
      <c r="P152">
        <f>VLOOKUP($A152,'Item Detail'!$A$2:$G$602,7,0)</f>
        <v>2</v>
      </c>
      <c r="Q152" s="38" t="s">
        <v>4481</v>
      </c>
      <c r="R152" s="38" t="s">
        <v>4480</v>
      </c>
      <c r="S152" s="38" t="s">
        <v>4473</v>
      </c>
      <c r="T152" s="38" t="s">
        <v>4478</v>
      </c>
      <c r="U152" s="38" t="s">
        <v>4490</v>
      </c>
      <c r="V152" s="38" t="s">
        <v>4476</v>
      </c>
      <c r="W152" s="38" t="s">
        <v>4476</v>
      </c>
      <c r="X152" s="38" t="s">
        <v>4476</v>
      </c>
      <c r="Y152" s="38" t="s">
        <v>4476</v>
      </c>
      <c r="Z152" s="38" t="s">
        <v>4476</v>
      </c>
      <c r="AA152" s="39" t="s">
        <v>4515</v>
      </c>
    </row>
    <row r="153" spans="1:27" x14ac:dyDescent="0.3">
      <c r="A153" s="36" t="s">
        <v>1981</v>
      </c>
      <c r="B153" s="36" t="s">
        <v>3894</v>
      </c>
      <c r="C153" s="36" t="s">
        <v>1982</v>
      </c>
      <c r="D153" s="36" t="s">
        <v>1909</v>
      </c>
      <c r="E153" s="36" t="s">
        <v>1983</v>
      </c>
      <c r="F153" s="36" t="s">
        <v>1984</v>
      </c>
      <c r="G153" s="36" t="s">
        <v>3963</v>
      </c>
      <c r="H153" s="36" t="s">
        <v>3811</v>
      </c>
      <c r="I153" s="36">
        <v>0</v>
      </c>
      <c r="J153" s="36">
        <v>0</v>
      </c>
      <c r="K153" s="36">
        <v>2</v>
      </c>
      <c r="L153" s="36">
        <v>0</v>
      </c>
      <c r="M153" s="36">
        <v>0</v>
      </c>
      <c r="N153" s="36">
        <v>2</v>
      </c>
      <c r="O153" s="36">
        <v>2</v>
      </c>
      <c r="P153">
        <f>VLOOKUP($A153,'Item Detail'!$A$2:$G$602,7,0)</f>
        <v>2</v>
      </c>
      <c r="Q153" s="38" t="s">
        <v>4481</v>
      </c>
      <c r="R153" s="38" t="s">
        <v>4480</v>
      </c>
      <c r="S153" s="38" t="s">
        <v>4473</v>
      </c>
      <c r="T153" s="38" t="s">
        <v>4478</v>
      </c>
      <c r="U153" s="38" t="s">
        <v>4478</v>
      </c>
      <c r="V153" s="38" t="s">
        <v>4476</v>
      </c>
      <c r="W153" s="38" t="s">
        <v>4484</v>
      </c>
      <c r="X153" s="38" t="s">
        <v>4484</v>
      </c>
      <c r="Y153" s="38" t="s">
        <v>4484</v>
      </c>
      <c r="Z153" s="38" t="s">
        <v>4484</v>
      </c>
      <c r="AA153" s="39" t="s">
        <v>4516</v>
      </c>
    </row>
    <row r="154" spans="1:27" x14ac:dyDescent="0.3">
      <c r="A154" s="36" t="s">
        <v>1831</v>
      </c>
      <c r="B154" s="36" t="s">
        <v>3894</v>
      </c>
      <c r="C154" s="36" t="s">
        <v>1832</v>
      </c>
      <c r="D154" s="36" t="s">
        <v>1833</v>
      </c>
      <c r="E154" s="36" t="s">
        <v>1834</v>
      </c>
      <c r="F154" s="36" t="s">
        <v>1835</v>
      </c>
      <c r="G154" s="36" t="s">
        <v>3964</v>
      </c>
      <c r="H154" s="36" t="s">
        <v>3811</v>
      </c>
      <c r="I154" s="36">
        <v>1</v>
      </c>
      <c r="J154" s="36">
        <v>1</v>
      </c>
      <c r="K154" s="36">
        <v>0</v>
      </c>
      <c r="L154" s="36">
        <v>0</v>
      </c>
      <c r="M154" s="36">
        <v>0</v>
      </c>
      <c r="N154" s="36">
        <v>2</v>
      </c>
      <c r="O154" s="36">
        <v>2</v>
      </c>
      <c r="P154">
        <f>VLOOKUP($A154,'Item Detail'!$A$2:$G$602,7,0)</f>
        <v>2</v>
      </c>
      <c r="Q154" s="38" t="s">
        <v>4483</v>
      </c>
      <c r="R154" s="38" t="s">
        <v>4480</v>
      </c>
      <c r="S154" s="38" t="s">
        <v>4473</v>
      </c>
      <c r="T154" s="38" t="s">
        <v>4478</v>
      </c>
      <c r="U154" s="38" t="s">
        <v>4488</v>
      </c>
      <c r="V154" s="38" t="s">
        <v>4476</v>
      </c>
      <c r="W154" s="38" t="s">
        <v>4484</v>
      </c>
      <c r="X154" s="38" t="s">
        <v>4484</v>
      </c>
      <c r="Y154" s="38" t="s">
        <v>4476</v>
      </c>
      <c r="Z154" s="38" t="s">
        <v>4484</v>
      </c>
      <c r="AA154" s="39" t="s">
        <v>4519</v>
      </c>
    </row>
    <row r="155" spans="1:27" x14ac:dyDescent="0.3">
      <c r="A155" s="36" t="s">
        <v>2070</v>
      </c>
      <c r="B155" s="36" t="s">
        <v>3801</v>
      </c>
      <c r="C155" s="36" t="s">
        <v>2071</v>
      </c>
      <c r="D155" s="36" t="s">
        <v>2072</v>
      </c>
      <c r="E155" s="36" t="s">
        <v>2073</v>
      </c>
      <c r="F155" s="36" t="s">
        <v>3813</v>
      </c>
      <c r="G155" s="36" t="s">
        <v>3965</v>
      </c>
      <c r="H155" s="36" t="s">
        <v>3790</v>
      </c>
      <c r="I155" s="36">
        <v>0</v>
      </c>
      <c r="J155" s="36">
        <v>1</v>
      </c>
      <c r="K155" s="36">
        <v>1</v>
      </c>
      <c r="L155" s="36">
        <v>0</v>
      </c>
      <c r="M155" s="36">
        <v>0</v>
      </c>
      <c r="N155" s="36">
        <v>2</v>
      </c>
      <c r="O155" s="36">
        <v>2</v>
      </c>
      <c r="P155">
        <f>VLOOKUP($A155,'Item Detail'!$A$2:$G$602,7,0)</f>
        <v>2</v>
      </c>
      <c r="Q155" s="38" t="s">
        <v>4481</v>
      </c>
      <c r="R155" s="38" t="s">
        <v>4480</v>
      </c>
      <c r="S155" s="38" t="s">
        <v>4473</v>
      </c>
      <c r="T155" s="38" t="s">
        <v>4478</v>
      </c>
      <c r="U155" s="38" t="s">
        <v>4490</v>
      </c>
      <c r="V155" s="38" t="s">
        <v>4476</v>
      </c>
      <c r="W155" s="38" t="s">
        <v>4476</v>
      </c>
      <c r="X155" s="38" t="s">
        <v>4476</v>
      </c>
      <c r="Y155" s="38" t="s">
        <v>4476</v>
      </c>
      <c r="Z155" s="38" t="s">
        <v>4476</v>
      </c>
      <c r="AA155" s="39" t="s">
        <v>4515</v>
      </c>
    </row>
    <row r="156" spans="1:27" x14ac:dyDescent="0.3">
      <c r="A156" s="36" t="s">
        <v>1045</v>
      </c>
      <c r="B156" s="36" t="s">
        <v>3843</v>
      </c>
      <c r="C156" s="36" t="s">
        <v>2029</v>
      </c>
      <c r="D156" s="36" t="s">
        <v>1623</v>
      </c>
      <c r="E156" s="36" t="s">
        <v>2030</v>
      </c>
      <c r="F156" s="36" t="s">
        <v>1047</v>
      </c>
      <c r="G156" s="36" t="s">
        <v>3966</v>
      </c>
      <c r="H156" s="36" t="s">
        <v>3818</v>
      </c>
      <c r="I156" s="36">
        <v>0</v>
      </c>
      <c r="J156" s="36">
        <v>0</v>
      </c>
      <c r="K156" s="36">
        <v>2</v>
      </c>
      <c r="L156" s="36">
        <v>0</v>
      </c>
      <c r="M156" s="36">
        <v>0</v>
      </c>
      <c r="N156" s="36">
        <v>2</v>
      </c>
      <c r="O156" s="36">
        <v>2</v>
      </c>
      <c r="P156">
        <f>VLOOKUP($A156,'Item Detail'!$A$2:$G$602,7,0)</f>
        <v>2</v>
      </c>
      <c r="Q156" s="38" t="s">
        <v>4492</v>
      </c>
      <c r="R156" s="38" t="s">
        <v>4480</v>
      </c>
      <c r="S156" s="38" t="s">
        <v>943</v>
      </c>
      <c r="T156" s="38" t="s">
        <v>4478</v>
      </c>
      <c r="U156" s="38" t="s">
        <v>4478</v>
      </c>
      <c r="V156" s="38" t="s">
        <v>4484</v>
      </c>
      <c r="W156" s="38" t="s">
        <v>4484</v>
      </c>
      <c r="X156" s="38" t="s">
        <v>4484</v>
      </c>
      <c r="Y156" s="38" t="s">
        <v>4484</v>
      </c>
      <c r="Z156" s="38" t="s">
        <v>4484</v>
      </c>
      <c r="AA156" s="39" t="s">
        <v>4517</v>
      </c>
    </row>
    <row r="157" spans="1:27" x14ac:dyDescent="0.3">
      <c r="A157" s="36" t="s">
        <v>1430</v>
      </c>
      <c r="B157" s="36" t="s">
        <v>3816</v>
      </c>
      <c r="C157" s="36" t="s">
        <v>1753</v>
      </c>
      <c r="D157" s="36" t="s">
        <v>1754</v>
      </c>
      <c r="E157" s="36" t="s">
        <v>1755</v>
      </c>
      <c r="F157" s="36" t="s">
        <v>944</v>
      </c>
      <c r="G157" s="36" t="s">
        <v>3967</v>
      </c>
      <c r="H157" s="36" t="s">
        <v>3818</v>
      </c>
      <c r="I157" s="36">
        <v>0</v>
      </c>
      <c r="J157" s="36">
        <v>2</v>
      </c>
      <c r="K157" s="36">
        <v>0</v>
      </c>
      <c r="L157" s="36">
        <v>0</v>
      </c>
      <c r="M157" s="36">
        <v>0</v>
      </c>
      <c r="N157" s="36">
        <v>2</v>
      </c>
      <c r="O157" s="36">
        <v>2</v>
      </c>
      <c r="P157">
        <f>VLOOKUP($A157,'Item Detail'!$A$2:$G$602,7,0)</f>
        <v>2</v>
      </c>
      <c r="Q157" s="38" t="s">
        <v>4486</v>
      </c>
      <c r="R157" s="38" t="s">
        <v>4480</v>
      </c>
      <c r="S157" s="38" t="s">
        <v>943</v>
      </c>
      <c r="T157" s="38" t="s">
        <v>4478</v>
      </c>
      <c r="U157" s="38" t="s">
        <v>4478</v>
      </c>
      <c r="V157" s="38" t="s">
        <v>4484</v>
      </c>
      <c r="W157" s="38" t="s">
        <v>4484</v>
      </c>
      <c r="X157" s="38" t="s">
        <v>4484</v>
      </c>
      <c r="Y157" s="38" t="s">
        <v>4484</v>
      </c>
      <c r="Z157" s="38" t="s">
        <v>4484</v>
      </c>
      <c r="AA157" s="39" t="s">
        <v>4514</v>
      </c>
    </row>
    <row r="158" spans="1:27" x14ac:dyDescent="0.3">
      <c r="A158" s="36" t="s">
        <v>1519</v>
      </c>
      <c r="B158" s="36" t="s">
        <v>3816</v>
      </c>
      <c r="C158" s="36" t="s">
        <v>2024</v>
      </c>
      <c r="D158" s="36" t="s">
        <v>1623</v>
      </c>
      <c r="E158" s="36" t="s">
        <v>1997</v>
      </c>
      <c r="F158" s="36" t="s">
        <v>944</v>
      </c>
      <c r="G158" s="36" t="s">
        <v>3968</v>
      </c>
      <c r="H158" s="36" t="s">
        <v>3818</v>
      </c>
      <c r="I158" s="36">
        <v>0</v>
      </c>
      <c r="J158" s="36">
        <v>0</v>
      </c>
      <c r="K158" s="36">
        <v>0</v>
      </c>
      <c r="L158" s="36">
        <v>2</v>
      </c>
      <c r="M158" s="36">
        <v>0</v>
      </c>
      <c r="N158" s="36">
        <v>2</v>
      </c>
      <c r="O158" s="36">
        <v>2</v>
      </c>
      <c r="P158">
        <f>VLOOKUP($A158,'Item Detail'!$A$2:$G$602,7,0)</f>
        <v>2</v>
      </c>
      <c r="Q158" s="38" t="s">
        <v>4486</v>
      </c>
      <c r="R158" s="38" t="s">
        <v>4480</v>
      </c>
      <c r="S158" s="38" t="s">
        <v>943</v>
      </c>
      <c r="T158" s="38" t="s">
        <v>4478</v>
      </c>
      <c r="U158" s="38" t="s">
        <v>4478</v>
      </c>
      <c r="V158" s="38" t="s">
        <v>4484</v>
      </c>
      <c r="W158" s="38" t="s">
        <v>4484</v>
      </c>
      <c r="X158" s="38" t="s">
        <v>4484</v>
      </c>
      <c r="Y158" s="38" t="s">
        <v>4484</v>
      </c>
      <c r="Z158" s="38" t="s">
        <v>4484</v>
      </c>
      <c r="AA158" s="39" t="s">
        <v>4514</v>
      </c>
    </row>
    <row r="159" spans="1:27" x14ac:dyDescent="0.3">
      <c r="A159" s="36" t="s">
        <v>960</v>
      </c>
      <c r="B159" s="36" t="s">
        <v>3816</v>
      </c>
      <c r="C159" s="36" t="s">
        <v>1957</v>
      </c>
      <c r="D159" s="36" t="s">
        <v>1623</v>
      </c>
      <c r="E159" s="36" t="s">
        <v>1600</v>
      </c>
      <c r="F159" s="36" t="s">
        <v>944</v>
      </c>
      <c r="G159" s="36" t="s">
        <v>3969</v>
      </c>
      <c r="H159" s="36" t="s">
        <v>3818</v>
      </c>
      <c r="I159" s="36">
        <v>0</v>
      </c>
      <c r="J159" s="36">
        <v>1</v>
      </c>
      <c r="K159" s="36">
        <v>0</v>
      </c>
      <c r="L159" s="36">
        <v>0</v>
      </c>
      <c r="M159" s="36">
        <v>1</v>
      </c>
      <c r="N159" s="36">
        <v>2</v>
      </c>
      <c r="O159" s="36">
        <v>2</v>
      </c>
      <c r="P159">
        <f>VLOOKUP($A159,'Item Detail'!$A$2:$G$602,7,0)</f>
        <v>2</v>
      </c>
      <c r="Q159" s="38" t="s">
        <v>4487</v>
      </c>
      <c r="R159" s="38" t="s">
        <v>4480</v>
      </c>
      <c r="S159" s="38" t="s">
        <v>943</v>
      </c>
      <c r="T159" s="38" t="s">
        <v>4478</v>
      </c>
      <c r="U159" s="38" t="s">
        <v>4478</v>
      </c>
      <c r="V159" s="38" t="s">
        <v>4484</v>
      </c>
      <c r="W159" s="38" t="s">
        <v>4484</v>
      </c>
      <c r="X159" s="38" t="s">
        <v>4484</v>
      </c>
      <c r="Y159" s="38" t="s">
        <v>4484</v>
      </c>
      <c r="Z159" s="38" t="s">
        <v>4484</v>
      </c>
      <c r="AA159" s="39" t="s">
        <v>4514</v>
      </c>
    </row>
    <row r="160" spans="1:27" x14ac:dyDescent="0.3">
      <c r="A160" s="36" t="s">
        <v>2541</v>
      </c>
      <c r="B160" s="36" t="s">
        <v>3801</v>
      </c>
      <c r="C160" s="36" t="s">
        <v>2542</v>
      </c>
      <c r="D160" s="36" t="s">
        <v>2543</v>
      </c>
      <c r="E160" s="36" t="s">
        <v>2544</v>
      </c>
      <c r="F160" s="36" t="s">
        <v>3813</v>
      </c>
      <c r="G160" s="36" t="s">
        <v>3970</v>
      </c>
      <c r="H160" s="36" t="s">
        <v>3796</v>
      </c>
      <c r="I160" s="36">
        <v>0</v>
      </c>
      <c r="J160" s="36">
        <v>0</v>
      </c>
      <c r="K160" s="36">
        <v>1</v>
      </c>
      <c r="L160" s="36">
        <v>0</v>
      </c>
      <c r="M160" s="36">
        <v>0</v>
      </c>
      <c r="N160" s="36">
        <v>1</v>
      </c>
      <c r="O160" s="36">
        <v>40</v>
      </c>
      <c r="P160">
        <f>VLOOKUP($A160,'Item Detail'!$A$2:$G$602,7,0)</f>
        <v>1</v>
      </c>
      <c r="Q160" s="38" t="s">
        <v>4481</v>
      </c>
      <c r="R160" s="38" t="s">
        <v>4480</v>
      </c>
      <c r="S160" s="38" t="s">
        <v>4473</v>
      </c>
      <c r="T160" s="38" t="s">
        <v>4478</v>
      </c>
      <c r="U160" s="38" t="s">
        <v>4478</v>
      </c>
      <c r="V160" s="38" t="s">
        <v>4476</v>
      </c>
      <c r="W160" s="38" t="s">
        <v>4476</v>
      </c>
      <c r="X160" s="38" t="s">
        <v>4476</v>
      </c>
      <c r="Y160" s="38" t="s">
        <v>4476</v>
      </c>
      <c r="Z160" s="38" t="s">
        <v>4476</v>
      </c>
      <c r="AA160" s="39" t="s">
        <v>4515</v>
      </c>
    </row>
    <row r="161" spans="1:27" x14ac:dyDescent="0.3">
      <c r="A161" s="36" t="s">
        <v>2723</v>
      </c>
      <c r="B161" s="36" t="s">
        <v>3843</v>
      </c>
      <c r="C161" s="36" t="s">
        <v>2724</v>
      </c>
      <c r="D161" s="36" t="s">
        <v>2725</v>
      </c>
      <c r="E161" s="36" t="s">
        <v>1600</v>
      </c>
      <c r="F161" s="36" t="s">
        <v>3971</v>
      </c>
      <c r="G161" s="36" t="s">
        <v>3972</v>
      </c>
      <c r="H161" s="36" t="s">
        <v>3811</v>
      </c>
      <c r="I161" s="36">
        <v>0</v>
      </c>
      <c r="J161" s="36">
        <v>0</v>
      </c>
      <c r="K161" s="36">
        <v>1</v>
      </c>
      <c r="L161" s="36">
        <v>0</v>
      </c>
      <c r="M161" s="36">
        <v>0</v>
      </c>
      <c r="N161" s="36">
        <v>1</v>
      </c>
      <c r="O161" s="36">
        <v>25</v>
      </c>
      <c r="P161">
        <f>VLOOKUP($A161,'Item Detail'!$A$2:$G$602,7,0)</f>
        <v>1</v>
      </c>
      <c r="Q161" s="38" t="s">
        <v>4481</v>
      </c>
      <c r="R161" s="38" t="s">
        <v>4480</v>
      </c>
      <c r="S161" s="38" t="s">
        <v>4473</v>
      </c>
      <c r="T161" s="38" t="s">
        <v>4478</v>
      </c>
      <c r="U161" s="38" t="s">
        <v>4478</v>
      </c>
      <c r="V161" s="38" t="s">
        <v>4476</v>
      </c>
      <c r="W161" s="38" t="s">
        <v>4476</v>
      </c>
      <c r="X161" s="38" t="s">
        <v>4484</v>
      </c>
      <c r="Y161" s="38" t="s">
        <v>4476</v>
      </c>
      <c r="Z161" s="38" t="s">
        <v>4484</v>
      </c>
      <c r="AA161" s="39" t="s">
        <v>4516</v>
      </c>
    </row>
    <row r="162" spans="1:27" x14ac:dyDescent="0.3">
      <c r="A162" s="36" t="s">
        <v>3420</v>
      </c>
      <c r="B162" s="36" t="s">
        <v>3894</v>
      </c>
      <c r="C162" s="36" t="s">
        <v>3421</v>
      </c>
      <c r="D162" s="36" t="s">
        <v>3422</v>
      </c>
      <c r="E162" s="36" t="s">
        <v>1671</v>
      </c>
      <c r="F162" s="36" t="s">
        <v>3423</v>
      </c>
      <c r="G162" s="36" t="s">
        <v>3973</v>
      </c>
      <c r="H162" s="36" t="s">
        <v>3796</v>
      </c>
      <c r="I162" s="36">
        <v>0</v>
      </c>
      <c r="J162" s="36">
        <v>1</v>
      </c>
      <c r="K162" s="36">
        <v>0</v>
      </c>
      <c r="L162" s="36">
        <v>0</v>
      </c>
      <c r="M162" s="36">
        <v>0</v>
      </c>
      <c r="N162" s="36">
        <v>1</v>
      </c>
      <c r="O162" s="36">
        <v>24</v>
      </c>
      <c r="P162">
        <f>VLOOKUP($A162,'Item Detail'!$A$2:$G$602,7,0)</f>
        <v>1</v>
      </c>
      <c r="Q162" s="38" t="s">
        <v>4481</v>
      </c>
      <c r="R162" s="38" t="s">
        <v>4480</v>
      </c>
      <c r="S162" s="38" t="s">
        <v>4473</v>
      </c>
      <c r="T162" s="38" t="s">
        <v>4478</v>
      </c>
      <c r="U162" s="38" t="s">
        <v>4500</v>
      </c>
      <c r="V162" s="38" t="s">
        <v>4476</v>
      </c>
      <c r="W162" s="38" t="s">
        <v>4476</v>
      </c>
      <c r="X162" s="38" t="s">
        <v>4476</v>
      </c>
      <c r="Y162" s="38" t="s">
        <v>4476</v>
      </c>
      <c r="Z162" s="38" t="s">
        <v>4476</v>
      </c>
      <c r="AA162" s="39" t="s">
        <v>4515</v>
      </c>
    </row>
    <row r="163" spans="1:27" x14ac:dyDescent="0.3">
      <c r="A163" s="36" t="s">
        <v>2979</v>
      </c>
      <c r="B163" s="36" t="s">
        <v>3832</v>
      </c>
      <c r="C163" s="36" t="s">
        <v>2980</v>
      </c>
      <c r="D163" s="36" t="s">
        <v>2981</v>
      </c>
      <c r="E163" s="36" t="s">
        <v>2982</v>
      </c>
      <c r="F163" s="36" t="s">
        <v>2983</v>
      </c>
      <c r="G163" s="36" t="s">
        <v>3974</v>
      </c>
      <c r="H163" s="36" t="s">
        <v>3796</v>
      </c>
      <c r="I163" s="36">
        <v>0</v>
      </c>
      <c r="J163" s="36">
        <v>0</v>
      </c>
      <c r="K163" s="36">
        <v>1</v>
      </c>
      <c r="L163" s="36">
        <v>0</v>
      </c>
      <c r="M163" s="36">
        <v>0</v>
      </c>
      <c r="N163" s="36">
        <v>1</v>
      </c>
      <c r="O163" s="36">
        <v>24</v>
      </c>
      <c r="P163">
        <f>VLOOKUP($A163,'Item Detail'!$A$2:$G$602,7,0)</f>
        <v>1</v>
      </c>
      <c r="Q163" s="38" t="s">
        <v>4481</v>
      </c>
      <c r="R163" s="38" t="s">
        <v>4480</v>
      </c>
      <c r="S163" s="38" t="s">
        <v>4473</v>
      </c>
      <c r="T163" s="38" t="s">
        <v>4478</v>
      </c>
      <c r="U163" s="38" t="s">
        <v>4491</v>
      </c>
      <c r="V163" s="38" t="s">
        <v>4476</v>
      </c>
      <c r="W163" s="38" t="s">
        <v>4476</v>
      </c>
      <c r="X163" s="38" t="s">
        <v>4476</v>
      </c>
      <c r="Y163" s="38" t="s">
        <v>4476</v>
      </c>
      <c r="Z163" s="38" t="s">
        <v>4476</v>
      </c>
      <c r="AA163" s="39" t="s">
        <v>4515</v>
      </c>
    </row>
    <row r="164" spans="1:27" x14ac:dyDescent="0.3">
      <c r="A164" s="36" t="s">
        <v>3096</v>
      </c>
      <c r="B164" s="36" t="s">
        <v>3816</v>
      </c>
      <c r="C164" s="36" t="s">
        <v>3097</v>
      </c>
      <c r="D164" s="36" t="s">
        <v>3098</v>
      </c>
      <c r="E164" s="36" t="s">
        <v>1600</v>
      </c>
      <c r="F164" s="36" t="s">
        <v>3099</v>
      </c>
      <c r="G164" s="36" t="s">
        <v>3975</v>
      </c>
      <c r="H164" s="36" t="s">
        <v>3790</v>
      </c>
      <c r="I164" s="36">
        <v>1</v>
      </c>
      <c r="J164" s="36">
        <v>0</v>
      </c>
      <c r="K164" s="36">
        <v>0</v>
      </c>
      <c r="L164" s="36">
        <v>0</v>
      </c>
      <c r="M164" s="36">
        <v>0</v>
      </c>
      <c r="N164" s="36">
        <v>1</v>
      </c>
      <c r="O164" s="36">
        <v>20</v>
      </c>
      <c r="P164">
        <f>VLOOKUP($A164,'Item Detail'!$A$2:$G$602,7,0)</f>
        <v>1</v>
      </c>
      <c r="Q164" s="38" t="s">
        <v>4483</v>
      </c>
      <c r="R164" s="38" t="s">
        <v>4480</v>
      </c>
      <c r="S164" s="38" t="s">
        <v>4473</v>
      </c>
      <c r="T164" s="38" t="s">
        <v>4478</v>
      </c>
      <c r="U164" s="38" t="s">
        <v>4478</v>
      </c>
      <c r="V164" s="38" t="s">
        <v>4476</v>
      </c>
      <c r="W164" s="38" t="s">
        <v>4484</v>
      </c>
      <c r="X164" s="38" t="s">
        <v>4484</v>
      </c>
      <c r="Y164" s="38" t="s">
        <v>4484</v>
      </c>
      <c r="Z164" s="38" t="s">
        <v>4484</v>
      </c>
      <c r="AA164" s="39" t="s">
        <v>4515</v>
      </c>
    </row>
    <row r="165" spans="1:27" x14ac:dyDescent="0.3">
      <c r="A165" s="36" t="s">
        <v>3521</v>
      </c>
      <c r="B165" s="36" t="s">
        <v>3976</v>
      </c>
      <c r="C165" s="36" t="s">
        <v>3522</v>
      </c>
      <c r="D165" s="36" t="s">
        <v>3523</v>
      </c>
      <c r="E165" s="36" t="s">
        <v>1666</v>
      </c>
      <c r="F165" s="36" t="s">
        <v>3524</v>
      </c>
      <c r="G165" s="36" t="s">
        <v>3977</v>
      </c>
      <c r="H165" s="36" t="s">
        <v>3811</v>
      </c>
      <c r="I165" s="36">
        <v>0</v>
      </c>
      <c r="J165" s="36">
        <v>0</v>
      </c>
      <c r="K165" s="36">
        <v>0</v>
      </c>
      <c r="L165" s="36">
        <v>0</v>
      </c>
      <c r="M165" s="36">
        <v>1</v>
      </c>
      <c r="N165" s="36">
        <v>1</v>
      </c>
      <c r="O165" s="36">
        <v>20</v>
      </c>
      <c r="P165">
        <f>VLOOKUP($A165,'Item Detail'!$A$2:$G$602,7,0)</f>
        <v>1</v>
      </c>
      <c r="Q165" s="38" t="s">
        <v>4489</v>
      </c>
      <c r="R165" s="38" t="s">
        <v>4480</v>
      </c>
      <c r="S165" s="38" t="s">
        <v>4473</v>
      </c>
      <c r="T165" s="38" t="s">
        <v>4478</v>
      </c>
      <c r="U165" s="38" t="s">
        <v>4490</v>
      </c>
      <c r="V165" s="38" t="s">
        <v>4476</v>
      </c>
      <c r="W165" s="38" t="s">
        <v>4476</v>
      </c>
      <c r="X165" s="38" t="s">
        <v>4476</v>
      </c>
      <c r="Y165" s="38" t="s">
        <v>4484</v>
      </c>
      <c r="Z165" s="38" t="s">
        <v>4484</v>
      </c>
      <c r="AA165" s="39" t="s">
        <v>4516</v>
      </c>
    </row>
    <row r="166" spans="1:27" x14ac:dyDescent="0.3">
      <c r="A166" s="36" t="s">
        <v>3465</v>
      </c>
      <c r="B166" s="36" t="s">
        <v>3801</v>
      </c>
      <c r="C166" s="36" t="s">
        <v>3466</v>
      </c>
      <c r="D166" s="36" t="s">
        <v>3467</v>
      </c>
      <c r="E166" s="36" t="s">
        <v>3468</v>
      </c>
      <c r="F166" s="36" t="s">
        <v>740</v>
      </c>
      <c r="G166" s="36" t="s">
        <v>3978</v>
      </c>
      <c r="H166" s="36" t="s">
        <v>3796</v>
      </c>
      <c r="I166" s="36">
        <v>0</v>
      </c>
      <c r="J166" s="36">
        <v>0</v>
      </c>
      <c r="K166" s="36">
        <v>0</v>
      </c>
      <c r="L166" s="36">
        <v>0</v>
      </c>
      <c r="M166" s="36">
        <v>1</v>
      </c>
      <c r="N166" s="36">
        <v>1</v>
      </c>
      <c r="O166" s="36">
        <v>20</v>
      </c>
      <c r="P166">
        <f>VLOOKUP($A166,'Item Detail'!$A$2:$G$602,7,0)</f>
        <v>1</v>
      </c>
      <c r="Q166" s="38" t="s">
        <v>4481</v>
      </c>
      <c r="R166" s="38" t="s">
        <v>4480</v>
      </c>
      <c r="S166" s="38" t="s">
        <v>4473</v>
      </c>
      <c r="T166" s="38" t="s">
        <v>4478</v>
      </c>
      <c r="U166" s="38" t="s">
        <v>4478</v>
      </c>
      <c r="V166" s="38" t="s">
        <v>4476</v>
      </c>
      <c r="W166" s="38" t="s">
        <v>4476</v>
      </c>
      <c r="X166" s="38" t="s">
        <v>4476</v>
      </c>
      <c r="Y166" s="38" t="s">
        <v>4476</v>
      </c>
      <c r="Z166" s="38" t="s">
        <v>4476</v>
      </c>
      <c r="AA166" s="39" t="s">
        <v>4515</v>
      </c>
    </row>
    <row r="167" spans="1:27" x14ac:dyDescent="0.3">
      <c r="A167" s="36" t="s">
        <v>2924</v>
      </c>
      <c r="B167" s="36" t="s">
        <v>3843</v>
      </c>
      <c r="C167" s="36" t="s">
        <v>2925</v>
      </c>
      <c r="D167" s="36" t="s">
        <v>2926</v>
      </c>
      <c r="E167" s="36" t="s">
        <v>1950</v>
      </c>
      <c r="F167" s="36" t="s">
        <v>2927</v>
      </c>
      <c r="G167" s="36" t="s">
        <v>3979</v>
      </c>
      <c r="H167" s="36" t="s">
        <v>3790</v>
      </c>
      <c r="I167" s="36">
        <v>0</v>
      </c>
      <c r="J167" s="36">
        <v>0</v>
      </c>
      <c r="K167" s="36">
        <v>0</v>
      </c>
      <c r="L167" s="36">
        <v>1</v>
      </c>
      <c r="M167" s="36">
        <v>0</v>
      </c>
      <c r="N167" s="36">
        <v>1</v>
      </c>
      <c r="O167" s="36">
        <v>19</v>
      </c>
      <c r="P167">
        <f>VLOOKUP($A167,'Item Detail'!$A$2:$G$602,7,0)</f>
        <v>1</v>
      </c>
      <c r="Q167" s="38" t="s">
        <v>4501</v>
      </c>
      <c r="R167" s="38" t="s">
        <v>4480</v>
      </c>
      <c r="S167" s="38" t="s">
        <v>4473</v>
      </c>
      <c r="T167" s="38" t="s">
        <v>4478</v>
      </c>
      <c r="U167" s="38" t="s">
        <v>4490</v>
      </c>
      <c r="V167" s="38" t="s">
        <v>4476</v>
      </c>
      <c r="W167" s="38" t="s">
        <v>4476</v>
      </c>
      <c r="X167" s="38" t="s">
        <v>4484</v>
      </c>
      <c r="Y167" s="38" t="s">
        <v>4476</v>
      </c>
      <c r="Z167" s="38" t="s">
        <v>4484</v>
      </c>
      <c r="AA167" s="39" t="s">
        <v>4515</v>
      </c>
    </row>
    <row r="168" spans="1:27" x14ac:dyDescent="0.3">
      <c r="A168" s="36" t="s">
        <v>2087</v>
      </c>
      <c r="B168" s="36" t="s">
        <v>3801</v>
      </c>
      <c r="C168" s="36" t="s">
        <v>2088</v>
      </c>
      <c r="D168" s="36" t="s">
        <v>2089</v>
      </c>
      <c r="E168" s="36" t="s">
        <v>1600</v>
      </c>
      <c r="F168" s="36" t="s">
        <v>3813</v>
      </c>
      <c r="G168" s="36" t="s">
        <v>3980</v>
      </c>
      <c r="H168" s="36" t="s">
        <v>3796</v>
      </c>
      <c r="I168" s="36">
        <v>0</v>
      </c>
      <c r="J168" s="36">
        <v>0</v>
      </c>
      <c r="K168" s="36">
        <v>1</v>
      </c>
      <c r="L168" s="36">
        <v>0</v>
      </c>
      <c r="M168" s="36">
        <v>0</v>
      </c>
      <c r="N168" s="36">
        <v>1</v>
      </c>
      <c r="O168" s="36">
        <v>18</v>
      </c>
      <c r="P168">
        <f>VLOOKUP($A168,'Item Detail'!$A$2:$G$602,7,0)</f>
        <v>1</v>
      </c>
      <c r="Q168" s="38" t="s">
        <v>4483</v>
      </c>
      <c r="R168" s="38" t="s">
        <v>4480</v>
      </c>
      <c r="S168" s="38" t="s">
        <v>4473</v>
      </c>
      <c r="T168" s="38" t="s">
        <v>4478</v>
      </c>
      <c r="U168" s="38" t="s">
        <v>4478</v>
      </c>
      <c r="V168" s="38" t="s">
        <v>4476</v>
      </c>
      <c r="W168" s="38" t="s">
        <v>4476</v>
      </c>
      <c r="X168" s="38" t="s">
        <v>4476</v>
      </c>
      <c r="Y168" s="38" t="s">
        <v>4476</v>
      </c>
      <c r="Z168" s="38" t="s">
        <v>4476</v>
      </c>
      <c r="AA168" s="39" t="s">
        <v>4515</v>
      </c>
    </row>
    <row r="169" spans="1:27" x14ac:dyDescent="0.3">
      <c r="A169" s="36" t="s">
        <v>2578</v>
      </c>
      <c r="B169" s="36" t="s">
        <v>3914</v>
      </c>
      <c r="C169" s="36" t="s">
        <v>2270</v>
      </c>
      <c r="D169" s="36" t="s">
        <v>2579</v>
      </c>
      <c r="E169" s="36" t="s">
        <v>1557</v>
      </c>
      <c r="F169" s="36" t="s">
        <v>3915</v>
      </c>
      <c r="G169" s="36" t="s">
        <v>3981</v>
      </c>
      <c r="H169" s="36" t="s">
        <v>3796</v>
      </c>
      <c r="I169" s="36">
        <v>0</v>
      </c>
      <c r="J169" s="36">
        <v>1</v>
      </c>
      <c r="K169" s="36">
        <v>0</v>
      </c>
      <c r="L169" s="36">
        <v>0</v>
      </c>
      <c r="M169" s="36">
        <v>0</v>
      </c>
      <c r="N169" s="36">
        <v>1</v>
      </c>
      <c r="O169" s="36">
        <v>16</v>
      </c>
      <c r="P169">
        <f>VLOOKUP($A169,'Item Detail'!$A$2:$G$602,7,0)</f>
        <v>1</v>
      </c>
      <c r="Q169" s="38" t="s">
        <v>4481</v>
      </c>
      <c r="R169" s="38" t="s">
        <v>4480</v>
      </c>
      <c r="S169" s="38" t="s">
        <v>4473</v>
      </c>
      <c r="T169" s="38" t="s">
        <v>4478</v>
      </c>
      <c r="U169" s="38" t="s">
        <v>4488</v>
      </c>
      <c r="V169" s="38" t="s">
        <v>4476</v>
      </c>
      <c r="W169" s="38" t="s">
        <v>4476</v>
      </c>
      <c r="X169" s="38" t="s">
        <v>4476</v>
      </c>
      <c r="Y169" s="38" t="s">
        <v>4476</v>
      </c>
      <c r="Z169" s="38" t="s">
        <v>4476</v>
      </c>
      <c r="AA169" s="39" t="s">
        <v>4515</v>
      </c>
    </row>
    <row r="170" spans="1:27" x14ac:dyDescent="0.3">
      <c r="A170" s="36" t="s">
        <v>2261</v>
      </c>
      <c r="B170" s="36" t="s">
        <v>3791</v>
      </c>
      <c r="C170" s="36" t="s">
        <v>2262</v>
      </c>
      <c r="D170" s="36" t="s">
        <v>2263</v>
      </c>
      <c r="E170" s="36" t="s">
        <v>1671</v>
      </c>
      <c r="F170" s="36" t="s">
        <v>1672</v>
      </c>
      <c r="G170" s="36" t="s">
        <v>3982</v>
      </c>
      <c r="H170" s="36" t="s">
        <v>3811</v>
      </c>
      <c r="I170" s="36">
        <v>0</v>
      </c>
      <c r="J170" s="36">
        <v>0</v>
      </c>
      <c r="K170" s="36">
        <v>1</v>
      </c>
      <c r="L170" s="36">
        <v>0</v>
      </c>
      <c r="M170" s="36">
        <v>0</v>
      </c>
      <c r="N170" s="36">
        <v>1</v>
      </c>
      <c r="O170" s="36">
        <v>15</v>
      </c>
      <c r="P170">
        <f>VLOOKUP($A170,'Item Detail'!$A$2:$G$602,7,0)</f>
        <v>1</v>
      </c>
      <c r="Q170" s="38" t="s">
        <v>4481</v>
      </c>
      <c r="R170" s="38" t="s">
        <v>4480</v>
      </c>
      <c r="S170" s="38" t="s">
        <v>4473</v>
      </c>
      <c r="T170" s="38" t="s">
        <v>4478</v>
      </c>
      <c r="U170" s="38" t="s">
        <v>4488</v>
      </c>
      <c r="V170" s="38" t="s">
        <v>4476</v>
      </c>
      <c r="W170" s="38" t="s">
        <v>4484</v>
      </c>
      <c r="X170" s="38" t="s">
        <v>4476</v>
      </c>
      <c r="Y170" s="38" t="s">
        <v>4484</v>
      </c>
      <c r="Z170" s="38" t="s">
        <v>4476</v>
      </c>
      <c r="AA170" s="39" t="s">
        <v>4519</v>
      </c>
    </row>
    <row r="171" spans="1:27" x14ac:dyDescent="0.3">
      <c r="A171" s="36" t="s">
        <v>2504</v>
      </c>
      <c r="B171" s="36" t="s">
        <v>3791</v>
      </c>
      <c r="C171" s="36" t="s">
        <v>2505</v>
      </c>
      <c r="D171" s="36" t="s">
        <v>2506</v>
      </c>
      <c r="E171" s="36" t="s">
        <v>1600</v>
      </c>
      <c r="F171" s="36" t="s">
        <v>2507</v>
      </c>
      <c r="G171" s="36" t="s">
        <v>3983</v>
      </c>
      <c r="H171" s="36" t="s">
        <v>3796</v>
      </c>
      <c r="I171" s="36">
        <v>0</v>
      </c>
      <c r="J171" s="36">
        <v>0</v>
      </c>
      <c r="K171" s="36">
        <v>0</v>
      </c>
      <c r="L171" s="36">
        <v>1</v>
      </c>
      <c r="M171" s="36">
        <v>0</v>
      </c>
      <c r="N171" s="36">
        <v>1</v>
      </c>
      <c r="O171" s="36">
        <v>15</v>
      </c>
      <c r="P171">
        <f>VLOOKUP($A171,'Item Detail'!$A$2:$G$602,7,0)</f>
        <v>1</v>
      </c>
      <c r="Q171" s="38" t="s">
        <v>4481</v>
      </c>
      <c r="R171" s="38" t="s">
        <v>4480</v>
      </c>
      <c r="S171" s="38" t="s">
        <v>4473</v>
      </c>
      <c r="T171" s="38" t="s">
        <v>4478</v>
      </c>
      <c r="U171" s="38" t="s">
        <v>4475</v>
      </c>
      <c r="V171" s="38" t="s">
        <v>4476</v>
      </c>
      <c r="W171" s="38" t="s">
        <v>4476</v>
      </c>
      <c r="X171" s="38" t="s">
        <v>4476</v>
      </c>
      <c r="Y171" s="38" t="s">
        <v>4476</v>
      </c>
      <c r="Z171" s="38" t="s">
        <v>4476</v>
      </c>
      <c r="AA171" s="39" t="s">
        <v>4515</v>
      </c>
    </row>
    <row r="172" spans="1:27" x14ac:dyDescent="0.3">
      <c r="A172" s="36" t="s">
        <v>2265</v>
      </c>
      <c r="B172" s="36" t="s">
        <v>3791</v>
      </c>
      <c r="C172" s="36" t="s">
        <v>2266</v>
      </c>
      <c r="D172" s="36" t="s">
        <v>2169</v>
      </c>
      <c r="E172" s="36" t="s">
        <v>1600</v>
      </c>
      <c r="F172" s="36" t="s">
        <v>2267</v>
      </c>
      <c r="G172" s="36" t="s">
        <v>3984</v>
      </c>
      <c r="H172" s="36" t="s">
        <v>3796</v>
      </c>
      <c r="I172" s="36">
        <v>0</v>
      </c>
      <c r="J172" s="36">
        <v>1</v>
      </c>
      <c r="K172" s="36">
        <v>0</v>
      </c>
      <c r="L172" s="36">
        <v>0</v>
      </c>
      <c r="M172" s="36">
        <v>0</v>
      </c>
      <c r="N172" s="36">
        <v>1</v>
      </c>
      <c r="O172" s="36">
        <v>15</v>
      </c>
      <c r="P172">
        <f>VLOOKUP($A172,'Item Detail'!$A$2:$G$602,7,0)</f>
        <v>1</v>
      </c>
      <c r="Q172" s="38" t="s">
        <v>4481</v>
      </c>
      <c r="R172" s="38" t="s">
        <v>4480</v>
      </c>
      <c r="S172" s="38" t="s">
        <v>4473</v>
      </c>
      <c r="T172" s="38" t="s">
        <v>4478</v>
      </c>
      <c r="U172" s="38" t="s">
        <v>4475</v>
      </c>
      <c r="V172" s="38" t="s">
        <v>4476</v>
      </c>
      <c r="W172" s="38" t="s">
        <v>4476</v>
      </c>
      <c r="X172" s="38" t="s">
        <v>4476</v>
      </c>
      <c r="Y172" s="38" t="s">
        <v>4476</v>
      </c>
      <c r="Z172" s="38" t="s">
        <v>4476</v>
      </c>
      <c r="AA172" s="39" t="s">
        <v>4515</v>
      </c>
    </row>
    <row r="173" spans="1:27" x14ac:dyDescent="0.3">
      <c r="A173" s="36" t="s">
        <v>3534</v>
      </c>
      <c r="B173" s="36" t="s">
        <v>3843</v>
      </c>
      <c r="C173" s="36" t="s">
        <v>3535</v>
      </c>
      <c r="D173" s="36" t="s">
        <v>3536</v>
      </c>
      <c r="E173" s="36" t="s">
        <v>2224</v>
      </c>
      <c r="F173" s="36" t="s">
        <v>2927</v>
      </c>
      <c r="G173" s="36" t="s">
        <v>3985</v>
      </c>
      <c r="H173" s="36" t="s">
        <v>3796</v>
      </c>
      <c r="I173" s="36">
        <v>0</v>
      </c>
      <c r="J173" s="36">
        <v>0</v>
      </c>
      <c r="K173" s="36">
        <v>0</v>
      </c>
      <c r="L173" s="36">
        <v>1</v>
      </c>
      <c r="M173" s="36">
        <v>0</v>
      </c>
      <c r="N173" s="36">
        <v>1</v>
      </c>
      <c r="O173" s="36">
        <v>14</v>
      </c>
      <c r="P173">
        <f>VLOOKUP($A173,'Item Detail'!$A$2:$G$602,7,0)</f>
        <v>1</v>
      </c>
      <c r="Q173" s="38" t="s">
        <v>4483</v>
      </c>
      <c r="R173" s="38" t="s">
        <v>4480</v>
      </c>
      <c r="S173" s="38" t="s">
        <v>4473</v>
      </c>
      <c r="T173" s="38" t="s">
        <v>4478</v>
      </c>
      <c r="U173" s="38" t="s">
        <v>4490</v>
      </c>
      <c r="V173" s="38" t="s">
        <v>4476</v>
      </c>
      <c r="W173" s="38" t="s">
        <v>4484</v>
      </c>
      <c r="X173" s="38" t="s">
        <v>4476</v>
      </c>
      <c r="Y173" s="38" t="s">
        <v>4476</v>
      </c>
      <c r="Z173" s="38" t="s">
        <v>4476</v>
      </c>
      <c r="AA173" s="39" t="s">
        <v>4515</v>
      </c>
    </row>
    <row r="174" spans="1:27" x14ac:dyDescent="0.3">
      <c r="A174" s="36" t="s">
        <v>3723</v>
      </c>
      <c r="B174" s="36" t="s">
        <v>3851</v>
      </c>
      <c r="C174" s="36" t="s">
        <v>2043</v>
      </c>
      <c r="D174" s="36" t="s">
        <v>3724</v>
      </c>
      <c r="E174" s="36" t="s">
        <v>2045</v>
      </c>
      <c r="F174" s="36" t="s">
        <v>749</v>
      </c>
      <c r="G174" s="36" t="s">
        <v>3986</v>
      </c>
      <c r="H174" s="36" t="s">
        <v>3811</v>
      </c>
      <c r="I174" s="36">
        <v>0</v>
      </c>
      <c r="J174" s="36">
        <v>0</v>
      </c>
      <c r="K174" s="36">
        <v>1</v>
      </c>
      <c r="L174" s="36">
        <v>0</v>
      </c>
      <c r="M174" s="36">
        <v>0</v>
      </c>
      <c r="N174" s="36">
        <v>1</v>
      </c>
      <c r="O174" s="36">
        <v>12</v>
      </c>
      <c r="P174">
        <f>VLOOKUP($A174,'Item Detail'!$A$2:$G$602,7,0)</f>
        <v>1</v>
      </c>
      <c r="Q174" s="38" t="s">
        <v>4481</v>
      </c>
      <c r="R174" s="38" t="s">
        <v>4480</v>
      </c>
      <c r="S174" s="38" t="s">
        <v>4473</v>
      </c>
      <c r="T174" s="38" t="s">
        <v>4478</v>
      </c>
      <c r="U174" s="38" t="s">
        <v>4488</v>
      </c>
      <c r="V174" s="38" t="s">
        <v>4476</v>
      </c>
      <c r="W174" s="38" t="s">
        <v>4484</v>
      </c>
      <c r="X174" s="38" t="s">
        <v>4484</v>
      </c>
      <c r="Y174" s="38" t="s">
        <v>4484</v>
      </c>
      <c r="Z174" s="38" t="s">
        <v>4484</v>
      </c>
      <c r="AA174" s="39" t="s">
        <v>4516</v>
      </c>
    </row>
    <row r="175" spans="1:27" x14ac:dyDescent="0.3">
      <c r="A175" s="36" t="s">
        <v>2966</v>
      </c>
      <c r="B175" s="36" t="s">
        <v>3922</v>
      </c>
      <c r="C175" s="36" t="s">
        <v>2967</v>
      </c>
      <c r="D175" s="36" t="s">
        <v>2968</v>
      </c>
      <c r="E175" s="36" t="s">
        <v>2969</v>
      </c>
      <c r="F175" s="36" t="s">
        <v>2970</v>
      </c>
      <c r="G175" s="36" t="s">
        <v>3987</v>
      </c>
      <c r="H175" s="36" t="s">
        <v>3790</v>
      </c>
      <c r="I175" s="36">
        <v>0</v>
      </c>
      <c r="J175" s="36">
        <v>1</v>
      </c>
      <c r="K175" s="36">
        <v>0</v>
      </c>
      <c r="L175" s="36">
        <v>0</v>
      </c>
      <c r="M175" s="36">
        <v>0</v>
      </c>
      <c r="N175" s="36">
        <v>1</v>
      </c>
      <c r="O175" s="36">
        <v>10</v>
      </c>
      <c r="P175">
        <f>VLOOKUP($A175,'Item Detail'!$A$2:$G$602,7,0)</f>
        <v>1</v>
      </c>
      <c r="Q175" s="38" t="s">
        <v>4481</v>
      </c>
      <c r="R175" s="38" t="s">
        <v>4480</v>
      </c>
      <c r="S175" s="38" t="s">
        <v>4473</v>
      </c>
      <c r="T175" s="38" t="s">
        <v>4478</v>
      </c>
      <c r="U175" s="38" t="s">
        <v>4478</v>
      </c>
      <c r="V175" s="38" t="s">
        <v>4476</v>
      </c>
      <c r="W175" s="38" t="s">
        <v>4476</v>
      </c>
      <c r="X175" s="38" t="s">
        <v>4476</v>
      </c>
      <c r="Y175" s="38" t="s">
        <v>4476</v>
      </c>
      <c r="Z175" s="38" t="s">
        <v>4476</v>
      </c>
      <c r="AA175" s="39" t="s">
        <v>4515</v>
      </c>
    </row>
    <row r="176" spans="1:27" x14ac:dyDescent="0.3">
      <c r="A176" s="36" t="s">
        <v>3068</v>
      </c>
      <c r="B176" s="36" t="s">
        <v>3830</v>
      </c>
      <c r="C176" s="36" t="s">
        <v>3069</v>
      </c>
      <c r="D176" s="36" t="s">
        <v>3070</v>
      </c>
      <c r="E176" s="36" t="s">
        <v>1600</v>
      </c>
      <c r="F176" s="36" t="s">
        <v>3071</v>
      </c>
      <c r="G176" s="36" t="s">
        <v>3988</v>
      </c>
      <c r="H176" s="36" t="s">
        <v>3796</v>
      </c>
      <c r="I176" s="36">
        <v>0</v>
      </c>
      <c r="J176" s="36">
        <v>0</v>
      </c>
      <c r="K176" s="36">
        <v>0</v>
      </c>
      <c r="L176" s="36">
        <v>1</v>
      </c>
      <c r="M176" s="36">
        <v>0</v>
      </c>
      <c r="N176" s="36">
        <v>1</v>
      </c>
      <c r="O176" s="36">
        <v>10</v>
      </c>
      <c r="P176">
        <f>VLOOKUP($A176,'Item Detail'!$A$2:$G$602,7,0)</f>
        <v>1</v>
      </c>
      <c r="Q176" s="38" t="s">
        <v>4483</v>
      </c>
      <c r="R176" s="38" t="s">
        <v>4480</v>
      </c>
      <c r="S176" s="38" t="s">
        <v>4473</v>
      </c>
      <c r="T176" s="38" t="s">
        <v>4478</v>
      </c>
      <c r="U176" s="38" t="s">
        <v>4478</v>
      </c>
      <c r="V176" s="38" t="s">
        <v>4476</v>
      </c>
      <c r="W176" s="38" t="s">
        <v>4476</v>
      </c>
      <c r="X176" s="38" t="s">
        <v>4476</v>
      </c>
      <c r="Y176" s="38" t="s">
        <v>4476</v>
      </c>
      <c r="Z176" s="38" t="s">
        <v>4476</v>
      </c>
      <c r="AA176" s="39" t="s">
        <v>4515</v>
      </c>
    </row>
    <row r="177" spans="1:27" x14ac:dyDescent="0.3">
      <c r="A177" s="36" t="s">
        <v>2562</v>
      </c>
      <c r="B177" s="36" t="s">
        <v>3989</v>
      </c>
      <c r="C177" s="36" t="s">
        <v>2563</v>
      </c>
      <c r="D177" s="36" t="s">
        <v>2564</v>
      </c>
      <c r="E177" s="36" t="s">
        <v>2403</v>
      </c>
      <c r="F177" s="36" t="s">
        <v>3990</v>
      </c>
      <c r="G177" s="36" t="s">
        <v>3991</v>
      </c>
      <c r="H177" s="36" t="s">
        <v>3811</v>
      </c>
      <c r="I177" s="36">
        <v>0</v>
      </c>
      <c r="J177" s="36">
        <v>1</v>
      </c>
      <c r="K177" s="36">
        <v>0</v>
      </c>
      <c r="L177" s="36">
        <v>0</v>
      </c>
      <c r="M177" s="36">
        <v>0</v>
      </c>
      <c r="N177" s="36">
        <v>1</v>
      </c>
      <c r="O177" s="36">
        <v>10</v>
      </c>
      <c r="P177">
        <f>VLOOKUP($A177,'Item Detail'!$A$2:$G$602,7,0)</f>
        <v>1</v>
      </c>
      <c r="Q177" s="38" t="s">
        <v>4481</v>
      </c>
      <c r="R177" s="38" t="s">
        <v>4480</v>
      </c>
      <c r="S177" s="38" t="s">
        <v>4473</v>
      </c>
      <c r="T177" s="38" t="s">
        <v>4478</v>
      </c>
      <c r="U177" s="38" t="s">
        <v>4478</v>
      </c>
      <c r="V177" s="38" t="s">
        <v>4476</v>
      </c>
      <c r="W177" s="38" t="s">
        <v>4484</v>
      </c>
      <c r="X177" s="38" t="s">
        <v>4484</v>
      </c>
      <c r="Y177" s="38" t="s">
        <v>4484</v>
      </c>
      <c r="Z177" s="38" t="s">
        <v>4484</v>
      </c>
      <c r="AA177" s="39" t="s">
        <v>4516</v>
      </c>
    </row>
    <row r="178" spans="1:27" x14ac:dyDescent="0.3">
      <c r="A178" s="36" t="s">
        <v>3583</v>
      </c>
      <c r="B178" s="36" t="s">
        <v>3801</v>
      </c>
      <c r="C178" s="36" t="s">
        <v>3584</v>
      </c>
      <c r="D178" s="36" t="s">
        <v>3585</v>
      </c>
      <c r="E178" s="36" t="s">
        <v>1813</v>
      </c>
      <c r="F178" s="36" t="s">
        <v>740</v>
      </c>
      <c r="G178" s="36" t="s">
        <v>3992</v>
      </c>
      <c r="H178" s="36" t="s">
        <v>3796</v>
      </c>
      <c r="I178" s="36">
        <v>0</v>
      </c>
      <c r="J178" s="36">
        <v>1</v>
      </c>
      <c r="K178" s="36">
        <v>0</v>
      </c>
      <c r="L178" s="36">
        <v>0</v>
      </c>
      <c r="M178" s="36">
        <v>0</v>
      </c>
      <c r="N178" s="36">
        <v>1</v>
      </c>
      <c r="O178" s="36">
        <v>10</v>
      </c>
      <c r="P178">
        <f>VLOOKUP($A178,'Item Detail'!$A$2:$G$602,7,0)</f>
        <v>1</v>
      </c>
      <c r="Q178" s="38" t="s">
        <v>4481</v>
      </c>
      <c r="R178" s="38" t="s">
        <v>4480</v>
      </c>
      <c r="S178" s="38" t="s">
        <v>4473</v>
      </c>
      <c r="T178" s="38" t="s">
        <v>4478</v>
      </c>
      <c r="U178" s="38" t="s">
        <v>4478</v>
      </c>
      <c r="V178" s="38" t="s">
        <v>4476</v>
      </c>
      <c r="W178" s="38" t="s">
        <v>4476</v>
      </c>
      <c r="X178" s="38" t="s">
        <v>4476</v>
      </c>
      <c r="Y178" s="38" t="s">
        <v>4476</v>
      </c>
      <c r="Z178" s="38" t="s">
        <v>4476</v>
      </c>
      <c r="AA178" s="39" t="s">
        <v>4515</v>
      </c>
    </row>
    <row r="179" spans="1:27" x14ac:dyDescent="0.3">
      <c r="A179" s="36" t="s">
        <v>3193</v>
      </c>
      <c r="B179" s="36" t="s">
        <v>3993</v>
      </c>
      <c r="C179" s="36" t="s">
        <v>3194</v>
      </c>
      <c r="D179" s="36" t="s">
        <v>3195</v>
      </c>
      <c r="E179" s="36" t="s">
        <v>1600</v>
      </c>
      <c r="F179" s="36" t="s">
        <v>3196</v>
      </c>
      <c r="G179" s="36" t="s">
        <v>3994</v>
      </c>
      <c r="H179" s="36" t="s">
        <v>3811</v>
      </c>
      <c r="I179" s="36">
        <v>0</v>
      </c>
      <c r="J179" s="36">
        <v>0</v>
      </c>
      <c r="K179" s="36">
        <v>1</v>
      </c>
      <c r="L179" s="36">
        <v>0</v>
      </c>
      <c r="M179" s="36">
        <v>0</v>
      </c>
      <c r="N179" s="36">
        <v>1</v>
      </c>
      <c r="O179" s="36">
        <v>10</v>
      </c>
      <c r="P179">
        <f>VLOOKUP($A179,'Item Detail'!$A$2:$G$602,7,0)</f>
        <v>1</v>
      </c>
      <c r="Q179" s="38" t="s">
        <v>4502</v>
      </c>
      <c r="R179" s="38" t="s">
        <v>4480</v>
      </c>
      <c r="S179" s="38" t="s">
        <v>4473</v>
      </c>
      <c r="T179" s="38" t="s">
        <v>4478</v>
      </c>
      <c r="U179" s="38" t="s">
        <v>4478</v>
      </c>
      <c r="V179" s="38" t="s">
        <v>4476</v>
      </c>
      <c r="W179" s="38" t="s">
        <v>4476</v>
      </c>
      <c r="X179" s="38" t="s">
        <v>4484</v>
      </c>
      <c r="Y179" s="38" t="s">
        <v>4476</v>
      </c>
      <c r="Z179" s="38" t="s">
        <v>4476</v>
      </c>
      <c r="AA179" s="39" t="s">
        <v>4516</v>
      </c>
    </row>
    <row r="180" spans="1:27" x14ac:dyDescent="0.3">
      <c r="A180" s="36" t="s">
        <v>2483</v>
      </c>
      <c r="B180" s="36" t="s">
        <v>3922</v>
      </c>
      <c r="C180" s="36" t="s">
        <v>2484</v>
      </c>
      <c r="D180" s="36" t="s">
        <v>2485</v>
      </c>
      <c r="E180" s="36" t="s">
        <v>1666</v>
      </c>
      <c r="F180" s="36" t="s">
        <v>2486</v>
      </c>
      <c r="G180" s="36" t="s">
        <v>3995</v>
      </c>
      <c r="H180" s="36" t="s">
        <v>3796</v>
      </c>
      <c r="I180" s="36">
        <v>0</v>
      </c>
      <c r="J180" s="36">
        <v>0</v>
      </c>
      <c r="K180" s="36">
        <v>0</v>
      </c>
      <c r="L180" s="36">
        <v>1</v>
      </c>
      <c r="M180" s="36">
        <v>0</v>
      </c>
      <c r="N180" s="36">
        <v>1</v>
      </c>
      <c r="O180" s="36">
        <v>10</v>
      </c>
      <c r="P180">
        <f>VLOOKUP($A180,'Item Detail'!$A$2:$G$602,7,0)</f>
        <v>1</v>
      </c>
      <c r="Q180" s="38" t="s">
        <v>4481</v>
      </c>
      <c r="R180" s="38" t="s">
        <v>4480</v>
      </c>
      <c r="S180" s="38" t="s">
        <v>4473</v>
      </c>
      <c r="T180" s="38" t="s">
        <v>4478</v>
      </c>
      <c r="U180" s="38" t="s">
        <v>4488</v>
      </c>
      <c r="V180" s="38" t="s">
        <v>4484</v>
      </c>
      <c r="W180" s="38" t="s">
        <v>4476</v>
      </c>
      <c r="X180" s="38" t="s">
        <v>4476</v>
      </c>
      <c r="Y180" s="38" t="s">
        <v>4476</v>
      </c>
      <c r="Z180" s="38" t="s">
        <v>4476</v>
      </c>
      <c r="AA180" s="39" t="s">
        <v>4515</v>
      </c>
    </row>
    <row r="181" spans="1:27" x14ac:dyDescent="0.3">
      <c r="A181" s="36" t="s">
        <v>1481</v>
      </c>
      <c r="B181" s="36" t="s">
        <v>3816</v>
      </c>
      <c r="C181" s="36" t="s">
        <v>3489</v>
      </c>
      <c r="D181" s="36" t="s">
        <v>1623</v>
      </c>
      <c r="E181" s="36" t="s">
        <v>1997</v>
      </c>
      <c r="F181" s="36" t="s">
        <v>944</v>
      </c>
      <c r="G181" s="36" t="s">
        <v>3996</v>
      </c>
      <c r="H181" s="36" t="s">
        <v>3818</v>
      </c>
      <c r="I181" s="36">
        <v>0</v>
      </c>
      <c r="J181" s="36">
        <v>0</v>
      </c>
      <c r="K181" s="36">
        <v>1</v>
      </c>
      <c r="L181" s="36">
        <v>0</v>
      </c>
      <c r="M181" s="36">
        <v>0</v>
      </c>
      <c r="N181" s="36">
        <v>1</v>
      </c>
      <c r="O181" s="36">
        <v>10</v>
      </c>
      <c r="P181">
        <f>VLOOKUP($A181,'Item Detail'!$A$2:$G$602,7,0)</f>
        <v>1</v>
      </c>
      <c r="Q181" s="38" t="s">
        <v>4487</v>
      </c>
      <c r="R181" s="38" t="s">
        <v>4480</v>
      </c>
      <c r="S181" s="38" t="s">
        <v>943</v>
      </c>
      <c r="T181" s="38" t="s">
        <v>4478</v>
      </c>
      <c r="U181" s="38" t="s">
        <v>4478</v>
      </c>
      <c r="V181" s="38" t="s">
        <v>4484</v>
      </c>
      <c r="W181" s="38" t="s">
        <v>4484</v>
      </c>
      <c r="X181" s="38" t="s">
        <v>4484</v>
      </c>
      <c r="Y181" s="38" t="s">
        <v>4484</v>
      </c>
      <c r="Z181" s="38" t="s">
        <v>4484</v>
      </c>
      <c r="AA181" s="39" t="s">
        <v>4514</v>
      </c>
    </row>
    <row r="182" spans="1:27" x14ac:dyDescent="0.3">
      <c r="A182" s="36" t="s">
        <v>1183</v>
      </c>
      <c r="B182" s="36" t="s">
        <v>3816</v>
      </c>
      <c r="C182" s="36" t="s">
        <v>2517</v>
      </c>
      <c r="D182" s="36" t="s">
        <v>2358</v>
      </c>
      <c r="E182" s="36" t="s">
        <v>2518</v>
      </c>
      <c r="F182" s="36" t="s">
        <v>944</v>
      </c>
      <c r="G182" s="36" t="s">
        <v>3997</v>
      </c>
      <c r="H182" s="36" t="s">
        <v>3818</v>
      </c>
      <c r="I182" s="36">
        <v>0</v>
      </c>
      <c r="J182" s="36">
        <v>0</v>
      </c>
      <c r="K182" s="36">
        <v>0</v>
      </c>
      <c r="L182" s="36">
        <v>1</v>
      </c>
      <c r="M182" s="36">
        <v>0</v>
      </c>
      <c r="N182" s="36">
        <v>1</v>
      </c>
      <c r="O182" s="36">
        <v>10</v>
      </c>
      <c r="P182">
        <f>VLOOKUP($A182,'Item Detail'!$A$2:$G$602,7,0)</f>
        <v>1</v>
      </c>
      <c r="Q182" s="38" t="s">
        <v>4486</v>
      </c>
      <c r="R182" s="38" t="s">
        <v>4480</v>
      </c>
      <c r="S182" s="38" t="s">
        <v>943</v>
      </c>
      <c r="T182" s="38" t="s">
        <v>4478</v>
      </c>
      <c r="U182" s="38" t="s">
        <v>4478</v>
      </c>
      <c r="V182" s="38" t="s">
        <v>4484</v>
      </c>
      <c r="W182" s="38" t="s">
        <v>4484</v>
      </c>
      <c r="X182" s="38" t="s">
        <v>4484</v>
      </c>
      <c r="Y182" s="38" t="s">
        <v>4484</v>
      </c>
      <c r="Z182" s="38" t="s">
        <v>4484</v>
      </c>
      <c r="AA182" s="39" t="s">
        <v>4514</v>
      </c>
    </row>
    <row r="183" spans="1:27" x14ac:dyDescent="0.3">
      <c r="A183" s="36" t="s">
        <v>3689</v>
      </c>
      <c r="B183" s="36" t="s">
        <v>3816</v>
      </c>
      <c r="C183" s="36" t="s">
        <v>3690</v>
      </c>
      <c r="D183" s="36" t="s">
        <v>1623</v>
      </c>
      <c r="E183" s="36" t="s">
        <v>1600</v>
      </c>
      <c r="F183" s="36" t="s">
        <v>3909</v>
      </c>
      <c r="G183" s="36" t="s">
        <v>3998</v>
      </c>
      <c r="H183" s="36" t="s">
        <v>3796</v>
      </c>
      <c r="I183" s="36">
        <v>0</v>
      </c>
      <c r="J183" s="36">
        <v>0</v>
      </c>
      <c r="K183" s="36">
        <v>1</v>
      </c>
      <c r="L183" s="36">
        <v>0</v>
      </c>
      <c r="M183" s="36">
        <v>0</v>
      </c>
      <c r="N183" s="36">
        <v>1</v>
      </c>
      <c r="O183" s="36">
        <v>10</v>
      </c>
      <c r="P183">
        <f>VLOOKUP($A183,'Item Detail'!$A$2:$G$602,7,0)</f>
        <v>1</v>
      </c>
      <c r="Q183" s="38" t="s">
        <v>4501</v>
      </c>
      <c r="R183" s="38" t="s">
        <v>4480</v>
      </c>
      <c r="S183" s="38" t="s">
        <v>4473</v>
      </c>
      <c r="T183" s="38" t="s">
        <v>4478</v>
      </c>
      <c r="U183" s="38" t="s">
        <v>4478</v>
      </c>
      <c r="V183" s="38" t="s">
        <v>4476</v>
      </c>
      <c r="W183" s="38" t="s">
        <v>4476</v>
      </c>
      <c r="X183" s="38" t="s">
        <v>4476</v>
      </c>
      <c r="Y183" s="38" t="s">
        <v>4484</v>
      </c>
      <c r="Z183" s="38" t="s">
        <v>4484</v>
      </c>
      <c r="AA183" s="39" t="s">
        <v>4515</v>
      </c>
    </row>
    <row r="184" spans="1:27" x14ac:dyDescent="0.3">
      <c r="A184" s="36" t="s">
        <v>2961</v>
      </c>
      <c r="B184" s="36" t="s">
        <v>3999</v>
      </c>
      <c r="C184" s="36" t="s">
        <v>2962</v>
      </c>
      <c r="D184" s="36" t="s">
        <v>2963</v>
      </c>
      <c r="E184" s="36" t="s">
        <v>1600</v>
      </c>
      <c r="F184" s="36" t="s">
        <v>4000</v>
      </c>
      <c r="G184" s="36" t="s">
        <v>4001</v>
      </c>
      <c r="H184" s="36" t="s">
        <v>3796</v>
      </c>
      <c r="I184" s="36">
        <v>0</v>
      </c>
      <c r="J184" s="36">
        <v>1</v>
      </c>
      <c r="K184" s="36">
        <v>0</v>
      </c>
      <c r="L184" s="36">
        <v>0</v>
      </c>
      <c r="M184" s="36">
        <v>0</v>
      </c>
      <c r="N184" s="36">
        <v>1</v>
      </c>
      <c r="O184" s="36">
        <v>9</v>
      </c>
      <c r="P184">
        <f>VLOOKUP($A184,'Item Detail'!$A$2:$G$602,7,0)</f>
        <v>1</v>
      </c>
      <c r="Q184" s="38" t="s">
        <v>4501</v>
      </c>
      <c r="R184" s="38" t="s">
        <v>4480</v>
      </c>
      <c r="S184" s="38" t="s">
        <v>4473</v>
      </c>
      <c r="T184" s="38" t="s">
        <v>4478</v>
      </c>
      <c r="U184" s="38" t="s">
        <v>4478</v>
      </c>
      <c r="V184" s="38" t="s">
        <v>4476</v>
      </c>
      <c r="W184" s="38" t="s">
        <v>4476</v>
      </c>
      <c r="X184" s="38" t="s">
        <v>4476</v>
      </c>
      <c r="Y184" s="38" t="s">
        <v>4484</v>
      </c>
      <c r="Z184" s="38" t="s">
        <v>4484</v>
      </c>
      <c r="AA184" s="39" t="s">
        <v>4515</v>
      </c>
    </row>
    <row r="185" spans="1:27" x14ac:dyDescent="0.3">
      <c r="A185" s="36" t="s">
        <v>1065</v>
      </c>
      <c r="B185" s="36" t="s">
        <v>3816</v>
      </c>
      <c r="C185" s="36" t="s">
        <v>2365</v>
      </c>
      <c r="D185" s="36" t="s">
        <v>1846</v>
      </c>
      <c r="E185" s="36" t="s">
        <v>1671</v>
      </c>
      <c r="F185" s="36" t="s">
        <v>1062</v>
      </c>
      <c r="G185" s="36" t="s">
        <v>4002</v>
      </c>
      <c r="H185" s="36" t="s">
        <v>3818</v>
      </c>
      <c r="I185" s="36">
        <v>0</v>
      </c>
      <c r="J185" s="36">
        <v>0</v>
      </c>
      <c r="K185" s="36">
        <v>0</v>
      </c>
      <c r="L185" s="36">
        <v>1</v>
      </c>
      <c r="M185" s="36">
        <v>0</v>
      </c>
      <c r="N185" s="36">
        <v>1</v>
      </c>
      <c r="O185" s="36">
        <v>8</v>
      </c>
      <c r="P185">
        <f>VLOOKUP($A185,'Item Detail'!$A$2:$G$602,7,0)</f>
        <v>1</v>
      </c>
      <c r="Q185" s="38" t="s">
        <v>4492</v>
      </c>
      <c r="R185" s="38" t="s">
        <v>4480</v>
      </c>
      <c r="S185" s="38" t="s">
        <v>943</v>
      </c>
      <c r="T185" s="38" t="s">
        <v>4497</v>
      </c>
      <c r="U185" s="38" t="s">
        <v>4478</v>
      </c>
      <c r="V185" s="38" t="s">
        <v>4484</v>
      </c>
      <c r="W185" s="38" t="s">
        <v>4484</v>
      </c>
      <c r="X185" s="38" t="s">
        <v>4484</v>
      </c>
      <c r="Y185" s="38" t="s">
        <v>4484</v>
      </c>
      <c r="Z185" s="38" t="s">
        <v>4484</v>
      </c>
      <c r="AA185" s="39" t="s">
        <v>4517</v>
      </c>
    </row>
    <row r="186" spans="1:27" x14ac:dyDescent="0.3">
      <c r="A186" s="36" t="s">
        <v>3155</v>
      </c>
      <c r="B186" s="36" t="s">
        <v>3896</v>
      </c>
      <c r="C186" s="36" t="s">
        <v>3156</v>
      </c>
      <c r="D186" s="36" t="s">
        <v>1855</v>
      </c>
      <c r="E186" s="36" t="s">
        <v>1666</v>
      </c>
      <c r="F186" s="36" t="s">
        <v>3897</v>
      </c>
      <c r="G186" s="36" t="s">
        <v>4003</v>
      </c>
      <c r="H186" s="36" t="s">
        <v>3796</v>
      </c>
      <c r="I186" s="36">
        <v>0</v>
      </c>
      <c r="J186" s="36">
        <v>1</v>
      </c>
      <c r="K186" s="36">
        <v>0</v>
      </c>
      <c r="L186" s="36">
        <v>0</v>
      </c>
      <c r="M186" s="36">
        <v>0</v>
      </c>
      <c r="N186" s="36">
        <v>1</v>
      </c>
      <c r="O186" s="36">
        <v>8</v>
      </c>
      <c r="P186">
        <f>VLOOKUP($A186,'Item Detail'!$A$2:$G$602,7,0)</f>
        <v>1</v>
      </c>
      <c r="Q186" s="38" t="s">
        <v>4481</v>
      </c>
      <c r="R186" s="38" t="s">
        <v>4480</v>
      </c>
      <c r="S186" s="38" t="s">
        <v>4473</v>
      </c>
      <c r="T186" s="38" t="s">
        <v>4478</v>
      </c>
      <c r="U186" s="38" t="s">
        <v>4478</v>
      </c>
      <c r="V186" s="38" t="s">
        <v>4476</v>
      </c>
      <c r="W186" s="38" t="s">
        <v>4476</v>
      </c>
      <c r="X186" s="38" t="s">
        <v>4476</v>
      </c>
      <c r="Y186" s="38" t="s">
        <v>4476</v>
      </c>
      <c r="Z186" s="38" t="s">
        <v>4476</v>
      </c>
      <c r="AA186" s="39" t="s">
        <v>4515</v>
      </c>
    </row>
    <row r="187" spans="1:27" x14ac:dyDescent="0.3">
      <c r="A187" s="36" t="s">
        <v>3338</v>
      </c>
      <c r="B187" s="36" t="s">
        <v>3801</v>
      </c>
      <c r="C187" s="36" t="s">
        <v>3339</v>
      </c>
      <c r="D187" s="36" t="s">
        <v>3340</v>
      </c>
      <c r="E187" s="36" t="s">
        <v>3341</v>
      </c>
      <c r="F187" s="36" t="s">
        <v>3813</v>
      </c>
      <c r="G187" s="36" t="s">
        <v>4004</v>
      </c>
      <c r="H187" s="36" t="s">
        <v>3796</v>
      </c>
      <c r="I187" s="36">
        <v>0</v>
      </c>
      <c r="J187" s="36">
        <v>0</v>
      </c>
      <c r="K187" s="36">
        <v>0</v>
      </c>
      <c r="L187" s="36">
        <v>0</v>
      </c>
      <c r="M187" s="36">
        <v>1</v>
      </c>
      <c r="N187" s="36">
        <v>1</v>
      </c>
      <c r="O187" s="36">
        <v>8</v>
      </c>
      <c r="P187">
        <f>VLOOKUP($A187,'Item Detail'!$A$2:$G$602,7,0)</f>
        <v>1</v>
      </c>
      <c r="Q187" s="38" t="s">
        <v>4501</v>
      </c>
      <c r="R187" s="38" t="s">
        <v>4480</v>
      </c>
      <c r="S187" s="38" t="s">
        <v>4473</v>
      </c>
      <c r="T187" s="38" t="s">
        <v>4478</v>
      </c>
      <c r="U187" s="38" t="s">
        <v>4478</v>
      </c>
      <c r="V187" s="38" t="s">
        <v>4476</v>
      </c>
      <c r="W187" s="38" t="s">
        <v>4476</v>
      </c>
      <c r="X187" s="38" t="s">
        <v>4476</v>
      </c>
      <c r="Y187" s="38" t="s">
        <v>4476</v>
      </c>
      <c r="Z187" s="38" t="s">
        <v>4476</v>
      </c>
      <c r="AA187" s="39" t="s">
        <v>4515</v>
      </c>
    </row>
    <row r="188" spans="1:27" x14ac:dyDescent="0.3">
      <c r="A188" s="36" t="s">
        <v>3254</v>
      </c>
      <c r="B188" s="36" t="s">
        <v>3793</v>
      </c>
      <c r="C188" s="36" t="s">
        <v>3255</v>
      </c>
      <c r="D188" s="36" t="s">
        <v>1623</v>
      </c>
      <c r="E188" s="36" t="s">
        <v>1856</v>
      </c>
      <c r="F188" s="36" t="s">
        <v>2214</v>
      </c>
      <c r="G188" s="36" t="s">
        <v>4005</v>
      </c>
      <c r="H188" s="36" t="s">
        <v>3811</v>
      </c>
      <c r="I188" s="36">
        <v>0</v>
      </c>
      <c r="J188" s="36">
        <v>0</v>
      </c>
      <c r="K188" s="36">
        <v>0</v>
      </c>
      <c r="L188" s="36">
        <v>1</v>
      </c>
      <c r="M188" s="36">
        <v>0</v>
      </c>
      <c r="N188" s="36">
        <v>1</v>
      </c>
      <c r="O188" s="36">
        <v>8</v>
      </c>
      <c r="P188">
        <f>VLOOKUP($A188,'Item Detail'!$A$2:$G$602,7,0)</f>
        <v>1</v>
      </c>
      <c r="Q188" s="38" t="s">
        <v>4501</v>
      </c>
      <c r="R188" s="38" t="s">
        <v>4480</v>
      </c>
      <c r="S188" s="38" t="s">
        <v>4473</v>
      </c>
      <c r="T188" s="38" t="s">
        <v>4478</v>
      </c>
      <c r="U188" s="38" t="s">
        <v>4478</v>
      </c>
      <c r="V188" s="38" t="s">
        <v>4484</v>
      </c>
      <c r="W188" s="38" t="s">
        <v>4484</v>
      </c>
      <c r="X188" s="38" t="s">
        <v>4476</v>
      </c>
      <c r="Y188" s="38" t="s">
        <v>4484</v>
      </c>
      <c r="Z188" s="38" t="s">
        <v>4484</v>
      </c>
      <c r="AA188" s="39" t="s">
        <v>4516</v>
      </c>
    </row>
    <row r="189" spans="1:27" x14ac:dyDescent="0.3">
      <c r="A189" s="36" t="s">
        <v>742</v>
      </c>
      <c r="B189" s="36" t="s">
        <v>3799</v>
      </c>
      <c r="C189" s="36" t="s">
        <v>2290</v>
      </c>
      <c r="D189" s="36" t="s">
        <v>2291</v>
      </c>
      <c r="E189" s="36" t="s">
        <v>2292</v>
      </c>
      <c r="F189" s="36" t="s">
        <v>745</v>
      </c>
      <c r="G189" s="36" t="s">
        <v>4006</v>
      </c>
      <c r="H189" s="36" t="s">
        <v>3848</v>
      </c>
      <c r="I189" s="36">
        <v>0</v>
      </c>
      <c r="J189" s="36">
        <v>0</v>
      </c>
      <c r="K189" s="36">
        <v>1</v>
      </c>
      <c r="L189" s="36">
        <v>0</v>
      </c>
      <c r="M189" s="36">
        <v>0</v>
      </c>
      <c r="N189" s="36">
        <v>1</v>
      </c>
      <c r="O189" s="36">
        <v>7</v>
      </c>
      <c r="P189">
        <f>VLOOKUP($A189,'Item Detail'!$A$2:$G$602,7,0)</f>
        <v>1</v>
      </c>
      <c r="Q189" s="38" t="s">
        <v>4495</v>
      </c>
      <c r="R189" s="38" t="s">
        <v>4480</v>
      </c>
      <c r="S189" s="38" t="s">
        <v>4496</v>
      </c>
      <c r="T189" s="38" t="s">
        <v>4478</v>
      </c>
      <c r="U189" s="38" t="s">
        <v>4478</v>
      </c>
      <c r="V189" s="38" t="s">
        <v>4484</v>
      </c>
      <c r="W189" s="38" t="s">
        <v>4484</v>
      </c>
      <c r="X189" s="38" t="s">
        <v>4484</v>
      </c>
      <c r="Y189" s="38" t="s">
        <v>4484</v>
      </c>
      <c r="Z189" s="38" t="s">
        <v>4484</v>
      </c>
      <c r="AA189" s="39" t="s">
        <v>4517</v>
      </c>
    </row>
    <row r="190" spans="1:27" x14ac:dyDescent="0.3">
      <c r="A190" s="36" t="s">
        <v>1171</v>
      </c>
      <c r="B190" s="36" t="s">
        <v>3816</v>
      </c>
      <c r="C190" s="36" t="s">
        <v>3202</v>
      </c>
      <c r="D190" s="36" t="s">
        <v>3203</v>
      </c>
      <c r="E190" s="36" t="s">
        <v>1671</v>
      </c>
      <c r="F190" s="36" t="s">
        <v>1062</v>
      </c>
      <c r="G190" s="36" t="s">
        <v>4007</v>
      </c>
      <c r="H190" s="36" t="s">
        <v>3818</v>
      </c>
      <c r="I190" s="36">
        <v>0</v>
      </c>
      <c r="J190" s="36">
        <v>0</v>
      </c>
      <c r="K190" s="36">
        <v>0</v>
      </c>
      <c r="L190" s="36">
        <v>1</v>
      </c>
      <c r="M190" s="36">
        <v>0</v>
      </c>
      <c r="N190" s="36">
        <v>1</v>
      </c>
      <c r="O190" s="36">
        <v>6</v>
      </c>
      <c r="P190">
        <f>VLOOKUP($A190,'Item Detail'!$A$2:$G$602,7,0)</f>
        <v>1</v>
      </c>
      <c r="Q190" s="38" t="s">
        <v>4492</v>
      </c>
      <c r="R190" s="38" t="s">
        <v>4480</v>
      </c>
      <c r="S190" s="38" t="s">
        <v>943</v>
      </c>
      <c r="T190" s="38" t="s">
        <v>4478</v>
      </c>
      <c r="U190" s="38" t="s">
        <v>4478</v>
      </c>
      <c r="V190" s="38" t="s">
        <v>4484</v>
      </c>
      <c r="W190" s="38" t="s">
        <v>4484</v>
      </c>
      <c r="X190" s="38" t="s">
        <v>4484</v>
      </c>
      <c r="Y190" s="38" t="s">
        <v>4484</v>
      </c>
      <c r="Z190" s="38" t="s">
        <v>4484</v>
      </c>
      <c r="AA190" s="39" t="s">
        <v>4517</v>
      </c>
    </row>
    <row r="191" spans="1:27" x14ac:dyDescent="0.3">
      <c r="A191" s="36" t="s">
        <v>1386</v>
      </c>
      <c r="B191" s="36" t="s">
        <v>3816</v>
      </c>
      <c r="C191" s="36" t="s">
        <v>2367</v>
      </c>
      <c r="D191" s="36" t="s">
        <v>1623</v>
      </c>
      <c r="E191" s="36" t="s">
        <v>1776</v>
      </c>
      <c r="F191" s="36" t="s">
        <v>944</v>
      </c>
      <c r="G191" s="36" t="s">
        <v>4008</v>
      </c>
      <c r="H191" s="36" t="s">
        <v>3818</v>
      </c>
      <c r="I191" s="36">
        <v>0</v>
      </c>
      <c r="J191" s="36">
        <v>1</v>
      </c>
      <c r="K191" s="36">
        <v>0</v>
      </c>
      <c r="L191" s="36">
        <v>0</v>
      </c>
      <c r="M191" s="36">
        <v>0</v>
      </c>
      <c r="N191" s="36">
        <v>1</v>
      </c>
      <c r="O191" s="36">
        <v>6</v>
      </c>
      <c r="P191">
        <f>VLOOKUP($A191,'Item Detail'!$A$2:$G$602,7,0)</f>
        <v>1</v>
      </c>
      <c r="Q191" s="38" t="s">
        <v>4486</v>
      </c>
      <c r="R191" s="38" t="s">
        <v>4480</v>
      </c>
      <c r="S191" s="38" t="s">
        <v>943</v>
      </c>
      <c r="T191" s="38" t="s">
        <v>4478</v>
      </c>
      <c r="U191" s="38" t="s">
        <v>4478</v>
      </c>
      <c r="V191" s="38" t="s">
        <v>4484</v>
      </c>
      <c r="W191" s="38" t="s">
        <v>4484</v>
      </c>
      <c r="X191" s="38" t="s">
        <v>4484</v>
      </c>
      <c r="Y191" s="38" t="s">
        <v>4484</v>
      </c>
      <c r="Z191" s="38" t="s">
        <v>4484</v>
      </c>
      <c r="AA191" s="39" t="s">
        <v>4514</v>
      </c>
    </row>
    <row r="192" spans="1:27" x14ac:dyDescent="0.3">
      <c r="A192" s="36" t="s">
        <v>1500</v>
      </c>
      <c r="B192" s="36" t="s">
        <v>3841</v>
      </c>
      <c r="C192" s="36" t="s">
        <v>2369</v>
      </c>
      <c r="D192" s="36" t="s">
        <v>2370</v>
      </c>
      <c r="E192" s="36" t="s">
        <v>1600</v>
      </c>
      <c r="F192" s="36" t="s">
        <v>1309</v>
      </c>
      <c r="G192" s="36" t="s">
        <v>4009</v>
      </c>
      <c r="H192" s="36" t="s">
        <v>3818</v>
      </c>
      <c r="I192" s="36">
        <v>0</v>
      </c>
      <c r="J192" s="36">
        <v>0</v>
      </c>
      <c r="K192" s="36">
        <v>1</v>
      </c>
      <c r="L192" s="36">
        <v>0</v>
      </c>
      <c r="M192" s="36">
        <v>0</v>
      </c>
      <c r="N192" s="36">
        <v>1</v>
      </c>
      <c r="O192" s="36">
        <v>6</v>
      </c>
      <c r="P192">
        <f>VLOOKUP($A192,'Item Detail'!$A$2:$G$602,7,0)</f>
        <v>1</v>
      </c>
      <c r="Q192" s="38" t="s">
        <v>4492</v>
      </c>
      <c r="R192" s="38" t="s">
        <v>4480</v>
      </c>
      <c r="S192" s="38" t="s">
        <v>943</v>
      </c>
      <c r="T192" s="38" t="s">
        <v>4478</v>
      </c>
      <c r="U192" s="38" t="s">
        <v>4478</v>
      </c>
      <c r="V192" s="38" t="s">
        <v>4484</v>
      </c>
      <c r="W192" s="38" t="s">
        <v>4484</v>
      </c>
      <c r="X192" s="38" t="s">
        <v>4484</v>
      </c>
      <c r="Y192" s="38" t="s">
        <v>4484</v>
      </c>
      <c r="Z192" s="38" t="s">
        <v>4484</v>
      </c>
      <c r="AA192" s="39" t="s">
        <v>4517</v>
      </c>
    </row>
    <row r="193" spans="1:27" x14ac:dyDescent="0.3">
      <c r="A193" s="36" t="s">
        <v>875</v>
      </c>
      <c r="B193" s="36" t="s">
        <v>3791</v>
      </c>
      <c r="C193" s="36" t="s">
        <v>2648</v>
      </c>
      <c r="D193" s="36" t="s">
        <v>1623</v>
      </c>
      <c r="E193" s="36" t="s">
        <v>1600</v>
      </c>
      <c r="F193" s="36" t="s">
        <v>877</v>
      </c>
      <c r="G193" s="36" t="s">
        <v>4010</v>
      </c>
      <c r="H193" s="36" t="s">
        <v>3848</v>
      </c>
      <c r="I193" s="36">
        <v>0</v>
      </c>
      <c r="J193" s="36">
        <v>0</v>
      </c>
      <c r="K193" s="36">
        <v>1</v>
      </c>
      <c r="L193" s="36">
        <v>0</v>
      </c>
      <c r="M193" s="36">
        <v>0</v>
      </c>
      <c r="N193" s="36">
        <v>1</v>
      </c>
      <c r="O193" s="36">
        <v>6</v>
      </c>
      <c r="P193">
        <f>VLOOKUP($A193,'Item Detail'!$A$2:$G$602,7,0)</f>
        <v>1</v>
      </c>
      <c r="Q193" s="38" t="s">
        <v>4495</v>
      </c>
      <c r="R193" s="38" t="s">
        <v>4480</v>
      </c>
      <c r="S193" s="38" t="s">
        <v>4496</v>
      </c>
      <c r="T193" s="38" t="s">
        <v>4478</v>
      </c>
      <c r="U193" s="38" t="s">
        <v>4478</v>
      </c>
      <c r="V193" s="38" t="s">
        <v>4484</v>
      </c>
      <c r="W193" s="38" t="s">
        <v>4484</v>
      </c>
      <c r="X193" s="38" t="s">
        <v>4484</v>
      </c>
      <c r="Y193" s="38" t="s">
        <v>4484</v>
      </c>
      <c r="Z193" s="38" t="s">
        <v>4484</v>
      </c>
      <c r="AA193" s="39" t="s">
        <v>4517</v>
      </c>
    </row>
    <row r="194" spans="1:27" x14ac:dyDescent="0.3">
      <c r="A194" s="36" t="s">
        <v>2655</v>
      </c>
      <c r="B194" s="36" t="s">
        <v>4011</v>
      </c>
      <c r="C194" s="36" t="s">
        <v>2656</v>
      </c>
      <c r="D194" s="36" t="s">
        <v>1623</v>
      </c>
      <c r="E194" s="36" t="s">
        <v>1834</v>
      </c>
      <c r="F194" s="36" t="s">
        <v>4012</v>
      </c>
      <c r="G194" s="36" t="s">
        <v>4013</v>
      </c>
      <c r="H194" s="36" t="s">
        <v>3796</v>
      </c>
      <c r="I194" s="36">
        <v>0</v>
      </c>
      <c r="J194" s="36">
        <v>0</v>
      </c>
      <c r="K194" s="36">
        <v>1</v>
      </c>
      <c r="L194" s="36">
        <v>0</v>
      </c>
      <c r="M194" s="36">
        <v>0</v>
      </c>
      <c r="N194" s="36">
        <v>1</v>
      </c>
      <c r="O194" s="36">
        <v>6</v>
      </c>
      <c r="P194">
        <f>VLOOKUP($A194,'Item Detail'!$A$2:$G$602,7,0)</f>
        <v>1</v>
      </c>
      <c r="Q194" s="38" t="s">
        <v>4481</v>
      </c>
      <c r="R194" s="38" t="s">
        <v>4480</v>
      </c>
      <c r="S194" s="38" t="s">
        <v>4473</v>
      </c>
      <c r="T194" s="38" t="s">
        <v>4478</v>
      </c>
      <c r="U194" s="38" t="s">
        <v>4490</v>
      </c>
      <c r="V194" s="38" t="s">
        <v>4476</v>
      </c>
      <c r="W194" s="38" t="s">
        <v>4476</v>
      </c>
      <c r="X194" s="38" t="s">
        <v>4476</v>
      </c>
      <c r="Y194" s="38" t="s">
        <v>4476</v>
      </c>
      <c r="Z194" s="38" t="s">
        <v>4484</v>
      </c>
      <c r="AA194" s="39" t="s">
        <v>4515</v>
      </c>
    </row>
    <row r="195" spans="1:27" x14ac:dyDescent="0.3">
      <c r="A195" s="36" t="s">
        <v>2954</v>
      </c>
      <c r="B195" s="36" t="s">
        <v>3830</v>
      </c>
      <c r="C195" s="36" t="s">
        <v>2955</v>
      </c>
      <c r="D195" s="36" t="s">
        <v>2956</v>
      </c>
      <c r="E195" s="36" t="s">
        <v>1600</v>
      </c>
      <c r="F195" s="36" t="s">
        <v>1384</v>
      </c>
      <c r="G195" s="36" t="s">
        <v>4014</v>
      </c>
      <c r="H195" s="36" t="s">
        <v>3811</v>
      </c>
      <c r="I195" s="36">
        <v>0</v>
      </c>
      <c r="J195" s="36">
        <v>0</v>
      </c>
      <c r="K195" s="36">
        <v>1</v>
      </c>
      <c r="L195" s="36">
        <v>0</v>
      </c>
      <c r="M195" s="36">
        <v>0</v>
      </c>
      <c r="N195" s="36">
        <v>1</v>
      </c>
      <c r="O195" s="36">
        <v>6</v>
      </c>
      <c r="P195">
        <f>VLOOKUP($A195,'Item Detail'!$A$2:$G$602,7,0)</f>
        <v>1</v>
      </c>
      <c r="Q195" s="38" t="s">
        <v>4481</v>
      </c>
      <c r="R195" s="38" t="s">
        <v>4480</v>
      </c>
      <c r="S195" s="38" t="s">
        <v>4473</v>
      </c>
      <c r="T195" s="38" t="s">
        <v>4478</v>
      </c>
      <c r="U195" s="38" t="s">
        <v>4490</v>
      </c>
      <c r="V195" s="38" t="s">
        <v>4476</v>
      </c>
      <c r="W195" s="38" t="s">
        <v>4484</v>
      </c>
      <c r="X195" s="38" t="s">
        <v>4484</v>
      </c>
      <c r="Y195" s="38" t="s">
        <v>4484</v>
      </c>
      <c r="Z195" s="38" t="s">
        <v>4484</v>
      </c>
      <c r="AA195" s="39" t="s">
        <v>4516</v>
      </c>
    </row>
    <row r="196" spans="1:27" x14ac:dyDescent="0.3">
      <c r="A196" s="36" t="s">
        <v>2385</v>
      </c>
      <c r="B196" s="36" t="s">
        <v>3803</v>
      </c>
      <c r="C196" s="36" t="s">
        <v>2386</v>
      </c>
      <c r="D196" s="36" t="s">
        <v>1623</v>
      </c>
      <c r="E196" s="36" t="s">
        <v>1600</v>
      </c>
      <c r="F196" s="36" t="s">
        <v>2016</v>
      </c>
      <c r="G196" s="36" t="s">
        <v>4015</v>
      </c>
      <c r="H196" s="36" t="s">
        <v>3811</v>
      </c>
      <c r="I196" s="36">
        <v>0</v>
      </c>
      <c r="J196" s="36">
        <v>0</v>
      </c>
      <c r="K196" s="36">
        <v>0</v>
      </c>
      <c r="L196" s="36">
        <v>1</v>
      </c>
      <c r="M196" s="36">
        <v>0</v>
      </c>
      <c r="N196" s="36">
        <v>1</v>
      </c>
      <c r="O196" s="36">
        <v>6</v>
      </c>
      <c r="P196">
        <f>VLOOKUP($A196,'Item Detail'!$A$2:$G$602,7,0)</f>
        <v>1</v>
      </c>
      <c r="Q196" s="38" t="s">
        <v>4481</v>
      </c>
      <c r="R196" s="38" t="s">
        <v>4480</v>
      </c>
      <c r="S196" s="38" t="s">
        <v>4473</v>
      </c>
      <c r="T196" s="38" t="s">
        <v>4478</v>
      </c>
      <c r="U196" s="38" t="s">
        <v>4488</v>
      </c>
      <c r="V196" s="38" t="s">
        <v>4476</v>
      </c>
      <c r="W196" s="38" t="s">
        <v>4484</v>
      </c>
      <c r="X196" s="38" t="s">
        <v>4476</v>
      </c>
      <c r="Y196" s="38" t="s">
        <v>4484</v>
      </c>
      <c r="Z196" s="38" t="s">
        <v>4476</v>
      </c>
      <c r="AA196" s="39" t="s">
        <v>4516</v>
      </c>
    </row>
    <row r="197" spans="1:27" x14ac:dyDescent="0.3">
      <c r="A197" s="36" t="s">
        <v>3594</v>
      </c>
      <c r="B197" s="36" t="s">
        <v>3851</v>
      </c>
      <c r="C197" s="36" t="s">
        <v>3595</v>
      </c>
      <c r="D197" s="36" t="s">
        <v>3596</v>
      </c>
      <c r="E197" s="36" t="s">
        <v>1600</v>
      </c>
      <c r="F197" s="36" t="s">
        <v>3597</v>
      </c>
      <c r="G197" s="36" t="s">
        <v>4016</v>
      </c>
      <c r="H197" s="36" t="s">
        <v>3811</v>
      </c>
      <c r="I197" s="36">
        <v>0</v>
      </c>
      <c r="J197" s="36">
        <v>0</v>
      </c>
      <c r="K197" s="36">
        <v>1</v>
      </c>
      <c r="L197" s="36">
        <v>0</v>
      </c>
      <c r="M197" s="36">
        <v>0</v>
      </c>
      <c r="N197" s="36">
        <v>1</v>
      </c>
      <c r="O197" s="36">
        <v>6</v>
      </c>
      <c r="P197">
        <f>VLOOKUP($A197,'Item Detail'!$A$2:$G$602,7,0)</f>
        <v>1</v>
      </c>
      <c r="Q197" s="38" t="s">
        <v>4483</v>
      </c>
      <c r="R197" s="38" t="s">
        <v>4480</v>
      </c>
      <c r="S197" s="38" t="s">
        <v>4473</v>
      </c>
      <c r="T197" s="38" t="s">
        <v>4478</v>
      </c>
      <c r="U197" s="38" t="s">
        <v>4478</v>
      </c>
      <c r="V197" s="38" t="s">
        <v>4476</v>
      </c>
      <c r="W197" s="38" t="s">
        <v>4484</v>
      </c>
      <c r="X197" s="38" t="s">
        <v>4484</v>
      </c>
      <c r="Y197" s="38" t="s">
        <v>4484</v>
      </c>
      <c r="Z197" s="38" t="s">
        <v>4484</v>
      </c>
      <c r="AA197" s="39" t="s">
        <v>4516</v>
      </c>
    </row>
    <row r="198" spans="1:27" x14ac:dyDescent="0.3">
      <c r="A198" s="36" t="s">
        <v>2322</v>
      </c>
      <c r="B198" s="36" t="s">
        <v>3883</v>
      </c>
      <c r="C198" s="36" t="s">
        <v>2323</v>
      </c>
      <c r="D198" s="36" t="s">
        <v>2324</v>
      </c>
      <c r="E198" s="36" t="s">
        <v>1600</v>
      </c>
      <c r="F198" s="36" t="s">
        <v>718</v>
      </c>
      <c r="G198" s="36" t="s">
        <v>4017</v>
      </c>
      <c r="H198" s="36" t="s">
        <v>3796</v>
      </c>
      <c r="I198" s="36">
        <v>0</v>
      </c>
      <c r="J198" s="36">
        <v>0</v>
      </c>
      <c r="K198" s="36">
        <v>0</v>
      </c>
      <c r="L198" s="36">
        <v>1</v>
      </c>
      <c r="M198" s="36">
        <v>0</v>
      </c>
      <c r="N198" s="36">
        <v>1</v>
      </c>
      <c r="O198" s="36">
        <v>6</v>
      </c>
      <c r="P198">
        <f>VLOOKUP($A198,'Item Detail'!$A$2:$G$602,7,0)</f>
        <v>1</v>
      </c>
      <c r="Q198" s="38" t="s">
        <v>4504</v>
      </c>
      <c r="R198" s="38" t="s">
        <v>4480</v>
      </c>
      <c r="S198" s="38" t="s">
        <v>4473</v>
      </c>
      <c r="T198" s="38" t="s">
        <v>4478</v>
      </c>
      <c r="U198" s="38" t="s">
        <v>4478</v>
      </c>
      <c r="V198" s="38" t="s">
        <v>4476</v>
      </c>
      <c r="W198" s="38" t="s">
        <v>4484</v>
      </c>
      <c r="X198" s="38" t="s">
        <v>4476</v>
      </c>
      <c r="Y198" s="38" t="s">
        <v>4476</v>
      </c>
      <c r="Z198" s="38" t="s">
        <v>4476</v>
      </c>
      <c r="AA198" s="39" t="s">
        <v>4515</v>
      </c>
    </row>
    <row r="199" spans="1:27" x14ac:dyDescent="0.3">
      <c r="A199" s="36" t="s">
        <v>3257</v>
      </c>
      <c r="B199" s="36" t="s">
        <v>3841</v>
      </c>
      <c r="C199" s="36" t="s">
        <v>3258</v>
      </c>
      <c r="D199" s="36" t="s">
        <v>1623</v>
      </c>
      <c r="E199" s="36" t="s">
        <v>1950</v>
      </c>
      <c r="F199" s="36" t="s">
        <v>3259</v>
      </c>
      <c r="G199" s="36" t="s">
        <v>4018</v>
      </c>
      <c r="H199" s="36" t="s">
        <v>3811</v>
      </c>
      <c r="I199" s="36">
        <v>0</v>
      </c>
      <c r="J199" s="36">
        <v>0</v>
      </c>
      <c r="K199" s="36">
        <v>0</v>
      </c>
      <c r="L199" s="36">
        <v>1</v>
      </c>
      <c r="M199" s="36">
        <v>0</v>
      </c>
      <c r="N199" s="36">
        <v>1</v>
      </c>
      <c r="O199" s="36">
        <v>6</v>
      </c>
      <c r="P199">
        <f>VLOOKUP($A199,'Item Detail'!$A$2:$G$602,7,0)</f>
        <v>1</v>
      </c>
      <c r="Q199" s="38" t="s">
        <v>4483</v>
      </c>
      <c r="R199" s="38" t="s">
        <v>4480</v>
      </c>
      <c r="S199" s="38" t="s">
        <v>4473</v>
      </c>
      <c r="T199" s="38" t="s">
        <v>4478</v>
      </c>
      <c r="U199" s="38" t="s">
        <v>4478</v>
      </c>
      <c r="V199" s="38" t="s">
        <v>4476</v>
      </c>
      <c r="W199" s="38" t="s">
        <v>4484</v>
      </c>
      <c r="X199" s="38" t="s">
        <v>4484</v>
      </c>
      <c r="Y199" s="38" t="s">
        <v>4484</v>
      </c>
      <c r="Z199" s="38" t="s">
        <v>4484</v>
      </c>
      <c r="AA199" s="39" t="s">
        <v>4516</v>
      </c>
    </row>
    <row r="200" spans="1:27" x14ac:dyDescent="0.3">
      <c r="A200" s="36" t="s">
        <v>3715</v>
      </c>
      <c r="B200" s="36" t="s">
        <v>3851</v>
      </c>
      <c r="C200" s="36" t="s">
        <v>3716</v>
      </c>
      <c r="D200" s="36" t="s">
        <v>2344</v>
      </c>
      <c r="E200" s="36" t="s">
        <v>1600</v>
      </c>
      <c r="F200" s="36" t="s">
        <v>2230</v>
      </c>
      <c r="G200" s="36" t="s">
        <v>4019</v>
      </c>
      <c r="H200" s="36" t="s">
        <v>3796</v>
      </c>
      <c r="I200" s="36">
        <v>1</v>
      </c>
      <c r="J200" s="36">
        <v>0</v>
      </c>
      <c r="K200" s="36">
        <v>0</v>
      </c>
      <c r="L200" s="36">
        <v>0</v>
      </c>
      <c r="M200" s="36">
        <v>0</v>
      </c>
      <c r="N200" s="36">
        <v>1</v>
      </c>
      <c r="O200" s="36">
        <v>5</v>
      </c>
      <c r="P200">
        <f>VLOOKUP($A200,'Item Detail'!$A$2:$G$602,7,0)</f>
        <v>1</v>
      </c>
      <c r="Q200" s="38" t="s">
        <v>4481</v>
      </c>
      <c r="R200" s="38" t="s">
        <v>4480</v>
      </c>
      <c r="S200" s="38" t="s">
        <v>4473</v>
      </c>
      <c r="T200" s="38" t="s">
        <v>4478</v>
      </c>
      <c r="U200" s="38" t="s">
        <v>4490</v>
      </c>
      <c r="V200" s="38" t="s">
        <v>4476</v>
      </c>
      <c r="W200" s="38" t="s">
        <v>4476</v>
      </c>
      <c r="X200" s="38" t="s">
        <v>4476</v>
      </c>
      <c r="Y200" s="38" t="s">
        <v>4476</v>
      </c>
      <c r="Z200" s="38" t="s">
        <v>4476</v>
      </c>
      <c r="AA200" s="39" t="s">
        <v>4515</v>
      </c>
    </row>
    <row r="201" spans="1:27" x14ac:dyDescent="0.3">
      <c r="A201" s="36" t="s">
        <v>3453</v>
      </c>
      <c r="B201" s="36" t="s">
        <v>3841</v>
      </c>
      <c r="C201" s="36" t="s">
        <v>3454</v>
      </c>
      <c r="D201" s="36" t="s">
        <v>3455</v>
      </c>
      <c r="E201" s="36" t="s">
        <v>1600</v>
      </c>
      <c r="F201" s="36" t="s">
        <v>1309</v>
      </c>
      <c r="G201" s="36" t="s">
        <v>4020</v>
      </c>
      <c r="H201" s="36" t="s">
        <v>3811</v>
      </c>
      <c r="I201" s="36">
        <v>0</v>
      </c>
      <c r="J201" s="36">
        <v>1</v>
      </c>
      <c r="K201" s="36">
        <v>0</v>
      </c>
      <c r="L201" s="36">
        <v>0</v>
      </c>
      <c r="M201" s="36">
        <v>0</v>
      </c>
      <c r="N201" s="36">
        <v>1</v>
      </c>
      <c r="O201" s="36">
        <v>5</v>
      </c>
      <c r="P201">
        <f>VLOOKUP($A201,'Item Detail'!$A$2:$G$602,7,0)</f>
        <v>1</v>
      </c>
      <c r="Q201" s="38" t="s">
        <v>4481</v>
      </c>
      <c r="R201" s="38" t="s">
        <v>4480</v>
      </c>
      <c r="S201" s="38" t="s">
        <v>4473</v>
      </c>
      <c r="T201" s="38" t="s">
        <v>4478</v>
      </c>
      <c r="U201" s="38" t="s">
        <v>4488</v>
      </c>
      <c r="V201" s="38" t="s">
        <v>4476</v>
      </c>
      <c r="W201" s="38" t="s">
        <v>4484</v>
      </c>
      <c r="X201" s="38" t="s">
        <v>4484</v>
      </c>
      <c r="Y201" s="38" t="s">
        <v>4476</v>
      </c>
      <c r="Z201" s="38" t="s">
        <v>4484</v>
      </c>
      <c r="AA201" s="39" t="s">
        <v>4516</v>
      </c>
    </row>
    <row r="202" spans="1:27" x14ac:dyDescent="0.3">
      <c r="A202" s="36" t="s">
        <v>1123</v>
      </c>
      <c r="B202" s="36" t="s">
        <v>3816</v>
      </c>
      <c r="C202" s="36" t="s">
        <v>3244</v>
      </c>
      <c r="D202" s="36" t="s">
        <v>1808</v>
      </c>
      <c r="E202" s="36" t="s">
        <v>1671</v>
      </c>
      <c r="F202" s="36" t="s">
        <v>1062</v>
      </c>
      <c r="G202" s="36" t="s">
        <v>4021</v>
      </c>
      <c r="H202" s="36" t="s">
        <v>3818</v>
      </c>
      <c r="I202" s="36">
        <v>0</v>
      </c>
      <c r="J202" s="36">
        <v>0</v>
      </c>
      <c r="K202" s="36">
        <v>0</v>
      </c>
      <c r="L202" s="36">
        <v>1</v>
      </c>
      <c r="M202" s="36">
        <v>0</v>
      </c>
      <c r="N202" s="36">
        <v>1</v>
      </c>
      <c r="O202" s="36">
        <v>5</v>
      </c>
      <c r="P202">
        <f>VLOOKUP($A202,'Item Detail'!$A$2:$G$602,7,0)</f>
        <v>1</v>
      </c>
      <c r="Q202" s="38" t="s">
        <v>4492</v>
      </c>
      <c r="R202" s="38" t="s">
        <v>4480</v>
      </c>
      <c r="S202" s="38" t="s">
        <v>943</v>
      </c>
      <c r="T202" s="38" t="s">
        <v>4497</v>
      </c>
      <c r="U202" s="38" t="s">
        <v>4478</v>
      </c>
      <c r="V202" s="38" t="s">
        <v>4484</v>
      </c>
      <c r="W202" s="38" t="s">
        <v>4484</v>
      </c>
      <c r="X202" s="38" t="s">
        <v>4484</v>
      </c>
      <c r="Y202" s="38" t="s">
        <v>4484</v>
      </c>
      <c r="Z202" s="38" t="s">
        <v>4484</v>
      </c>
      <c r="AA202" s="39" t="s">
        <v>4517</v>
      </c>
    </row>
    <row r="203" spans="1:27" x14ac:dyDescent="0.3">
      <c r="A203" s="36" t="s">
        <v>1097</v>
      </c>
      <c r="B203" s="36" t="s">
        <v>3816</v>
      </c>
      <c r="C203" s="36" t="s">
        <v>2896</v>
      </c>
      <c r="D203" s="36" t="s">
        <v>1745</v>
      </c>
      <c r="E203" s="36" t="s">
        <v>1671</v>
      </c>
      <c r="F203" s="36" t="s">
        <v>1062</v>
      </c>
      <c r="G203" s="36" t="s">
        <v>4022</v>
      </c>
      <c r="H203" s="36" t="s">
        <v>3818</v>
      </c>
      <c r="I203" s="36">
        <v>0</v>
      </c>
      <c r="J203" s="36">
        <v>0</v>
      </c>
      <c r="K203" s="36">
        <v>0</v>
      </c>
      <c r="L203" s="36">
        <v>1</v>
      </c>
      <c r="M203" s="36">
        <v>0</v>
      </c>
      <c r="N203" s="36">
        <v>1</v>
      </c>
      <c r="O203" s="36">
        <v>5</v>
      </c>
      <c r="P203">
        <f>VLOOKUP($A203,'Item Detail'!$A$2:$G$602,7,0)</f>
        <v>1</v>
      </c>
      <c r="Q203" s="38" t="s">
        <v>4492</v>
      </c>
      <c r="R203" s="38" t="s">
        <v>4480</v>
      </c>
      <c r="S203" s="38" t="s">
        <v>943</v>
      </c>
      <c r="T203" s="38" t="s">
        <v>4497</v>
      </c>
      <c r="U203" s="38" t="s">
        <v>4478</v>
      </c>
      <c r="V203" s="38" t="s">
        <v>4484</v>
      </c>
      <c r="W203" s="38" t="s">
        <v>4484</v>
      </c>
      <c r="X203" s="38" t="s">
        <v>4484</v>
      </c>
      <c r="Y203" s="38" t="s">
        <v>4484</v>
      </c>
      <c r="Z203" s="38" t="s">
        <v>4484</v>
      </c>
      <c r="AA203" s="39" t="s">
        <v>4517</v>
      </c>
    </row>
    <row r="204" spans="1:27" x14ac:dyDescent="0.3">
      <c r="A204" s="36" t="s">
        <v>1135</v>
      </c>
      <c r="B204" s="36" t="s">
        <v>3816</v>
      </c>
      <c r="C204" s="36" t="s">
        <v>3162</v>
      </c>
      <c r="D204" s="36" t="s">
        <v>1623</v>
      </c>
      <c r="E204" s="36" t="s">
        <v>3163</v>
      </c>
      <c r="F204" s="36" t="s">
        <v>1062</v>
      </c>
      <c r="G204" s="36" t="s">
        <v>4023</v>
      </c>
      <c r="H204" s="36" t="s">
        <v>3818</v>
      </c>
      <c r="I204" s="36">
        <v>0</v>
      </c>
      <c r="J204" s="36">
        <v>0</v>
      </c>
      <c r="K204" s="36">
        <v>0</v>
      </c>
      <c r="L204" s="36">
        <v>1</v>
      </c>
      <c r="M204" s="36">
        <v>0</v>
      </c>
      <c r="N204" s="36">
        <v>1</v>
      </c>
      <c r="O204" s="36">
        <v>5</v>
      </c>
      <c r="P204">
        <f>VLOOKUP($A204,'Item Detail'!$A$2:$G$602,7,0)</f>
        <v>1</v>
      </c>
      <c r="Q204" s="38" t="s">
        <v>4492</v>
      </c>
      <c r="R204" s="38" t="s">
        <v>4480</v>
      </c>
      <c r="S204" s="38" t="s">
        <v>943</v>
      </c>
      <c r="T204" s="38" t="s">
        <v>4478</v>
      </c>
      <c r="U204" s="38" t="s">
        <v>4478</v>
      </c>
      <c r="V204" s="38" t="s">
        <v>4484</v>
      </c>
      <c r="W204" s="38" t="s">
        <v>4484</v>
      </c>
      <c r="X204" s="38" t="s">
        <v>4484</v>
      </c>
      <c r="Y204" s="38" t="s">
        <v>4484</v>
      </c>
      <c r="Z204" s="38" t="s">
        <v>4484</v>
      </c>
      <c r="AA204" s="39" t="s">
        <v>4517</v>
      </c>
    </row>
    <row r="205" spans="1:27" x14ac:dyDescent="0.3">
      <c r="A205" s="36" t="s">
        <v>3475</v>
      </c>
      <c r="B205" s="36" t="s">
        <v>3896</v>
      </c>
      <c r="C205" s="36" t="s">
        <v>3476</v>
      </c>
      <c r="D205" s="36" t="s">
        <v>3477</v>
      </c>
      <c r="E205" s="36" t="s">
        <v>1666</v>
      </c>
      <c r="F205" s="36" t="s">
        <v>3897</v>
      </c>
      <c r="G205" s="36" t="s">
        <v>4024</v>
      </c>
      <c r="H205" s="36" t="s">
        <v>3790</v>
      </c>
      <c r="I205" s="36">
        <v>1</v>
      </c>
      <c r="J205" s="36">
        <v>0</v>
      </c>
      <c r="K205" s="36">
        <v>0</v>
      </c>
      <c r="L205" s="36">
        <v>0</v>
      </c>
      <c r="M205" s="36">
        <v>0</v>
      </c>
      <c r="N205" s="36">
        <v>1</v>
      </c>
      <c r="O205" s="36">
        <v>5</v>
      </c>
      <c r="P205">
        <f>VLOOKUP($A205,'Item Detail'!$A$2:$G$602,7,0)</f>
        <v>1</v>
      </c>
      <c r="Q205" s="38" t="s">
        <v>4481</v>
      </c>
      <c r="R205" s="38" t="s">
        <v>4480</v>
      </c>
      <c r="S205" s="38" t="s">
        <v>4473</v>
      </c>
      <c r="T205" s="38" t="s">
        <v>4478</v>
      </c>
      <c r="U205" s="38" t="s">
        <v>4478</v>
      </c>
      <c r="V205" s="38" t="s">
        <v>4476</v>
      </c>
      <c r="W205" s="38" t="s">
        <v>4484</v>
      </c>
      <c r="X205" s="38" t="s">
        <v>4476</v>
      </c>
      <c r="Y205" s="38" t="s">
        <v>4484</v>
      </c>
      <c r="Z205" s="38" t="s">
        <v>4484</v>
      </c>
      <c r="AA205" s="39" t="s">
        <v>4515</v>
      </c>
    </row>
    <row r="206" spans="1:27" x14ac:dyDescent="0.3">
      <c r="A206" s="36" t="s">
        <v>2629</v>
      </c>
      <c r="B206" s="36" t="s">
        <v>3928</v>
      </c>
      <c r="C206" s="36" t="s">
        <v>2630</v>
      </c>
      <c r="D206" s="36" t="s">
        <v>2631</v>
      </c>
      <c r="E206" s="36" t="s">
        <v>2632</v>
      </c>
      <c r="F206" s="36" t="s">
        <v>2633</v>
      </c>
      <c r="G206" s="36" t="s">
        <v>4025</v>
      </c>
      <c r="H206" s="36" t="s">
        <v>3811</v>
      </c>
      <c r="I206" s="36">
        <v>0</v>
      </c>
      <c r="J206" s="36">
        <v>0</v>
      </c>
      <c r="K206" s="36">
        <v>0</v>
      </c>
      <c r="L206" s="36">
        <v>0</v>
      </c>
      <c r="M206" s="36">
        <v>1</v>
      </c>
      <c r="N206" s="36">
        <v>1</v>
      </c>
      <c r="O206" s="36">
        <v>5</v>
      </c>
      <c r="P206">
        <f>VLOOKUP($A206,'Item Detail'!$A$2:$G$602,7,0)</f>
        <v>1</v>
      </c>
      <c r="Q206" s="38" t="s">
        <v>4479</v>
      </c>
      <c r="R206" s="38" t="s">
        <v>4505</v>
      </c>
      <c r="S206" s="38" t="s">
        <v>4505</v>
      </c>
      <c r="T206" s="38" t="s">
        <v>4478</v>
      </c>
      <c r="U206" s="38" t="s">
        <v>4475</v>
      </c>
      <c r="V206" s="38" t="s">
        <v>4484</v>
      </c>
      <c r="W206" s="38" t="s">
        <v>4484</v>
      </c>
      <c r="X206" s="38" t="s">
        <v>4484</v>
      </c>
      <c r="Y206" s="38" t="s">
        <v>4484</v>
      </c>
      <c r="Z206" s="38" t="s">
        <v>4484</v>
      </c>
      <c r="AA206" s="39" t="s">
        <v>4518</v>
      </c>
    </row>
    <row r="207" spans="1:27" x14ac:dyDescent="0.3">
      <c r="A207" s="36" t="s">
        <v>3009</v>
      </c>
      <c r="B207" s="36" t="s">
        <v>3791</v>
      </c>
      <c r="C207" s="36" t="s">
        <v>1593</v>
      </c>
      <c r="D207" s="36" t="s">
        <v>1550</v>
      </c>
      <c r="E207" s="36" t="s">
        <v>1595</v>
      </c>
      <c r="F207" s="36" t="s">
        <v>1552</v>
      </c>
      <c r="G207" s="36" t="s">
        <v>4026</v>
      </c>
      <c r="H207" s="36" t="s">
        <v>3790</v>
      </c>
      <c r="I207" s="36">
        <v>0</v>
      </c>
      <c r="J207" s="36">
        <v>0</v>
      </c>
      <c r="K207" s="36">
        <v>0</v>
      </c>
      <c r="L207" s="36">
        <v>0</v>
      </c>
      <c r="M207" s="36">
        <v>1</v>
      </c>
      <c r="N207" s="36">
        <v>1</v>
      </c>
      <c r="O207" s="36">
        <v>5</v>
      </c>
      <c r="P207">
        <f>VLOOKUP($A207,'Item Detail'!$A$2:$G$602,7,0)</f>
        <v>1</v>
      </c>
      <c r="Q207" s="38" t="s">
        <v>4485</v>
      </c>
      <c r="R207" s="38" t="s">
        <v>4472</v>
      </c>
      <c r="S207" s="38" t="s">
        <v>4473</v>
      </c>
      <c r="T207" s="38" t="s">
        <v>4478</v>
      </c>
      <c r="U207" s="38" t="s">
        <v>4475</v>
      </c>
      <c r="V207" s="38" t="s">
        <v>4476</v>
      </c>
      <c r="W207" s="38" t="s">
        <v>4476</v>
      </c>
      <c r="X207" s="38" t="s">
        <v>4476</v>
      </c>
      <c r="Y207" s="38" t="s">
        <v>4476</v>
      </c>
      <c r="Z207" s="38" t="s">
        <v>4476</v>
      </c>
      <c r="AA207" s="39" t="s">
        <v>4515</v>
      </c>
    </row>
    <row r="208" spans="1:27" x14ac:dyDescent="0.3">
      <c r="A208" s="36" t="s">
        <v>892</v>
      </c>
      <c r="B208" s="36" t="s">
        <v>3791</v>
      </c>
      <c r="C208" s="36" t="s">
        <v>3191</v>
      </c>
      <c r="D208" s="36" t="s">
        <v>1623</v>
      </c>
      <c r="E208" s="36" t="s">
        <v>1600</v>
      </c>
      <c r="F208" s="36" t="s">
        <v>3909</v>
      </c>
      <c r="G208" s="36" t="s">
        <v>4027</v>
      </c>
      <c r="H208" s="36" t="s">
        <v>3848</v>
      </c>
      <c r="I208" s="36">
        <v>1</v>
      </c>
      <c r="J208" s="36">
        <v>0</v>
      </c>
      <c r="K208" s="36">
        <v>0</v>
      </c>
      <c r="L208" s="36">
        <v>0</v>
      </c>
      <c r="M208" s="36">
        <v>0</v>
      </c>
      <c r="N208" s="36">
        <v>1</v>
      </c>
      <c r="O208" s="36">
        <v>5</v>
      </c>
      <c r="P208">
        <f>VLOOKUP($A208,'Item Detail'!$A$2:$G$602,7,0)</f>
        <v>1</v>
      </c>
      <c r="Q208" s="38" t="s">
        <v>4495</v>
      </c>
      <c r="R208" s="38" t="s">
        <v>4480</v>
      </c>
      <c r="S208" s="38" t="s">
        <v>4496</v>
      </c>
      <c r="T208" s="38" t="s">
        <v>4478</v>
      </c>
      <c r="U208" s="38" t="s">
        <v>4478</v>
      </c>
      <c r="V208" s="38" t="s">
        <v>4484</v>
      </c>
      <c r="W208" s="38" t="s">
        <v>4484</v>
      </c>
      <c r="X208" s="38" t="s">
        <v>4484</v>
      </c>
      <c r="Y208" s="38" t="s">
        <v>4484</v>
      </c>
      <c r="Z208" s="38" t="s">
        <v>4484</v>
      </c>
      <c r="AA208" s="39" t="s">
        <v>4517</v>
      </c>
    </row>
    <row r="209" spans="1:27" x14ac:dyDescent="0.3">
      <c r="A209" s="36" t="s">
        <v>737</v>
      </c>
      <c r="B209" s="36" t="s">
        <v>3801</v>
      </c>
      <c r="C209" s="36" t="s">
        <v>2671</v>
      </c>
      <c r="D209" s="36" t="s">
        <v>2672</v>
      </c>
      <c r="E209" s="36" t="s">
        <v>2673</v>
      </c>
      <c r="F209" s="36" t="s">
        <v>740</v>
      </c>
      <c r="G209" s="36" t="s">
        <v>4028</v>
      </c>
      <c r="H209" s="36" t="s">
        <v>3848</v>
      </c>
      <c r="I209" s="36">
        <v>0</v>
      </c>
      <c r="J209" s="36">
        <v>0</v>
      </c>
      <c r="K209" s="36">
        <v>1</v>
      </c>
      <c r="L209" s="36">
        <v>0</v>
      </c>
      <c r="M209" s="36">
        <v>0</v>
      </c>
      <c r="N209" s="36">
        <v>1</v>
      </c>
      <c r="O209" s="36">
        <v>5</v>
      </c>
      <c r="P209">
        <f>VLOOKUP($A209,'Item Detail'!$A$2:$G$602,7,0)</f>
        <v>1</v>
      </c>
      <c r="Q209" s="38" t="s">
        <v>4495</v>
      </c>
      <c r="R209" s="38" t="s">
        <v>4480</v>
      </c>
      <c r="S209" s="38" t="s">
        <v>4496</v>
      </c>
      <c r="T209" s="38" t="s">
        <v>4478</v>
      </c>
      <c r="U209" s="38" t="s">
        <v>4506</v>
      </c>
      <c r="V209" s="38" t="s">
        <v>4484</v>
      </c>
      <c r="W209" s="38" t="s">
        <v>4484</v>
      </c>
      <c r="X209" s="38" t="s">
        <v>4484</v>
      </c>
      <c r="Y209" s="38" t="s">
        <v>4484</v>
      </c>
      <c r="Z209" s="38" t="s">
        <v>4484</v>
      </c>
      <c r="AA209" s="39" t="s">
        <v>4517</v>
      </c>
    </row>
    <row r="210" spans="1:27" x14ac:dyDescent="0.3">
      <c r="A210" s="36" t="s">
        <v>2748</v>
      </c>
      <c r="B210" s="36" t="s">
        <v>3816</v>
      </c>
      <c r="C210" s="36" t="s">
        <v>2749</v>
      </c>
      <c r="D210" s="36" t="s">
        <v>2750</v>
      </c>
      <c r="E210" s="36" t="s">
        <v>1666</v>
      </c>
      <c r="F210" s="36" t="s">
        <v>4029</v>
      </c>
      <c r="G210" s="36" t="s">
        <v>4030</v>
      </c>
      <c r="H210" s="36" t="s">
        <v>3790</v>
      </c>
      <c r="I210" s="36">
        <v>0</v>
      </c>
      <c r="J210" s="36">
        <v>0</v>
      </c>
      <c r="K210" s="36">
        <v>1</v>
      </c>
      <c r="L210" s="36">
        <v>0</v>
      </c>
      <c r="M210" s="36">
        <v>0</v>
      </c>
      <c r="N210" s="36">
        <v>1</v>
      </c>
      <c r="O210" s="36">
        <v>5</v>
      </c>
      <c r="P210">
        <f>VLOOKUP($A210,'Item Detail'!$A$2:$G$602,7,0)</f>
        <v>1</v>
      </c>
      <c r="Q210" s="38" t="s">
        <v>4481</v>
      </c>
      <c r="R210" s="38" t="s">
        <v>4480</v>
      </c>
      <c r="S210" s="38" t="s">
        <v>4473</v>
      </c>
      <c r="T210" s="38" t="s">
        <v>4478</v>
      </c>
      <c r="U210" s="38" t="s">
        <v>4488</v>
      </c>
      <c r="V210" s="38" t="s">
        <v>4476</v>
      </c>
      <c r="W210" s="38" t="s">
        <v>4476</v>
      </c>
      <c r="X210" s="38" t="s">
        <v>4476</v>
      </c>
      <c r="Y210" s="38" t="s">
        <v>4476</v>
      </c>
      <c r="Z210" s="38" t="s">
        <v>4476</v>
      </c>
      <c r="AA210" s="39" t="s">
        <v>4515</v>
      </c>
    </row>
    <row r="211" spans="1:27" x14ac:dyDescent="0.3">
      <c r="A211" s="36" t="s">
        <v>3032</v>
      </c>
      <c r="B211" s="36" t="s">
        <v>3791</v>
      </c>
      <c r="C211" s="36" t="s">
        <v>3033</v>
      </c>
      <c r="D211" s="36" t="s">
        <v>2311</v>
      </c>
      <c r="E211" s="36" t="s">
        <v>3034</v>
      </c>
      <c r="F211" s="36" t="s">
        <v>3035</v>
      </c>
      <c r="G211" s="36" t="s">
        <v>4031</v>
      </c>
      <c r="H211" s="36" t="s">
        <v>3796</v>
      </c>
      <c r="I211" s="36">
        <v>0</v>
      </c>
      <c r="J211" s="36">
        <v>0</v>
      </c>
      <c r="K211" s="36">
        <v>1</v>
      </c>
      <c r="L211" s="36">
        <v>0</v>
      </c>
      <c r="M211" s="36">
        <v>0</v>
      </c>
      <c r="N211" s="36">
        <v>1</v>
      </c>
      <c r="O211" s="36">
        <v>5</v>
      </c>
      <c r="P211">
        <f>VLOOKUP($A211,'Item Detail'!$A$2:$G$602,7,0)</f>
        <v>1</v>
      </c>
      <c r="Q211" s="38" t="s">
        <v>4503</v>
      </c>
      <c r="R211" s="38" t="s">
        <v>4480</v>
      </c>
      <c r="S211" s="38" t="s">
        <v>4473</v>
      </c>
      <c r="T211" s="38" t="s">
        <v>4478</v>
      </c>
      <c r="U211" s="38" t="s">
        <v>4507</v>
      </c>
      <c r="V211" s="38" t="s">
        <v>4476</v>
      </c>
      <c r="W211" s="38" t="s">
        <v>4476</v>
      </c>
      <c r="X211" s="38" t="s">
        <v>4476</v>
      </c>
      <c r="Y211" s="38" t="s">
        <v>4476</v>
      </c>
      <c r="Z211" s="38" t="s">
        <v>4476</v>
      </c>
      <c r="AA211" s="39" t="s">
        <v>4515</v>
      </c>
    </row>
    <row r="212" spans="1:27" x14ac:dyDescent="0.3">
      <c r="A212" s="36" t="s">
        <v>2732</v>
      </c>
      <c r="B212" s="36" t="s">
        <v>3883</v>
      </c>
      <c r="C212" s="36" t="s">
        <v>2733</v>
      </c>
      <c r="D212" s="36" t="s">
        <v>2734</v>
      </c>
      <c r="E212" s="36" t="s">
        <v>1600</v>
      </c>
      <c r="F212" s="36" t="s">
        <v>718</v>
      </c>
      <c r="G212" s="36" t="s">
        <v>4032</v>
      </c>
      <c r="H212" s="36" t="s">
        <v>3811</v>
      </c>
      <c r="I212" s="36">
        <v>0</v>
      </c>
      <c r="J212" s="36">
        <v>0</v>
      </c>
      <c r="K212" s="36">
        <v>1</v>
      </c>
      <c r="L212" s="36">
        <v>0</v>
      </c>
      <c r="M212" s="36">
        <v>0</v>
      </c>
      <c r="N212" s="36">
        <v>1</v>
      </c>
      <c r="O212" s="36">
        <v>5</v>
      </c>
      <c r="P212">
        <f>VLOOKUP($A212,'Item Detail'!$A$2:$G$602,7,0)</f>
        <v>1</v>
      </c>
      <c r="Q212" s="38" t="s">
        <v>4501</v>
      </c>
      <c r="R212" s="38" t="s">
        <v>4480</v>
      </c>
      <c r="S212" s="38" t="s">
        <v>4473</v>
      </c>
      <c r="T212" s="38" t="s">
        <v>4478</v>
      </c>
      <c r="U212" s="38" t="s">
        <v>4478</v>
      </c>
      <c r="V212" s="38" t="s">
        <v>4476</v>
      </c>
      <c r="W212" s="38" t="s">
        <v>4484</v>
      </c>
      <c r="X212" s="38" t="s">
        <v>4484</v>
      </c>
      <c r="Y212" s="38" t="s">
        <v>4484</v>
      </c>
      <c r="Z212" s="38" t="s">
        <v>4484</v>
      </c>
      <c r="AA212" s="39" t="s">
        <v>4516</v>
      </c>
    </row>
    <row r="213" spans="1:27" x14ac:dyDescent="0.3">
      <c r="A213" s="36" t="s">
        <v>3642</v>
      </c>
      <c r="B213" s="36" t="s">
        <v>3851</v>
      </c>
      <c r="C213" s="36" t="s">
        <v>3643</v>
      </c>
      <c r="D213" s="36" t="s">
        <v>2038</v>
      </c>
      <c r="E213" s="36" t="s">
        <v>3492</v>
      </c>
      <c r="F213" s="36" t="s">
        <v>2230</v>
      </c>
      <c r="G213" s="36" t="s">
        <v>4033</v>
      </c>
      <c r="H213" s="36" t="s">
        <v>3811</v>
      </c>
      <c r="I213" s="36">
        <v>0</v>
      </c>
      <c r="J213" s="36">
        <v>0</v>
      </c>
      <c r="K213" s="36">
        <v>1</v>
      </c>
      <c r="L213" s="36">
        <v>0</v>
      </c>
      <c r="M213" s="36">
        <v>0</v>
      </c>
      <c r="N213" s="36">
        <v>1</v>
      </c>
      <c r="O213" s="36">
        <v>4</v>
      </c>
      <c r="P213">
        <f>VLOOKUP($A213,'Item Detail'!$A$2:$G$602,7,0)</f>
        <v>1</v>
      </c>
      <c r="Q213" s="38" t="s">
        <v>4501</v>
      </c>
      <c r="R213" s="38" t="s">
        <v>4480</v>
      </c>
      <c r="S213" s="38" t="s">
        <v>4473</v>
      </c>
      <c r="T213" s="38" t="s">
        <v>4478</v>
      </c>
      <c r="U213" s="38" t="s">
        <v>4478</v>
      </c>
      <c r="V213" s="38" t="s">
        <v>4476</v>
      </c>
      <c r="W213" s="38" t="s">
        <v>4484</v>
      </c>
      <c r="X213" s="38" t="s">
        <v>4484</v>
      </c>
      <c r="Y213" s="38" t="s">
        <v>4484</v>
      </c>
      <c r="Z213" s="38" t="s">
        <v>4484</v>
      </c>
      <c r="AA213" s="39" t="s">
        <v>4516</v>
      </c>
    </row>
    <row r="214" spans="1:27" x14ac:dyDescent="0.3">
      <c r="A214" s="36" t="s">
        <v>3158</v>
      </c>
      <c r="B214" s="36" t="s">
        <v>3816</v>
      </c>
      <c r="C214" s="36" t="s">
        <v>3159</v>
      </c>
      <c r="D214" s="36" t="s">
        <v>3160</v>
      </c>
      <c r="E214" s="36" t="s">
        <v>2528</v>
      </c>
      <c r="F214" s="36" t="s">
        <v>4029</v>
      </c>
      <c r="G214" s="36" t="s">
        <v>4034</v>
      </c>
      <c r="H214" s="36" t="s">
        <v>3796</v>
      </c>
      <c r="I214" s="36">
        <v>0</v>
      </c>
      <c r="J214" s="36">
        <v>0</v>
      </c>
      <c r="K214" s="36">
        <v>0</v>
      </c>
      <c r="L214" s="36">
        <v>1</v>
      </c>
      <c r="M214" s="36">
        <v>0</v>
      </c>
      <c r="N214" s="36">
        <v>1</v>
      </c>
      <c r="O214" s="36">
        <v>4</v>
      </c>
      <c r="P214">
        <f>VLOOKUP($A214,'Item Detail'!$A$2:$G$602,7,0)</f>
        <v>1</v>
      </c>
      <c r="Q214" s="38" t="s">
        <v>4481</v>
      </c>
      <c r="R214" s="38" t="s">
        <v>4480</v>
      </c>
      <c r="S214" s="38" t="s">
        <v>4473</v>
      </c>
      <c r="T214" s="38" t="s">
        <v>4478</v>
      </c>
      <c r="U214" s="38" t="s">
        <v>4490</v>
      </c>
      <c r="V214" s="38" t="s">
        <v>4476</v>
      </c>
      <c r="W214" s="38" t="s">
        <v>4476</v>
      </c>
      <c r="X214" s="38" t="s">
        <v>4476</v>
      </c>
      <c r="Y214" s="38" t="s">
        <v>4476</v>
      </c>
      <c r="Z214" s="38" t="s">
        <v>4476</v>
      </c>
      <c r="AA214" s="39" t="s">
        <v>4515</v>
      </c>
    </row>
    <row r="215" spans="1:27" x14ac:dyDescent="0.3">
      <c r="A215" s="36" t="s">
        <v>3151</v>
      </c>
      <c r="B215" s="36" t="s">
        <v>3832</v>
      </c>
      <c r="C215" s="36" t="s">
        <v>3152</v>
      </c>
      <c r="D215" s="36" t="s">
        <v>3153</v>
      </c>
      <c r="E215" s="36" t="s">
        <v>3034</v>
      </c>
      <c r="F215" s="36" t="s">
        <v>1763</v>
      </c>
      <c r="G215" s="36" t="s">
        <v>4035</v>
      </c>
      <c r="H215" s="36" t="s">
        <v>3790</v>
      </c>
      <c r="I215" s="36">
        <v>0</v>
      </c>
      <c r="J215" s="36">
        <v>0</v>
      </c>
      <c r="K215" s="36">
        <v>0</v>
      </c>
      <c r="L215" s="36">
        <v>1</v>
      </c>
      <c r="M215" s="36">
        <v>0</v>
      </c>
      <c r="N215" s="36">
        <v>1</v>
      </c>
      <c r="O215" s="36">
        <v>4</v>
      </c>
      <c r="P215">
        <f>VLOOKUP($A215,'Item Detail'!$A$2:$G$602,7,0)</f>
        <v>1</v>
      </c>
      <c r="Q215" s="38" t="s">
        <v>4479</v>
      </c>
      <c r="R215" s="38" t="s">
        <v>4480</v>
      </c>
      <c r="S215" s="38" t="s">
        <v>4473</v>
      </c>
      <c r="T215" s="38" t="s">
        <v>4478</v>
      </c>
      <c r="U215" s="38" t="s">
        <v>4475</v>
      </c>
      <c r="V215" s="38" t="s">
        <v>4476</v>
      </c>
      <c r="W215" s="38" t="s">
        <v>4476</v>
      </c>
      <c r="X215" s="38" t="s">
        <v>4476</v>
      </c>
      <c r="Y215" s="38" t="s">
        <v>4476</v>
      </c>
      <c r="Z215" s="38" t="s">
        <v>4476</v>
      </c>
      <c r="AA215" s="39" t="s">
        <v>4515</v>
      </c>
    </row>
    <row r="216" spans="1:27" x14ac:dyDescent="0.3">
      <c r="A216" s="36" t="s">
        <v>3084</v>
      </c>
      <c r="B216" s="36" t="s">
        <v>3809</v>
      </c>
      <c r="C216" s="36" t="s">
        <v>3085</v>
      </c>
      <c r="D216" s="36" t="s">
        <v>1623</v>
      </c>
      <c r="E216" s="36" t="s">
        <v>3086</v>
      </c>
      <c r="F216" s="36" t="s">
        <v>935</v>
      </c>
      <c r="G216" s="36" t="s">
        <v>4036</v>
      </c>
      <c r="H216" s="36" t="s">
        <v>3796</v>
      </c>
      <c r="I216" s="36">
        <v>0</v>
      </c>
      <c r="J216" s="36">
        <v>0</v>
      </c>
      <c r="K216" s="36">
        <v>1</v>
      </c>
      <c r="L216" s="36">
        <v>0</v>
      </c>
      <c r="M216" s="36">
        <v>0</v>
      </c>
      <c r="N216" s="36">
        <v>1</v>
      </c>
      <c r="O216" s="36">
        <v>4</v>
      </c>
      <c r="P216">
        <f>VLOOKUP($A216,'Item Detail'!$A$2:$G$602,7,0)</f>
        <v>1</v>
      </c>
      <c r="Q216" s="38" t="s">
        <v>4501</v>
      </c>
      <c r="R216" s="38" t="s">
        <v>4480</v>
      </c>
      <c r="S216" s="38" t="s">
        <v>4473</v>
      </c>
      <c r="T216" s="38" t="s">
        <v>4478</v>
      </c>
      <c r="U216" s="38" t="s">
        <v>4488</v>
      </c>
      <c r="V216" s="38" t="s">
        <v>4476</v>
      </c>
      <c r="W216" s="38" t="s">
        <v>4484</v>
      </c>
      <c r="X216" s="38" t="s">
        <v>4476</v>
      </c>
      <c r="Y216" s="38" t="s">
        <v>4484</v>
      </c>
      <c r="Z216" s="38" t="s">
        <v>4484</v>
      </c>
      <c r="AA216" s="39" t="s">
        <v>4515</v>
      </c>
    </row>
    <row r="217" spans="1:27" x14ac:dyDescent="0.3">
      <c r="A217" s="36" t="s">
        <v>847</v>
      </c>
      <c r="B217" s="36" t="s">
        <v>3799</v>
      </c>
      <c r="C217" s="36" t="s">
        <v>3577</v>
      </c>
      <c r="D217" s="36" t="s">
        <v>3578</v>
      </c>
      <c r="E217" s="36" t="s">
        <v>3579</v>
      </c>
      <c r="F217" s="36" t="s">
        <v>849</v>
      </c>
      <c r="G217" s="36" t="s">
        <v>4037</v>
      </c>
      <c r="H217" s="36" t="s">
        <v>3848</v>
      </c>
      <c r="I217" s="36">
        <v>0</v>
      </c>
      <c r="J217" s="36">
        <v>1</v>
      </c>
      <c r="K217" s="36">
        <v>0</v>
      </c>
      <c r="L217" s="36">
        <v>0</v>
      </c>
      <c r="M217" s="36">
        <v>0</v>
      </c>
      <c r="N217" s="36">
        <v>1</v>
      </c>
      <c r="O217" s="36">
        <v>4</v>
      </c>
      <c r="P217">
        <f>VLOOKUP($A217,'Item Detail'!$A$2:$G$602,7,0)</f>
        <v>1</v>
      </c>
      <c r="Q217" s="38" t="s">
        <v>4495</v>
      </c>
      <c r="R217" s="38" t="s">
        <v>4480</v>
      </c>
      <c r="S217" s="38" t="s">
        <v>4496</v>
      </c>
      <c r="T217" s="38" t="s">
        <v>4478</v>
      </c>
      <c r="U217" s="38" t="s">
        <v>4478</v>
      </c>
      <c r="V217" s="38" t="s">
        <v>4484</v>
      </c>
      <c r="W217" s="38" t="s">
        <v>4484</v>
      </c>
      <c r="X217" s="38" t="s">
        <v>4484</v>
      </c>
      <c r="Y217" s="38" t="s">
        <v>4484</v>
      </c>
      <c r="Z217" s="38" t="s">
        <v>4484</v>
      </c>
      <c r="AA217" s="39" t="s">
        <v>4517</v>
      </c>
    </row>
    <row r="218" spans="1:27" x14ac:dyDescent="0.3">
      <c r="A218" s="36" t="s">
        <v>3510</v>
      </c>
      <c r="B218" s="36" t="s">
        <v>3791</v>
      </c>
      <c r="C218" s="36" t="s">
        <v>3511</v>
      </c>
      <c r="D218" s="36" t="s">
        <v>3512</v>
      </c>
      <c r="E218" s="36" t="s">
        <v>2660</v>
      </c>
      <c r="F218" s="36" t="s">
        <v>3513</v>
      </c>
      <c r="G218" s="36" t="s">
        <v>4038</v>
      </c>
      <c r="H218" s="36" t="s">
        <v>3796</v>
      </c>
      <c r="I218" s="36">
        <v>0</v>
      </c>
      <c r="J218" s="36">
        <v>0</v>
      </c>
      <c r="K218" s="36">
        <v>1</v>
      </c>
      <c r="L218" s="36">
        <v>0</v>
      </c>
      <c r="M218" s="36">
        <v>0</v>
      </c>
      <c r="N218" s="36">
        <v>1</v>
      </c>
      <c r="O218" s="36">
        <v>4</v>
      </c>
      <c r="P218">
        <f>VLOOKUP($A218,'Item Detail'!$A$2:$G$602,7,0)</f>
        <v>1</v>
      </c>
      <c r="Q218" s="38" t="s">
        <v>4481</v>
      </c>
      <c r="R218" s="38" t="s">
        <v>4472</v>
      </c>
      <c r="S218" s="38" t="s">
        <v>4473</v>
      </c>
      <c r="T218" s="38" t="s">
        <v>4478</v>
      </c>
      <c r="U218" s="38" t="s">
        <v>4475</v>
      </c>
      <c r="V218" s="38" t="s">
        <v>4476</v>
      </c>
      <c r="W218" s="38" t="s">
        <v>4484</v>
      </c>
      <c r="X218" s="38" t="s">
        <v>4476</v>
      </c>
      <c r="Y218" s="38" t="s">
        <v>4484</v>
      </c>
      <c r="Z218" s="38" t="s">
        <v>4476</v>
      </c>
      <c r="AA218" s="39" t="s">
        <v>4515</v>
      </c>
    </row>
    <row r="219" spans="1:27" x14ac:dyDescent="0.3">
      <c r="A219" s="36" t="s">
        <v>1057</v>
      </c>
      <c r="B219" s="36" t="s">
        <v>3830</v>
      </c>
      <c r="C219" s="36" t="s">
        <v>3687</v>
      </c>
      <c r="D219" s="36" t="s">
        <v>1623</v>
      </c>
      <c r="E219" s="36" t="s">
        <v>1600</v>
      </c>
      <c r="F219" s="36" t="s">
        <v>1054</v>
      </c>
      <c r="G219" s="36" t="s">
        <v>4039</v>
      </c>
      <c r="H219" s="36" t="s">
        <v>3818</v>
      </c>
      <c r="I219" s="36">
        <v>0</v>
      </c>
      <c r="J219" s="36">
        <v>0</v>
      </c>
      <c r="K219" s="36">
        <v>0</v>
      </c>
      <c r="L219" s="36">
        <v>1</v>
      </c>
      <c r="M219" s="36">
        <v>0</v>
      </c>
      <c r="N219" s="36">
        <v>1</v>
      </c>
      <c r="O219" s="36">
        <v>4</v>
      </c>
      <c r="P219">
        <f>VLOOKUP($A219,'Item Detail'!$A$2:$G$602,7,0)</f>
        <v>1</v>
      </c>
      <c r="Q219" s="38" t="s">
        <v>4492</v>
      </c>
      <c r="R219" s="38" t="s">
        <v>4480</v>
      </c>
      <c r="S219" s="38" t="s">
        <v>943</v>
      </c>
      <c r="T219" s="38" t="s">
        <v>4478</v>
      </c>
      <c r="U219" s="38" t="s">
        <v>4488</v>
      </c>
      <c r="V219" s="38" t="s">
        <v>4484</v>
      </c>
      <c r="W219" s="38" t="s">
        <v>4484</v>
      </c>
      <c r="X219" s="38" t="s">
        <v>4484</v>
      </c>
      <c r="Y219" s="38" t="s">
        <v>4484</v>
      </c>
      <c r="Z219" s="38" t="s">
        <v>4484</v>
      </c>
      <c r="AA219" s="39" t="s">
        <v>4517</v>
      </c>
    </row>
    <row r="220" spans="1:27" x14ac:dyDescent="0.3">
      <c r="A220" s="36" t="s">
        <v>3397</v>
      </c>
      <c r="B220" s="36" t="s">
        <v>3803</v>
      </c>
      <c r="C220" s="36" t="s">
        <v>3398</v>
      </c>
      <c r="D220" s="36" t="s">
        <v>3399</v>
      </c>
      <c r="E220" s="36" t="s">
        <v>3400</v>
      </c>
      <c r="F220" s="36" t="s">
        <v>3854</v>
      </c>
      <c r="G220" s="36" t="s">
        <v>4040</v>
      </c>
      <c r="H220" s="36" t="s">
        <v>3796</v>
      </c>
      <c r="I220" s="36">
        <v>0</v>
      </c>
      <c r="J220" s="36">
        <v>0</v>
      </c>
      <c r="K220" s="36">
        <v>0</v>
      </c>
      <c r="L220" s="36">
        <v>1</v>
      </c>
      <c r="M220" s="36">
        <v>0</v>
      </c>
      <c r="N220" s="36">
        <v>1</v>
      </c>
      <c r="O220" s="36">
        <v>4</v>
      </c>
      <c r="P220">
        <f>VLOOKUP($A220,'Item Detail'!$A$2:$G$602,7,0)</f>
        <v>1</v>
      </c>
      <c r="Q220" s="38" t="s">
        <v>4481</v>
      </c>
      <c r="R220" s="38" t="s">
        <v>4480</v>
      </c>
      <c r="S220" s="38" t="s">
        <v>4473</v>
      </c>
      <c r="T220" s="38" t="s">
        <v>4478</v>
      </c>
      <c r="U220" s="38" t="s">
        <v>4490</v>
      </c>
      <c r="V220" s="38" t="s">
        <v>4476</v>
      </c>
      <c r="W220" s="38" t="s">
        <v>4476</v>
      </c>
      <c r="X220" s="38" t="s">
        <v>4476</v>
      </c>
      <c r="Y220" s="38" t="s">
        <v>4476</v>
      </c>
      <c r="Z220" s="38" t="s">
        <v>4476</v>
      </c>
      <c r="AA220" s="39" t="s">
        <v>4515</v>
      </c>
    </row>
    <row r="221" spans="1:27" x14ac:dyDescent="0.3">
      <c r="A221" s="36" t="s">
        <v>3378</v>
      </c>
      <c r="B221" s="36" t="s">
        <v>3851</v>
      </c>
      <c r="C221" s="36" t="s">
        <v>3379</v>
      </c>
      <c r="D221" s="36" t="s">
        <v>3380</v>
      </c>
      <c r="E221" s="36" t="s">
        <v>1834</v>
      </c>
      <c r="F221" s="36" t="s">
        <v>3381</v>
      </c>
      <c r="G221" s="36" t="s">
        <v>4041</v>
      </c>
      <c r="H221" s="36" t="s">
        <v>3790</v>
      </c>
      <c r="I221" s="36">
        <v>0</v>
      </c>
      <c r="J221" s="36">
        <v>0</v>
      </c>
      <c r="K221" s="36">
        <v>1</v>
      </c>
      <c r="L221" s="36">
        <v>0</v>
      </c>
      <c r="M221" s="36">
        <v>0</v>
      </c>
      <c r="N221" s="36">
        <v>1</v>
      </c>
      <c r="O221" s="36">
        <v>4</v>
      </c>
      <c r="P221">
        <f>VLOOKUP($A221,'Item Detail'!$A$2:$G$602,7,0)</f>
        <v>1</v>
      </c>
      <c r="Q221" s="38" t="s">
        <v>4481</v>
      </c>
      <c r="R221" s="38" t="s">
        <v>4480</v>
      </c>
      <c r="S221" s="38" t="s">
        <v>4473</v>
      </c>
      <c r="T221" s="38" t="s">
        <v>4478</v>
      </c>
      <c r="U221" s="38" t="s">
        <v>4478</v>
      </c>
      <c r="V221" s="38" t="s">
        <v>4476</v>
      </c>
      <c r="W221" s="38" t="s">
        <v>4476</v>
      </c>
      <c r="X221" s="38" t="s">
        <v>4476</v>
      </c>
      <c r="Y221" s="38" t="s">
        <v>4476</v>
      </c>
      <c r="Z221" s="38" t="s">
        <v>4476</v>
      </c>
      <c r="AA221" s="39" t="s">
        <v>4515</v>
      </c>
    </row>
    <row r="222" spans="1:27" x14ac:dyDescent="0.3">
      <c r="A222" s="36" t="s">
        <v>3563</v>
      </c>
      <c r="B222" s="36" t="s">
        <v>3791</v>
      </c>
      <c r="C222" s="36" t="s">
        <v>1593</v>
      </c>
      <c r="D222" s="36" t="s">
        <v>1550</v>
      </c>
      <c r="E222" s="36" t="s">
        <v>1551</v>
      </c>
      <c r="F222" s="36" t="s">
        <v>1552</v>
      </c>
      <c r="G222" s="36" t="s">
        <v>4042</v>
      </c>
      <c r="H222" s="36" t="s">
        <v>3790</v>
      </c>
      <c r="I222" s="36">
        <v>0</v>
      </c>
      <c r="J222" s="36">
        <v>0</v>
      </c>
      <c r="K222" s="36">
        <v>1</v>
      </c>
      <c r="L222" s="36">
        <v>0</v>
      </c>
      <c r="M222" s="36">
        <v>0</v>
      </c>
      <c r="N222" s="36">
        <v>1</v>
      </c>
      <c r="O222" s="36">
        <v>4</v>
      </c>
      <c r="P222">
        <f>VLOOKUP($A222,'Item Detail'!$A$2:$G$602,7,0)</f>
        <v>1</v>
      </c>
      <c r="Q222" s="38" t="s">
        <v>4485</v>
      </c>
      <c r="R222" s="38" t="s">
        <v>4472</v>
      </c>
      <c r="S222" s="38" t="s">
        <v>4473</v>
      </c>
      <c r="T222" s="38" t="s">
        <v>4478</v>
      </c>
      <c r="U222" s="38" t="s">
        <v>4475</v>
      </c>
      <c r="V222" s="38" t="s">
        <v>4476</v>
      </c>
      <c r="W222" s="38" t="s">
        <v>4476</v>
      </c>
      <c r="X222" s="38" t="s">
        <v>4476</v>
      </c>
      <c r="Y222" s="38" t="s">
        <v>4476</v>
      </c>
      <c r="Z222" s="38" t="s">
        <v>4476</v>
      </c>
      <c r="AA222" s="39" t="s">
        <v>4515</v>
      </c>
    </row>
    <row r="223" spans="1:27" x14ac:dyDescent="0.3">
      <c r="A223" s="36" t="s">
        <v>3142</v>
      </c>
      <c r="B223" s="36" t="s">
        <v>3791</v>
      </c>
      <c r="C223" s="36" t="s">
        <v>3143</v>
      </c>
      <c r="D223" s="36" t="s">
        <v>1594</v>
      </c>
      <c r="E223" s="36" t="s">
        <v>1595</v>
      </c>
      <c r="F223" s="36" t="s">
        <v>1552</v>
      </c>
      <c r="G223" s="36" t="s">
        <v>4043</v>
      </c>
      <c r="H223" s="36" t="s">
        <v>3790</v>
      </c>
      <c r="I223" s="36">
        <v>0</v>
      </c>
      <c r="J223" s="36">
        <v>1</v>
      </c>
      <c r="K223" s="36">
        <v>0</v>
      </c>
      <c r="L223" s="36">
        <v>0</v>
      </c>
      <c r="M223" s="36">
        <v>0</v>
      </c>
      <c r="N223" s="36">
        <v>1</v>
      </c>
      <c r="O223" s="36">
        <v>4</v>
      </c>
      <c r="P223">
        <f>VLOOKUP($A223,'Item Detail'!$A$2:$G$602,7,0)</f>
        <v>1</v>
      </c>
      <c r="Q223" s="38" t="s">
        <v>4485</v>
      </c>
      <c r="R223" s="38" t="s">
        <v>4472</v>
      </c>
      <c r="S223" s="38" t="s">
        <v>4473</v>
      </c>
      <c r="T223" s="38" t="s">
        <v>4478</v>
      </c>
      <c r="U223" s="38" t="s">
        <v>4475</v>
      </c>
      <c r="V223" s="38" t="s">
        <v>4476</v>
      </c>
      <c r="W223" s="38" t="s">
        <v>4476</v>
      </c>
      <c r="X223" s="38" t="s">
        <v>4484</v>
      </c>
      <c r="Y223" s="38" t="s">
        <v>4484</v>
      </c>
      <c r="Z223" s="38" t="s">
        <v>4484</v>
      </c>
      <c r="AA223" s="39" t="s">
        <v>4515</v>
      </c>
    </row>
    <row r="224" spans="1:27" x14ac:dyDescent="0.3">
      <c r="A224" s="36" t="s">
        <v>3064</v>
      </c>
      <c r="B224" s="36" t="s">
        <v>3894</v>
      </c>
      <c r="C224" s="36" t="s">
        <v>3065</v>
      </c>
      <c r="D224" s="36" t="s">
        <v>3066</v>
      </c>
      <c r="E224" s="36" t="s">
        <v>1600</v>
      </c>
      <c r="F224" s="36" t="s">
        <v>1050</v>
      </c>
      <c r="G224" s="36" t="s">
        <v>4044</v>
      </c>
      <c r="H224" s="36" t="s">
        <v>3811</v>
      </c>
      <c r="I224" s="36">
        <v>0</v>
      </c>
      <c r="J224" s="36">
        <v>0</v>
      </c>
      <c r="K224" s="36">
        <v>1</v>
      </c>
      <c r="L224" s="36">
        <v>0</v>
      </c>
      <c r="M224" s="36">
        <v>0</v>
      </c>
      <c r="N224" s="36">
        <v>1</v>
      </c>
      <c r="O224" s="36">
        <v>4</v>
      </c>
      <c r="P224">
        <f>VLOOKUP($A224,'Item Detail'!$A$2:$G$602,7,0)</f>
        <v>1</v>
      </c>
      <c r="Q224" s="38" t="s">
        <v>4483</v>
      </c>
      <c r="R224" s="38" t="s">
        <v>4480</v>
      </c>
      <c r="S224" s="38" t="s">
        <v>4473</v>
      </c>
      <c r="T224" s="38" t="s">
        <v>4478</v>
      </c>
      <c r="U224" s="38" t="s">
        <v>4478</v>
      </c>
      <c r="V224" s="38" t="s">
        <v>4476</v>
      </c>
      <c r="W224" s="38" t="s">
        <v>4484</v>
      </c>
      <c r="X224" s="38" t="s">
        <v>4484</v>
      </c>
      <c r="Y224" s="38" t="s">
        <v>4484</v>
      </c>
      <c r="Z224" s="38" t="s">
        <v>4484</v>
      </c>
      <c r="AA224" s="39" t="s">
        <v>4516</v>
      </c>
    </row>
    <row r="225" spans="1:27" x14ac:dyDescent="0.3">
      <c r="A225" s="36" t="s">
        <v>1405</v>
      </c>
      <c r="B225" s="36" t="s">
        <v>3851</v>
      </c>
      <c r="C225" s="36" t="s">
        <v>2890</v>
      </c>
      <c r="D225" s="36" t="s">
        <v>2891</v>
      </c>
      <c r="E225" s="36" t="s">
        <v>2892</v>
      </c>
      <c r="F225" s="36" t="s">
        <v>4045</v>
      </c>
      <c r="G225" s="36" t="s">
        <v>4046</v>
      </c>
      <c r="H225" s="36" t="s">
        <v>3818</v>
      </c>
      <c r="I225" s="36">
        <v>0</v>
      </c>
      <c r="J225" s="36">
        <v>0</v>
      </c>
      <c r="K225" s="36">
        <v>1</v>
      </c>
      <c r="L225" s="36">
        <v>0</v>
      </c>
      <c r="M225" s="36">
        <v>0</v>
      </c>
      <c r="N225" s="36">
        <v>1</v>
      </c>
      <c r="O225" s="36">
        <v>4</v>
      </c>
      <c r="P225">
        <f>VLOOKUP($A225,'Item Detail'!$A$2:$G$602,7,0)</f>
        <v>1</v>
      </c>
      <c r="Q225" s="38" t="s">
        <v>4492</v>
      </c>
      <c r="R225" s="38" t="s">
        <v>4480</v>
      </c>
      <c r="S225" s="38" t="s">
        <v>943</v>
      </c>
      <c r="T225" s="38" t="s">
        <v>4474</v>
      </c>
      <c r="U225" s="38" t="s">
        <v>4478</v>
      </c>
      <c r="V225" s="38" t="s">
        <v>4484</v>
      </c>
      <c r="W225" s="38" t="s">
        <v>4484</v>
      </c>
      <c r="X225" s="38" t="s">
        <v>4484</v>
      </c>
      <c r="Y225" s="38" t="s">
        <v>4484</v>
      </c>
      <c r="Z225" s="38" t="s">
        <v>4484</v>
      </c>
      <c r="AA225" s="39" t="s">
        <v>4517</v>
      </c>
    </row>
    <row r="226" spans="1:27" x14ac:dyDescent="0.3">
      <c r="A226" s="36" t="s">
        <v>2286</v>
      </c>
      <c r="B226" s="36" t="s">
        <v>3851</v>
      </c>
      <c r="C226" s="36" t="s">
        <v>2287</v>
      </c>
      <c r="D226" s="36" t="s">
        <v>1623</v>
      </c>
      <c r="E226" s="36" t="s">
        <v>1666</v>
      </c>
      <c r="F226" s="36" t="s">
        <v>2288</v>
      </c>
      <c r="G226" s="36" t="s">
        <v>4047</v>
      </c>
      <c r="H226" s="36" t="s">
        <v>3796</v>
      </c>
      <c r="I226" s="36">
        <v>0</v>
      </c>
      <c r="J226" s="36">
        <v>0</v>
      </c>
      <c r="K226" s="36">
        <v>0</v>
      </c>
      <c r="L226" s="36">
        <v>1</v>
      </c>
      <c r="M226" s="36">
        <v>0</v>
      </c>
      <c r="N226" s="36">
        <v>1</v>
      </c>
      <c r="O226" s="36">
        <v>4</v>
      </c>
      <c r="P226">
        <f>VLOOKUP($A226,'Item Detail'!$A$2:$G$602,7,0)</f>
        <v>1</v>
      </c>
      <c r="Q226" s="38" t="s">
        <v>4481</v>
      </c>
      <c r="R226" s="38" t="s">
        <v>4480</v>
      </c>
      <c r="S226" s="38" t="s">
        <v>4473</v>
      </c>
      <c r="T226" s="38" t="s">
        <v>4478</v>
      </c>
      <c r="U226" s="38" t="s">
        <v>4478</v>
      </c>
      <c r="V226" s="38" t="s">
        <v>4476</v>
      </c>
      <c r="W226" s="38" t="s">
        <v>4476</v>
      </c>
      <c r="X226" s="38" t="s">
        <v>4476</v>
      </c>
      <c r="Y226" s="38" t="s">
        <v>4476</v>
      </c>
      <c r="Z226" s="38" t="s">
        <v>4476</v>
      </c>
      <c r="AA226" s="39" t="s">
        <v>4515</v>
      </c>
    </row>
    <row r="227" spans="1:27" x14ac:dyDescent="0.3">
      <c r="A227" s="36" t="s">
        <v>2210</v>
      </c>
      <c r="B227" s="36" t="s">
        <v>3793</v>
      </c>
      <c r="C227" s="36" t="s">
        <v>2211</v>
      </c>
      <c r="D227" s="36" t="s">
        <v>2212</v>
      </c>
      <c r="E227" s="36" t="s">
        <v>2213</v>
      </c>
      <c r="F227" s="36" t="s">
        <v>2214</v>
      </c>
      <c r="G227" s="36" t="s">
        <v>4048</v>
      </c>
      <c r="H227" s="36" t="s">
        <v>3796</v>
      </c>
      <c r="I227" s="36">
        <v>0</v>
      </c>
      <c r="J227" s="36">
        <v>0</v>
      </c>
      <c r="K227" s="36">
        <v>1</v>
      </c>
      <c r="L227" s="36">
        <v>0</v>
      </c>
      <c r="M227" s="36">
        <v>0</v>
      </c>
      <c r="N227" s="36">
        <v>1</v>
      </c>
      <c r="O227" s="36">
        <v>4</v>
      </c>
      <c r="P227">
        <f>VLOOKUP($A227,'Item Detail'!$A$2:$G$602,7,0)</f>
        <v>1</v>
      </c>
      <c r="Q227" s="38" t="s">
        <v>4481</v>
      </c>
      <c r="R227" s="38" t="s">
        <v>4480</v>
      </c>
      <c r="S227" s="38" t="s">
        <v>4473</v>
      </c>
      <c r="T227" s="38" t="s">
        <v>4478</v>
      </c>
      <c r="U227" s="38" t="s">
        <v>4506</v>
      </c>
      <c r="V227" s="38" t="s">
        <v>4476</v>
      </c>
      <c r="W227" s="38" t="s">
        <v>4476</v>
      </c>
      <c r="X227" s="38" t="s">
        <v>4476</v>
      </c>
      <c r="Y227" s="38" t="s">
        <v>4476</v>
      </c>
      <c r="Z227" s="38" t="s">
        <v>4476</v>
      </c>
      <c r="AA227" s="39" t="s">
        <v>4515</v>
      </c>
    </row>
    <row r="228" spans="1:27" x14ac:dyDescent="0.3">
      <c r="A228" s="36" t="s">
        <v>3333</v>
      </c>
      <c r="B228" s="36" t="s">
        <v>3976</v>
      </c>
      <c r="C228" s="36" t="s">
        <v>3334</v>
      </c>
      <c r="D228" s="36" t="s">
        <v>3335</v>
      </c>
      <c r="E228" s="36" t="s">
        <v>3336</v>
      </c>
      <c r="F228" s="36" t="s">
        <v>3337</v>
      </c>
      <c r="G228" s="36" t="s">
        <v>4049</v>
      </c>
      <c r="H228" s="36" t="s">
        <v>3790</v>
      </c>
      <c r="I228" s="36">
        <v>0</v>
      </c>
      <c r="J228" s="36">
        <v>0</v>
      </c>
      <c r="K228" s="36">
        <v>0</v>
      </c>
      <c r="L228" s="36">
        <v>1</v>
      </c>
      <c r="M228" s="36">
        <v>0</v>
      </c>
      <c r="N228" s="36">
        <v>1</v>
      </c>
      <c r="O228" s="36">
        <v>4</v>
      </c>
      <c r="P228">
        <f>VLOOKUP($A228,'Item Detail'!$A$2:$G$602,7,0)</f>
        <v>1</v>
      </c>
      <c r="Q228" s="38" t="s">
        <v>4489</v>
      </c>
      <c r="R228" s="38" t="s">
        <v>4480</v>
      </c>
      <c r="S228" s="38" t="s">
        <v>4473</v>
      </c>
      <c r="T228" s="38" t="s">
        <v>4478</v>
      </c>
      <c r="U228" s="38" t="s">
        <v>4490</v>
      </c>
      <c r="V228" s="38" t="s">
        <v>4476</v>
      </c>
      <c r="W228" s="38" t="s">
        <v>4476</v>
      </c>
      <c r="X228" s="38" t="s">
        <v>4476</v>
      </c>
      <c r="Y228" s="38" t="s">
        <v>4476</v>
      </c>
      <c r="Z228" s="38" t="s">
        <v>4476</v>
      </c>
      <c r="AA228" s="39" t="s">
        <v>4515</v>
      </c>
    </row>
    <row r="229" spans="1:27" x14ac:dyDescent="0.3">
      <c r="A229" s="36" t="s">
        <v>1396</v>
      </c>
      <c r="B229" s="36" t="s">
        <v>3851</v>
      </c>
      <c r="C229" s="36" t="s">
        <v>3457</v>
      </c>
      <c r="D229" s="36" t="s">
        <v>1623</v>
      </c>
      <c r="E229" s="36" t="s">
        <v>1666</v>
      </c>
      <c r="F229" s="36" t="s">
        <v>4045</v>
      </c>
      <c r="G229" s="36" t="s">
        <v>4050</v>
      </c>
      <c r="H229" s="36" t="s">
        <v>3818</v>
      </c>
      <c r="I229" s="36">
        <v>0</v>
      </c>
      <c r="J229" s="36">
        <v>0</v>
      </c>
      <c r="K229" s="36">
        <v>1</v>
      </c>
      <c r="L229" s="36">
        <v>0</v>
      </c>
      <c r="M229" s="36">
        <v>0</v>
      </c>
      <c r="N229" s="36">
        <v>1</v>
      </c>
      <c r="O229" s="36">
        <v>4</v>
      </c>
      <c r="P229">
        <f>VLOOKUP($A229,'Item Detail'!$A$2:$G$602,7,0)</f>
        <v>1</v>
      </c>
      <c r="Q229" s="38" t="s">
        <v>4492</v>
      </c>
      <c r="R229" s="38" t="s">
        <v>4480</v>
      </c>
      <c r="S229" s="38" t="s">
        <v>943</v>
      </c>
      <c r="T229" s="38" t="s">
        <v>4474</v>
      </c>
      <c r="U229" s="38" t="s">
        <v>4478</v>
      </c>
      <c r="V229" s="38" t="s">
        <v>4484</v>
      </c>
      <c r="W229" s="38" t="s">
        <v>4484</v>
      </c>
      <c r="X229" s="38" t="s">
        <v>4484</v>
      </c>
      <c r="Y229" s="38" t="s">
        <v>4484</v>
      </c>
      <c r="Z229" s="38" t="s">
        <v>4484</v>
      </c>
      <c r="AA229" s="39" t="s">
        <v>4517</v>
      </c>
    </row>
    <row r="230" spans="1:27" x14ac:dyDescent="0.3">
      <c r="A230" s="36" t="s">
        <v>2395</v>
      </c>
      <c r="B230" s="36" t="s">
        <v>3809</v>
      </c>
      <c r="C230" s="36" t="s">
        <v>2396</v>
      </c>
      <c r="D230" s="36" t="s">
        <v>2397</v>
      </c>
      <c r="E230" s="36" t="s">
        <v>1600</v>
      </c>
      <c r="F230" s="36" t="s">
        <v>4051</v>
      </c>
      <c r="G230" s="36" t="s">
        <v>4052</v>
      </c>
      <c r="H230" s="36" t="s">
        <v>3790</v>
      </c>
      <c r="I230" s="36">
        <v>0</v>
      </c>
      <c r="J230" s="36">
        <v>1</v>
      </c>
      <c r="K230" s="36">
        <v>0</v>
      </c>
      <c r="L230" s="36">
        <v>0</v>
      </c>
      <c r="M230" s="36">
        <v>0</v>
      </c>
      <c r="N230" s="36">
        <v>1</v>
      </c>
      <c r="O230" s="36">
        <v>4</v>
      </c>
      <c r="P230">
        <f>VLOOKUP($A230,'Item Detail'!$A$2:$G$602,7,0)</f>
        <v>1</v>
      </c>
      <c r="Q230" s="38" t="s">
        <v>4501</v>
      </c>
      <c r="R230" s="38" t="s">
        <v>4480</v>
      </c>
      <c r="S230" s="38" t="s">
        <v>4473</v>
      </c>
      <c r="T230" s="38" t="s">
        <v>4478</v>
      </c>
      <c r="U230" s="38" t="s">
        <v>4478</v>
      </c>
      <c r="V230" s="38" t="s">
        <v>4476</v>
      </c>
      <c r="W230" s="38" t="s">
        <v>4476</v>
      </c>
      <c r="X230" s="38" t="s">
        <v>4476</v>
      </c>
      <c r="Y230" s="38" t="s">
        <v>4484</v>
      </c>
      <c r="Z230" s="38" t="s">
        <v>4484</v>
      </c>
      <c r="AA230" s="39" t="s">
        <v>4515</v>
      </c>
    </row>
    <row r="231" spans="1:27" x14ac:dyDescent="0.3">
      <c r="A231" s="36" t="s">
        <v>2880</v>
      </c>
      <c r="B231" s="36" t="s">
        <v>3816</v>
      </c>
      <c r="C231" s="36" t="s">
        <v>2881</v>
      </c>
      <c r="D231" s="36" t="s">
        <v>2882</v>
      </c>
      <c r="E231" s="36" t="s">
        <v>1600</v>
      </c>
      <c r="F231" s="36" t="s">
        <v>3909</v>
      </c>
      <c r="G231" s="36" t="s">
        <v>4053</v>
      </c>
      <c r="H231" s="36" t="s">
        <v>3796</v>
      </c>
      <c r="I231" s="36">
        <v>0</v>
      </c>
      <c r="J231" s="36">
        <v>0</v>
      </c>
      <c r="K231" s="36">
        <v>0</v>
      </c>
      <c r="L231" s="36">
        <v>1</v>
      </c>
      <c r="M231" s="36">
        <v>0</v>
      </c>
      <c r="N231" s="36">
        <v>1</v>
      </c>
      <c r="O231" s="36">
        <v>4</v>
      </c>
      <c r="P231">
        <f>VLOOKUP($A231,'Item Detail'!$A$2:$G$602,7,0)</f>
        <v>1</v>
      </c>
      <c r="Q231" s="38" t="s">
        <v>4501</v>
      </c>
      <c r="R231" s="38" t="s">
        <v>4480</v>
      </c>
      <c r="S231" s="38" t="s">
        <v>4473</v>
      </c>
      <c r="T231" s="38" t="s">
        <v>4478</v>
      </c>
      <c r="U231" s="38" t="s">
        <v>4488</v>
      </c>
      <c r="V231" s="38" t="s">
        <v>4476</v>
      </c>
      <c r="W231" s="38" t="s">
        <v>4476</v>
      </c>
      <c r="X231" s="38" t="s">
        <v>4476</v>
      </c>
      <c r="Y231" s="38" t="s">
        <v>4476</v>
      </c>
      <c r="Z231" s="38" t="s">
        <v>4476</v>
      </c>
      <c r="AA231" s="39" t="s">
        <v>4515</v>
      </c>
    </row>
    <row r="232" spans="1:27" x14ac:dyDescent="0.3">
      <c r="A232" s="36" t="s">
        <v>946</v>
      </c>
      <c r="B232" s="36" t="s">
        <v>3816</v>
      </c>
      <c r="C232" s="36" t="s">
        <v>2572</v>
      </c>
      <c r="D232" s="36" t="s">
        <v>2223</v>
      </c>
      <c r="E232" s="36" t="s">
        <v>2573</v>
      </c>
      <c r="F232" s="36" t="s">
        <v>944</v>
      </c>
      <c r="G232" s="36" t="s">
        <v>4054</v>
      </c>
      <c r="H232" s="36" t="s">
        <v>3818</v>
      </c>
      <c r="I232" s="36">
        <v>0</v>
      </c>
      <c r="J232" s="36">
        <v>0</v>
      </c>
      <c r="K232" s="36">
        <v>1</v>
      </c>
      <c r="L232" s="36">
        <v>0</v>
      </c>
      <c r="M232" s="36">
        <v>0</v>
      </c>
      <c r="N232" s="36">
        <v>1</v>
      </c>
      <c r="O232" s="36">
        <v>4</v>
      </c>
      <c r="P232">
        <f>VLOOKUP($A232,'Item Detail'!$A$2:$G$602,7,0)</f>
        <v>1</v>
      </c>
      <c r="Q232" s="38" t="s">
        <v>4486</v>
      </c>
      <c r="R232" s="38" t="s">
        <v>4480</v>
      </c>
      <c r="S232" s="38" t="s">
        <v>943</v>
      </c>
      <c r="T232" s="38" t="s">
        <v>4478</v>
      </c>
      <c r="U232" s="38" t="s">
        <v>4478</v>
      </c>
      <c r="V232" s="38" t="s">
        <v>4484</v>
      </c>
      <c r="W232" s="38" t="s">
        <v>4484</v>
      </c>
      <c r="X232" s="38" t="s">
        <v>4484</v>
      </c>
      <c r="Y232" s="38" t="s">
        <v>4484</v>
      </c>
      <c r="Z232" s="38" t="s">
        <v>4484</v>
      </c>
      <c r="AA232" s="39" t="s">
        <v>4514</v>
      </c>
    </row>
    <row r="233" spans="1:27" x14ac:dyDescent="0.3">
      <c r="A233" s="36" t="s">
        <v>1497</v>
      </c>
      <c r="B233" s="36" t="s">
        <v>3816</v>
      </c>
      <c r="C233" s="36" t="s">
        <v>3559</v>
      </c>
      <c r="D233" s="36" t="s">
        <v>1623</v>
      </c>
      <c r="E233" s="36" t="s">
        <v>1600</v>
      </c>
      <c r="F233" s="36" t="s">
        <v>944</v>
      </c>
      <c r="G233" s="36" t="s">
        <v>4055</v>
      </c>
      <c r="H233" s="36" t="s">
        <v>3818</v>
      </c>
      <c r="I233" s="36">
        <v>0</v>
      </c>
      <c r="J233" s="36">
        <v>0</v>
      </c>
      <c r="K233" s="36">
        <v>1</v>
      </c>
      <c r="L233" s="36">
        <v>0</v>
      </c>
      <c r="M233" s="36">
        <v>0</v>
      </c>
      <c r="N233" s="36">
        <v>1</v>
      </c>
      <c r="O233" s="36">
        <v>4</v>
      </c>
      <c r="P233">
        <f>VLOOKUP($A233,'Item Detail'!$A$2:$G$602,7,0)</f>
        <v>1</v>
      </c>
      <c r="Q233" s="38" t="s">
        <v>4487</v>
      </c>
      <c r="R233" s="38" t="s">
        <v>4480</v>
      </c>
      <c r="S233" s="38" t="s">
        <v>943</v>
      </c>
      <c r="T233" s="38" t="s">
        <v>4478</v>
      </c>
      <c r="U233" s="38" t="s">
        <v>4478</v>
      </c>
      <c r="V233" s="38" t="s">
        <v>4484</v>
      </c>
      <c r="W233" s="38" t="s">
        <v>4484</v>
      </c>
      <c r="X233" s="38" t="s">
        <v>4484</v>
      </c>
      <c r="Y233" s="38" t="s">
        <v>4484</v>
      </c>
      <c r="Z233" s="38" t="s">
        <v>4484</v>
      </c>
      <c r="AA233" s="39" t="s">
        <v>4514</v>
      </c>
    </row>
    <row r="234" spans="1:27" x14ac:dyDescent="0.3">
      <c r="A234" s="36" t="s">
        <v>2193</v>
      </c>
      <c r="B234" s="36" t="s">
        <v>3883</v>
      </c>
      <c r="C234" s="36" t="s">
        <v>2194</v>
      </c>
      <c r="D234" s="36" t="s">
        <v>2053</v>
      </c>
      <c r="E234" s="36" t="s">
        <v>1600</v>
      </c>
      <c r="F234" s="36" t="s">
        <v>718</v>
      </c>
      <c r="G234" s="36" t="s">
        <v>4056</v>
      </c>
      <c r="H234" s="36" t="s">
        <v>3811</v>
      </c>
      <c r="I234" s="36">
        <v>0</v>
      </c>
      <c r="J234" s="36">
        <v>0</v>
      </c>
      <c r="K234" s="36">
        <v>1</v>
      </c>
      <c r="L234" s="36">
        <v>0</v>
      </c>
      <c r="M234" s="36">
        <v>0</v>
      </c>
      <c r="N234" s="36">
        <v>1</v>
      </c>
      <c r="O234" s="36">
        <v>4</v>
      </c>
      <c r="P234">
        <f>VLOOKUP($A234,'Item Detail'!$A$2:$G$602,7,0)</f>
        <v>1</v>
      </c>
      <c r="Q234" s="38" t="s">
        <v>4481</v>
      </c>
      <c r="R234" s="38" t="s">
        <v>4480</v>
      </c>
      <c r="S234" s="38" t="s">
        <v>4473</v>
      </c>
      <c r="T234" s="38" t="s">
        <v>4478</v>
      </c>
      <c r="U234" s="38" t="s">
        <v>4478</v>
      </c>
      <c r="V234" s="38" t="s">
        <v>4476</v>
      </c>
      <c r="W234" s="38" t="s">
        <v>4484</v>
      </c>
      <c r="X234" s="38" t="s">
        <v>4484</v>
      </c>
      <c r="Y234" s="38" t="s">
        <v>4484</v>
      </c>
      <c r="Z234" s="38" t="s">
        <v>4484</v>
      </c>
      <c r="AA234" s="39" t="s">
        <v>4516</v>
      </c>
    </row>
    <row r="235" spans="1:27" x14ac:dyDescent="0.3">
      <c r="A235" s="36" t="s">
        <v>3289</v>
      </c>
      <c r="B235" s="36" t="s">
        <v>3928</v>
      </c>
      <c r="C235" s="36" t="s">
        <v>3290</v>
      </c>
      <c r="D235" s="36" t="s">
        <v>3291</v>
      </c>
      <c r="E235" s="36" t="s">
        <v>1600</v>
      </c>
      <c r="F235" s="36" t="s">
        <v>1934</v>
      </c>
      <c r="G235" s="36" t="s">
        <v>4057</v>
      </c>
      <c r="H235" s="36" t="s">
        <v>3796</v>
      </c>
      <c r="I235" s="36">
        <v>0</v>
      </c>
      <c r="J235" s="36">
        <v>0</v>
      </c>
      <c r="K235" s="36">
        <v>1</v>
      </c>
      <c r="L235" s="36">
        <v>0</v>
      </c>
      <c r="M235" s="36">
        <v>0</v>
      </c>
      <c r="N235" s="36">
        <v>1</v>
      </c>
      <c r="O235" s="36">
        <v>4</v>
      </c>
      <c r="P235">
        <f>VLOOKUP($A235,'Item Detail'!$A$2:$G$602,7,0)</f>
        <v>1</v>
      </c>
      <c r="Q235" s="38" t="s">
        <v>4501</v>
      </c>
      <c r="R235" s="38" t="s">
        <v>4480</v>
      </c>
      <c r="S235" s="38" t="s">
        <v>4473</v>
      </c>
      <c r="T235" s="38" t="s">
        <v>4478</v>
      </c>
      <c r="U235" s="38" t="s">
        <v>4478</v>
      </c>
      <c r="V235" s="38" t="s">
        <v>4476</v>
      </c>
      <c r="W235" s="38" t="s">
        <v>4476</v>
      </c>
      <c r="X235" s="38" t="s">
        <v>4476</v>
      </c>
      <c r="Y235" s="38" t="s">
        <v>4476</v>
      </c>
      <c r="Z235" s="38" t="s">
        <v>4484</v>
      </c>
      <c r="AA235" s="39" t="s">
        <v>4515</v>
      </c>
    </row>
    <row r="236" spans="1:27" x14ac:dyDescent="0.3">
      <c r="A236" s="36" t="s">
        <v>2713</v>
      </c>
      <c r="B236" s="36" t="s">
        <v>3816</v>
      </c>
      <c r="C236" s="36" t="s">
        <v>2714</v>
      </c>
      <c r="D236" s="36" t="s">
        <v>2715</v>
      </c>
      <c r="E236" s="36" t="s">
        <v>1600</v>
      </c>
      <c r="F236" s="36" t="s">
        <v>2716</v>
      </c>
      <c r="G236" s="36" t="s">
        <v>4058</v>
      </c>
      <c r="H236" s="36" t="s">
        <v>3811</v>
      </c>
      <c r="I236" s="36">
        <v>0</v>
      </c>
      <c r="J236" s="36">
        <v>1</v>
      </c>
      <c r="K236" s="36">
        <v>0</v>
      </c>
      <c r="L236" s="36">
        <v>0</v>
      </c>
      <c r="M236" s="36">
        <v>0</v>
      </c>
      <c r="N236" s="36">
        <v>1</v>
      </c>
      <c r="O236" s="36">
        <v>3</v>
      </c>
      <c r="P236">
        <f>VLOOKUP($A236,'Item Detail'!$A$2:$G$602,7,0)</f>
        <v>1</v>
      </c>
      <c r="Q236" s="38" t="s">
        <v>4489</v>
      </c>
      <c r="R236" s="38" t="s">
        <v>4480</v>
      </c>
      <c r="S236" s="38" t="s">
        <v>4473</v>
      </c>
      <c r="T236" s="38" t="s">
        <v>4478</v>
      </c>
      <c r="U236" s="38" t="s">
        <v>4478</v>
      </c>
      <c r="V236" s="38" t="s">
        <v>4476</v>
      </c>
      <c r="W236" s="38" t="s">
        <v>4484</v>
      </c>
      <c r="X236" s="38" t="s">
        <v>4476</v>
      </c>
      <c r="Y236" s="38" t="s">
        <v>4476</v>
      </c>
      <c r="Z236" s="38" t="s">
        <v>4476</v>
      </c>
      <c r="AA236" s="39" t="s">
        <v>4516</v>
      </c>
    </row>
    <row r="237" spans="1:27" x14ac:dyDescent="0.3">
      <c r="A237" s="36" t="s">
        <v>1415</v>
      </c>
      <c r="B237" s="36" t="s">
        <v>3883</v>
      </c>
      <c r="C237" s="36" t="s">
        <v>3237</v>
      </c>
      <c r="D237" s="36" t="s">
        <v>3238</v>
      </c>
      <c r="E237" s="36" t="s">
        <v>3239</v>
      </c>
      <c r="F237" s="36" t="s">
        <v>1418</v>
      </c>
      <c r="G237" s="36" t="s">
        <v>4059</v>
      </c>
      <c r="H237" s="36" t="s">
        <v>3818</v>
      </c>
      <c r="I237" s="36">
        <v>0</v>
      </c>
      <c r="J237" s="36">
        <v>0</v>
      </c>
      <c r="K237" s="36">
        <v>1</v>
      </c>
      <c r="L237" s="36">
        <v>0</v>
      </c>
      <c r="M237" s="36">
        <v>0</v>
      </c>
      <c r="N237" s="36">
        <v>1</v>
      </c>
      <c r="O237" s="36">
        <v>3</v>
      </c>
      <c r="P237">
        <f>VLOOKUP($A237,'Item Detail'!$A$2:$G$602,7,0)</f>
        <v>1</v>
      </c>
      <c r="Q237" s="38" t="s">
        <v>4492</v>
      </c>
      <c r="R237" s="38" t="s">
        <v>4480</v>
      </c>
      <c r="S237" s="38" t="s">
        <v>943</v>
      </c>
      <c r="T237" s="38" t="s">
        <v>4474</v>
      </c>
      <c r="U237" s="38" t="s">
        <v>4478</v>
      </c>
      <c r="V237" s="38" t="s">
        <v>4484</v>
      </c>
      <c r="W237" s="38" t="s">
        <v>4484</v>
      </c>
      <c r="X237" s="38" t="s">
        <v>4484</v>
      </c>
      <c r="Y237" s="38" t="s">
        <v>4484</v>
      </c>
      <c r="Z237" s="38" t="s">
        <v>4484</v>
      </c>
      <c r="AA237" s="39" t="s">
        <v>4517</v>
      </c>
    </row>
    <row r="238" spans="1:27" x14ac:dyDescent="0.3">
      <c r="A238" s="36" t="s">
        <v>1307</v>
      </c>
      <c r="B238" s="36" t="s">
        <v>3841</v>
      </c>
      <c r="C238" s="36" t="s">
        <v>2491</v>
      </c>
      <c r="D238" s="36" t="s">
        <v>2492</v>
      </c>
      <c r="E238" s="36" t="s">
        <v>1600</v>
      </c>
      <c r="F238" s="36" t="s">
        <v>1309</v>
      </c>
      <c r="G238" s="36" t="s">
        <v>4060</v>
      </c>
      <c r="H238" s="36" t="s">
        <v>3818</v>
      </c>
      <c r="I238" s="36">
        <v>0</v>
      </c>
      <c r="J238" s="36">
        <v>1</v>
      </c>
      <c r="K238" s="36">
        <v>0</v>
      </c>
      <c r="L238" s="36">
        <v>0</v>
      </c>
      <c r="M238" s="36">
        <v>0</v>
      </c>
      <c r="N238" s="36">
        <v>1</v>
      </c>
      <c r="O238" s="36">
        <v>3</v>
      </c>
      <c r="P238">
        <f>VLOOKUP($A238,'Item Detail'!$A$2:$G$602,7,0)</f>
        <v>1</v>
      </c>
      <c r="Q238" s="38" t="s">
        <v>4492</v>
      </c>
      <c r="R238" s="38" t="s">
        <v>4480</v>
      </c>
      <c r="S238" s="38" t="s">
        <v>943</v>
      </c>
      <c r="T238" s="38" t="s">
        <v>4478</v>
      </c>
      <c r="U238" s="38" t="s">
        <v>4478</v>
      </c>
      <c r="V238" s="38" t="s">
        <v>4484</v>
      </c>
      <c r="W238" s="38" t="s">
        <v>4484</v>
      </c>
      <c r="X238" s="38" t="s">
        <v>4484</v>
      </c>
      <c r="Y238" s="38" t="s">
        <v>4484</v>
      </c>
      <c r="Z238" s="38" t="s">
        <v>4484</v>
      </c>
      <c r="AA238" s="39" t="s">
        <v>4517</v>
      </c>
    </row>
    <row r="239" spans="1:27" x14ac:dyDescent="0.3">
      <c r="A239" s="36" t="s">
        <v>1025</v>
      </c>
      <c r="B239" s="36" t="s">
        <v>4061</v>
      </c>
      <c r="C239" s="36" t="s">
        <v>3613</v>
      </c>
      <c r="D239" s="36" t="s">
        <v>3000</v>
      </c>
      <c r="E239" s="36" t="s">
        <v>3614</v>
      </c>
      <c r="F239" s="36" t="s">
        <v>1027</v>
      </c>
      <c r="G239" s="36" t="s">
        <v>4062</v>
      </c>
      <c r="H239" s="36" t="s">
        <v>3818</v>
      </c>
      <c r="I239" s="36">
        <v>0</v>
      </c>
      <c r="J239" s="36">
        <v>0</v>
      </c>
      <c r="K239" s="36">
        <v>1</v>
      </c>
      <c r="L239" s="36">
        <v>0</v>
      </c>
      <c r="M239" s="36">
        <v>0</v>
      </c>
      <c r="N239" s="36">
        <v>1</v>
      </c>
      <c r="O239" s="36">
        <v>3</v>
      </c>
      <c r="P239">
        <f>VLOOKUP($A239,'Item Detail'!$A$2:$G$602,7,0)</f>
        <v>1</v>
      </c>
      <c r="Q239" s="38" t="s">
        <v>4492</v>
      </c>
      <c r="R239" s="38" t="s">
        <v>4480</v>
      </c>
      <c r="S239" s="38" t="s">
        <v>943</v>
      </c>
      <c r="T239" s="38" t="s">
        <v>4474</v>
      </c>
      <c r="U239" s="38" t="s">
        <v>4490</v>
      </c>
      <c r="V239" s="38" t="s">
        <v>4484</v>
      </c>
      <c r="W239" s="38" t="s">
        <v>4484</v>
      </c>
      <c r="X239" s="38" t="s">
        <v>4484</v>
      </c>
      <c r="Y239" s="38" t="s">
        <v>4484</v>
      </c>
      <c r="Z239" s="38" t="s">
        <v>4484</v>
      </c>
      <c r="AA239" s="39" t="s">
        <v>4514</v>
      </c>
    </row>
    <row r="240" spans="1:27" x14ac:dyDescent="0.3">
      <c r="A240" s="36" t="s">
        <v>2329</v>
      </c>
      <c r="B240" s="36" t="s">
        <v>3928</v>
      </c>
      <c r="C240" s="36" t="s">
        <v>2330</v>
      </c>
      <c r="D240" s="36" t="s">
        <v>2331</v>
      </c>
      <c r="E240" s="36" t="s">
        <v>2332</v>
      </c>
      <c r="F240" s="36" t="s">
        <v>2333</v>
      </c>
      <c r="G240" s="36" t="s">
        <v>4063</v>
      </c>
      <c r="H240" s="36" t="s">
        <v>3811</v>
      </c>
      <c r="I240" s="36">
        <v>0</v>
      </c>
      <c r="J240" s="36">
        <v>0</v>
      </c>
      <c r="K240" s="36">
        <v>0</v>
      </c>
      <c r="L240" s="36">
        <v>1</v>
      </c>
      <c r="M240" s="36">
        <v>0</v>
      </c>
      <c r="N240" s="36">
        <v>1</v>
      </c>
      <c r="O240" s="36">
        <v>3</v>
      </c>
      <c r="P240">
        <f>VLOOKUP($A240,'Item Detail'!$A$2:$G$602,7,0)</f>
        <v>1</v>
      </c>
      <c r="Q240" s="38" t="s">
        <v>4481</v>
      </c>
      <c r="R240" s="38" t="s">
        <v>4480</v>
      </c>
      <c r="S240" s="38" t="s">
        <v>4473</v>
      </c>
      <c r="T240" s="38" t="s">
        <v>4493</v>
      </c>
      <c r="U240" s="38" t="s">
        <v>4478</v>
      </c>
      <c r="V240" s="38" t="s">
        <v>4484</v>
      </c>
      <c r="W240" s="38" t="s">
        <v>4476</v>
      </c>
      <c r="X240" s="38" t="s">
        <v>4484</v>
      </c>
      <c r="Y240" s="38" t="s">
        <v>4484</v>
      </c>
      <c r="Z240" s="38" t="s">
        <v>4484</v>
      </c>
      <c r="AA240" s="39" t="s">
        <v>4521</v>
      </c>
    </row>
    <row r="241" spans="1:27" x14ac:dyDescent="0.3">
      <c r="A241" s="36" t="s">
        <v>3494</v>
      </c>
      <c r="B241" s="36" t="s">
        <v>3928</v>
      </c>
      <c r="C241" s="36" t="s">
        <v>2330</v>
      </c>
      <c r="D241" s="36" t="s">
        <v>3495</v>
      </c>
      <c r="E241" s="36" t="s">
        <v>2332</v>
      </c>
      <c r="F241" s="36" t="s">
        <v>2333</v>
      </c>
      <c r="G241" s="36" t="s">
        <v>4064</v>
      </c>
      <c r="H241" s="36" t="s">
        <v>3811</v>
      </c>
      <c r="I241" s="36">
        <v>0</v>
      </c>
      <c r="J241" s="36">
        <v>0</v>
      </c>
      <c r="K241" s="36">
        <v>0</v>
      </c>
      <c r="L241" s="36">
        <v>1</v>
      </c>
      <c r="M241" s="36">
        <v>0</v>
      </c>
      <c r="N241" s="36">
        <v>1</v>
      </c>
      <c r="O241" s="36">
        <v>3</v>
      </c>
      <c r="P241">
        <f>VLOOKUP($A241,'Item Detail'!$A$2:$G$602,7,0)</f>
        <v>1</v>
      </c>
      <c r="Q241" s="38" t="s">
        <v>4481</v>
      </c>
      <c r="R241" s="38" t="s">
        <v>4480</v>
      </c>
      <c r="S241" s="38" t="s">
        <v>4473</v>
      </c>
      <c r="T241" s="38" t="s">
        <v>4493</v>
      </c>
      <c r="U241" s="38" t="s">
        <v>4490</v>
      </c>
      <c r="V241" s="38" t="s">
        <v>4484</v>
      </c>
      <c r="W241" s="38" t="s">
        <v>4476</v>
      </c>
      <c r="X241" s="38" t="s">
        <v>4484</v>
      </c>
      <c r="Y241" s="38" t="s">
        <v>4484</v>
      </c>
      <c r="Z241" s="38" t="s">
        <v>4484</v>
      </c>
      <c r="AA241" s="39" t="s">
        <v>4521</v>
      </c>
    </row>
    <row r="242" spans="1:27" x14ac:dyDescent="0.3">
      <c r="A242" s="36" t="s">
        <v>3666</v>
      </c>
      <c r="B242" s="36" t="s">
        <v>3793</v>
      </c>
      <c r="C242" s="36" t="s">
        <v>3667</v>
      </c>
      <c r="D242" s="36" t="s">
        <v>3668</v>
      </c>
      <c r="E242" s="36" t="s">
        <v>3639</v>
      </c>
      <c r="F242" s="36" t="s">
        <v>3669</v>
      </c>
      <c r="G242" s="36" t="s">
        <v>4065</v>
      </c>
      <c r="H242" s="36" t="s">
        <v>3796</v>
      </c>
      <c r="I242" s="36">
        <v>0</v>
      </c>
      <c r="J242" s="36">
        <v>0</v>
      </c>
      <c r="K242" s="36">
        <v>1</v>
      </c>
      <c r="L242" s="36">
        <v>0</v>
      </c>
      <c r="M242" s="36">
        <v>0</v>
      </c>
      <c r="N242" s="36">
        <v>1</v>
      </c>
      <c r="O242" s="36">
        <v>3</v>
      </c>
      <c r="P242">
        <f>VLOOKUP($A242,'Item Detail'!$A$2:$G$602,7,0)</f>
        <v>1</v>
      </c>
      <c r="Q242" s="38" t="s">
        <v>4481</v>
      </c>
      <c r="R242" s="38" t="s">
        <v>4480</v>
      </c>
      <c r="S242" s="38" t="s">
        <v>4473</v>
      </c>
      <c r="T242" s="38" t="s">
        <v>4478</v>
      </c>
      <c r="U242" s="38" t="s">
        <v>4490</v>
      </c>
      <c r="V242" s="38" t="s">
        <v>4476</v>
      </c>
      <c r="W242" s="38" t="s">
        <v>4476</v>
      </c>
      <c r="X242" s="38" t="s">
        <v>4476</v>
      </c>
      <c r="Y242" s="38" t="s">
        <v>4476</v>
      </c>
      <c r="Z242" s="38" t="s">
        <v>4476</v>
      </c>
      <c r="AA242" s="39" t="s">
        <v>4515</v>
      </c>
    </row>
    <row r="243" spans="1:27" x14ac:dyDescent="0.3">
      <c r="A243" s="36" t="s">
        <v>2596</v>
      </c>
      <c r="B243" s="36" t="s">
        <v>3989</v>
      </c>
      <c r="C243" s="36" t="s">
        <v>2597</v>
      </c>
      <c r="D243" s="36" t="s">
        <v>2598</v>
      </c>
      <c r="E243" s="36" t="s">
        <v>1600</v>
      </c>
      <c r="F243" s="36" t="s">
        <v>2599</v>
      </c>
      <c r="G243" s="36" t="s">
        <v>4066</v>
      </c>
      <c r="H243" s="36" t="s">
        <v>3796</v>
      </c>
      <c r="I243" s="36">
        <v>0</v>
      </c>
      <c r="J243" s="36">
        <v>1</v>
      </c>
      <c r="K243" s="36">
        <v>0</v>
      </c>
      <c r="L243" s="36">
        <v>0</v>
      </c>
      <c r="M243" s="36">
        <v>0</v>
      </c>
      <c r="N243" s="36">
        <v>1</v>
      </c>
      <c r="O243" s="36">
        <v>3</v>
      </c>
      <c r="P243">
        <f>VLOOKUP($A243,'Item Detail'!$A$2:$G$602,7,0)</f>
        <v>1</v>
      </c>
      <c r="Q243" s="38" t="s">
        <v>4481</v>
      </c>
      <c r="R243" s="38" t="s">
        <v>4480</v>
      </c>
      <c r="S243" s="38" t="s">
        <v>4473</v>
      </c>
      <c r="T243" s="38" t="s">
        <v>4499</v>
      </c>
      <c r="U243" s="38" t="s">
        <v>4478</v>
      </c>
      <c r="V243" s="38" t="s">
        <v>4476</v>
      </c>
      <c r="W243" s="38" t="s">
        <v>4476</v>
      </c>
      <c r="X243" s="38" t="s">
        <v>4476</v>
      </c>
      <c r="Y243" s="38" t="s">
        <v>4476</v>
      </c>
      <c r="Z243" s="38" t="s">
        <v>4476</v>
      </c>
      <c r="AA243" s="39" t="s">
        <v>4515</v>
      </c>
    </row>
    <row r="244" spans="1:27" x14ac:dyDescent="0.3">
      <c r="A244" s="36" t="s">
        <v>2342</v>
      </c>
      <c r="B244" s="36" t="s">
        <v>3851</v>
      </c>
      <c r="C244" s="36" t="s">
        <v>2343</v>
      </c>
      <c r="D244" s="36" t="s">
        <v>2344</v>
      </c>
      <c r="E244" s="36" t="s">
        <v>1600</v>
      </c>
      <c r="F244" s="36" t="s">
        <v>2230</v>
      </c>
      <c r="G244" s="36" t="s">
        <v>4067</v>
      </c>
      <c r="H244" s="36" t="s">
        <v>3796</v>
      </c>
      <c r="I244" s="36">
        <v>0</v>
      </c>
      <c r="J244" s="36">
        <v>0</v>
      </c>
      <c r="K244" s="36">
        <v>0</v>
      </c>
      <c r="L244" s="36">
        <v>1</v>
      </c>
      <c r="M244" s="36">
        <v>0</v>
      </c>
      <c r="N244" s="36">
        <v>1</v>
      </c>
      <c r="O244" s="36">
        <v>3</v>
      </c>
      <c r="P244">
        <f>VLOOKUP($A244,'Item Detail'!$A$2:$G$602,7,0)</f>
        <v>1</v>
      </c>
      <c r="Q244" s="38" t="s">
        <v>4481</v>
      </c>
      <c r="R244" s="38" t="s">
        <v>4480</v>
      </c>
      <c r="S244" s="38" t="s">
        <v>4473</v>
      </c>
      <c r="T244" s="38" t="s">
        <v>4478</v>
      </c>
      <c r="U244" s="38" t="s">
        <v>4490</v>
      </c>
      <c r="V244" s="38" t="s">
        <v>4476</v>
      </c>
      <c r="W244" s="38" t="s">
        <v>4476</v>
      </c>
      <c r="X244" s="38" t="s">
        <v>4476</v>
      </c>
      <c r="Y244" s="38" t="s">
        <v>4476</v>
      </c>
      <c r="Z244" s="38" t="s">
        <v>4476</v>
      </c>
      <c r="AA244" s="39" t="s">
        <v>4515</v>
      </c>
    </row>
    <row r="245" spans="1:27" x14ac:dyDescent="0.3">
      <c r="A245" s="36" t="s">
        <v>2650</v>
      </c>
      <c r="B245" s="36" t="s">
        <v>3914</v>
      </c>
      <c r="C245" s="36" t="s">
        <v>2651</v>
      </c>
      <c r="D245" s="36" t="s">
        <v>2652</v>
      </c>
      <c r="E245" s="36" t="s">
        <v>1813</v>
      </c>
      <c r="F245" s="36" t="s">
        <v>2653</v>
      </c>
      <c r="G245" s="36" t="s">
        <v>4068</v>
      </c>
      <c r="H245" s="36" t="s">
        <v>3811</v>
      </c>
      <c r="I245" s="36">
        <v>0</v>
      </c>
      <c r="J245" s="36">
        <v>0</v>
      </c>
      <c r="K245" s="36">
        <v>1</v>
      </c>
      <c r="L245" s="36">
        <v>0</v>
      </c>
      <c r="M245" s="36">
        <v>0</v>
      </c>
      <c r="N245" s="36">
        <v>1</v>
      </c>
      <c r="O245" s="36">
        <v>3</v>
      </c>
      <c r="P245">
        <f>VLOOKUP($A245,'Item Detail'!$A$2:$G$602,7,0)</f>
        <v>1</v>
      </c>
      <c r="Q245" s="38" t="s">
        <v>4501</v>
      </c>
      <c r="R245" s="38" t="s">
        <v>4480</v>
      </c>
      <c r="S245" s="38" t="s">
        <v>4473</v>
      </c>
      <c r="T245" s="38" t="s">
        <v>4478</v>
      </c>
      <c r="U245" s="38" t="s">
        <v>4478</v>
      </c>
      <c r="V245" s="38" t="s">
        <v>4476</v>
      </c>
      <c r="W245" s="38" t="s">
        <v>4476</v>
      </c>
      <c r="X245" s="38" t="s">
        <v>4484</v>
      </c>
      <c r="Y245" s="38" t="s">
        <v>4484</v>
      </c>
      <c r="Z245" s="38" t="s">
        <v>4484</v>
      </c>
      <c r="AA245" s="39" t="s">
        <v>4516</v>
      </c>
    </row>
    <row r="246" spans="1:27" x14ac:dyDescent="0.3">
      <c r="A246" s="36" t="s">
        <v>1310</v>
      </c>
      <c r="B246" s="36" t="s">
        <v>3841</v>
      </c>
      <c r="C246" s="36" t="s">
        <v>3293</v>
      </c>
      <c r="D246" s="36" t="s">
        <v>3557</v>
      </c>
      <c r="E246" s="36" t="s">
        <v>1600</v>
      </c>
      <c r="F246" s="36" t="s">
        <v>1309</v>
      </c>
      <c r="G246" s="36" t="s">
        <v>4069</v>
      </c>
      <c r="H246" s="36" t="s">
        <v>3818</v>
      </c>
      <c r="I246" s="36">
        <v>0</v>
      </c>
      <c r="J246" s="36">
        <v>1</v>
      </c>
      <c r="K246" s="36">
        <v>0</v>
      </c>
      <c r="L246" s="36">
        <v>0</v>
      </c>
      <c r="M246" s="36">
        <v>0</v>
      </c>
      <c r="N246" s="36">
        <v>1</v>
      </c>
      <c r="O246" s="36">
        <v>3</v>
      </c>
      <c r="P246">
        <f>VLOOKUP($A246,'Item Detail'!$A$2:$G$602,7,0)</f>
        <v>1</v>
      </c>
      <c r="Q246" s="38" t="s">
        <v>4492</v>
      </c>
      <c r="R246" s="38" t="s">
        <v>4480</v>
      </c>
      <c r="S246" s="38" t="s">
        <v>943</v>
      </c>
      <c r="T246" s="38" t="s">
        <v>4478</v>
      </c>
      <c r="U246" s="38" t="s">
        <v>4478</v>
      </c>
      <c r="V246" s="38" t="s">
        <v>4484</v>
      </c>
      <c r="W246" s="38" t="s">
        <v>4484</v>
      </c>
      <c r="X246" s="38" t="s">
        <v>4484</v>
      </c>
      <c r="Y246" s="38" t="s">
        <v>4484</v>
      </c>
      <c r="Z246" s="38" t="s">
        <v>4484</v>
      </c>
      <c r="AA246" s="39" t="s">
        <v>4517</v>
      </c>
    </row>
    <row r="247" spans="1:27" x14ac:dyDescent="0.3">
      <c r="A247" s="36" t="s">
        <v>1312</v>
      </c>
      <c r="B247" s="36" t="s">
        <v>3841</v>
      </c>
      <c r="C247" s="36" t="s">
        <v>3293</v>
      </c>
      <c r="D247" s="36" t="s">
        <v>3294</v>
      </c>
      <c r="E247" s="36" t="s">
        <v>1600</v>
      </c>
      <c r="F247" s="36" t="s">
        <v>1309</v>
      </c>
      <c r="G247" s="36" t="s">
        <v>4070</v>
      </c>
      <c r="H247" s="36" t="s">
        <v>3818</v>
      </c>
      <c r="I247" s="36">
        <v>0</v>
      </c>
      <c r="J247" s="36">
        <v>1</v>
      </c>
      <c r="K247" s="36">
        <v>0</v>
      </c>
      <c r="L247" s="36">
        <v>0</v>
      </c>
      <c r="M247" s="36">
        <v>0</v>
      </c>
      <c r="N247" s="36">
        <v>1</v>
      </c>
      <c r="O247" s="36">
        <v>3</v>
      </c>
      <c r="P247">
        <f>VLOOKUP($A247,'Item Detail'!$A$2:$G$602,7,0)</f>
        <v>1</v>
      </c>
      <c r="Q247" s="38" t="s">
        <v>4492</v>
      </c>
      <c r="R247" s="38" t="s">
        <v>4480</v>
      </c>
      <c r="S247" s="38" t="s">
        <v>943</v>
      </c>
      <c r="T247" s="38" t="s">
        <v>4478</v>
      </c>
      <c r="U247" s="38" t="s">
        <v>4478</v>
      </c>
      <c r="V247" s="38" t="s">
        <v>4484</v>
      </c>
      <c r="W247" s="38" t="s">
        <v>4484</v>
      </c>
      <c r="X247" s="38" t="s">
        <v>4484</v>
      </c>
      <c r="Y247" s="38" t="s">
        <v>4484</v>
      </c>
      <c r="Z247" s="38" t="s">
        <v>4484</v>
      </c>
      <c r="AA247" s="39" t="s">
        <v>4517</v>
      </c>
    </row>
    <row r="248" spans="1:27" x14ac:dyDescent="0.3">
      <c r="A248" s="36" t="s">
        <v>1125</v>
      </c>
      <c r="B248" s="36" t="s">
        <v>3816</v>
      </c>
      <c r="C248" s="36" t="s">
        <v>3611</v>
      </c>
      <c r="D248" s="36" t="s">
        <v>1846</v>
      </c>
      <c r="E248" s="36" t="s">
        <v>1671</v>
      </c>
      <c r="F248" s="36" t="s">
        <v>1062</v>
      </c>
      <c r="G248" s="36" t="s">
        <v>4071</v>
      </c>
      <c r="H248" s="36" t="s">
        <v>3818</v>
      </c>
      <c r="I248" s="36">
        <v>0</v>
      </c>
      <c r="J248" s="36">
        <v>0</v>
      </c>
      <c r="K248" s="36">
        <v>0</v>
      </c>
      <c r="L248" s="36">
        <v>1</v>
      </c>
      <c r="M248" s="36">
        <v>0</v>
      </c>
      <c r="N248" s="36">
        <v>1</v>
      </c>
      <c r="O248" s="36">
        <v>3</v>
      </c>
      <c r="P248">
        <f>VLOOKUP($A248,'Item Detail'!$A$2:$G$602,7,0)</f>
        <v>1</v>
      </c>
      <c r="Q248" s="38" t="s">
        <v>4492</v>
      </c>
      <c r="R248" s="38" t="s">
        <v>4480</v>
      </c>
      <c r="S248" s="38" t="s">
        <v>943</v>
      </c>
      <c r="T248" s="38" t="s">
        <v>4497</v>
      </c>
      <c r="U248" s="38" t="s">
        <v>4478</v>
      </c>
      <c r="V248" s="38" t="s">
        <v>4484</v>
      </c>
      <c r="W248" s="38" t="s">
        <v>4484</v>
      </c>
      <c r="X248" s="38" t="s">
        <v>4484</v>
      </c>
      <c r="Y248" s="38" t="s">
        <v>4484</v>
      </c>
      <c r="Z248" s="38" t="s">
        <v>4484</v>
      </c>
      <c r="AA248" s="39" t="s">
        <v>4517</v>
      </c>
    </row>
    <row r="249" spans="1:27" x14ac:dyDescent="0.3">
      <c r="A249" s="36" t="s">
        <v>1127</v>
      </c>
      <c r="B249" s="36" t="s">
        <v>3816</v>
      </c>
      <c r="C249" s="36" t="s">
        <v>3387</v>
      </c>
      <c r="D249" s="36" t="s">
        <v>1846</v>
      </c>
      <c r="E249" s="36" t="s">
        <v>1671</v>
      </c>
      <c r="F249" s="36" t="s">
        <v>1062</v>
      </c>
      <c r="G249" s="36" t="s">
        <v>4072</v>
      </c>
      <c r="H249" s="36" t="s">
        <v>3818</v>
      </c>
      <c r="I249" s="36">
        <v>0</v>
      </c>
      <c r="J249" s="36">
        <v>0</v>
      </c>
      <c r="K249" s="36">
        <v>0</v>
      </c>
      <c r="L249" s="36">
        <v>1</v>
      </c>
      <c r="M249" s="36">
        <v>0</v>
      </c>
      <c r="N249" s="36">
        <v>1</v>
      </c>
      <c r="O249" s="36">
        <v>3</v>
      </c>
      <c r="P249">
        <f>VLOOKUP($A249,'Item Detail'!$A$2:$G$602,7,0)</f>
        <v>1</v>
      </c>
      <c r="Q249" s="38" t="s">
        <v>4492</v>
      </c>
      <c r="R249" s="38" t="s">
        <v>4480</v>
      </c>
      <c r="S249" s="38" t="s">
        <v>943</v>
      </c>
      <c r="T249" s="38" t="s">
        <v>4497</v>
      </c>
      <c r="U249" s="38" t="s">
        <v>4478</v>
      </c>
      <c r="V249" s="38" t="s">
        <v>4484</v>
      </c>
      <c r="W249" s="38" t="s">
        <v>4484</v>
      </c>
      <c r="X249" s="38" t="s">
        <v>4484</v>
      </c>
      <c r="Y249" s="38" t="s">
        <v>4484</v>
      </c>
      <c r="Z249" s="38" t="s">
        <v>4484</v>
      </c>
      <c r="AA249" s="39" t="s">
        <v>4517</v>
      </c>
    </row>
    <row r="250" spans="1:27" x14ac:dyDescent="0.3">
      <c r="A250" s="36" t="s">
        <v>1175</v>
      </c>
      <c r="B250" s="36" t="s">
        <v>3816</v>
      </c>
      <c r="C250" s="36" t="s">
        <v>2473</v>
      </c>
      <c r="D250" s="36" t="s">
        <v>1623</v>
      </c>
      <c r="E250" s="36" t="s">
        <v>1916</v>
      </c>
      <c r="F250" s="36" t="s">
        <v>1062</v>
      </c>
      <c r="G250" s="36" t="s">
        <v>4073</v>
      </c>
      <c r="H250" s="36" t="s">
        <v>3818</v>
      </c>
      <c r="I250" s="36">
        <v>0</v>
      </c>
      <c r="J250" s="36">
        <v>0</v>
      </c>
      <c r="K250" s="36">
        <v>0</v>
      </c>
      <c r="L250" s="36">
        <v>1</v>
      </c>
      <c r="M250" s="36">
        <v>0</v>
      </c>
      <c r="N250" s="36">
        <v>1</v>
      </c>
      <c r="O250" s="36">
        <v>3</v>
      </c>
      <c r="P250">
        <f>VLOOKUP($A250,'Item Detail'!$A$2:$G$602,7,0)</f>
        <v>1</v>
      </c>
      <c r="Q250" s="38" t="s">
        <v>4492</v>
      </c>
      <c r="R250" s="38" t="s">
        <v>4480</v>
      </c>
      <c r="S250" s="38" t="s">
        <v>943</v>
      </c>
      <c r="T250" s="38" t="s">
        <v>4478</v>
      </c>
      <c r="U250" s="38" t="s">
        <v>4478</v>
      </c>
      <c r="V250" s="38" t="s">
        <v>4484</v>
      </c>
      <c r="W250" s="38" t="s">
        <v>4484</v>
      </c>
      <c r="X250" s="38" t="s">
        <v>4484</v>
      </c>
      <c r="Y250" s="38" t="s">
        <v>4484</v>
      </c>
      <c r="Z250" s="38" t="s">
        <v>4484</v>
      </c>
      <c r="AA250" s="39" t="s">
        <v>4517</v>
      </c>
    </row>
    <row r="251" spans="1:27" x14ac:dyDescent="0.3">
      <c r="A251" s="36" t="s">
        <v>1412</v>
      </c>
      <c r="B251" s="36" t="s">
        <v>3851</v>
      </c>
      <c r="C251" s="36" t="s">
        <v>1413</v>
      </c>
      <c r="D251" s="36" t="s">
        <v>3205</v>
      </c>
      <c r="E251" s="36" t="s">
        <v>2868</v>
      </c>
      <c r="F251" s="36" t="s">
        <v>922</v>
      </c>
      <c r="G251" s="36" t="s">
        <v>4074</v>
      </c>
      <c r="H251" s="36" t="s">
        <v>3818</v>
      </c>
      <c r="I251" s="36">
        <v>0</v>
      </c>
      <c r="J251" s="36">
        <v>0</v>
      </c>
      <c r="K251" s="36">
        <v>1</v>
      </c>
      <c r="L251" s="36">
        <v>0</v>
      </c>
      <c r="M251" s="36">
        <v>0</v>
      </c>
      <c r="N251" s="36">
        <v>1</v>
      </c>
      <c r="O251" s="36">
        <v>3</v>
      </c>
      <c r="P251">
        <f>VLOOKUP($A251,'Item Detail'!$A$2:$G$602,7,0)</f>
        <v>1</v>
      </c>
      <c r="Q251" s="38" t="s">
        <v>4492</v>
      </c>
      <c r="R251" s="38" t="s">
        <v>4480</v>
      </c>
      <c r="S251" s="38" t="s">
        <v>943</v>
      </c>
      <c r="T251" s="38" t="s">
        <v>4478</v>
      </c>
      <c r="U251" s="38" t="s">
        <v>4490</v>
      </c>
      <c r="V251" s="38" t="s">
        <v>4484</v>
      </c>
      <c r="W251" s="38" t="s">
        <v>4484</v>
      </c>
      <c r="X251" s="38" t="s">
        <v>4484</v>
      </c>
      <c r="Y251" s="38" t="s">
        <v>4484</v>
      </c>
      <c r="Z251" s="38" t="s">
        <v>4484</v>
      </c>
      <c r="AA251" s="39" t="s">
        <v>4517</v>
      </c>
    </row>
    <row r="252" spans="1:27" x14ac:dyDescent="0.3">
      <c r="A252" s="36" t="s">
        <v>1028</v>
      </c>
      <c r="B252" s="36" t="s">
        <v>4061</v>
      </c>
      <c r="C252" s="36" t="s">
        <v>3647</v>
      </c>
      <c r="D252" s="36" t="s">
        <v>3648</v>
      </c>
      <c r="E252" s="36" t="s">
        <v>3006</v>
      </c>
      <c r="F252" s="36" t="s">
        <v>1027</v>
      </c>
      <c r="G252" s="36" t="s">
        <v>4075</v>
      </c>
      <c r="H252" s="36" t="s">
        <v>3818</v>
      </c>
      <c r="I252" s="36">
        <v>0</v>
      </c>
      <c r="J252" s="36">
        <v>0</v>
      </c>
      <c r="K252" s="36">
        <v>1</v>
      </c>
      <c r="L252" s="36">
        <v>0</v>
      </c>
      <c r="M252" s="36">
        <v>0</v>
      </c>
      <c r="N252" s="36">
        <v>1</v>
      </c>
      <c r="O252" s="36">
        <v>3</v>
      </c>
      <c r="P252">
        <f>VLOOKUP($A252,'Item Detail'!$A$2:$G$602,7,0)</f>
        <v>1</v>
      </c>
      <c r="Q252" s="38" t="s">
        <v>4492</v>
      </c>
      <c r="R252" s="38" t="s">
        <v>4480</v>
      </c>
      <c r="S252" s="38" t="s">
        <v>943</v>
      </c>
      <c r="T252" s="38" t="s">
        <v>4474</v>
      </c>
      <c r="U252" s="38" t="s">
        <v>4490</v>
      </c>
      <c r="V252" s="38" t="s">
        <v>4484</v>
      </c>
      <c r="W252" s="38" t="s">
        <v>4484</v>
      </c>
      <c r="X252" s="38" t="s">
        <v>4484</v>
      </c>
      <c r="Y252" s="38" t="s">
        <v>4484</v>
      </c>
      <c r="Z252" s="38" t="s">
        <v>4484</v>
      </c>
      <c r="AA252" s="39" t="s">
        <v>4514</v>
      </c>
    </row>
    <row r="253" spans="1:27" x14ac:dyDescent="0.3">
      <c r="A253" s="36" t="s">
        <v>858</v>
      </c>
      <c r="B253" s="36" t="s">
        <v>3799</v>
      </c>
      <c r="C253" s="36" t="s">
        <v>2135</v>
      </c>
      <c r="D253" s="36" t="s">
        <v>1623</v>
      </c>
      <c r="E253" s="36" t="s">
        <v>2136</v>
      </c>
      <c r="F253" s="36" t="s">
        <v>861</v>
      </c>
      <c r="G253" s="36" t="s">
        <v>4076</v>
      </c>
      <c r="H253" s="36" t="s">
        <v>3848</v>
      </c>
      <c r="I253" s="36">
        <v>0</v>
      </c>
      <c r="J253" s="36">
        <v>0</v>
      </c>
      <c r="K253" s="36">
        <v>0</v>
      </c>
      <c r="L253" s="36">
        <v>1</v>
      </c>
      <c r="M253" s="36">
        <v>0</v>
      </c>
      <c r="N253" s="36">
        <v>1</v>
      </c>
      <c r="O253" s="36">
        <v>3</v>
      </c>
      <c r="P253">
        <f>VLOOKUP($A253,'Item Detail'!$A$2:$G$602,7,0)</f>
        <v>1</v>
      </c>
      <c r="Q253" s="38" t="s">
        <v>4495</v>
      </c>
      <c r="R253" s="38" t="s">
        <v>4480</v>
      </c>
      <c r="S253" s="38" t="s">
        <v>4496</v>
      </c>
      <c r="T253" s="38" t="s">
        <v>4478</v>
      </c>
      <c r="U253" s="38" t="s">
        <v>4478</v>
      </c>
      <c r="V253" s="38" t="s">
        <v>4484</v>
      </c>
      <c r="W253" s="38" t="s">
        <v>4484</v>
      </c>
      <c r="X253" s="38" t="s">
        <v>4484</v>
      </c>
      <c r="Y253" s="38" t="s">
        <v>4484</v>
      </c>
      <c r="Z253" s="38" t="s">
        <v>4484</v>
      </c>
      <c r="AA253" s="39" t="s">
        <v>4517</v>
      </c>
    </row>
    <row r="254" spans="1:27" x14ac:dyDescent="0.3">
      <c r="A254" s="36" t="s">
        <v>3112</v>
      </c>
      <c r="B254" s="36" t="s">
        <v>3843</v>
      </c>
      <c r="C254" s="36" t="s">
        <v>3113</v>
      </c>
      <c r="D254" s="36" t="s">
        <v>3114</v>
      </c>
      <c r="E254" s="36" t="s">
        <v>2570</v>
      </c>
      <c r="F254" s="36" t="s">
        <v>809</v>
      </c>
      <c r="G254" s="36" t="s">
        <v>4077</v>
      </c>
      <c r="H254" s="36" t="s">
        <v>3811</v>
      </c>
      <c r="I254" s="36">
        <v>0</v>
      </c>
      <c r="J254" s="36">
        <v>0</v>
      </c>
      <c r="K254" s="36">
        <v>1</v>
      </c>
      <c r="L254" s="36">
        <v>0</v>
      </c>
      <c r="M254" s="36">
        <v>0</v>
      </c>
      <c r="N254" s="36">
        <v>1</v>
      </c>
      <c r="O254" s="36">
        <v>3</v>
      </c>
      <c r="P254">
        <f>VLOOKUP($A254,'Item Detail'!$A$2:$G$602,7,0)</f>
        <v>1</v>
      </c>
      <c r="Q254" s="38" t="s">
        <v>4481</v>
      </c>
      <c r="R254" s="38" t="s">
        <v>4480</v>
      </c>
      <c r="S254" s="38" t="s">
        <v>4473</v>
      </c>
      <c r="T254" s="38" t="s">
        <v>4478</v>
      </c>
      <c r="U254" s="38" t="s">
        <v>4478</v>
      </c>
      <c r="V254" s="38" t="s">
        <v>4476</v>
      </c>
      <c r="W254" s="38" t="s">
        <v>4484</v>
      </c>
      <c r="X254" s="38" t="s">
        <v>4484</v>
      </c>
      <c r="Y254" s="38" t="s">
        <v>4476</v>
      </c>
      <c r="Z254" s="38" t="s">
        <v>4476</v>
      </c>
      <c r="AA254" s="39" t="s">
        <v>4516</v>
      </c>
    </row>
    <row r="255" spans="1:27" x14ac:dyDescent="0.3">
      <c r="A255" s="36" t="s">
        <v>758</v>
      </c>
      <c r="B255" s="36" t="s">
        <v>3993</v>
      </c>
      <c r="C255" s="36" t="s">
        <v>2253</v>
      </c>
      <c r="D255" s="36" t="s">
        <v>2254</v>
      </c>
      <c r="E255" s="36" t="s">
        <v>1600</v>
      </c>
      <c r="F255" s="36" t="s">
        <v>760</v>
      </c>
      <c r="G255" s="36" t="s">
        <v>4078</v>
      </c>
      <c r="H255" s="36" t="s">
        <v>3848</v>
      </c>
      <c r="I255" s="36">
        <v>0</v>
      </c>
      <c r="J255" s="36">
        <v>0</v>
      </c>
      <c r="K255" s="36">
        <v>1</v>
      </c>
      <c r="L255" s="36">
        <v>0</v>
      </c>
      <c r="M255" s="36">
        <v>0</v>
      </c>
      <c r="N255" s="36">
        <v>1</v>
      </c>
      <c r="O255" s="36">
        <v>3</v>
      </c>
      <c r="P255">
        <f>VLOOKUP($A255,'Item Detail'!$A$2:$G$602,7,0)</f>
        <v>1</v>
      </c>
      <c r="Q255" s="38" t="s">
        <v>4495</v>
      </c>
      <c r="R255" s="38" t="s">
        <v>4480</v>
      </c>
      <c r="S255" s="38" t="s">
        <v>4496</v>
      </c>
      <c r="T255" s="38" t="s">
        <v>4478</v>
      </c>
      <c r="U255" s="38" t="s">
        <v>4478</v>
      </c>
      <c r="V255" s="38" t="s">
        <v>4484</v>
      </c>
      <c r="W255" s="38" t="s">
        <v>4484</v>
      </c>
      <c r="X255" s="38" t="s">
        <v>4484</v>
      </c>
      <c r="Y255" s="38" t="s">
        <v>4484</v>
      </c>
      <c r="Z255" s="38" t="s">
        <v>4484</v>
      </c>
      <c r="AA255" s="39" t="s">
        <v>4517</v>
      </c>
    </row>
    <row r="256" spans="1:27" x14ac:dyDescent="0.3">
      <c r="A256" s="36" t="s">
        <v>1372</v>
      </c>
      <c r="B256" s="36" t="s">
        <v>3914</v>
      </c>
      <c r="C256" s="36" t="s">
        <v>2416</v>
      </c>
      <c r="D256" s="36" t="s">
        <v>2417</v>
      </c>
      <c r="E256" s="36" t="s">
        <v>2418</v>
      </c>
      <c r="F256" s="36" t="s">
        <v>1374</v>
      </c>
      <c r="G256" s="36" t="s">
        <v>4079</v>
      </c>
      <c r="H256" s="36" t="s">
        <v>3818</v>
      </c>
      <c r="I256" s="36">
        <v>0</v>
      </c>
      <c r="J256" s="36">
        <v>1</v>
      </c>
      <c r="K256" s="36">
        <v>0</v>
      </c>
      <c r="L256" s="36">
        <v>0</v>
      </c>
      <c r="M256" s="36">
        <v>0</v>
      </c>
      <c r="N256" s="36">
        <v>1</v>
      </c>
      <c r="O256" s="36">
        <v>3</v>
      </c>
      <c r="P256">
        <f>VLOOKUP($A256,'Item Detail'!$A$2:$G$602,7,0)</f>
        <v>1</v>
      </c>
      <c r="Q256" s="38" t="s">
        <v>4492</v>
      </c>
      <c r="R256" s="38" t="s">
        <v>4480</v>
      </c>
      <c r="S256" s="38" t="s">
        <v>943</v>
      </c>
      <c r="T256" s="38" t="s">
        <v>4478</v>
      </c>
      <c r="U256" s="38" t="s">
        <v>4475</v>
      </c>
      <c r="V256" s="38" t="s">
        <v>4484</v>
      </c>
      <c r="W256" s="38" t="s">
        <v>4484</v>
      </c>
      <c r="X256" s="38" t="s">
        <v>4484</v>
      </c>
      <c r="Y256" s="38" t="s">
        <v>4484</v>
      </c>
      <c r="Z256" s="38" t="s">
        <v>4484</v>
      </c>
      <c r="AA256" s="39" t="s">
        <v>4517</v>
      </c>
    </row>
    <row r="257" spans="1:27" x14ac:dyDescent="0.3">
      <c r="A257" s="36" t="s">
        <v>3571</v>
      </c>
      <c r="B257" s="36" t="s">
        <v>3816</v>
      </c>
      <c r="C257" s="36" t="s">
        <v>3572</v>
      </c>
      <c r="D257" s="36" t="s">
        <v>3573</v>
      </c>
      <c r="E257" s="36" t="s">
        <v>1705</v>
      </c>
      <c r="F257" s="36" t="s">
        <v>1035</v>
      </c>
      <c r="G257" s="36" t="s">
        <v>4080</v>
      </c>
      <c r="H257" s="36" t="s">
        <v>3796</v>
      </c>
      <c r="I257" s="36">
        <v>0</v>
      </c>
      <c r="J257" s="36">
        <v>0</v>
      </c>
      <c r="K257" s="36">
        <v>1</v>
      </c>
      <c r="L257" s="36">
        <v>0</v>
      </c>
      <c r="M257" s="36">
        <v>0</v>
      </c>
      <c r="N257" s="36">
        <v>1</v>
      </c>
      <c r="O257" s="36">
        <v>3</v>
      </c>
      <c r="P257">
        <f>VLOOKUP($A257,'Item Detail'!$A$2:$G$602,7,0)</f>
        <v>1</v>
      </c>
      <c r="Q257" s="38" t="s">
        <v>4481</v>
      </c>
      <c r="R257" s="38" t="s">
        <v>4480</v>
      </c>
      <c r="S257" s="38" t="s">
        <v>4473</v>
      </c>
      <c r="T257" s="38" t="s">
        <v>4478</v>
      </c>
      <c r="U257" s="38" t="s">
        <v>4488</v>
      </c>
      <c r="V257" s="38" t="s">
        <v>4476</v>
      </c>
      <c r="W257" s="38" t="s">
        <v>4484</v>
      </c>
      <c r="X257" s="38" t="s">
        <v>4476</v>
      </c>
      <c r="Y257" s="38" t="s">
        <v>4476</v>
      </c>
      <c r="Z257" s="38" t="s">
        <v>4484</v>
      </c>
      <c r="AA257" s="39" t="s">
        <v>4515</v>
      </c>
    </row>
    <row r="258" spans="1:27" x14ac:dyDescent="0.3">
      <c r="A258" s="36" t="s">
        <v>2144</v>
      </c>
      <c r="B258" s="36" t="s">
        <v>3989</v>
      </c>
      <c r="C258" s="36" t="s">
        <v>2145</v>
      </c>
      <c r="D258" s="36" t="s">
        <v>2146</v>
      </c>
      <c r="E258" s="36" t="s">
        <v>2147</v>
      </c>
      <c r="F258" s="36" t="s">
        <v>4081</v>
      </c>
      <c r="G258" s="36" t="s">
        <v>4082</v>
      </c>
      <c r="H258" s="36" t="s">
        <v>3811</v>
      </c>
      <c r="I258" s="36">
        <v>0</v>
      </c>
      <c r="J258" s="36">
        <v>0</v>
      </c>
      <c r="K258" s="36">
        <v>0</v>
      </c>
      <c r="L258" s="36">
        <v>0</v>
      </c>
      <c r="M258" s="36">
        <v>1</v>
      </c>
      <c r="N258" s="36">
        <v>1</v>
      </c>
      <c r="O258" s="36">
        <v>3</v>
      </c>
      <c r="P258">
        <f>VLOOKUP($A258,'Item Detail'!$A$2:$G$602,7,0)</f>
        <v>1</v>
      </c>
      <c r="Q258" s="38" t="s">
        <v>4481</v>
      </c>
      <c r="R258" s="38" t="s">
        <v>4480</v>
      </c>
      <c r="S258" s="38" t="s">
        <v>4473</v>
      </c>
      <c r="T258" s="38" t="s">
        <v>4478</v>
      </c>
      <c r="U258" s="38" t="s">
        <v>4478</v>
      </c>
      <c r="V258" s="38" t="s">
        <v>4476</v>
      </c>
      <c r="W258" s="38" t="s">
        <v>4476</v>
      </c>
      <c r="X258" s="38" t="s">
        <v>4476</v>
      </c>
      <c r="Y258" s="38" t="s">
        <v>4484</v>
      </c>
      <c r="Z258" s="38" t="s">
        <v>4484</v>
      </c>
      <c r="AA258" s="39" t="s">
        <v>4516</v>
      </c>
    </row>
    <row r="259" spans="1:27" x14ac:dyDescent="0.3">
      <c r="A259" s="36" t="s">
        <v>2256</v>
      </c>
      <c r="B259" s="36" t="s">
        <v>3816</v>
      </c>
      <c r="C259" s="36" t="s">
        <v>2257</v>
      </c>
      <c r="D259" s="36" t="s">
        <v>2258</v>
      </c>
      <c r="E259" s="36" t="s">
        <v>2259</v>
      </c>
      <c r="F259" s="36" t="s">
        <v>4029</v>
      </c>
      <c r="G259" s="36" t="s">
        <v>4083</v>
      </c>
      <c r="H259" s="36" t="s">
        <v>3796</v>
      </c>
      <c r="I259" s="36">
        <v>0</v>
      </c>
      <c r="J259" s="36">
        <v>0</v>
      </c>
      <c r="K259" s="36">
        <v>1</v>
      </c>
      <c r="L259" s="36">
        <v>0</v>
      </c>
      <c r="M259" s="36">
        <v>0</v>
      </c>
      <c r="N259" s="36">
        <v>1</v>
      </c>
      <c r="O259" s="36">
        <v>3</v>
      </c>
      <c r="P259">
        <f>VLOOKUP($A259,'Item Detail'!$A$2:$G$602,7,0)</f>
        <v>1</v>
      </c>
      <c r="Q259" s="38" t="s">
        <v>4481</v>
      </c>
      <c r="R259" s="38" t="s">
        <v>4480</v>
      </c>
      <c r="S259" s="38" t="s">
        <v>4473</v>
      </c>
      <c r="T259" s="38" t="s">
        <v>4478</v>
      </c>
      <c r="U259" s="38" t="s">
        <v>4478</v>
      </c>
      <c r="V259" s="38" t="s">
        <v>4476</v>
      </c>
      <c r="W259" s="38" t="s">
        <v>4476</v>
      </c>
      <c r="X259" s="38" t="s">
        <v>4476</v>
      </c>
      <c r="Y259" s="38" t="s">
        <v>4476</v>
      </c>
      <c r="Z259" s="38" t="s">
        <v>4476</v>
      </c>
      <c r="AA259" s="39" t="s">
        <v>4515</v>
      </c>
    </row>
    <row r="260" spans="1:27" x14ac:dyDescent="0.3">
      <c r="A260" s="36" t="s">
        <v>2315</v>
      </c>
      <c r="B260" s="36" t="s">
        <v>3989</v>
      </c>
      <c r="C260" s="36" t="s">
        <v>2316</v>
      </c>
      <c r="D260" s="36" t="s">
        <v>2317</v>
      </c>
      <c r="E260" s="36" t="s">
        <v>1705</v>
      </c>
      <c r="F260" s="36" t="s">
        <v>868</v>
      </c>
      <c r="G260" s="36" t="s">
        <v>4084</v>
      </c>
      <c r="H260" s="36" t="s">
        <v>3811</v>
      </c>
      <c r="I260" s="36">
        <v>0</v>
      </c>
      <c r="J260" s="36">
        <v>0</v>
      </c>
      <c r="K260" s="36">
        <v>1</v>
      </c>
      <c r="L260" s="36">
        <v>0</v>
      </c>
      <c r="M260" s="36">
        <v>0</v>
      </c>
      <c r="N260" s="36">
        <v>1</v>
      </c>
      <c r="O260" s="36">
        <v>3</v>
      </c>
      <c r="P260">
        <f>VLOOKUP($A260,'Item Detail'!$A$2:$G$602,7,0)</f>
        <v>1</v>
      </c>
      <c r="Q260" s="38" t="s">
        <v>4481</v>
      </c>
      <c r="R260" s="38" t="s">
        <v>4480</v>
      </c>
      <c r="S260" s="38" t="s">
        <v>4473</v>
      </c>
      <c r="T260" s="38" t="s">
        <v>4478</v>
      </c>
      <c r="U260" s="38" t="s">
        <v>4478</v>
      </c>
      <c r="V260" s="38" t="s">
        <v>4476</v>
      </c>
      <c r="W260" s="38" t="s">
        <v>4484</v>
      </c>
      <c r="X260" s="38" t="s">
        <v>4484</v>
      </c>
      <c r="Y260" s="38" t="s">
        <v>4484</v>
      </c>
      <c r="Z260" s="38" t="s">
        <v>4476</v>
      </c>
      <c r="AA260" s="39" t="s">
        <v>4516</v>
      </c>
    </row>
    <row r="261" spans="1:27" x14ac:dyDescent="0.3">
      <c r="A261" s="36" t="s">
        <v>2898</v>
      </c>
      <c r="B261" s="36" t="s">
        <v>3799</v>
      </c>
      <c r="C261" s="36" t="s">
        <v>2899</v>
      </c>
      <c r="D261" s="36" t="s">
        <v>1583</v>
      </c>
      <c r="E261" s="36" t="s">
        <v>2900</v>
      </c>
      <c r="F261" s="36" t="s">
        <v>1585</v>
      </c>
      <c r="G261" s="36" t="s">
        <v>4085</v>
      </c>
      <c r="H261" s="36" t="s">
        <v>3790</v>
      </c>
      <c r="I261" s="36">
        <v>0</v>
      </c>
      <c r="J261" s="36">
        <v>0</v>
      </c>
      <c r="K261" s="36">
        <v>1</v>
      </c>
      <c r="L261" s="36">
        <v>0</v>
      </c>
      <c r="M261" s="36">
        <v>0</v>
      </c>
      <c r="N261" s="36">
        <v>1</v>
      </c>
      <c r="O261" s="36">
        <v>3</v>
      </c>
      <c r="P261">
        <f>VLOOKUP($A261,'Item Detail'!$A$2:$G$602,7,0)</f>
        <v>1</v>
      </c>
      <c r="Q261" s="38" t="s">
        <v>4479</v>
      </c>
      <c r="R261" s="38" t="s">
        <v>4480</v>
      </c>
      <c r="S261" s="38" t="s">
        <v>4473</v>
      </c>
      <c r="T261" s="38" t="s">
        <v>4478</v>
      </c>
      <c r="U261" s="38" t="s">
        <v>4475</v>
      </c>
      <c r="V261" s="38" t="s">
        <v>4476</v>
      </c>
      <c r="W261" s="38" t="s">
        <v>4476</v>
      </c>
      <c r="X261" s="38" t="s">
        <v>4476</v>
      </c>
      <c r="Y261" s="38" t="s">
        <v>4476</v>
      </c>
      <c r="Z261" s="38" t="s">
        <v>4476</v>
      </c>
      <c r="AA261" s="39" t="s">
        <v>4515</v>
      </c>
    </row>
    <row r="262" spans="1:27" x14ac:dyDescent="0.3">
      <c r="A262" s="36" t="s">
        <v>1407</v>
      </c>
      <c r="B262" s="36" t="s">
        <v>3851</v>
      </c>
      <c r="C262" s="36" t="s">
        <v>3241</v>
      </c>
      <c r="D262" s="36" t="s">
        <v>3242</v>
      </c>
      <c r="E262" s="36" t="s">
        <v>2418</v>
      </c>
      <c r="F262" s="36" t="s">
        <v>4045</v>
      </c>
      <c r="G262" s="36" t="s">
        <v>4086</v>
      </c>
      <c r="H262" s="36" t="s">
        <v>3818</v>
      </c>
      <c r="I262" s="36">
        <v>0</v>
      </c>
      <c r="J262" s="36">
        <v>0</v>
      </c>
      <c r="K262" s="36">
        <v>1</v>
      </c>
      <c r="L262" s="36">
        <v>0</v>
      </c>
      <c r="M262" s="36">
        <v>0</v>
      </c>
      <c r="N262" s="36">
        <v>1</v>
      </c>
      <c r="O262" s="36">
        <v>3</v>
      </c>
      <c r="P262">
        <f>VLOOKUP($A262,'Item Detail'!$A$2:$G$602,7,0)</f>
        <v>1</v>
      </c>
      <c r="Q262" s="38" t="s">
        <v>4492</v>
      </c>
      <c r="R262" s="38" t="s">
        <v>4480</v>
      </c>
      <c r="S262" s="38" t="s">
        <v>943</v>
      </c>
      <c r="T262" s="38" t="s">
        <v>4474</v>
      </c>
      <c r="U262" s="38" t="s">
        <v>4478</v>
      </c>
      <c r="V262" s="38" t="s">
        <v>4484</v>
      </c>
      <c r="W262" s="38" t="s">
        <v>4484</v>
      </c>
      <c r="X262" s="38" t="s">
        <v>4484</v>
      </c>
      <c r="Y262" s="38" t="s">
        <v>4484</v>
      </c>
      <c r="Z262" s="38" t="s">
        <v>4484</v>
      </c>
      <c r="AA262" s="39" t="s">
        <v>4517</v>
      </c>
    </row>
    <row r="263" spans="1:27" x14ac:dyDescent="0.3">
      <c r="A263" s="36" t="s">
        <v>2335</v>
      </c>
      <c r="B263" s="36" t="s">
        <v>3816</v>
      </c>
      <c r="C263" s="36" t="s">
        <v>2336</v>
      </c>
      <c r="D263" s="36" t="s">
        <v>2337</v>
      </c>
      <c r="E263" s="36" t="s">
        <v>1600</v>
      </c>
      <c r="F263" s="36" t="s">
        <v>3909</v>
      </c>
      <c r="G263" s="36" t="s">
        <v>4087</v>
      </c>
      <c r="H263" s="36" t="s">
        <v>3796</v>
      </c>
      <c r="I263" s="36">
        <v>0</v>
      </c>
      <c r="J263" s="36">
        <v>1</v>
      </c>
      <c r="K263" s="36">
        <v>0</v>
      </c>
      <c r="L263" s="36">
        <v>0</v>
      </c>
      <c r="M263" s="36">
        <v>0</v>
      </c>
      <c r="N263" s="36">
        <v>1</v>
      </c>
      <c r="O263" s="36">
        <v>3</v>
      </c>
      <c r="P263">
        <f>VLOOKUP($A263,'Item Detail'!$A$2:$G$602,7,0)</f>
        <v>1</v>
      </c>
      <c r="Q263" s="38" t="s">
        <v>4483</v>
      </c>
      <c r="R263" s="38" t="s">
        <v>4480</v>
      </c>
      <c r="S263" s="38" t="s">
        <v>4473</v>
      </c>
      <c r="T263" s="38" t="s">
        <v>4478</v>
      </c>
      <c r="U263" s="38" t="s">
        <v>4478</v>
      </c>
      <c r="V263" s="38" t="s">
        <v>4476</v>
      </c>
      <c r="W263" s="38" t="s">
        <v>4476</v>
      </c>
      <c r="X263" s="38" t="s">
        <v>4476</v>
      </c>
      <c r="Y263" s="38" t="s">
        <v>4476</v>
      </c>
      <c r="Z263" s="38" t="s">
        <v>4476</v>
      </c>
      <c r="AA263" s="39" t="s">
        <v>4515</v>
      </c>
    </row>
    <row r="264" spans="1:27" x14ac:dyDescent="0.3">
      <c r="A264" s="36" t="s">
        <v>3029</v>
      </c>
      <c r="B264" s="36" t="s">
        <v>3896</v>
      </c>
      <c r="C264" s="36" t="s">
        <v>3030</v>
      </c>
      <c r="D264" s="36" t="s">
        <v>1623</v>
      </c>
      <c r="E264" s="36" t="s">
        <v>2160</v>
      </c>
      <c r="F264" s="36" t="s">
        <v>3897</v>
      </c>
      <c r="G264" s="36" t="s">
        <v>4088</v>
      </c>
      <c r="H264" s="36" t="s">
        <v>3811</v>
      </c>
      <c r="I264" s="36">
        <v>0</v>
      </c>
      <c r="J264" s="36">
        <v>0</v>
      </c>
      <c r="K264" s="36">
        <v>1</v>
      </c>
      <c r="L264" s="36">
        <v>0</v>
      </c>
      <c r="M264" s="36">
        <v>0</v>
      </c>
      <c r="N264" s="36">
        <v>1</v>
      </c>
      <c r="O264" s="36">
        <v>3</v>
      </c>
      <c r="P264">
        <f>VLOOKUP($A264,'Item Detail'!$A$2:$G$602,7,0)</f>
        <v>1</v>
      </c>
      <c r="Q264" s="38" t="s">
        <v>4481</v>
      </c>
      <c r="R264" s="38" t="s">
        <v>4480</v>
      </c>
      <c r="S264" s="38" t="s">
        <v>4473</v>
      </c>
      <c r="T264" s="38" t="s">
        <v>4478</v>
      </c>
      <c r="U264" s="38" t="s">
        <v>4490</v>
      </c>
      <c r="V264" s="38" t="s">
        <v>4476</v>
      </c>
      <c r="W264" s="38" t="s">
        <v>4484</v>
      </c>
      <c r="X264" s="38" t="s">
        <v>4484</v>
      </c>
      <c r="Y264" s="38" t="s">
        <v>4484</v>
      </c>
      <c r="Z264" s="38" t="s">
        <v>4484</v>
      </c>
      <c r="AA264" s="39" t="s">
        <v>4516</v>
      </c>
    </row>
    <row r="265" spans="1:27" x14ac:dyDescent="0.3">
      <c r="A265" s="36" t="s">
        <v>3440</v>
      </c>
      <c r="B265" s="36" t="s">
        <v>3809</v>
      </c>
      <c r="C265" s="36" t="s">
        <v>3441</v>
      </c>
      <c r="D265" s="36" t="s">
        <v>3442</v>
      </c>
      <c r="E265" s="36" t="s">
        <v>3443</v>
      </c>
      <c r="F265" s="36" t="s">
        <v>3444</v>
      </c>
      <c r="G265" s="36" t="s">
        <v>4089</v>
      </c>
      <c r="H265" s="36" t="s">
        <v>3796</v>
      </c>
      <c r="I265" s="36">
        <v>0</v>
      </c>
      <c r="J265" s="36">
        <v>0</v>
      </c>
      <c r="K265" s="36">
        <v>1</v>
      </c>
      <c r="L265" s="36">
        <v>0</v>
      </c>
      <c r="M265" s="36">
        <v>0</v>
      </c>
      <c r="N265" s="36">
        <v>1</v>
      </c>
      <c r="O265" s="36">
        <v>3</v>
      </c>
      <c r="P265">
        <f>VLOOKUP($A265,'Item Detail'!$A$2:$G$602,7,0)</f>
        <v>1</v>
      </c>
      <c r="Q265" s="38" t="s">
        <v>4483</v>
      </c>
      <c r="R265" s="38" t="s">
        <v>4480</v>
      </c>
      <c r="S265" s="38" t="s">
        <v>4473</v>
      </c>
      <c r="T265" s="38" t="s">
        <v>4478</v>
      </c>
      <c r="U265" s="38" t="s">
        <v>4478</v>
      </c>
      <c r="V265" s="38" t="s">
        <v>4476</v>
      </c>
      <c r="W265" s="38" t="s">
        <v>4476</v>
      </c>
      <c r="X265" s="38" t="s">
        <v>4476</v>
      </c>
      <c r="Y265" s="38" t="s">
        <v>4476</v>
      </c>
      <c r="Z265" s="38" t="s">
        <v>4476</v>
      </c>
      <c r="AA265" s="39" t="s">
        <v>4515</v>
      </c>
    </row>
    <row r="266" spans="1:27" x14ac:dyDescent="0.3">
      <c r="A266" s="36" t="s">
        <v>752</v>
      </c>
      <c r="B266" s="36" t="s">
        <v>3914</v>
      </c>
      <c r="C266" s="36" t="s">
        <v>3652</v>
      </c>
      <c r="D266" s="36" t="s">
        <v>3653</v>
      </c>
      <c r="E266" s="36" t="s">
        <v>1649</v>
      </c>
      <c r="F266" s="36" t="s">
        <v>3915</v>
      </c>
      <c r="G266" s="36" t="s">
        <v>4090</v>
      </c>
      <c r="H266" s="36" t="s">
        <v>3848</v>
      </c>
      <c r="I266" s="36">
        <v>0</v>
      </c>
      <c r="J266" s="36">
        <v>0</v>
      </c>
      <c r="K266" s="36">
        <v>1</v>
      </c>
      <c r="L266" s="36">
        <v>0</v>
      </c>
      <c r="M266" s="36">
        <v>0</v>
      </c>
      <c r="N266" s="36">
        <v>1</v>
      </c>
      <c r="O266" s="36">
        <v>3</v>
      </c>
      <c r="P266">
        <f>VLOOKUP($A266,'Item Detail'!$A$2:$G$602,7,0)</f>
        <v>1</v>
      </c>
      <c r="Q266" s="38" t="s">
        <v>4495</v>
      </c>
      <c r="R266" s="38" t="s">
        <v>4480</v>
      </c>
      <c r="S266" s="38" t="s">
        <v>4496</v>
      </c>
      <c r="T266" s="38" t="s">
        <v>4478</v>
      </c>
      <c r="U266" s="38" t="s">
        <v>4488</v>
      </c>
      <c r="V266" s="38" t="s">
        <v>4484</v>
      </c>
      <c r="W266" s="38" t="s">
        <v>4484</v>
      </c>
      <c r="X266" s="38" t="s">
        <v>4484</v>
      </c>
      <c r="Y266" s="38" t="s">
        <v>4484</v>
      </c>
      <c r="Z266" s="38" t="s">
        <v>4484</v>
      </c>
      <c r="AA266" s="39" t="s">
        <v>4517</v>
      </c>
    </row>
    <row r="267" spans="1:27" x14ac:dyDescent="0.3">
      <c r="A267" s="36" t="s">
        <v>1208</v>
      </c>
      <c r="B267" s="36" t="s">
        <v>3816</v>
      </c>
      <c r="C267" s="36" t="s">
        <v>3185</v>
      </c>
      <c r="D267" s="36" t="s">
        <v>1623</v>
      </c>
      <c r="E267" s="36" t="s">
        <v>3186</v>
      </c>
      <c r="F267" s="36" t="s">
        <v>944</v>
      </c>
      <c r="G267" s="36" t="s">
        <v>4091</v>
      </c>
      <c r="H267" s="36" t="s">
        <v>3818</v>
      </c>
      <c r="I267" s="36">
        <v>0</v>
      </c>
      <c r="J267" s="36">
        <v>0</v>
      </c>
      <c r="K267" s="36">
        <v>0</v>
      </c>
      <c r="L267" s="36">
        <v>1</v>
      </c>
      <c r="M267" s="36">
        <v>0</v>
      </c>
      <c r="N267" s="36">
        <v>1</v>
      </c>
      <c r="O267" s="36">
        <v>3</v>
      </c>
      <c r="P267">
        <f>VLOOKUP($A267,'Item Detail'!$A$2:$G$602,7,0)</f>
        <v>1</v>
      </c>
      <c r="Q267" s="38" t="s">
        <v>4487</v>
      </c>
      <c r="R267" s="38" t="s">
        <v>4480</v>
      </c>
      <c r="S267" s="38" t="s">
        <v>943</v>
      </c>
      <c r="T267" s="38" t="s">
        <v>4478</v>
      </c>
      <c r="U267" s="38" t="s">
        <v>4478</v>
      </c>
      <c r="V267" s="38" t="s">
        <v>4484</v>
      </c>
      <c r="W267" s="38" t="s">
        <v>4484</v>
      </c>
      <c r="X267" s="38" t="s">
        <v>4484</v>
      </c>
      <c r="Y267" s="38" t="s">
        <v>4484</v>
      </c>
      <c r="Z267" s="38" t="s">
        <v>4484</v>
      </c>
      <c r="AA267" s="39" t="s">
        <v>4514</v>
      </c>
    </row>
    <row r="268" spans="1:27" x14ac:dyDescent="0.3">
      <c r="A268" s="36" t="s">
        <v>3732</v>
      </c>
      <c r="B268" s="36" t="s">
        <v>3914</v>
      </c>
      <c r="C268" s="36" t="s">
        <v>3733</v>
      </c>
      <c r="D268" s="36" t="s">
        <v>3734</v>
      </c>
      <c r="E268" s="36" t="s">
        <v>1834</v>
      </c>
      <c r="F268" s="36" t="s">
        <v>3915</v>
      </c>
      <c r="G268" s="36" t="s">
        <v>4092</v>
      </c>
      <c r="H268" s="36" t="s">
        <v>3811</v>
      </c>
      <c r="I268" s="36">
        <v>0</v>
      </c>
      <c r="J268" s="36">
        <v>0</v>
      </c>
      <c r="K268" s="36">
        <v>1</v>
      </c>
      <c r="L268" s="36">
        <v>0</v>
      </c>
      <c r="M268" s="36">
        <v>0</v>
      </c>
      <c r="N268" s="36">
        <v>1</v>
      </c>
      <c r="O268" s="36">
        <v>3</v>
      </c>
      <c r="P268">
        <f>VLOOKUP($A268,'Item Detail'!$A$2:$G$602,7,0)</f>
        <v>1</v>
      </c>
      <c r="Q268" s="38" t="s">
        <v>4481</v>
      </c>
      <c r="R268" s="38" t="s">
        <v>4480</v>
      </c>
      <c r="S268" s="38" t="s">
        <v>4473</v>
      </c>
      <c r="T268" s="38" t="s">
        <v>4478</v>
      </c>
      <c r="U268" s="38" t="s">
        <v>4488</v>
      </c>
      <c r="V268" s="38" t="s">
        <v>4476</v>
      </c>
      <c r="W268" s="38" t="s">
        <v>4484</v>
      </c>
      <c r="X268" s="38" t="s">
        <v>4484</v>
      </c>
      <c r="Y268" s="38" t="s">
        <v>4484</v>
      </c>
      <c r="Z268" s="38" t="s">
        <v>4484</v>
      </c>
      <c r="AA268" s="39" t="s">
        <v>4516</v>
      </c>
    </row>
    <row r="269" spans="1:27" x14ac:dyDescent="0.3">
      <c r="A269" s="36" t="s">
        <v>3662</v>
      </c>
      <c r="B269" s="36" t="s">
        <v>3914</v>
      </c>
      <c r="C269" s="36" t="s">
        <v>3663</v>
      </c>
      <c r="D269" s="36" t="s">
        <v>3664</v>
      </c>
      <c r="E269" s="36" t="s">
        <v>1666</v>
      </c>
      <c r="F269" s="36" t="s">
        <v>3915</v>
      </c>
      <c r="G269" s="36" t="s">
        <v>4093</v>
      </c>
      <c r="H269" s="36" t="s">
        <v>3796</v>
      </c>
      <c r="I269" s="36">
        <v>0</v>
      </c>
      <c r="J269" s="36">
        <v>1</v>
      </c>
      <c r="K269" s="36">
        <v>0</v>
      </c>
      <c r="L269" s="36">
        <v>0</v>
      </c>
      <c r="M269" s="36">
        <v>0</v>
      </c>
      <c r="N269" s="36">
        <v>1</v>
      </c>
      <c r="O269" s="36">
        <v>3</v>
      </c>
      <c r="P269">
        <f>VLOOKUP($A269,'Item Detail'!$A$2:$G$602,7,0)</f>
        <v>1</v>
      </c>
      <c r="Q269" s="38" t="s">
        <v>4481</v>
      </c>
      <c r="R269" s="38" t="s">
        <v>4480</v>
      </c>
      <c r="S269" s="38" t="s">
        <v>4473</v>
      </c>
      <c r="T269" s="38" t="s">
        <v>4499</v>
      </c>
      <c r="U269" s="38" t="s">
        <v>4488</v>
      </c>
      <c r="V269" s="38" t="s">
        <v>4476</v>
      </c>
      <c r="W269" s="38" t="s">
        <v>4476</v>
      </c>
      <c r="X269" s="38" t="s">
        <v>4476</v>
      </c>
      <c r="Y269" s="38" t="s">
        <v>4476</v>
      </c>
      <c r="Z269" s="38" t="s">
        <v>4476</v>
      </c>
      <c r="AA269" s="39" t="s">
        <v>4515</v>
      </c>
    </row>
    <row r="270" spans="1:27" x14ac:dyDescent="0.3">
      <c r="A270" s="36" t="s">
        <v>3303</v>
      </c>
      <c r="B270" s="36" t="s">
        <v>3843</v>
      </c>
      <c r="C270" s="36" t="s">
        <v>3304</v>
      </c>
      <c r="D270" s="36" t="s">
        <v>3305</v>
      </c>
      <c r="E270" s="36" t="s">
        <v>2738</v>
      </c>
      <c r="F270" s="36" t="s">
        <v>4094</v>
      </c>
      <c r="G270" s="36" t="s">
        <v>4095</v>
      </c>
      <c r="H270" s="36" t="s">
        <v>3811</v>
      </c>
      <c r="I270" s="36">
        <v>0</v>
      </c>
      <c r="J270" s="36">
        <v>0</v>
      </c>
      <c r="K270" s="36">
        <v>1</v>
      </c>
      <c r="L270" s="36">
        <v>0</v>
      </c>
      <c r="M270" s="36">
        <v>0</v>
      </c>
      <c r="N270" s="36">
        <v>1</v>
      </c>
      <c r="O270" s="36">
        <v>2</v>
      </c>
      <c r="P270">
        <f>VLOOKUP($A270,'Item Detail'!$A$2:$G$602,7,0)</f>
        <v>1</v>
      </c>
      <c r="Q270" s="38" t="s">
        <v>4481</v>
      </c>
      <c r="R270" s="38" t="s">
        <v>4480</v>
      </c>
      <c r="S270" s="38" t="s">
        <v>4473</v>
      </c>
      <c r="T270" s="38" t="s">
        <v>4478</v>
      </c>
      <c r="U270" s="38" t="s">
        <v>4478</v>
      </c>
      <c r="V270" s="38" t="s">
        <v>4476</v>
      </c>
      <c r="W270" s="38" t="s">
        <v>4484</v>
      </c>
      <c r="X270" s="38" t="s">
        <v>4484</v>
      </c>
      <c r="Y270" s="38" t="s">
        <v>4484</v>
      </c>
      <c r="Z270" s="38" t="s">
        <v>4484</v>
      </c>
      <c r="AA270" s="39" t="s">
        <v>4516</v>
      </c>
    </row>
    <row r="271" spans="1:27" x14ac:dyDescent="0.3">
      <c r="A271" s="36" t="s">
        <v>688</v>
      </c>
      <c r="B271" s="36" t="s">
        <v>3832</v>
      </c>
      <c r="C271" s="36" t="s">
        <v>3137</v>
      </c>
      <c r="D271" s="36" t="s">
        <v>1623</v>
      </c>
      <c r="E271" s="36" t="s">
        <v>1600</v>
      </c>
      <c r="F271" s="36" t="s">
        <v>692</v>
      </c>
      <c r="G271" s="36" t="s">
        <v>4096</v>
      </c>
      <c r="H271" s="36" t="s">
        <v>3848</v>
      </c>
      <c r="I271" s="36">
        <v>0</v>
      </c>
      <c r="J271" s="36">
        <v>0</v>
      </c>
      <c r="K271" s="36">
        <v>1</v>
      </c>
      <c r="L271" s="36">
        <v>0</v>
      </c>
      <c r="M271" s="36">
        <v>0</v>
      </c>
      <c r="N271" s="36">
        <v>1</v>
      </c>
      <c r="O271" s="36">
        <v>2</v>
      </c>
      <c r="P271">
        <f>VLOOKUP($A271,'Item Detail'!$A$2:$G$602,7,0)</f>
        <v>1</v>
      </c>
      <c r="Q271" s="38" t="s">
        <v>4495</v>
      </c>
      <c r="R271" s="38" t="s">
        <v>4480</v>
      </c>
      <c r="S271" s="38" t="s">
        <v>4496</v>
      </c>
      <c r="T271" s="38" t="s">
        <v>4478</v>
      </c>
      <c r="U271" s="38" t="s">
        <v>4478</v>
      </c>
      <c r="V271" s="38" t="s">
        <v>4484</v>
      </c>
      <c r="W271" s="38" t="s">
        <v>4484</v>
      </c>
      <c r="X271" s="38" t="s">
        <v>4484</v>
      </c>
      <c r="Y271" s="38" t="s">
        <v>4484</v>
      </c>
      <c r="Z271" s="38" t="s">
        <v>4484</v>
      </c>
      <c r="AA271" s="39" t="s">
        <v>4517</v>
      </c>
    </row>
    <row r="272" spans="1:27" x14ac:dyDescent="0.3">
      <c r="A272" s="36" t="s">
        <v>2423</v>
      </c>
      <c r="B272" s="36" t="s">
        <v>3803</v>
      </c>
      <c r="C272" s="36" t="s">
        <v>2424</v>
      </c>
      <c r="D272" s="36" t="s">
        <v>2425</v>
      </c>
      <c r="E272" s="36" t="s">
        <v>2426</v>
      </c>
      <c r="F272" s="36" t="s">
        <v>2427</v>
      </c>
      <c r="G272" s="36" t="s">
        <v>4097</v>
      </c>
      <c r="H272" s="36" t="s">
        <v>3796</v>
      </c>
      <c r="I272" s="36">
        <v>0</v>
      </c>
      <c r="J272" s="36">
        <v>0</v>
      </c>
      <c r="K272" s="36">
        <v>0</v>
      </c>
      <c r="L272" s="36">
        <v>1</v>
      </c>
      <c r="M272" s="36">
        <v>0</v>
      </c>
      <c r="N272" s="36">
        <v>1</v>
      </c>
      <c r="O272" s="36">
        <v>2</v>
      </c>
      <c r="P272">
        <f>VLOOKUP($A272,'Item Detail'!$A$2:$G$602,7,0)</f>
        <v>1</v>
      </c>
      <c r="Q272" s="38" t="s">
        <v>4489</v>
      </c>
      <c r="R272" s="38" t="s">
        <v>4480</v>
      </c>
      <c r="S272" s="38" t="s">
        <v>4473</v>
      </c>
      <c r="T272" s="38" t="s">
        <v>4478</v>
      </c>
      <c r="U272" s="38" t="s">
        <v>4490</v>
      </c>
      <c r="V272" s="38" t="s">
        <v>4476</v>
      </c>
      <c r="W272" s="38" t="s">
        <v>4476</v>
      </c>
      <c r="X272" s="38" t="s">
        <v>4476</v>
      </c>
      <c r="Y272" s="38" t="s">
        <v>4476</v>
      </c>
      <c r="Z272" s="38" t="s">
        <v>4476</v>
      </c>
      <c r="AA272" s="39" t="s">
        <v>4515</v>
      </c>
    </row>
    <row r="273" spans="1:27" x14ac:dyDescent="0.3">
      <c r="A273" s="36" t="s">
        <v>3227</v>
      </c>
      <c r="B273" s="36" t="s">
        <v>3832</v>
      </c>
      <c r="C273" s="36" t="s">
        <v>3228</v>
      </c>
      <c r="D273" s="36" t="s">
        <v>3229</v>
      </c>
      <c r="E273" s="36" t="s">
        <v>1557</v>
      </c>
      <c r="F273" s="36" t="s">
        <v>1763</v>
      </c>
      <c r="G273" s="36" t="s">
        <v>4098</v>
      </c>
      <c r="H273" s="36" t="s">
        <v>3790</v>
      </c>
      <c r="I273" s="36">
        <v>0</v>
      </c>
      <c r="J273" s="36">
        <v>1</v>
      </c>
      <c r="K273" s="36">
        <v>0</v>
      </c>
      <c r="L273" s="36">
        <v>0</v>
      </c>
      <c r="M273" s="36">
        <v>0</v>
      </c>
      <c r="N273" s="36">
        <v>1</v>
      </c>
      <c r="O273" s="36">
        <v>2</v>
      </c>
      <c r="P273">
        <f>VLOOKUP($A273,'Item Detail'!$A$2:$G$602,7,0)</f>
        <v>1</v>
      </c>
      <c r="Q273" s="38" t="s">
        <v>4494</v>
      </c>
      <c r="R273" s="38" t="s">
        <v>4472</v>
      </c>
      <c r="S273" s="38" t="s">
        <v>4473</v>
      </c>
      <c r="T273" s="38" t="s">
        <v>4478</v>
      </c>
      <c r="U273" s="38" t="s">
        <v>4475</v>
      </c>
      <c r="V273" s="38" t="s">
        <v>4476</v>
      </c>
      <c r="W273" s="38" t="s">
        <v>4476</v>
      </c>
      <c r="X273" s="38" t="s">
        <v>4476</v>
      </c>
      <c r="Y273" s="38" t="s">
        <v>4476</v>
      </c>
      <c r="Z273" s="38" t="s">
        <v>4476</v>
      </c>
      <c r="AA273" s="39" t="s">
        <v>4515</v>
      </c>
    </row>
    <row r="274" spans="1:27" x14ac:dyDescent="0.3">
      <c r="A274" s="36" t="s">
        <v>981</v>
      </c>
      <c r="B274" s="36" t="s">
        <v>3830</v>
      </c>
      <c r="C274" s="36" t="s">
        <v>2378</v>
      </c>
      <c r="D274" s="36" t="s">
        <v>1623</v>
      </c>
      <c r="E274" s="36" t="s">
        <v>2379</v>
      </c>
      <c r="F274" s="36" t="s">
        <v>3880</v>
      </c>
      <c r="G274" s="36" t="s">
        <v>4099</v>
      </c>
      <c r="H274" s="36" t="s">
        <v>3818</v>
      </c>
      <c r="I274" s="36">
        <v>1</v>
      </c>
      <c r="J274" s="36">
        <v>0</v>
      </c>
      <c r="K274" s="36">
        <v>0</v>
      </c>
      <c r="L274" s="36">
        <v>0</v>
      </c>
      <c r="M274" s="36">
        <v>0</v>
      </c>
      <c r="N274" s="36">
        <v>1</v>
      </c>
      <c r="O274" s="36">
        <v>2</v>
      </c>
      <c r="P274">
        <f>VLOOKUP($A274,'Item Detail'!$A$2:$G$602,7,0)</f>
        <v>1</v>
      </c>
      <c r="Q274" s="38" t="s">
        <v>4492</v>
      </c>
      <c r="R274" s="38" t="s">
        <v>4480</v>
      </c>
      <c r="S274" s="38" t="s">
        <v>943</v>
      </c>
      <c r="T274" s="38" t="s">
        <v>4478</v>
      </c>
      <c r="U274" s="38" t="s">
        <v>4478</v>
      </c>
      <c r="V274" s="38" t="s">
        <v>4484</v>
      </c>
      <c r="W274" s="38" t="s">
        <v>4484</v>
      </c>
      <c r="X274" s="38" t="s">
        <v>4484</v>
      </c>
      <c r="Y274" s="38" t="s">
        <v>4484</v>
      </c>
      <c r="Z274" s="38" t="s">
        <v>4484</v>
      </c>
      <c r="AA274" s="39" t="s">
        <v>4517</v>
      </c>
    </row>
    <row r="275" spans="1:27" x14ac:dyDescent="0.3">
      <c r="A275" s="36" t="s">
        <v>2444</v>
      </c>
      <c r="B275" s="36" t="s">
        <v>3832</v>
      </c>
      <c r="C275" s="36" t="s">
        <v>2445</v>
      </c>
      <c r="D275" s="36" t="s">
        <v>2446</v>
      </c>
      <c r="E275" s="36" t="s">
        <v>2447</v>
      </c>
      <c r="F275" s="36" t="s">
        <v>3833</v>
      </c>
      <c r="G275" s="36" t="s">
        <v>4100</v>
      </c>
      <c r="H275" s="36" t="s">
        <v>3790</v>
      </c>
      <c r="I275" s="36">
        <v>0</v>
      </c>
      <c r="J275" s="36">
        <v>1</v>
      </c>
      <c r="K275" s="36">
        <v>0</v>
      </c>
      <c r="L275" s="36">
        <v>0</v>
      </c>
      <c r="M275" s="36">
        <v>0</v>
      </c>
      <c r="N275" s="36">
        <v>1</v>
      </c>
      <c r="O275" s="36">
        <v>2</v>
      </c>
      <c r="P275">
        <f>VLOOKUP($A275,'Item Detail'!$A$2:$G$602,7,0)</f>
        <v>1</v>
      </c>
      <c r="Q275" s="38" t="s">
        <v>4494</v>
      </c>
      <c r="R275" s="38" t="s">
        <v>4472</v>
      </c>
      <c r="S275" s="38" t="s">
        <v>4473</v>
      </c>
      <c r="T275" s="38" t="s">
        <v>4478</v>
      </c>
      <c r="U275" s="38" t="s">
        <v>4475</v>
      </c>
      <c r="V275" s="38" t="s">
        <v>4476</v>
      </c>
      <c r="W275" s="38" t="s">
        <v>4476</v>
      </c>
      <c r="X275" s="38" t="s">
        <v>4476</v>
      </c>
      <c r="Y275" s="38" t="s">
        <v>4476</v>
      </c>
      <c r="Z275" s="38" t="s">
        <v>4476</v>
      </c>
      <c r="AA275" s="39" t="s">
        <v>4515</v>
      </c>
    </row>
    <row r="276" spans="1:27" x14ac:dyDescent="0.3">
      <c r="A276" s="36" t="s">
        <v>3587</v>
      </c>
      <c r="B276" s="36" t="s">
        <v>3801</v>
      </c>
      <c r="C276" s="36" t="s">
        <v>3588</v>
      </c>
      <c r="D276" s="36" t="s">
        <v>3589</v>
      </c>
      <c r="E276" s="36" t="s">
        <v>3590</v>
      </c>
      <c r="F276" s="36" t="s">
        <v>3813</v>
      </c>
      <c r="G276" s="36" t="s">
        <v>4101</v>
      </c>
      <c r="H276" s="36" t="s">
        <v>3790</v>
      </c>
      <c r="I276" s="36">
        <v>0</v>
      </c>
      <c r="J276" s="36">
        <v>1</v>
      </c>
      <c r="K276" s="36">
        <v>0</v>
      </c>
      <c r="L276" s="36">
        <v>0</v>
      </c>
      <c r="M276" s="36">
        <v>0</v>
      </c>
      <c r="N276" s="36">
        <v>1</v>
      </c>
      <c r="O276" s="36">
        <v>2</v>
      </c>
      <c r="P276">
        <f>VLOOKUP($A276,'Item Detail'!$A$2:$G$602,7,0)</f>
        <v>1</v>
      </c>
      <c r="Q276" s="38" t="s">
        <v>4481</v>
      </c>
      <c r="R276" s="38" t="s">
        <v>4480</v>
      </c>
      <c r="S276" s="38" t="s">
        <v>4473</v>
      </c>
      <c r="T276" s="38" t="s">
        <v>4478</v>
      </c>
      <c r="U276" s="38" t="s">
        <v>4490</v>
      </c>
      <c r="V276" s="38" t="s">
        <v>4476</v>
      </c>
      <c r="W276" s="38" t="s">
        <v>4476</v>
      </c>
      <c r="X276" s="38" t="s">
        <v>4484</v>
      </c>
      <c r="Y276" s="38" t="s">
        <v>4484</v>
      </c>
      <c r="Z276" s="38" t="s">
        <v>4484</v>
      </c>
      <c r="AA276" s="39" t="s">
        <v>4515</v>
      </c>
    </row>
    <row r="277" spans="1:27" x14ac:dyDescent="0.3">
      <c r="A277" s="36" t="s">
        <v>1488</v>
      </c>
      <c r="B277" s="36" t="s">
        <v>3883</v>
      </c>
      <c r="C277" s="36" t="s">
        <v>3434</v>
      </c>
      <c r="D277" s="36" t="s">
        <v>1623</v>
      </c>
      <c r="E277" s="36" t="s">
        <v>1600</v>
      </c>
      <c r="F277" s="36" t="s">
        <v>718</v>
      </c>
      <c r="G277" s="36" t="s">
        <v>4102</v>
      </c>
      <c r="H277" s="36" t="s">
        <v>3818</v>
      </c>
      <c r="I277" s="36">
        <v>1</v>
      </c>
      <c r="J277" s="36">
        <v>0</v>
      </c>
      <c r="K277" s="36">
        <v>0</v>
      </c>
      <c r="L277" s="36">
        <v>0</v>
      </c>
      <c r="M277" s="36">
        <v>0</v>
      </c>
      <c r="N277" s="36">
        <v>1</v>
      </c>
      <c r="O277" s="36">
        <v>2</v>
      </c>
      <c r="P277">
        <f>VLOOKUP($A277,'Item Detail'!$A$2:$G$602,7,0)</f>
        <v>1</v>
      </c>
      <c r="Q277" s="38" t="s">
        <v>4492</v>
      </c>
      <c r="R277" s="38" t="s">
        <v>4480</v>
      </c>
      <c r="S277" s="38" t="s">
        <v>943</v>
      </c>
      <c r="T277" s="38" t="s">
        <v>4478</v>
      </c>
      <c r="U277" s="38" t="s">
        <v>4478</v>
      </c>
      <c r="V277" s="38" t="s">
        <v>4484</v>
      </c>
      <c r="W277" s="38" t="s">
        <v>4484</v>
      </c>
      <c r="X277" s="38" t="s">
        <v>4484</v>
      </c>
      <c r="Y277" s="38" t="s">
        <v>4484</v>
      </c>
      <c r="Z277" s="38" t="s">
        <v>4484</v>
      </c>
      <c r="AA277" s="39" t="s">
        <v>4517</v>
      </c>
    </row>
    <row r="278" spans="1:27" x14ac:dyDescent="0.3">
      <c r="A278" s="36" t="s">
        <v>3684</v>
      </c>
      <c r="B278" s="36" t="s">
        <v>3832</v>
      </c>
      <c r="C278" s="36" t="s">
        <v>3152</v>
      </c>
      <c r="D278" s="36" t="s">
        <v>3685</v>
      </c>
      <c r="E278" s="36" t="s">
        <v>3034</v>
      </c>
      <c r="F278" s="36" t="s">
        <v>1763</v>
      </c>
      <c r="G278" s="36" t="s">
        <v>4103</v>
      </c>
      <c r="H278" s="36" t="s">
        <v>3790</v>
      </c>
      <c r="I278" s="36">
        <v>0</v>
      </c>
      <c r="J278" s="36">
        <v>0</v>
      </c>
      <c r="K278" s="36">
        <v>0</v>
      </c>
      <c r="L278" s="36">
        <v>1</v>
      </c>
      <c r="M278" s="36">
        <v>0</v>
      </c>
      <c r="N278" s="36">
        <v>1</v>
      </c>
      <c r="O278" s="36">
        <v>2</v>
      </c>
      <c r="P278">
        <f>VLOOKUP($A278,'Item Detail'!$A$2:$G$602,7,0)</f>
        <v>1</v>
      </c>
      <c r="Q278" s="38" t="s">
        <v>4479</v>
      </c>
      <c r="R278" s="38" t="s">
        <v>4472</v>
      </c>
      <c r="S278" s="38" t="s">
        <v>4473</v>
      </c>
      <c r="T278" s="38" t="s">
        <v>4478</v>
      </c>
      <c r="U278" s="38" t="s">
        <v>4475</v>
      </c>
      <c r="V278" s="38" t="s">
        <v>4476</v>
      </c>
      <c r="W278" s="38" t="s">
        <v>4476</v>
      </c>
      <c r="X278" s="38" t="s">
        <v>4476</v>
      </c>
      <c r="Y278" s="38" t="s">
        <v>4476</v>
      </c>
      <c r="Z278" s="38" t="s">
        <v>4476</v>
      </c>
      <c r="AA278" s="39" t="s">
        <v>4515</v>
      </c>
    </row>
    <row r="279" spans="1:27" x14ac:dyDescent="0.3">
      <c r="A279" s="36" t="s">
        <v>1153</v>
      </c>
      <c r="B279" s="36" t="s">
        <v>3816</v>
      </c>
      <c r="C279" s="36" t="s">
        <v>3581</v>
      </c>
      <c r="D279" s="36" t="s">
        <v>1623</v>
      </c>
      <c r="E279" s="36" t="s">
        <v>1671</v>
      </c>
      <c r="F279" s="36" t="s">
        <v>1062</v>
      </c>
      <c r="G279" s="36" t="s">
        <v>4104</v>
      </c>
      <c r="H279" s="36" t="s">
        <v>3818</v>
      </c>
      <c r="I279" s="36">
        <v>0</v>
      </c>
      <c r="J279" s="36">
        <v>0</v>
      </c>
      <c r="K279" s="36">
        <v>0</v>
      </c>
      <c r="L279" s="36">
        <v>1</v>
      </c>
      <c r="M279" s="36">
        <v>0</v>
      </c>
      <c r="N279" s="36">
        <v>1</v>
      </c>
      <c r="O279" s="36">
        <v>2</v>
      </c>
      <c r="P279">
        <f>VLOOKUP($A279,'Item Detail'!$A$2:$G$602,7,0)</f>
        <v>1</v>
      </c>
      <c r="Q279" s="38" t="s">
        <v>4492</v>
      </c>
      <c r="R279" s="38" t="s">
        <v>4480</v>
      </c>
      <c r="S279" s="38" t="s">
        <v>943</v>
      </c>
      <c r="T279" s="38" t="s">
        <v>4497</v>
      </c>
      <c r="U279" s="38" t="s">
        <v>4478</v>
      </c>
      <c r="V279" s="38" t="s">
        <v>4484</v>
      </c>
      <c r="W279" s="38" t="s">
        <v>4484</v>
      </c>
      <c r="X279" s="38" t="s">
        <v>4484</v>
      </c>
      <c r="Y279" s="38" t="s">
        <v>4484</v>
      </c>
      <c r="Z279" s="38" t="s">
        <v>4484</v>
      </c>
      <c r="AA279" s="39" t="s">
        <v>4517</v>
      </c>
    </row>
    <row r="280" spans="1:27" x14ac:dyDescent="0.3">
      <c r="A280" s="36" t="s">
        <v>1173</v>
      </c>
      <c r="B280" s="36" t="s">
        <v>3816</v>
      </c>
      <c r="C280" s="36" t="s">
        <v>3361</v>
      </c>
      <c r="D280" s="36" t="s">
        <v>3362</v>
      </c>
      <c r="E280" s="36" t="s">
        <v>1671</v>
      </c>
      <c r="F280" s="36" t="s">
        <v>1062</v>
      </c>
      <c r="G280" s="36" t="s">
        <v>4105</v>
      </c>
      <c r="H280" s="36" t="s">
        <v>3818</v>
      </c>
      <c r="I280" s="36">
        <v>0</v>
      </c>
      <c r="J280" s="36">
        <v>0</v>
      </c>
      <c r="K280" s="36">
        <v>0</v>
      </c>
      <c r="L280" s="36">
        <v>1</v>
      </c>
      <c r="M280" s="36">
        <v>0</v>
      </c>
      <c r="N280" s="36">
        <v>1</v>
      </c>
      <c r="O280" s="36">
        <v>2</v>
      </c>
      <c r="P280">
        <f>VLOOKUP($A280,'Item Detail'!$A$2:$G$602,7,0)</f>
        <v>1</v>
      </c>
      <c r="Q280" s="38" t="s">
        <v>4492</v>
      </c>
      <c r="R280" s="38" t="s">
        <v>4480</v>
      </c>
      <c r="S280" s="38" t="s">
        <v>943</v>
      </c>
      <c r="T280" s="38" t="s">
        <v>4478</v>
      </c>
      <c r="U280" s="38" t="s">
        <v>4478</v>
      </c>
      <c r="V280" s="38" t="s">
        <v>4484</v>
      </c>
      <c r="W280" s="38" t="s">
        <v>4484</v>
      </c>
      <c r="X280" s="38" t="s">
        <v>4484</v>
      </c>
      <c r="Y280" s="38" t="s">
        <v>4484</v>
      </c>
      <c r="Z280" s="38" t="s">
        <v>4484</v>
      </c>
      <c r="AA280" s="39" t="s">
        <v>4517</v>
      </c>
    </row>
    <row r="281" spans="1:27" x14ac:dyDescent="0.3">
      <c r="A281" s="36" t="s">
        <v>1163</v>
      </c>
      <c r="B281" s="36" t="s">
        <v>3816</v>
      </c>
      <c r="C281" s="36" t="s">
        <v>2463</v>
      </c>
      <c r="D281" s="36" t="s">
        <v>1623</v>
      </c>
      <c r="E281" s="36" t="s">
        <v>1671</v>
      </c>
      <c r="F281" s="36" t="s">
        <v>1062</v>
      </c>
      <c r="G281" s="36" t="s">
        <v>4106</v>
      </c>
      <c r="H281" s="36" t="s">
        <v>3818</v>
      </c>
      <c r="I281" s="36">
        <v>0</v>
      </c>
      <c r="J281" s="36">
        <v>0</v>
      </c>
      <c r="K281" s="36">
        <v>0</v>
      </c>
      <c r="L281" s="36">
        <v>1</v>
      </c>
      <c r="M281" s="36">
        <v>0</v>
      </c>
      <c r="N281" s="36">
        <v>1</v>
      </c>
      <c r="O281" s="36">
        <v>2</v>
      </c>
      <c r="P281">
        <f>VLOOKUP($A281,'Item Detail'!$A$2:$G$602,7,0)</f>
        <v>1</v>
      </c>
      <c r="Q281" s="38" t="s">
        <v>4492</v>
      </c>
      <c r="R281" s="38" t="s">
        <v>4480</v>
      </c>
      <c r="S281" s="38" t="s">
        <v>943</v>
      </c>
      <c r="T281" s="38" t="s">
        <v>4497</v>
      </c>
      <c r="U281" s="38" t="s">
        <v>4478</v>
      </c>
      <c r="V281" s="38" t="s">
        <v>4484</v>
      </c>
      <c r="W281" s="38" t="s">
        <v>4484</v>
      </c>
      <c r="X281" s="38" t="s">
        <v>4484</v>
      </c>
      <c r="Y281" s="38" t="s">
        <v>4484</v>
      </c>
      <c r="Z281" s="38" t="s">
        <v>4484</v>
      </c>
      <c r="AA281" s="39" t="s">
        <v>4517</v>
      </c>
    </row>
    <row r="282" spans="1:27" x14ac:dyDescent="0.3">
      <c r="A282" s="36" t="s">
        <v>1155</v>
      </c>
      <c r="B282" s="36" t="s">
        <v>3816</v>
      </c>
      <c r="C282" s="36" t="s">
        <v>2932</v>
      </c>
      <c r="D282" s="36" t="s">
        <v>1623</v>
      </c>
      <c r="E282" s="36" t="s">
        <v>1600</v>
      </c>
      <c r="F282" s="36" t="s">
        <v>1062</v>
      </c>
      <c r="G282" s="36" t="s">
        <v>4107</v>
      </c>
      <c r="H282" s="36" t="s">
        <v>3818</v>
      </c>
      <c r="I282" s="36">
        <v>0</v>
      </c>
      <c r="J282" s="36">
        <v>0</v>
      </c>
      <c r="K282" s="36">
        <v>0</v>
      </c>
      <c r="L282" s="36">
        <v>1</v>
      </c>
      <c r="M282" s="36">
        <v>0</v>
      </c>
      <c r="N282" s="36">
        <v>1</v>
      </c>
      <c r="O282" s="36">
        <v>2</v>
      </c>
      <c r="P282">
        <f>VLOOKUP($A282,'Item Detail'!$A$2:$G$602,7,0)</f>
        <v>1</v>
      </c>
      <c r="Q282" s="38" t="s">
        <v>4492</v>
      </c>
      <c r="R282" s="38" t="s">
        <v>4480</v>
      </c>
      <c r="S282" s="38" t="s">
        <v>943</v>
      </c>
      <c r="T282" s="38" t="s">
        <v>4493</v>
      </c>
      <c r="U282" s="38" t="s">
        <v>4478</v>
      </c>
      <c r="V282" s="38" t="s">
        <v>4484</v>
      </c>
      <c r="W282" s="38" t="s">
        <v>4484</v>
      </c>
      <c r="X282" s="38" t="s">
        <v>4484</v>
      </c>
      <c r="Y282" s="38" t="s">
        <v>4484</v>
      </c>
      <c r="Z282" s="38" t="s">
        <v>4484</v>
      </c>
      <c r="AA282" s="39" t="s">
        <v>4517</v>
      </c>
    </row>
    <row r="283" spans="1:27" x14ac:dyDescent="0.3">
      <c r="A283" s="36" t="s">
        <v>3251</v>
      </c>
      <c r="B283" s="36" t="s">
        <v>3894</v>
      </c>
      <c r="C283" s="36" t="s">
        <v>3252</v>
      </c>
      <c r="D283" s="36" t="s">
        <v>2219</v>
      </c>
      <c r="E283" s="36" t="s">
        <v>1600</v>
      </c>
      <c r="F283" s="36" t="s">
        <v>837</v>
      </c>
      <c r="G283" s="36" t="s">
        <v>4108</v>
      </c>
      <c r="H283" s="36" t="s">
        <v>3811</v>
      </c>
      <c r="I283" s="36">
        <v>0</v>
      </c>
      <c r="J283" s="36">
        <v>0</v>
      </c>
      <c r="K283" s="36">
        <v>0</v>
      </c>
      <c r="L283" s="36">
        <v>0</v>
      </c>
      <c r="M283" s="36">
        <v>1</v>
      </c>
      <c r="N283" s="36">
        <v>1</v>
      </c>
      <c r="O283" s="36">
        <v>2</v>
      </c>
      <c r="P283">
        <f>VLOOKUP($A283,'Item Detail'!$A$2:$G$602,7,0)</f>
        <v>1</v>
      </c>
      <c r="Q283" s="38" t="s">
        <v>4501</v>
      </c>
      <c r="R283" s="38" t="s">
        <v>4480</v>
      </c>
      <c r="S283" s="38" t="s">
        <v>4473</v>
      </c>
      <c r="T283" s="38" t="s">
        <v>4478</v>
      </c>
      <c r="U283" s="38" t="s">
        <v>4478</v>
      </c>
      <c r="V283" s="38" t="s">
        <v>4476</v>
      </c>
      <c r="W283" s="38" t="s">
        <v>4484</v>
      </c>
      <c r="X283" s="38" t="s">
        <v>4476</v>
      </c>
      <c r="Y283" s="38" t="s">
        <v>4484</v>
      </c>
      <c r="Z283" s="38" t="s">
        <v>4484</v>
      </c>
      <c r="AA283" s="39" t="s">
        <v>4516</v>
      </c>
    </row>
    <row r="284" spans="1:27" x14ac:dyDescent="0.3">
      <c r="A284" s="36" t="s">
        <v>793</v>
      </c>
      <c r="B284" s="36" t="s">
        <v>3799</v>
      </c>
      <c r="C284" s="36" t="s">
        <v>794</v>
      </c>
      <c r="D284" s="36" t="s">
        <v>3383</v>
      </c>
      <c r="E284" s="36" t="s">
        <v>1600</v>
      </c>
      <c r="F284" s="36" t="s">
        <v>4109</v>
      </c>
      <c r="G284" s="36" t="s">
        <v>4110</v>
      </c>
      <c r="H284" s="36" t="s">
        <v>3848</v>
      </c>
      <c r="I284" s="36">
        <v>0</v>
      </c>
      <c r="J284" s="36">
        <v>0</v>
      </c>
      <c r="K284" s="36">
        <v>0</v>
      </c>
      <c r="L284" s="36">
        <v>1</v>
      </c>
      <c r="M284" s="36">
        <v>0</v>
      </c>
      <c r="N284" s="36">
        <v>1</v>
      </c>
      <c r="O284" s="36">
        <v>2</v>
      </c>
      <c r="P284">
        <f>VLOOKUP($A284,'Item Detail'!$A$2:$G$602,7,0)</f>
        <v>1</v>
      </c>
      <c r="Q284" s="38" t="s">
        <v>4495</v>
      </c>
      <c r="R284" s="38" t="s">
        <v>4480</v>
      </c>
      <c r="S284" s="38" t="s">
        <v>4496</v>
      </c>
      <c r="T284" s="38" t="s">
        <v>4478</v>
      </c>
      <c r="U284" s="38" t="s">
        <v>4490</v>
      </c>
      <c r="V284" s="38" t="s">
        <v>4484</v>
      </c>
      <c r="W284" s="38" t="s">
        <v>4484</v>
      </c>
      <c r="X284" s="38" t="s">
        <v>4484</v>
      </c>
      <c r="Y284" s="38" t="s">
        <v>4484</v>
      </c>
      <c r="Z284" s="38" t="s">
        <v>4484</v>
      </c>
      <c r="AA284" s="39" t="s">
        <v>4517</v>
      </c>
    </row>
    <row r="285" spans="1:27" x14ac:dyDescent="0.3">
      <c r="A285" s="36" t="s">
        <v>839</v>
      </c>
      <c r="B285" s="36" t="s">
        <v>3791</v>
      </c>
      <c r="C285" s="36" t="s">
        <v>3231</v>
      </c>
      <c r="D285" s="36" t="s">
        <v>3232</v>
      </c>
      <c r="E285" s="36" t="s">
        <v>1600</v>
      </c>
      <c r="F285" s="36" t="s">
        <v>4111</v>
      </c>
      <c r="G285" s="36" t="s">
        <v>4112</v>
      </c>
      <c r="H285" s="36" t="s">
        <v>3848</v>
      </c>
      <c r="I285" s="36">
        <v>0</v>
      </c>
      <c r="J285" s="36">
        <v>1</v>
      </c>
      <c r="K285" s="36">
        <v>0</v>
      </c>
      <c r="L285" s="36">
        <v>0</v>
      </c>
      <c r="M285" s="36">
        <v>0</v>
      </c>
      <c r="N285" s="36">
        <v>1</v>
      </c>
      <c r="O285" s="36">
        <v>2</v>
      </c>
      <c r="P285">
        <f>VLOOKUP($A285,'Item Detail'!$A$2:$G$602,7,0)</f>
        <v>1</v>
      </c>
      <c r="Q285" s="38" t="s">
        <v>4495</v>
      </c>
      <c r="R285" s="38" t="s">
        <v>4480</v>
      </c>
      <c r="S285" s="38" t="s">
        <v>4496</v>
      </c>
      <c r="T285" s="38" t="s">
        <v>4478</v>
      </c>
      <c r="U285" s="38" t="s">
        <v>4490</v>
      </c>
      <c r="V285" s="38" t="s">
        <v>4484</v>
      </c>
      <c r="W285" s="38" t="s">
        <v>4484</v>
      </c>
      <c r="X285" s="38" t="s">
        <v>4484</v>
      </c>
      <c r="Y285" s="38" t="s">
        <v>4484</v>
      </c>
      <c r="Z285" s="38" t="s">
        <v>4484</v>
      </c>
      <c r="AA285" s="39" t="s">
        <v>4517</v>
      </c>
    </row>
    <row r="286" spans="1:27" x14ac:dyDescent="0.3">
      <c r="A286" s="36" t="s">
        <v>1121</v>
      </c>
      <c r="B286" s="36" t="s">
        <v>3816</v>
      </c>
      <c r="C286" s="36" t="s">
        <v>3569</v>
      </c>
      <c r="D286" s="36" t="s">
        <v>1623</v>
      </c>
      <c r="E286" s="36" t="s">
        <v>1600</v>
      </c>
      <c r="F286" s="36" t="s">
        <v>1062</v>
      </c>
      <c r="G286" s="36" t="s">
        <v>4113</v>
      </c>
      <c r="H286" s="36" t="s">
        <v>3818</v>
      </c>
      <c r="I286" s="36">
        <v>0</v>
      </c>
      <c r="J286" s="36">
        <v>0</v>
      </c>
      <c r="K286" s="36">
        <v>0</v>
      </c>
      <c r="L286" s="36">
        <v>1</v>
      </c>
      <c r="M286" s="36">
        <v>0</v>
      </c>
      <c r="N286" s="36">
        <v>1</v>
      </c>
      <c r="O286" s="36">
        <v>2</v>
      </c>
      <c r="P286">
        <f>VLOOKUP($A286,'Item Detail'!$A$2:$G$602,7,0)</f>
        <v>1</v>
      </c>
      <c r="Q286" s="38" t="s">
        <v>4492</v>
      </c>
      <c r="R286" s="38" t="s">
        <v>4480</v>
      </c>
      <c r="S286" s="38" t="s">
        <v>943</v>
      </c>
      <c r="T286" s="38" t="s">
        <v>4478</v>
      </c>
      <c r="U286" s="38" t="s">
        <v>4478</v>
      </c>
      <c r="V286" s="38" t="s">
        <v>4484</v>
      </c>
      <c r="W286" s="38" t="s">
        <v>4484</v>
      </c>
      <c r="X286" s="38" t="s">
        <v>4484</v>
      </c>
      <c r="Y286" s="38" t="s">
        <v>4484</v>
      </c>
      <c r="Z286" s="38" t="s">
        <v>4484</v>
      </c>
      <c r="AA286" s="39" t="s">
        <v>4517</v>
      </c>
    </row>
    <row r="287" spans="1:27" x14ac:dyDescent="0.3">
      <c r="A287" s="36" t="s">
        <v>881</v>
      </c>
      <c r="B287" s="36" t="s">
        <v>3883</v>
      </c>
      <c r="C287" s="36" t="s">
        <v>3385</v>
      </c>
      <c r="D287" s="36" t="s">
        <v>1623</v>
      </c>
      <c r="E287" s="36" t="s">
        <v>1600</v>
      </c>
      <c r="F287" s="36" t="s">
        <v>883</v>
      </c>
      <c r="G287" s="36" t="s">
        <v>4114</v>
      </c>
      <c r="H287" s="36" t="s">
        <v>3848</v>
      </c>
      <c r="I287" s="36">
        <v>0</v>
      </c>
      <c r="J287" s="36">
        <v>1</v>
      </c>
      <c r="K287" s="36">
        <v>0</v>
      </c>
      <c r="L287" s="36">
        <v>0</v>
      </c>
      <c r="M287" s="36">
        <v>0</v>
      </c>
      <c r="N287" s="36">
        <v>1</v>
      </c>
      <c r="O287" s="36">
        <v>2</v>
      </c>
      <c r="P287">
        <f>VLOOKUP($A287,'Item Detail'!$A$2:$G$602,7,0)</f>
        <v>1</v>
      </c>
      <c r="Q287" s="38" t="s">
        <v>4495</v>
      </c>
      <c r="R287" s="38" t="s">
        <v>4480</v>
      </c>
      <c r="S287" s="38" t="s">
        <v>4496</v>
      </c>
      <c r="T287" s="38" t="s">
        <v>4478</v>
      </c>
      <c r="U287" s="38" t="s">
        <v>4478</v>
      </c>
      <c r="V287" s="38" t="s">
        <v>4484</v>
      </c>
      <c r="W287" s="38" t="s">
        <v>4484</v>
      </c>
      <c r="X287" s="38" t="s">
        <v>4484</v>
      </c>
      <c r="Y287" s="38" t="s">
        <v>4484</v>
      </c>
      <c r="Z287" s="38" t="s">
        <v>4484</v>
      </c>
      <c r="AA287" s="39" t="s">
        <v>4517</v>
      </c>
    </row>
    <row r="288" spans="1:27" x14ac:dyDescent="0.3">
      <c r="A288" s="36" t="s">
        <v>2167</v>
      </c>
      <c r="B288" s="36" t="s">
        <v>3793</v>
      </c>
      <c r="C288" s="36" t="s">
        <v>2168</v>
      </c>
      <c r="D288" s="36" t="s">
        <v>2169</v>
      </c>
      <c r="E288" s="36" t="s">
        <v>1600</v>
      </c>
      <c r="F288" s="36" t="s">
        <v>2170</v>
      </c>
      <c r="G288" s="36" t="s">
        <v>4115</v>
      </c>
      <c r="H288" s="36" t="s">
        <v>3790</v>
      </c>
      <c r="I288" s="36">
        <v>0</v>
      </c>
      <c r="J288" s="36">
        <v>1</v>
      </c>
      <c r="K288" s="36">
        <v>0</v>
      </c>
      <c r="L288" s="36">
        <v>0</v>
      </c>
      <c r="M288" s="36">
        <v>0</v>
      </c>
      <c r="N288" s="36">
        <v>1</v>
      </c>
      <c r="O288" s="36">
        <v>2</v>
      </c>
      <c r="P288">
        <f>VLOOKUP($A288,'Item Detail'!$A$2:$G$602,7,0)</f>
        <v>1</v>
      </c>
      <c r="Q288" s="38" t="s">
        <v>4479</v>
      </c>
      <c r="R288" s="38" t="s">
        <v>943</v>
      </c>
      <c r="S288" s="38" t="s">
        <v>4473</v>
      </c>
      <c r="T288" s="38" t="s">
        <v>4478</v>
      </c>
      <c r="U288" s="38" t="s">
        <v>4475</v>
      </c>
      <c r="V288" s="38" t="s">
        <v>4484</v>
      </c>
      <c r="W288" s="38" t="s">
        <v>4484</v>
      </c>
      <c r="X288" s="38" t="s">
        <v>4484</v>
      </c>
      <c r="Y288" s="38" t="s">
        <v>4484</v>
      </c>
      <c r="Z288" s="38" t="s">
        <v>4484</v>
      </c>
      <c r="AA288" s="39" t="s">
        <v>4518</v>
      </c>
    </row>
    <row r="289" spans="1:27" x14ac:dyDescent="0.3">
      <c r="A289" s="36" t="s">
        <v>1409</v>
      </c>
      <c r="B289" s="36" t="s">
        <v>3851</v>
      </c>
      <c r="C289" s="36" t="s">
        <v>3308</v>
      </c>
      <c r="D289" s="36" t="s">
        <v>1623</v>
      </c>
      <c r="E289" s="36" t="s">
        <v>3309</v>
      </c>
      <c r="F289" s="36" t="s">
        <v>4045</v>
      </c>
      <c r="G289" s="36" t="s">
        <v>4116</v>
      </c>
      <c r="H289" s="36" t="s">
        <v>3818</v>
      </c>
      <c r="I289" s="36">
        <v>0</v>
      </c>
      <c r="J289" s="36">
        <v>0</v>
      </c>
      <c r="K289" s="36">
        <v>1</v>
      </c>
      <c r="L289" s="36">
        <v>0</v>
      </c>
      <c r="M289" s="36">
        <v>0</v>
      </c>
      <c r="N289" s="36">
        <v>1</v>
      </c>
      <c r="O289" s="36">
        <v>2</v>
      </c>
      <c r="P289">
        <f>VLOOKUP($A289,'Item Detail'!$A$2:$G$602,7,0)</f>
        <v>1</v>
      </c>
      <c r="Q289" s="38" t="s">
        <v>4492</v>
      </c>
      <c r="R289" s="38" t="s">
        <v>4480</v>
      </c>
      <c r="S289" s="38" t="s">
        <v>943</v>
      </c>
      <c r="T289" s="38" t="s">
        <v>4478</v>
      </c>
      <c r="U289" s="38" t="s">
        <v>4488</v>
      </c>
      <c r="V289" s="38" t="s">
        <v>4484</v>
      </c>
      <c r="W289" s="38" t="s">
        <v>4484</v>
      </c>
      <c r="X289" s="38" t="s">
        <v>4484</v>
      </c>
      <c r="Y289" s="38" t="s">
        <v>4484</v>
      </c>
      <c r="Z289" s="38" t="s">
        <v>4484</v>
      </c>
      <c r="AA289" s="39" t="s">
        <v>4517</v>
      </c>
    </row>
    <row r="290" spans="1:27" x14ac:dyDescent="0.3">
      <c r="A290" s="36" t="s">
        <v>2611</v>
      </c>
      <c r="B290" s="36" t="s">
        <v>3928</v>
      </c>
      <c r="C290" s="36" t="s">
        <v>2612</v>
      </c>
      <c r="D290" s="36" t="s">
        <v>2128</v>
      </c>
      <c r="E290" s="36" t="s">
        <v>1705</v>
      </c>
      <c r="F290" s="36" t="s">
        <v>1934</v>
      </c>
      <c r="G290" s="36" t="s">
        <v>4117</v>
      </c>
      <c r="H290" s="36" t="s">
        <v>3811</v>
      </c>
      <c r="I290" s="36">
        <v>0</v>
      </c>
      <c r="J290" s="36">
        <v>1</v>
      </c>
      <c r="K290" s="36">
        <v>0</v>
      </c>
      <c r="L290" s="36">
        <v>0</v>
      </c>
      <c r="M290" s="36">
        <v>0</v>
      </c>
      <c r="N290" s="36">
        <v>1</v>
      </c>
      <c r="O290" s="36">
        <v>2</v>
      </c>
      <c r="P290">
        <f>VLOOKUP($A290,'Item Detail'!$A$2:$G$602,7,0)</f>
        <v>1</v>
      </c>
      <c r="Q290" s="38" t="s">
        <v>4481</v>
      </c>
      <c r="R290" s="38" t="s">
        <v>4480</v>
      </c>
      <c r="S290" s="38" t="s">
        <v>4473</v>
      </c>
      <c r="T290" s="38" t="s">
        <v>4478</v>
      </c>
      <c r="U290" s="38" t="s">
        <v>4478</v>
      </c>
      <c r="V290" s="38" t="s">
        <v>4476</v>
      </c>
      <c r="W290" s="38" t="s">
        <v>4484</v>
      </c>
      <c r="X290" s="38" t="s">
        <v>4476</v>
      </c>
      <c r="Y290" s="38" t="s">
        <v>4476</v>
      </c>
      <c r="Z290" s="38" t="s">
        <v>4476</v>
      </c>
      <c r="AA290" s="39" t="s">
        <v>4516</v>
      </c>
    </row>
    <row r="291" spans="1:27" x14ac:dyDescent="0.3">
      <c r="A291" s="36" t="s">
        <v>3215</v>
      </c>
      <c r="B291" s="36" t="s">
        <v>4011</v>
      </c>
      <c r="C291" s="36" t="s">
        <v>3216</v>
      </c>
      <c r="D291" s="36" t="s">
        <v>1623</v>
      </c>
      <c r="E291" s="36" t="s">
        <v>1600</v>
      </c>
      <c r="F291" s="36" t="s">
        <v>4118</v>
      </c>
      <c r="G291" s="36" t="s">
        <v>4119</v>
      </c>
      <c r="H291" s="36" t="s">
        <v>3796</v>
      </c>
      <c r="I291" s="36">
        <v>0</v>
      </c>
      <c r="J291" s="36">
        <v>0</v>
      </c>
      <c r="K291" s="36">
        <v>0</v>
      </c>
      <c r="L291" s="36">
        <v>0</v>
      </c>
      <c r="M291" s="36">
        <v>1</v>
      </c>
      <c r="N291" s="36">
        <v>1</v>
      </c>
      <c r="O291" s="36">
        <v>2</v>
      </c>
      <c r="P291">
        <f>VLOOKUP($A291,'Item Detail'!$A$2:$G$602,7,0)</f>
        <v>1</v>
      </c>
      <c r="Q291" s="38" t="s">
        <v>4483</v>
      </c>
      <c r="R291" s="38" t="s">
        <v>4480</v>
      </c>
      <c r="S291" s="38" t="s">
        <v>4473</v>
      </c>
      <c r="T291" s="38" t="s">
        <v>4478</v>
      </c>
      <c r="U291" s="38" t="s">
        <v>4478</v>
      </c>
      <c r="V291" s="38" t="s">
        <v>4476</v>
      </c>
      <c r="W291" s="38" t="s">
        <v>4476</v>
      </c>
      <c r="X291" s="38" t="s">
        <v>4476</v>
      </c>
      <c r="Y291" s="38" t="s">
        <v>4476</v>
      </c>
      <c r="Z291" s="38" t="s">
        <v>4476</v>
      </c>
      <c r="AA291" s="39" t="s">
        <v>4515</v>
      </c>
    </row>
    <row r="292" spans="1:27" x14ac:dyDescent="0.3">
      <c r="A292" s="36" t="s">
        <v>1463</v>
      </c>
      <c r="B292" s="36" t="s">
        <v>4120</v>
      </c>
      <c r="C292" s="36" t="s">
        <v>2243</v>
      </c>
      <c r="D292" s="36" t="s">
        <v>2244</v>
      </c>
      <c r="E292" s="36" t="s">
        <v>1600</v>
      </c>
      <c r="F292" s="36" t="s">
        <v>1465</v>
      </c>
      <c r="G292" s="36" t="s">
        <v>4121</v>
      </c>
      <c r="H292" s="36" t="s">
        <v>3818</v>
      </c>
      <c r="I292" s="36">
        <v>0</v>
      </c>
      <c r="J292" s="36">
        <v>1</v>
      </c>
      <c r="K292" s="36">
        <v>0</v>
      </c>
      <c r="L292" s="36">
        <v>0</v>
      </c>
      <c r="M292" s="36">
        <v>0</v>
      </c>
      <c r="N292" s="36">
        <v>1</v>
      </c>
      <c r="O292" s="36">
        <v>2</v>
      </c>
      <c r="P292">
        <f>VLOOKUP($A292,'Item Detail'!$A$2:$G$602,7,0)</f>
        <v>1</v>
      </c>
      <c r="Q292" s="38" t="s">
        <v>4492</v>
      </c>
      <c r="R292" s="38" t="s">
        <v>4480</v>
      </c>
      <c r="S292" s="38" t="s">
        <v>943</v>
      </c>
      <c r="T292" s="38" t="s">
        <v>4478</v>
      </c>
      <c r="U292" s="38" t="s">
        <v>4478</v>
      </c>
      <c r="V292" s="38" t="s">
        <v>4484</v>
      </c>
      <c r="W292" s="38" t="s">
        <v>4484</v>
      </c>
      <c r="X292" s="38" t="s">
        <v>4484</v>
      </c>
      <c r="Y292" s="38" t="s">
        <v>4484</v>
      </c>
      <c r="Z292" s="38" t="s">
        <v>4484</v>
      </c>
      <c r="AA292" s="39" t="s">
        <v>4517</v>
      </c>
    </row>
    <row r="293" spans="1:27" x14ac:dyDescent="0.3">
      <c r="A293" s="36" t="s">
        <v>995</v>
      </c>
      <c r="B293" s="36" t="s">
        <v>3851</v>
      </c>
      <c r="C293" s="36" t="s">
        <v>2319</v>
      </c>
      <c r="D293" s="36" t="s">
        <v>2320</v>
      </c>
      <c r="E293" s="36" t="s">
        <v>2125</v>
      </c>
      <c r="F293" s="36" t="s">
        <v>749</v>
      </c>
      <c r="G293" s="36" t="s">
        <v>4122</v>
      </c>
      <c r="H293" s="36" t="s">
        <v>3818</v>
      </c>
      <c r="I293" s="36">
        <v>0</v>
      </c>
      <c r="J293" s="36">
        <v>0</v>
      </c>
      <c r="K293" s="36">
        <v>1</v>
      </c>
      <c r="L293" s="36">
        <v>0</v>
      </c>
      <c r="M293" s="36">
        <v>0</v>
      </c>
      <c r="N293" s="36">
        <v>1</v>
      </c>
      <c r="O293" s="36">
        <v>2</v>
      </c>
      <c r="P293">
        <f>VLOOKUP($A293,'Item Detail'!$A$2:$G$602,7,0)</f>
        <v>1</v>
      </c>
      <c r="Q293" s="38" t="s">
        <v>4492</v>
      </c>
      <c r="R293" s="38" t="s">
        <v>4480</v>
      </c>
      <c r="S293" s="38" t="s">
        <v>943</v>
      </c>
      <c r="T293" s="38" t="s">
        <v>4478</v>
      </c>
      <c r="U293" s="38" t="s">
        <v>4488</v>
      </c>
      <c r="V293" s="38" t="s">
        <v>4484</v>
      </c>
      <c r="W293" s="38" t="s">
        <v>4484</v>
      </c>
      <c r="X293" s="38" t="s">
        <v>4484</v>
      </c>
      <c r="Y293" s="38" t="s">
        <v>4484</v>
      </c>
      <c r="Z293" s="38" t="s">
        <v>4484</v>
      </c>
      <c r="AA293" s="39" t="s">
        <v>4517</v>
      </c>
    </row>
    <row r="294" spans="1:27" x14ac:dyDescent="0.3">
      <c r="A294" s="36" t="s">
        <v>3219</v>
      </c>
      <c r="B294" s="36" t="s">
        <v>3999</v>
      </c>
      <c r="C294" s="36" t="s">
        <v>3220</v>
      </c>
      <c r="D294" s="36" t="s">
        <v>3221</v>
      </c>
      <c r="E294" s="36" t="s">
        <v>1600</v>
      </c>
      <c r="F294" s="36" t="s">
        <v>1226</v>
      </c>
      <c r="G294" s="36" t="s">
        <v>4123</v>
      </c>
      <c r="H294" s="36" t="s">
        <v>3811</v>
      </c>
      <c r="I294" s="36">
        <v>0</v>
      </c>
      <c r="J294" s="36">
        <v>1</v>
      </c>
      <c r="K294" s="36">
        <v>0</v>
      </c>
      <c r="L294" s="36">
        <v>0</v>
      </c>
      <c r="M294" s="36">
        <v>0</v>
      </c>
      <c r="N294" s="36">
        <v>1</v>
      </c>
      <c r="O294" s="36">
        <v>2</v>
      </c>
      <c r="P294">
        <f>VLOOKUP($A294,'Item Detail'!$A$2:$G$602,7,0)</f>
        <v>1</v>
      </c>
      <c r="Q294" s="38" t="s">
        <v>4481</v>
      </c>
      <c r="R294" s="38" t="s">
        <v>4480</v>
      </c>
      <c r="S294" s="38" t="s">
        <v>4473</v>
      </c>
      <c r="T294" s="38" t="s">
        <v>4478</v>
      </c>
      <c r="U294" s="38" t="s">
        <v>4478</v>
      </c>
      <c r="V294" s="38" t="s">
        <v>4476</v>
      </c>
      <c r="W294" s="38" t="s">
        <v>4484</v>
      </c>
      <c r="X294" s="38" t="s">
        <v>4484</v>
      </c>
      <c r="Y294" s="38" t="s">
        <v>4484</v>
      </c>
      <c r="Z294" s="38" t="s">
        <v>4484</v>
      </c>
      <c r="AA294" s="39" t="s">
        <v>4516</v>
      </c>
    </row>
    <row r="295" spans="1:27" x14ac:dyDescent="0.3">
      <c r="A295" s="36" t="s">
        <v>3736</v>
      </c>
      <c r="B295" s="36" t="s">
        <v>3803</v>
      </c>
      <c r="C295" s="36" t="s">
        <v>3737</v>
      </c>
      <c r="D295" s="36" t="s">
        <v>1634</v>
      </c>
      <c r="E295" s="36" t="s">
        <v>3738</v>
      </c>
      <c r="F295" s="36" t="s">
        <v>2104</v>
      </c>
      <c r="G295" s="36" t="s">
        <v>4124</v>
      </c>
      <c r="H295" s="36" t="s">
        <v>3796</v>
      </c>
      <c r="I295" s="36">
        <v>1</v>
      </c>
      <c r="J295" s="36">
        <v>0</v>
      </c>
      <c r="K295" s="36">
        <v>0</v>
      </c>
      <c r="L295" s="36">
        <v>0</v>
      </c>
      <c r="M295" s="36">
        <v>0</v>
      </c>
      <c r="N295" s="36">
        <v>1</v>
      </c>
      <c r="O295" s="36">
        <v>2</v>
      </c>
      <c r="P295">
        <f>VLOOKUP($A295,'Item Detail'!$A$2:$G$602,7,0)</f>
        <v>1</v>
      </c>
      <c r="Q295" s="38" t="s">
        <v>4481</v>
      </c>
      <c r="R295" s="38" t="s">
        <v>4480</v>
      </c>
      <c r="S295" s="38" t="s">
        <v>4473</v>
      </c>
      <c r="T295" s="38" t="s">
        <v>4478</v>
      </c>
      <c r="U295" s="38" t="s">
        <v>4475</v>
      </c>
      <c r="V295" s="38" t="s">
        <v>4476</v>
      </c>
      <c r="W295" s="38" t="s">
        <v>4476</v>
      </c>
      <c r="X295" s="38" t="s">
        <v>4476</v>
      </c>
      <c r="Y295" s="38" t="s">
        <v>4476</v>
      </c>
      <c r="Z295" s="38" t="s">
        <v>4476</v>
      </c>
      <c r="AA295" s="39" t="s">
        <v>4515</v>
      </c>
    </row>
    <row r="296" spans="1:27" x14ac:dyDescent="0.3">
      <c r="A296" s="36" t="s">
        <v>1014</v>
      </c>
      <c r="B296" s="36" t="s">
        <v>3894</v>
      </c>
      <c r="C296" s="36" t="s">
        <v>2687</v>
      </c>
      <c r="D296" s="36" t="s">
        <v>1623</v>
      </c>
      <c r="E296" s="36" t="s">
        <v>1600</v>
      </c>
      <c r="F296" s="36" t="s">
        <v>1016</v>
      </c>
      <c r="G296" s="36" t="s">
        <v>4125</v>
      </c>
      <c r="H296" s="36" t="s">
        <v>3818</v>
      </c>
      <c r="I296" s="36">
        <v>0</v>
      </c>
      <c r="J296" s="36">
        <v>1</v>
      </c>
      <c r="K296" s="36">
        <v>0</v>
      </c>
      <c r="L296" s="36">
        <v>0</v>
      </c>
      <c r="M296" s="36">
        <v>0</v>
      </c>
      <c r="N296" s="36">
        <v>1</v>
      </c>
      <c r="O296" s="36">
        <v>2</v>
      </c>
      <c r="P296">
        <f>VLOOKUP($A296,'Item Detail'!$A$2:$G$602,7,0)</f>
        <v>1</v>
      </c>
      <c r="Q296" s="38" t="s">
        <v>4492</v>
      </c>
      <c r="R296" s="38" t="s">
        <v>4480</v>
      </c>
      <c r="S296" s="38" t="s">
        <v>943</v>
      </c>
      <c r="T296" s="38" t="s">
        <v>4478</v>
      </c>
      <c r="U296" s="38" t="s">
        <v>4478</v>
      </c>
      <c r="V296" s="38" t="s">
        <v>4484</v>
      </c>
      <c r="W296" s="38" t="s">
        <v>4484</v>
      </c>
      <c r="X296" s="38" t="s">
        <v>4484</v>
      </c>
      <c r="Y296" s="38" t="s">
        <v>4484</v>
      </c>
      <c r="Z296" s="38" t="s">
        <v>4484</v>
      </c>
      <c r="AA296" s="39" t="s">
        <v>4517</v>
      </c>
    </row>
    <row r="297" spans="1:27" x14ac:dyDescent="0.3">
      <c r="A297" s="36" t="s">
        <v>933</v>
      </c>
      <c r="B297" s="36" t="s">
        <v>3809</v>
      </c>
      <c r="C297" s="36" t="s">
        <v>3650</v>
      </c>
      <c r="D297" s="36" t="s">
        <v>1623</v>
      </c>
      <c r="E297" s="36" t="s">
        <v>2125</v>
      </c>
      <c r="F297" s="36" t="s">
        <v>935</v>
      </c>
      <c r="G297" s="36" t="s">
        <v>4126</v>
      </c>
      <c r="H297" s="36" t="s">
        <v>3848</v>
      </c>
      <c r="I297" s="36">
        <v>0</v>
      </c>
      <c r="J297" s="36">
        <v>0</v>
      </c>
      <c r="K297" s="36">
        <v>1</v>
      </c>
      <c r="L297" s="36">
        <v>0</v>
      </c>
      <c r="M297" s="36">
        <v>0</v>
      </c>
      <c r="N297" s="36">
        <v>1</v>
      </c>
      <c r="O297" s="36">
        <v>2</v>
      </c>
      <c r="P297">
        <f>VLOOKUP($A297,'Item Detail'!$A$2:$G$602,7,0)</f>
        <v>1</v>
      </c>
      <c r="Q297" s="38" t="s">
        <v>4495</v>
      </c>
      <c r="R297" s="38" t="s">
        <v>4480</v>
      </c>
      <c r="S297" s="38" t="s">
        <v>4496</v>
      </c>
      <c r="T297" s="38" t="s">
        <v>4478</v>
      </c>
      <c r="U297" s="38" t="s">
        <v>4478</v>
      </c>
      <c r="V297" s="38" t="s">
        <v>4484</v>
      </c>
      <c r="W297" s="38" t="s">
        <v>4484</v>
      </c>
      <c r="X297" s="38" t="s">
        <v>4484</v>
      </c>
      <c r="Y297" s="38" t="s">
        <v>4484</v>
      </c>
      <c r="Z297" s="38" t="s">
        <v>4484</v>
      </c>
      <c r="AA297" s="39" t="s">
        <v>4517</v>
      </c>
    </row>
    <row r="298" spans="1:27" x14ac:dyDescent="0.3">
      <c r="A298" s="36" t="s">
        <v>780</v>
      </c>
      <c r="B298" s="36" t="s">
        <v>3799</v>
      </c>
      <c r="C298" s="36" t="s">
        <v>2350</v>
      </c>
      <c r="D298" s="36" t="s">
        <v>1623</v>
      </c>
      <c r="E298" s="36" t="s">
        <v>1600</v>
      </c>
      <c r="F298" s="36" t="s">
        <v>783</v>
      </c>
      <c r="G298" s="36" t="s">
        <v>4127</v>
      </c>
      <c r="H298" s="36" t="s">
        <v>3848</v>
      </c>
      <c r="I298" s="36">
        <v>0</v>
      </c>
      <c r="J298" s="36">
        <v>0</v>
      </c>
      <c r="K298" s="36">
        <v>1</v>
      </c>
      <c r="L298" s="36">
        <v>0</v>
      </c>
      <c r="M298" s="36">
        <v>0</v>
      </c>
      <c r="N298" s="36">
        <v>1</v>
      </c>
      <c r="O298" s="36">
        <v>2</v>
      </c>
      <c r="P298">
        <f>VLOOKUP($A298,'Item Detail'!$A$2:$G$602,7,0)</f>
        <v>1</v>
      </c>
      <c r="Q298" s="38" t="s">
        <v>4495</v>
      </c>
      <c r="R298" s="38" t="s">
        <v>4480</v>
      </c>
      <c r="S298" s="38" t="s">
        <v>4496</v>
      </c>
      <c r="T298" s="38" t="s">
        <v>4478</v>
      </c>
      <c r="U298" s="38" t="s">
        <v>4488</v>
      </c>
      <c r="V298" s="38" t="s">
        <v>4484</v>
      </c>
      <c r="W298" s="38" t="s">
        <v>4484</v>
      </c>
      <c r="X298" s="38" t="s">
        <v>4484</v>
      </c>
      <c r="Y298" s="38" t="s">
        <v>4484</v>
      </c>
      <c r="Z298" s="38" t="s">
        <v>4484</v>
      </c>
      <c r="AA298" s="39" t="s">
        <v>4517</v>
      </c>
    </row>
    <row r="299" spans="1:27" x14ac:dyDescent="0.3">
      <c r="A299" s="36" t="s">
        <v>2282</v>
      </c>
      <c r="B299" s="36" t="s">
        <v>3896</v>
      </c>
      <c r="C299" s="36" t="s">
        <v>2283</v>
      </c>
      <c r="D299" s="36" t="s">
        <v>2284</v>
      </c>
      <c r="E299" s="36" t="s">
        <v>1666</v>
      </c>
      <c r="F299" s="36" t="s">
        <v>3897</v>
      </c>
      <c r="G299" s="36" t="s">
        <v>4128</v>
      </c>
      <c r="H299" s="36" t="s">
        <v>3796</v>
      </c>
      <c r="I299" s="36">
        <v>0</v>
      </c>
      <c r="J299" s="36">
        <v>0</v>
      </c>
      <c r="K299" s="36">
        <v>0</v>
      </c>
      <c r="L299" s="36">
        <v>0</v>
      </c>
      <c r="M299" s="36">
        <v>1</v>
      </c>
      <c r="N299" s="36">
        <v>1</v>
      </c>
      <c r="O299" s="36">
        <v>2</v>
      </c>
      <c r="P299">
        <f>VLOOKUP($A299,'Item Detail'!$A$2:$G$602,7,0)</f>
        <v>1</v>
      </c>
      <c r="Q299" s="38" t="s">
        <v>4481</v>
      </c>
      <c r="R299" s="38" t="s">
        <v>4480</v>
      </c>
      <c r="S299" s="38" t="s">
        <v>4473</v>
      </c>
      <c r="T299" s="38" t="s">
        <v>4478</v>
      </c>
      <c r="U299" s="38" t="s">
        <v>4478</v>
      </c>
      <c r="V299" s="38" t="s">
        <v>4476</v>
      </c>
      <c r="W299" s="38" t="s">
        <v>4476</v>
      </c>
      <c r="X299" s="38" t="s">
        <v>4476</v>
      </c>
      <c r="Y299" s="38" t="s">
        <v>4476</v>
      </c>
      <c r="Z299" s="38" t="s">
        <v>4476</v>
      </c>
      <c r="AA299" s="39" t="s">
        <v>4515</v>
      </c>
    </row>
    <row r="300" spans="1:27" x14ac:dyDescent="0.3">
      <c r="A300" s="36" t="s">
        <v>1261</v>
      </c>
      <c r="B300" s="36" t="s">
        <v>3816</v>
      </c>
      <c r="C300" s="36" t="s">
        <v>3359</v>
      </c>
      <c r="D300" s="36" t="s">
        <v>1623</v>
      </c>
      <c r="E300" s="36" t="s">
        <v>1600</v>
      </c>
      <c r="F300" s="36" t="s">
        <v>944</v>
      </c>
      <c r="G300" s="36" t="s">
        <v>4129</v>
      </c>
      <c r="H300" s="36" t="s">
        <v>3818</v>
      </c>
      <c r="I300" s="36">
        <v>0</v>
      </c>
      <c r="J300" s="36">
        <v>0</v>
      </c>
      <c r="K300" s="36">
        <v>0</v>
      </c>
      <c r="L300" s="36">
        <v>0</v>
      </c>
      <c r="M300" s="36">
        <v>1</v>
      </c>
      <c r="N300" s="36">
        <v>1</v>
      </c>
      <c r="O300" s="36">
        <v>2</v>
      </c>
      <c r="P300">
        <f>VLOOKUP($A300,'Item Detail'!$A$2:$G$602,7,0)</f>
        <v>1</v>
      </c>
      <c r="Q300" s="38" t="s">
        <v>4486</v>
      </c>
      <c r="R300" s="38" t="s">
        <v>4480</v>
      </c>
      <c r="S300" s="38" t="s">
        <v>943</v>
      </c>
      <c r="T300" s="38" t="s">
        <v>4478</v>
      </c>
      <c r="U300" s="38" t="s">
        <v>4478</v>
      </c>
      <c r="V300" s="38" t="s">
        <v>4484</v>
      </c>
      <c r="W300" s="38" t="s">
        <v>4484</v>
      </c>
      <c r="X300" s="38" t="s">
        <v>4484</v>
      </c>
      <c r="Y300" s="38" t="s">
        <v>4484</v>
      </c>
      <c r="Z300" s="38" t="s">
        <v>4484</v>
      </c>
      <c r="AA300" s="39" t="s">
        <v>4514</v>
      </c>
    </row>
    <row r="301" spans="1:27" x14ac:dyDescent="0.3">
      <c r="A301" s="36" t="s">
        <v>3564</v>
      </c>
      <c r="B301" s="36" t="s">
        <v>3803</v>
      </c>
      <c r="C301" s="36" t="s">
        <v>3565</v>
      </c>
      <c r="D301" s="36" t="s">
        <v>3566</v>
      </c>
      <c r="E301" s="36" t="s">
        <v>3567</v>
      </c>
      <c r="F301" s="36" t="s">
        <v>1579</v>
      </c>
      <c r="G301" s="36" t="s">
        <v>4130</v>
      </c>
      <c r="H301" s="36" t="s">
        <v>3811</v>
      </c>
      <c r="I301" s="36">
        <v>0</v>
      </c>
      <c r="J301" s="36">
        <v>1</v>
      </c>
      <c r="K301" s="36">
        <v>0</v>
      </c>
      <c r="L301" s="36">
        <v>0</v>
      </c>
      <c r="M301" s="36">
        <v>0</v>
      </c>
      <c r="N301" s="36">
        <v>1</v>
      </c>
      <c r="O301" s="36">
        <v>2</v>
      </c>
      <c r="P301">
        <f>VLOOKUP($A301,'Item Detail'!$A$2:$G$602,7,0)</f>
        <v>1</v>
      </c>
      <c r="Q301" s="38" t="s">
        <v>4479</v>
      </c>
      <c r="R301" s="38" t="s">
        <v>4480</v>
      </c>
      <c r="S301" s="38" t="s">
        <v>4473</v>
      </c>
      <c r="T301" s="38" t="s">
        <v>4478</v>
      </c>
      <c r="U301" s="38" t="s">
        <v>4475</v>
      </c>
      <c r="V301" s="38" t="s">
        <v>4476</v>
      </c>
      <c r="W301" s="38" t="s">
        <v>4484</v>
      </c>
      <c r="X301" s="38" t="s">
        <v>4476</v>
      </c>
      <c r="Y301" s="38" t="s">
        <v>4476</v>
      </c>
      <c r="Z301" s="38" t="s">
        <v>4476</v>
      </c>
      <c r="AA301" s="39" t="s">
        <v>4516</v>
      </c>
    </row>
    <row r="302" spans="1:27" x14ac:dyDescent="0.3">
      <c r="A302" s="36" t="s">
        <v>3169</v>
      </c>
      <c r="B302" s="36" t="s">
        <v>3793</v>
      </c>
      <c r="C302" s="36" t="s">
        <v>3170</v>
      </c>
      <c r="D302" s="36" t="s">
        <v>1634</v>
      </c>
      <c r="E302" s="36" t="s">
        <v>3171</v>
      </c>
      <c r="F302" s="36" t="s">
        <v>3172</v>
      </c>
      <c r="G302" s="36" t="s">
        <v>4131</v>
      </c>
      <c r="H302" s="36" t="s">
        <v>3811</v>
      </c>
      <c r="I302" s="36">
        <v>0</v>
      </c>
      <c r="J302" s="36">
        <v>1</v>
      </c>
      <c r="K302" s="36">
        <v>0</v>
      </c>
      <c r="L302" s="36">
        <v>0</v>
      </c>
      <c r="M302" s="36">
        <v>0</v>
      </c>
      <c r="N302" s="36">
        <v>1</v>
      </c>
      <c r="O302" s="36">
        <v>2</v>
      </c>
      <c r="P302">
        <f>VLOOKUP($A302,'Item Detail'!$A$2:$G$602,7,0)</f>
        <v>1</v>
      </c>
      <c r="Q302" s="38" t="s">
        <v>4481</v>
      </c>
      <c r="R302" s="38" t="s">
        <v>4480</v>
      </c>
      <c r="S302" s="38" t="s">
        <v>4473</v>
      </c>
      <c r="T302" s="38" t="s">
        <v>4474</v>
      </c>
      <c r="U302" s="38" t="s">
        <v>4475</v>
      </c>
      <c r="V302" s="38" t="s">
        <v>4476</v>
      </c>
      <c r="W302" s="38" t="s">
        <v>4484</v>
      </c>
      <c r="X302" s="38" t="s">
        <v>4484</v>
      </c>
      <c r="Y302" s="38" t="s">
        <v>4484</v>
      </c>
      <c r="Z302" s="38" t="s">
        <v>4484</v>
      </c>
      <c r="AA302" s="39" t="s">
        <v>4516</v>
      </c>
    </row>
    <row r="303" spans="1:27" x14ac:dyDescent="0.3">
      <c r="A303" s="36" t="s">
        <v>3188</v>
      </c>
      <c r="B303" s="36" t="s">
        <v>3799</v>
      </c>
      <c r="C303" s="36" t="s">
        <v>3189</v>
      </c>
      <c r="D303" s="36" t="s">
        <v>1550</v>
      </c>
      <c r="E303" s="36" t="s">
        <v>1842</v>
      </c>
      <c r="F303" s="36" t="s">
        <v>3951</v>
      </c>
      <c r="G303" s="36" t="s">
        <v>4042</v>
      </c>
      <c r="H303" s="36" t="s">
        <v>3790</v>
      </c>
      <c r="I303" s="36">
        <v>0</v>
      </c>
      <c r="J303" s="36">
        <v>0</v>
      </c>
      <c r="K303" s="36">
        <v>1</v>
      </c>
      <c r="L303" s="36">
        <v>0</v>
      </c>
      <c r="M303" s="36">
        <v>0</v>
      </c>
      <c r="N303" s="36">
        <v>1</v>
      </c>
      <c r="O303" s="36">
        <v>2</v>
      </c>
      <c r="P303">
        <f>VLOOKUP($A303,'Item Detail'!$A$2:$G$602,7,0)</f>
        <v>1</v>
      </c>
      <c r="Q303" s="38" t="s">
        <v>4481</v>
      </c>
      <c r="R303" s="38" t="s">
        <v>4480</v>
      </c>
      <c r="S303" s="38" t="s">
        <v>4473</v>
      </c>
      <c r="T303" s="38" t="s">
        <v>4478</v>
      </c>
      <c r="U303" s="38" t="s">
        <v>4475</v>
      </c>
      <c r="V303" s="38" t="s">
        <v>4476</v>
      </c>
      <c r="W303" s="38" t="s">
        <v>4476</v>
      </c>
      <c r="X303" s="38" t="s">
        <v>4476</v>
      </c>
      <c r="Y303" s="38" t="s">
        <v>4476</v>
      </c>
      <c r="Z303" s="38" t="s">
        <v>4476</v>
      </c>
      <c r="AA303" s="39" t="s">
        <v>4515</v>
      </c>
    </row>
    <row r="304" spans="1:27" x14ac:dyDescent="0.3">
      <c r="A304" s="36" t="s">
        <v>2865</v>
      </c>
      <c r="B304" s="36" t="s">
        <v>3843</v>
      </c>
      <c r="C304" s="36" t="s">
        <v>2866</v>
      </c>
      <c r="D304" s="36" t="s">
        <v>2867</v>
      </c>
      <c r="E304" s="36" t="s">
        <v>2868</v>
      </c>
      <c r="F304" s="36" t="s">
        <v>877</v>
      </c>
      <c r="G304" s="36" t="s">
        <v>4132</v>
      </c>
      <c r="H304" s="36" t="s">
        <v>3811</v>
      </c>
      <c r="I304" s="36">
        <v>0</v>
      </c>
      <c r="J304" s="36">
        <v>0</v>
      </c>
      <c r="K304" s="36">
        <v>1</v>
      </c>
      <c r="L304" s="36">
        <v>0</v>
      </c>
      <c r="M304" s="36">
        <v>0</v>
      </c>
      <c r="N304" s="36">
        <v>1</v>
      </c>
      <c r="O304" s="36">
        <v>2</v>
      </c>
      <c r="P304">
        <f>VLOOKUP($A304,'Item Detail'!$A$2:$G$602,7,0)</f>
        <v>1</v>
      </c>
      <c r="Q304" s="38" t="s">
        <v>4501</v>
      </c>
      <c r="R304" s="38" t="s">
        <v>4480</v>
      </c>
      <c r="S304" s="38" t="s">
        <v>4473</v>
      </c>
      <c r="T304" s="38" t="s">
        <v>4478</v>
      </c>
      <c r="U304" s="38" t="s">
        <v>4478</v>
      </c>
      <c r="V304" s="38" t="s">
        <v>4476</v>
      </c>
      <c r="W304" s="38" t="s">
        <v>4484</v>
      </c>
      <c r="X304" s="38" t="s">
        <v>4484</v>
      </c>
      <c r="Y304" s="38" t="s">
        <v>4484</v>
      </c>
      <c r="Z304" s="38" t="s">
        <v>4476</v>
      </c>
      <c r="AA304" s="39" t="s">
        <v>4516</v>
      </c>
    </row>
    <row r="305" spans="1:27" x14ac:dyDescent="0.3">
      <c r="A305" s="36" t="s">
        <v>2101</v>
      </c>
      <c r="B305" s="36" t="s">
        <v>3803</v>
      </c>
      <c r="C305" s="36" t="s">
        <v>2102</v>
      </c>
      <c r="D305" s="36" t="s">
        <v>2103</v>
      </c>
      <c r="E305" s="36" t="s">
        <v>1600</v>
      </c>
      <c r="F305" s="36" t="s">
        <v>2104</v>
      </c>
      <c r="G305" s="36" t="s">
        <v>4133</v>
      </c>
      <c r="H305" s="36" t="s">
        <v>3790</v>
      </c>
      <c r="I305" s="36">
        <v>0</v>
      </c>
      <c r="J305" s="36">
        <v>0</v>
      </c>
      <c r="K305" s="36">
        <v>1</v>
      </c>
      <c r="L305" s="36">
        <v>0</v>
      </c>
      <c r="M305" s="36">
        <v>0</v>
      </c>
      <c r="N305" s="36">
        <v>1</v>
      </c>
      <c r="O305" s="36">
        <v>2</v>
      </c>
      <c r="P305">
        <f>VLOOKUP($A305,'Item Detail'!$A$2:$G$602,7,0)</f>
        <v>1</v>
      </c>
      <c r="Q305" s="38" t="s">
        <v>4481</v>
      </c>
      <c r="R305" s="38" t="s">
        <v>4480</v>
      </c>
      <c r="S305" s="38" t="s">
        <v>4473</v>
      </c>
      <c r="T305" s="38" t="s">
        <v>4478</v>
      </c>
      <c r="U305" s="38" t="s">
        <v>4475</v>
      </c>
      <c r="V305" s="38" t="s">
        <v>4476</v>
      </c>
      <c r="W305" s="38" t="s">
        <v>4476</v>
      </c>
      <c r="X305" s="38" t="s">
        <v>4476</v>
      </c>
      <c r="Y305" s="38" t="s">
        <v>4476</v>
      </c>
      <c r="Z305" s="38" t="s">
        <v>4476</v>
      </c>
      <c r="AA305" s="39" t="s">
        <v>4515</v>
      </c>
    </row>
    <row r="306" spans="1:27" x14ac:dyDescent="0.3">
      <c r="A306" s="36" t="s">
        <v>2408</v>
      </c>
      <c r="B306" s="36" t="s">
        <v>3791</v>
      </c>
      <c r="C306" s="36" t="s">
        <v>2409</v>
      </c>
      <c r="D306" s="36" t="s">
        <v>2410</v>
      </c>
      <c r="E306" s="36" t="s">
        <v>2411</v>
      </c>
      <c r="F306" s="36" t="s">
        <v>1552</v>
      </c>
      <c r="G306" s="36" t="s">
        <v>4134</v>
      </c>
      <c r="H306" s="36" t="s">
        <v>3790</v>
      </c>
      <c r="I306" s="36">
        <v>0</v>
      </c>
      <c r="J306" s="36">
        <v>1</v>
      </c>
      <c r="K306" s="36">
        <v>0</v>
      </c>
      <c r="L306" s="36">
        <v>0</v>
      </c>
      <c r="M306" s="36">
        <v>0</v>
      </c>
      <c r="N306" s="36">
        <v>1</v>
      </c>
      <c r="O306" s="36">
        <v>2</v>
      </c>
      <c r="P306">
        <f>VLOOKUP($A306,'Item Detail'!$A$2:$G$602,7,0)</f>
        <v>1</v>
      </c>
      <c r="Q306" s="38" t="s">
        <v>4477</v>
      </c>
      <c r="R306" s="38" t="s">
        <v>4472</v>
      </c>
      <c r="S306" s="38" t="s">
        <v>4473</v>
      </c>
      <c r="T306" s="38" t="s">
        <v>4478</v>
      </c>
      <c r="U306" s="38" t="s">
        <v>4475</v>
      </c>
      <c r="V306" s="38" t="s">
        <v>4476</v>
      </c>
      <c r="W306" s="38" t="s">
        <v>4476</v>
      </c>
      <c r="X306" s="38" t="s">
        <v>4476</v>
      </c>
      <c r="Y306" s="38" t="s">
        <v>4476</v>
      </c>
      <c r="Z306" s="38" t="s">
        <v>4476</v>
      </c>
      <c r="AA306" s="39" t="s">
        <v>4515</v>
      </c>
    </row>
    <row r="307" spans="1:27" x14ac:dyDescent="0.3">
      <c r="A307" s="36" t="s">
        <v>2993</v>
      </c>
      <c r="B307" s="36" t="s">
        <v>3803</v>
      </c>
      <c r="C307" s="36" t="s">
        <v>2386</v>
      </c>
      <c r="D307" s="36" t="s">
        <v>1623</v>
      </c>
      <c r="E307" s="36" t="s">
        <v>1600</v>
      </c>
      <c r="F307" s="36" t="s">
        <v>2016</v>
      </c>
      <c r="G307" s="36" t="s">
        <v>4135</v>
      </c>
      <c r="H307" s="36" t="s">
        <v>3811</v>
      </c>
      <c r="I307" s="36">
        <v>0</v>
      </c>
      <c r="J307" s="36">
        <v>0</v>
      </c>
      <c r="K307" s="36">
        <v>0</v>
      </c>
      <c r="L307" s="36">
        <v>0</v>
      </c>
      <c r="M307" s="36">
        <v>1</v>
      </c>
      <c r="N307" s="36">
        <v>1</v>
      </c>
      <c r="O307" s="36">
        <v>2</v>
      </c>
      <c r="P307">
        <f>VLOOKUP($A307,'Item Detail'!$A$2:$G$602,7,0)</f>
        <v>1</v>
      </c>
      <c r="Q307" s="38" t="s">
        <v>4481</v>
      </c>
      <c r="R307" s="38" t="s">
        <v>4480</v>
      </c>
      <c r="S307" s="38" t="s">
        <v>4473</v>
      </c>
      <c r="T307" s="38" t="s">
        <v>4478</v>
      </c>
      <c r="U307" s="38" t="s">
        <v>4488</v>
      </c>
      <c r="V307" s="38" t="s">
        <v>4476</v>
      </c>
      <c r="W307" s="38" t="s">
        <v>4484</v>
      </c>
      <c r="X307" s="38" t="s">
        <v>4484</v>
      </c>
      <c r="Y307" s="38" t="s">
        <v>4484</v>
      </c>
      <c r="Z307" s="38" t="s">
        <v>4484</v>
      </c>
      <c r="AA307" s="39" t="s">
        <v>4516</v>
      </c>
    </row>
    <row r="308" spans="1:27" x14ac:dyDescent="0.3">
      <c r="A308" s="36" t="s">
        <v>844</v>
      </c>
      <c r="B308" s="36" t="s">
        <v>3791</v>
      </c>
      <c r="C308" s="36" t="s">
        <v>3740</v>
      </c>
      <c r="D308" s="36" t="s">
        <v>3741</v>
      </c>
      <c r="E308" s="36" t="s">
        <v>2375</v>
      </c>
      <c r="F308" s="36" t="s">
        <v>4136</v>
      </c>
      <c r="G308" s="36" t="s">
        <v>4137</v>
      </c>
      <c r="H308" s="36" t="s">
        <v>3848</v>
      </c>
      <c r="I308" s="36">
        <v>0</v>
      </c>
      <c r="J308" s="36">
        <v>1</v>
      </c>
      <c r="K308" s="36">
        <v>0</v>
      </c>
      <c r="L308" s="36">
        <v>0</v>
      </c>
      <c r="M308" s="36">
        <v>0</v>
      </c>
      <c r="N308" s="36">
        <v>1</v>
      </c>
      <c r="O308" s="36">
        <v>2</v>
      </c>
      <c r="P308">
        <f>VLOOKUP($A308,'Item Detail'!$A$2:$G$602,7,0)</f>
        <v>1</v>
      </c>
      <c r="Q308" s="38" t="s">
        <v>4495</v>
      </c>
      <c r="R308" s="38" t="s">
        <v>4480</v>
      </c>
      <c r="S308" s="38" t="s">
        <v>4496</v>
      </c>
      <c r="T308" s="38" t="s">
        <v>4478</v>
      </c>
      <c r="U308" s="38" t="s">
        <v>4478</v>
      </c>
      <c r="V308" s="38" t="s">
        <v>4484</v>
      </c>
      <c r="W308" s="38" t="s">
        <v>4484</v>
      </c>
      <c r="X308" s="38" t="s">
        <v>4484</v>
      </c>
      <c r="Y308" s="38" t="s">
        <v>4484</v>
      </c>
      <c r="Z308" s="38" t="s">
        <v>4484</v>
      </c>
      <c r="AA308" s="39" t="s">
        <v>4517</v>
      </c>
    </row>
    <row r="309" spans="1:27" x14ac:dyDescent="0.3">
      <c r="A309" s="36" t="s">
        <v>2352</v>
      </c>
      <c r="B309" s="36" t="s">
        <v>3830</v>
      </c>
      <c r="C309" s="36" t="s">
        <v>2353</v>
      </c>
      <c r="D309" s="36" t="s">
        <v>2354</v>
      </c>
      <c r="E309" s="36" t="s">
        <v>2355</v>
      </c>
      <c r="F309" s="36" t="s">
        <v>2356</v>
      </c>
      <c r="G309" s="36" t="s">
        <v>4138</v>
      </c>
      <c r="H309" s="36" t="s">
        <v>3790</v>
      </c>
      <c r="I309" s="36">
        <v>0</v>
      </c>
      <c r="J309" s="36">
        <v>0</v>
      </c>
      <c r="K309" s="36">
        <v>1</v>
      </c>
      <c r="L309" s="36">
        <v>0</v>
      </c>
      <c r="M309" s="36">
        <v>0</v>
      </c>
      <c r="N309" s="36">
        <v>1</v>
      </c>
      <c r="O309" s="36">
        <v>2</v>
      </c>
      <c r="P309">
        <f>VLOOKUP($A309,'Item Detail'!$A$2:$G$602,7,0)</f>
        <v>1</v>
      </c>
      <c r="Q309" s="38" t="s">
        <v>4481</v>
      </c>
      <c r="R309" s="38" t="s">
        <v>4480</v>
      </c>
      <c r="S309" s="38" t="s">
        <v>4473</v>
      </c>
      <c r="T309" s="38" t="s">
        <v>4478</v>
      </c>
      <c r="U309" s="38" t="s">
        <v>4488</v>
      </c>
      <c r="V309" s="38" t="s">
        <v>4476</v>
      </c>
      <c r="W309" s="38" t="s">
        <v>4476</v>
      </c>
      <c r="X309" s="38" t="s">
        <v>4476</v>
      </c>
      <c r="Y309" s="38" t="s">
        <v>4484</v>
      </c>
      <c r="Z309" s="38" t="s">
        <v>4484</v>
      </c>
      <c r="AA309" s="39" t="s">
        <v>4515</v>
      </c>
    </row>
    <row r="310" spans="1:27" x14ac:dyDescent="0.3">
      <c r="A310" s="36" t="s">
        <v>3718</v>
      </c>
      <c r="B310" s="36" t="s">
        <v>4061</v>
      </c>
      <c r="C310" s="36" t="s">
        <v>3719</v>
      </c>
      <c r="D310" s="36" t="s">
        <v>3720</v>
      </c>
      <c r="E310" s="36" t="s">
        <v>1666</v>
      </c>
      <c r="F310" s="36" t="s">
        <v>3721</v>
      </c>
      <c r="G310" s="36" t="s">
        <v>4139</v>
      </c>
      <c r="H310" s="36" t="s">
        <v>3796</v>
      </c>
      <c r="I310" s="36">
        <v>0</v>
      </c>
      <c r="J310" s="36">
        <v>0</v>
      </c>
      <c r="K310" s="36">
        <v>0</v>
      </c>
      <c r="L310" s="36">
        <v>0</v>
      </c>
      <c r="M310" s="36">
        <v>1</v>
      </c>
      <c r="N310" s="36">
        <v>1</v>
      </c>
      <c r="O310" s="36">
        <v>2</v>
      </c>
      <c r="P310">
        <f>VLOOKUP($A310,'Item Detail'!$A$2:$G$602,7,0)</f>
        <v>1</v>
      </c>
      <c r="Q310" s="38" t="s">
        <v>4481</v>
      </c>
      <c r="R310" s="38" t="s">
        <v>4480</v>
      </c>
      <c r="S310" s="38" t="s">
        <v>4473</v>
      </c>
      <c r="T310" s="38" t="s">
        <v>4478</v>
      </c>
      <c r="U310" s="38" t="s">
        <v>4488</v>
      </c>
      <c r="V310" s="38" t="s">
        <v>4476</v>
      </c>
      <c r="W310" s="38" t="s">
        <v>4476</v>
      </c>
      <c r="X310" s="38" t="s">
        <v>4476</v>
      </c>
      <c r="Y310" s="38" t="s">
        <v>4476</v>
      </c>
      <c r="Z310" s="38" t="s">
        <v>4476</v>
      </c>
      <c r="AA310" s="39" t="s">
        <v>4515</v>
      </c>
    </row>
    <row r="311" spans="1:27" x14ac:dyDescent="0.3">
      <c r="A311" s="36" t="s">
        <v>3011</v>
      </c>
      <c r="B311" s="36" t="s">
        <v>3809</v>
      </c>
      <c r="C311" s="36" t="s">
        <v>3012</v>
      </c>
      <c r="D311" s="36" t="s">
        <v>3013</v>
      </c>
      <c r="E311" s="36" t="s">
        <v>3014</v>
      </c>
      <c r="F311" s="36" t="s">
        <v>3015</v>
      </c>
      <c r="G311" s="36" t="s">
        <v>4140</v>
      </c>
      <c r="H311" s="36" t="s">
        <v>3796</v>
      </c>
      <c r="I311" s="36">
        <v>0</v>
      </c>
      <c r="J311" s="36">
        <v>0</v>
      </c>
      <c r="K311" s="36">
        <v>1</v>
      </c>
      <c r="L311" s="36">
        <v>0</v>
      </c>
      <c r="M311" s="36">
        <v>0</v>
      </c>
      <c r="N311" s="36">
        <v>1</v>
      </c>
      <c r="O311" s="36">
        <v>2</v>
      </c>
      <c r="P311">
        <f>VLOOKUP($A311,'Item Detail'!$A$2:$G$602,7,0)</f>
        <v>1</v>
      </c>
      <c r="Q311" s="38" t="s">
        <v>4489</v>
      </c>
      <c r="R311" s="38" t="s">
        <v>4480</v>
      </c>
      <c r="S311" s="38" t="s">
        <v>4473</v>
      </c>
      <c r="T311" s="38" t="s">
        <v>4478</v>
      </c>
      <c r="U311" s="38" t="s">
        <v>4478</v>
      </c>
      <c r="V311" s="38" t="s">
        <v>4476</v>
      </c>
      <c r="W311" s="38" t="s">
        <v>4476</v>
      </c>
      <c r="X311" s="38" t="s">
        <v>4476</v>
      </c>
      <c r="Y311" s="38" t="s">
        <v>4476</v>
      </c>
      <c r="Z311" s="38" t="s">
        <v>4476</v>
      </c>
      <c r="AA311" s="39" t="s">
        <v>4515</v>
      </c>
    </row>
    <row r="312" spans="1:27" x14ac:dyDescent="0.3">
      <c r="A312" s="36" t="s">
        <v>1288</v>
      </c>
      <c r="B312" s="36" t="s">
        <v>4141</v>
      </c>
      <c r="C312" s="36" t="s">
        <v>2752</v>
      </c>
      <c r="D312" s="36" t="s">
        <v>2053</v>
      </c>
      <c r="E312" s="36" t="s">
        <v>1600</v>
      </c>
      <c r="F312" s="36" t="s">
        <v>1218</v>
      </c>
      <c r="G312" s="36" t="s">
        <v>4142</v>
      </c>
      <c r="H312" s="36" t="s">
        <v>3818</v>
      </c>
      <c r="I312" s="36">
        <v>0</v>
      </c>
      <c r="J312" s="36">
        <v>0</v>
      </c>
      <c r="K312" s="36">
        <v>1</v>
      </c>
      <c r="L312" s="36">
        <v>0</v>
      </c>
      <c r="M312" s="36">
        <v>0</v>
      </c>
      <c r="N312" s="36">
        <v>1</v>
      </c>
      <c r="O312" s="36">
        <v>2</v>
      </c>
      <c r="P312">
        <f>VLOOKUP($A312,'Item Detail'!$A$2:$G$602,7,0)</f>
        <v>1</v>
      </c>
      <c r="Q312" s="38" t="s">
        <v>4492</v>
      </c>
      <c r="R312" s="38" t="s">
        <v>4480</v>
      </c>
      <c r="S312" s="38" t="s">
        <v>943</v>
      </c>
      <c r="T312" s="38" t="s">
        <v>4478</v>
      </c>
      <c r="U312" s="38" t="s">
        <v>4478</v>
      </c>
      <c r="V312" s="38" t="s">
        <v>4484</v>
      </c>
      <c r="W312" s="38" t="s">
        <v>4484</v>
      </c>
      <c r="X312" s="38" t="s">
        <v>4484</v>
      </c>
      <c r="Y312" s="38" t="s">
        <v>4484</v>
      </c>
      <c r="Z312" s="38" t="s">
        <v>4484</v>
      </c>
      <c r="AA312" s="39" t="s">
        <v>4517</v>
      </c>
    </row>
    <row r="313" spans="1:27" x14ac:dyDescent="0.3">
      <c r="A313" s="36" t="s">
        <v>2206</v>
      </c>
      <c r="B313" s="36" t="s">
        <v>3894</v>
      </c>
      <c r="C313" s="36" t="s">
        <v>2207</v>
      </c>
      <c r="D313" s="36" t="s">
        <v>2208</v>
      </c>
      <c r="E313" s="36" t="s">
        <v>2136</v>
      </c>
      <c r="F313" s="36" t="s">
        <v>1218</v>
      </c>
      <c r="G313" s="36" t="s">
        <v>4143</v>
      </c>
      <c r="H313" s="36" t="s">
        <v>3796</v>
      </c>
      <c r="I313" s="36">
        <v>0</v>
      </c>
      <c r="J313" s="36">
        <v>1</v>
      </c>
      <c r="K313" s="36">
        <v>0</v>
      </c>
      <c r="L313" s="36">
        <v>0</v>
      </c>
      <c r="M313" s="36">
        <v>0</v>
      </c>
      <c r="N313" s="36">
        <v>1</v>
      </c>
      <c r="O313" s="36">
        <v>2</v>
      </c>
      <c r="P313">
        <f>VLOOKUP($A313,'Item Detail'!$A$2:$G$602,7,0)</f>
        <v>1</v>
      </c>
      <c r="Q313" s="38" t="s">
        <v>4489</v>
      </c>
      <c r="R313" s="38" t="s">
        <v>4480</v>
      </c>
      <c r="S313" s="38" t="s">
        <v>4473</v>
      </c>
      <c r="T313" s="38" t="s">
        <v>4478</v>
      </c>
      <c r="U313" s="38" t="s">
        <v>4478</v>
      </c>
      <c r="V313" s="38" t="s">
        <v>4476</v>
      </c>
      <c r="W313" s="38" t="s">
        <v>4476</v>
      </c>
      <c r="X313" s="38" t="s">
        <v>4476</v>
      </c>
      <c r="Y313" s="38" t="s">
        <v>4476</v>
      </c>
      <c r="Z313" s="38" t="s">
        <v>4476</v>
      </c>
      <c r="AA313" s="39" t="s">
        <v>4515</v>
      </c>
    </row>
    <row r="314" spans="1:27" x14ac:dyDescent="0.3">
      <c r="A314" s="36" t="s">
        <v>3743</v>
      </c>
      <c r="B314" s="36" t="s">
        <v>3843</v>
      </c>
      <c r="C314" s="36" t="s">
        <v>3744</v>
      </c>
      <c r="D314" s="36" t="s">
        <v>1623</v>
      </c>
      <c r="E314" s="36" t="s">
        <v>3745</v>
      </c>
      <c r="F314" s="36" t="s">
        <v>877</v>
      </c>
      <c r="G314" s="36" t="s">
        <v>4144</v>
      </c>
      <c r="H314" s="36" t="s">
        <v>3811</v>
      </c>
      <c r="I314" s="36">
        <v>0</v>
      </c>
      <c r="J314" s="36">
        <v>0</v>
      </c>
      <c r="K314" s="36">
        <v>1</v>
      </c>
      <c r="L314" s="36">
        <v>0</v>
      </c>
      <c r="M314" s="36">
        <v>0</v>
      </c>
      <c r="N314" s="36">
        <v>1</v>
      </c>
      <c r="O314" s="36">
        <v>2</v>
      </c>
      <c r="P314">
        <f>VLOOKUP($A314,'Item Detail'!$A$2:$G$602,7,0)</f>
        <v>1</v>
      </c>
      <c r="Q314" s="38" t="s">
        <v>4501</v>
      </c>
      <c r="R314" s="38" t="s">
        <v>4480</v>
      </c>
      <c r="S314" s="38" t="s">
        <v>4473</v>
      </c>
      <c r="T314" s="38" t="s">
        <v>4478</v>
      </c>
      <c r="U314" s="38" t="s">
        <v>4478</v>
      </c>
      <c r="V314" s="38" t="s">
        <v>4476</v>
      </c>
      <c r="W314" s="38" t="s">
        <v>4484</v>
      </c>
      <c r="X314" s="38" t="s">
        <v>4484</v>
      </c>
      <c r="Y314" s="38" t="s">
        <v>4484</v>
      </c>
      <c r="Z314" s="38" t="s">
        <v>4476</v>
      </c>
      <c r="AA314" s="39" t="s">
        <v>4516</v>
      </c>
    </row>
    <row r="315" spans="1:27" x14ac:dyDescent="0.3">
      <c r="A315" s="36" t="s">
        <v>2420</v>
      </c>
      <c r="B315" s="36" t="s">
        <v>3851</v>
      </c>
      <c r="C315" s="36" t="s">
        <v>2421</v>
      </c>
      <c r="D315" s="36" t="s">
        <v>2344</v>
      </c>
      <c r="E315" s="36" t="s">
        <v>1600</v>
      </c>
      <c r="F315" s="36" t="s">
        <v>2230</v>
      </c>
      <c r="G315" s="36" t="s">
        <v>4145</v>
      </c>
      <c r="H315" s="36" t="s">
        <v>3811</v>
      </c>
      <c r="I315" s="36">
        <v>0</v>
      </c>
      <c r="J315" s="36">
        <v>0</v>
      </c>
      <c r="K315" s="36">
        <v>0</v>
      </c>
      <c r="L315" s="36">
        <v>1</v>
      </c>
      <c r="M315" s="36">
        <v>0</v>
      </c>
      <c r="N315" s="36">
        <v>1</v>
      </c>
      <c r="O315" s="36">
        <v>2</v>
      </c>
      <c r="P315">
        <f>VLOOKUP($A315,'Item Detail'!$A$2:$G$602,7,0)</f>
        <v>1</v>
      </c>
      <c r="Q315" s="38" t="s">
        <v>4481</v>
      </c>
      <c r="R315" s="38" t="s">
        <v>4480</v>
      </c>
      <c r="S315" s="38" t="s">
        <v>4473</v>
      </c>
      <c r="T315" s="38" t="s">
        <v>4478</v>
      </c>
      <c r="U315" s="38" t="s">
        <v>4478</v>
      </c>
      <c r="V315" s="38" t="s">
        <v>4476</v>
      </c>
      <c r="W315" s="38" t="s">
        <v>4484</v>
      </c>
      <c r="X315" s="38" t="s">
        <v>4476</v>
      </c>
      <c r="Y315" s="38" t="s">
        <v>4484</v>
      </c>
      <c r="Z315" s="38" t="s">
        <v>4476</v>
      </c>
      <c r="AA315" s="39" t="s">
        <v>4516</v>
      </c>
    </row>
    <row r="316" spans="1:27" x14ac:dyDescent="0.3">
      <c r="A316" s="36" t="s">
        <v>2819</v>
      </c>
      <c r="B316" s="36" t="s">
        <v>4011</v>
      </c>
      <c r="C316" s="36" t="s">
        <v>2820</v>
      </c>
      <c r="D316" s="36" t="s">
        <v>2821</v>
      </c>
      <c r="E316" s="36" t="s">
        <v>1600</v>
      </c>
      <c r="F316" s="36" t="s">
        <v>2822</v>
      </c>
      <c r="G316" s="36" t="s">
        <v>4146</v>
      </c>
      <c r="H316" s="36" t="s">
        <v>3790</v>
      </c>
      <c r="I316" s="36">
        <v>0</v>
      </c>
      <c r="J316" s="36">
        <v>0</v>
      </c>
      <c r="K316" s="36">
        <v>0</v>
      </c>
      <c r="L316" s="36">
        <v>1</v>
      </c>
      <c r="M316" s="36">
        <v>0</v>
      </c>
      <c r="N316" s="36">
        <v>1</v>
      </c>
      <c r="O316" s="36">
        <v>2</v>
      </c>
      <c r="P316">
        <f>VLOOKUP($A316,'Item Detail'!$A$2:$G$602,7,0)</f>
        <v>1</v>
      </c>
      <c r="Q316" s="38" t="s">
        <v>4481</v>
      </c>
      <c r="R316" s="38" t="s">
        <v>4480</v>
      </c>
      <c r="S316" s="38" t="s">
        <v>4473</v>
      </c>
      <c r="T316" s="38" t="s">
        <v>4478</v>
      </c>
      <c r="U316" s="38" t="s">
        <v>4488</v>
      </c>
      <c r="V316" s="38" t="s">
        <v>4476</v>
      </c>
      <c r="W316" s="38" t="s">
        <v>4476</v>
      </c>
      <c r="X316" s="38" t="s">
        <v>4476</v>
      </c>
      <c r="Y316" s="38" t="s">
        <v>4476</v>
      </c>
      <c r="Z316" s="38" t="s">
        <v>4476</v>
      </c>
      <c r="AA316" s="39" t="s">
        <v>4515</v>
      </c>
    </row>
    <row r="317" spans="1:27" x14ac:dyDescent="0.3">
      <c r="A317" s="36" t="s">
        <v>2736</v>
      </c>
      <c r="B317" s="36" t="s">
        <v>3846</v>
      </c>
      <c r="C317" s="36" t="s">
        <v>2737</v>
      </c>
      <c r="D317" s="36" t="s">
        <v>1623</v>
      </c>
      <c r="E317" s="36" t="s">
        <v>2738</v>
      </c>
      <c r="F317" s="36" t="s">
        <v>725</v>
      </c>
      <c r="G317" s="36" t="s">
        <v>4147</v>
      </c>
      <c r="H317" s="36" t="s">
        <v>3811</v>
      </c>
      <c r="I317" s="36">
        <v>0</v>
      </c>
      <c r="J317" s="36">
        <v>1</v>
      </c>
      <c r="K317" s="36">
        <v>0</v>
      </c>
      <c r="L317" s="36">
        <v>0</v>
      </c>
      <c r="M317" s="36">
        <v>0</v>
      </c>
      <c r="N317" s="36">
        <v>1</v>
      </c>
      <c r="O317" s="36">
        <v>2</v>
      </c>
      <c r="P317">
        <f>VLOOKUP($A317,'Item Detail'!$A$2:$G$602,7,0)</f>
        <v>1</v>
      </c>
      <c r="Q317" s="38" t="s">
        <v>4483</v>
      </c>
      <c r="R317" s="38" t="s">
        <v>4480</v>
      </c>
      <c r="S317" s="38" t="s">
        <v>4473</v>
      </c>
      <c r="T317" s="38" t="s">
        <v>4478</v>
      </c>
      <c r="U317" s="38" t="s">
        <v>4478</v>
      </c>
      <c r="V317" s="38" t="s">
        <v>4476</v>
      </c>
      <c r="W317" s="38" t="s">
        <v>4484</v>
      </c>
      <c r="X317" s="38" t="s">
        <v>4476</v>
      </c>
      <c r="Y317" s="38" t="s">
        <v>4484</v>
      </c>
      <c r="Z317" s="38" t="s">
        <v>4484</v>
      </c>
      <c r="AA317" s="39" t="s">
        <v>4516</v>
      </c>
    </row>
    <row r="318" spans="1:27" x14ac:dyDescent="0.3">
      <c r="A318" s="36" t="s">
        <v>2400</v>
      </c>
      <c r="B318" s="36" t="s">
        <v>3883</v>
      </c>
      <c r="C318" s="36" t="s">
        <v>2401</v>
      </c>
      <c r="D318" s="36" t="s">
        <v>2402</v>
      </c>
      <c r="E318" s="36" t="s">
        <v>2403</v>
      </c>
      <c r="F318" s="36" t="s">
        <v>718</v>
      </c>
      <c r="G318" s="36" t="s">
        <v>4148</v>
      </c>
      <c r="H318" s="36" t="s">
        <v>3811</v>
      </c>
      <c r="I318" s="36">
        <v>0</v>
      </c>
      <c r="J318" s="36">
        <v>1</v>
      </c>
      <c r="K318" s="36">
        <v>0</v>
      </c>
      <c r="L318" s="36">
        <v>0</v>
      </c>
      <c r="M318" s="36">
        <v>0</v>
      </c>
      <c r="N318" s="36">
        <v>1</v>
      </c>
      <c r="O318" s="36">
        <v>2</v>
      </c>
      <c r="P318">
        <f>VLOOKUP($A318,'Item Detail'!$A$2:$G$602,7,0)</f>
        <v>1</v>
      </c>
      <c r="Q318" s="38" t="s">
        <v>4481</v>
      </c>
      <c r="R318" s="38" t="s">
        <v>4480</v>
      </c>
      <c r="S318" s="38" t="s">
        <v>4473</v>
      </c>
      <c r="T318" s="38" t="s">
        <v>4478</v>
      </c>
      <c r="U318" s="38" t="s">
        <v>4478</v>
      </c>
      <c r="V318" s="38" t="s">
        <v>4476</v>
      </c>
      <c r="W318" s="38" t="s">
        <v>4484</v>
      </c>
      <c r="X318" s="38" t="s">
        <v>4484</v>
      </c>
      <c r="Y318" s="38" t="s">
        <v>4484</v>
      </c>
      <c r="Z318" s="38" t="s">
        <v>4484</v>
      </c>
      <c r="AA318" s="39" t="s">
        <v>4516</v>
      </c>
    </row>
    <row r="319" spans="1:27" x14ac:dyDescent="0.3">
      <c r="A319" s="36" t="s">
        <v>3050</v>
      </c>
      <c r="B319" s="36" t="s">
        <v>3803</v>
      </c>
      <c r="C319" s="36" t="s">
        <v>3051</v>
      </c>
      <c r="D319" s="36" t="s">
        <v>3052</v>
      </c>
      <c r="E319" s="36" t="s">
        <v>1600</v>
      </c>
      <c r="F319" s="36" t="s">
        <v>2427</v>
      </c>
      <c r="G319" s="36" t="s">
        <v>4149</v>
      </c>
      <c r="H319" s="36" t="s">
        <v>3796</v>
      </c>
      <c r="I319" s="36">
        <v>0</v>
      </c>
      <c r="J319" s="36">
        <v>0</v>
      </c>
      <c r="K319" s="36">
        <v>1</v>
      </c>
      <c r="L319" s="36">
        <v>0</v>
      </c>
      <c r="M319" s="36">
        <v>0</v>
      </c>
      <c r="N319" s="36">
        <v>1</v>
      </c>
      <c r="O319" s="36">
        <v>2</v>
      </c>
      <c r="P319">
        <f>VLOOKUP($A319,'Item Detail'!$A$2:$G$602,7,0)</f>
        <v>1</v>
      </c>
      <c r="Q319" s="38" t="s">
        <v>4481</v>
      </c>
      <c r="R319" s="38" t="s">
        <v>4480</v>
      </c>
      <c r="S319" s="38" t="s">
        <v>4473</v>
      </c>
      <c r="T319" s="38" t="s">
        <v>4478</v>
      </c>
      <c r="U319" s="38" t="s">
        <v>4478</v>
      </c>
      <c r="V319" s="38" t="s">
        <v>4476</v>
      </c>
      <c r="W319" s="38" t="s">
        <v>4476</v>
      </c>
      <c r="X319" s="38" t="s">
        <v>4476</v>
      </c>
      <c r="Y319" s="38" t="s">
        <v>4476</v>
      </c>
      <c r="Z319" s="38" t="s">
        <v>4476</v>
      </c>
      <c r="AA319" s="39" t="s">
        <v>4515</v>
      </c>
    </row>
    <row r="320" spans="1:27" x14ac:dyDescent="0.3">
      <c r="A320" s="36" t="s">
        <v>2918</v>
      </c>
      <c r="B320" s="36" t="s">
        <v>3816</v>
      </c>
      <c r="C320" s="36" t="s">
        <v>2392</v>
      </c>
      <c r="D320" s="36" t="s">
        <v>2919</v>
      </c>
      <c r="E320" s="36" t="s">
        <v>1856</v>
      </c>
      <c r="F320" s="36" t="s">
        <v>2116</v>
      </c>
      <c r="G320" s="36" t="s">
        <v>4150</v>
      </c>
      <c r="H320" s="36" t="s">
        <v>3790</v>
      </c>
      <c r="I320" s="36">
        <v>0</v>
      </c>
      <c r="J320" s="36">
        <v>0</v>
      </c>
      <c r="K320" s="36">
        <v>1</v>
      </c>
      <c r="L320" s="36">
        <v>0</v>
      </c>
      <c r="M320" s="36">
        <v>0</v>
      </c>
      <c r="N320" s="36">
        <v>1</v>
      </c>
      <c r="O320" s="36">
        <v>2</v>
      </c>
      <c r="P320">
        <f>VLOOKUP($A320,'Item Detail'!$A$2:$G$602,7,0)</f>
        <v>1</v>
      </c>
      <c r="Q320" s="38" t="s">
        <v>4481</v>
      </c>
      <c r="R320" s="38" t="s">
        <v>4480</v>
      </c>
      <c r="S320" s="38" t="s">
        <v>4473</v>
      </c>
      <c r="T320" s="38" t="s">
        <v>4478</v>
      </c>
      <c r="U320" s="38" t="s">
        <v>4488</v>
      </c>
      <c r="V320" s="38" t="s">
        <v>4476</v>
      </c>
      <c r="W320" s="38" t="s">
        <v>4476</v>
      </c>
      <c r="X320" s="38" t="s">
        <v>4476</v>
      </c>
      <c r="Y320" s="38" t="s">
        <v>4476</v>
      </c>
      <c r="Z320" s="38" t="s">
        <v>4476</v>
      </c>
      <c r="AA320" s="39" t="s">
        <v>4515</v>
      </c>
    </row>
    <row r="321" spans="1:27" x14ac:dyDescent="0.3">
      <c r="A321" s="36" t="s">
        <v>2361</v>
      </c>
      <c r="B321" s="36" t="s">
        <v>3816</v>
      </c>
      <c r="C321" s="36" t="s">
        <v>2362</v>
      </c>
      <c r="D321" s="36" t="s">
        <v>2363</v>
      </c>
      <c r="E321" s="36" t="s">
        <v>1856</v>
      </c>
      <c r="F321" s="36" t="s">
        <v>2116</v>
      </c>
      <c r="G321" s="36" t="s">
        <v>4151</v>
      </c>
      <c r="H321" s="36" t="s">
        <v>3796</v>
      </c>
      <c r="I321" s="36">
        <v>0</v>
      </c>
      <c r="J321" s="36">
        <v>0</v>
      </c>
      <c r="K321" s="36">
        <v>0</v>
      </c>
      <c r="L321" s="36">
        <v>1</v>
      </c>
      <c r="M321" s="36">
        <v>0</v>
      </c>
      <c r="N321" s="36">
        <v>1</v>
      </c>
      <c r="O321" s="36">
        <v>2</v>
      </c>
      <c r="P321">
        <f>VLOOKUP($A321,'Item Detail'!$A$2:$G$602,7,0)</f>
        <v>1</v>
      </c>
      <c r="Q321" s="38" t="s">
        <v>4481</v>
      </c>
      <c r="R321" s="38" t="s">
        <v>4480</v>
      </c>
      <c r="S321" s="38" t="s">
        <v>4473</v>
      </c>
      <c r="T321" s="38" t="s">
        <v>4478</v>
      </c>
      <c r="U321" s="38" t="s">
        <v>4488</v>
      </c>
      <c r="V321" s="38" t="s">
        <v>4476</v>
      </c>
      <c r="W321" s="38" t="s">
        <v>4476</v>
      </c>
      <c r="X321" s="38" t="s">
        <v>4476</v>
      </c>
      <c r="Y321" s="38" t="s">
        <v>4476</v>
      </c>
      <c r="Z321" s="38" t="s">
        <v>4476</v>
      </c>
      <c r="AA321" s="39" t="s">
        <v>4515</v>
      </c>
    </row>
    <row r="322" spans="1:27" x14ac:dyDescent="0.3">
      <c r="A322" s="36" t="s">
        <v>2391</v>
      </c>
      <c r="B322" s="36" t="s">
        <v>3816</v>
      </c>
      <c r="C322" s="36" t="s">
        <v>2392</v>
      </c>
      <c r="D322" s="36" t="s">
        <v>2393</v>
      </c>
      <c r="E322" s="36" t="s">
        <v>1856</v>
      </c>
      <c r="F322" s="36" t="s">
        <v>2116</v>
      </c>
      <c r="G322" s="36" t="s">
        <v>4152</v>
      </c>
      <c r="H322" s="36" t="s">
        <v>3796</v>
      </c>
      <c r="I322" s="36">
        <v>0</v>
      </c>
      <c r="J322" s="36">
        <v>0</v>
      </c>
      <c r="K322" s="36">
        <v>1</v>
      </c>
      <c r="L322" s="36">
        <v>0</v>
      </c>
      <c r="M322" s="36">
        <v>0</v>
      </c>
      <c r="N322" s="36">
        <v>1</v>
      </c>
      <c r="O322" s="36">
        <v>2</v>
      </c>
      <c r="P322">
        <f>VLOOKUP($A322,'Item Detail'!$A$2:$G$602,7,0)</f>
        <v>1</v>
      </c>
      <c r="Q322" s="38" t="s">
        <v>4481</v>
      </c>
      <c r="R322" s="38" t="s">
        <v>4480</v>
      </c>
      <c r="S322" s="38" t="s">
        <v>4473</v>
      </c>
      <c r="T322" s="38" t="s">
        <v>4478</v>
      </c>
      <c r="U322" s="38" t="s">
        <v>4488</v>
      </c>
      <c r="V322" s="38" t="s">
        <v>4476</v>
      </c>
      <c r="W322" s="38" t="s">
        <v>4476</v>
      </c>
      <c r="X322" s="38" t="s">
        <v>4476</v>
      </c>
      <c r="Y322" s="38" t="s">
        <v>4476</v>
      </c>
      <c r="Z322" s="38" t="s">
        <v>4476</v>
      </c>
      <c r="AA322" s="39" t="s">
        <v>4515</v>
      </c>
    </row>
    <row r="323" spans="1:27" x14ac:dyDescent="0.3">
      <c r="A323" s="36" t="s">
        <v>2762</v>
      </c>
      <c r="B323" s="36" t="s">
        <v>3989</v>
      </c>
      <c r="C323" s="36" t="s">
        <v>2763</v>
      </c>
      <c r="D323" s="36" t="s">
        <v>2764</v>
      </c>
      <c r="E323" s="36" t="s">
        <v>2355</v>
      </c>
      <c r="F323" s="36" t="s">
        <v>868</v>
      </c>
      <c r="G323" s="36" t="s">
        <v>4153</v>
      </c>
      <c r="H323" s="36" t="s">
        <v>3796</v>
      </c>
      <c r="I323" s="36">
        <v>0</v>
      </c>
      <c r="J323" s="36">
        <v>1</v>
      </c>
      <c r="K323" s="36">
        <v>0</v>
      </c>
      <c r="L323" s="36">
        <v>0</v>
      </c>
      <c r="M323" s="36">
        <v>0</v>
      </c>
      <c r="N323" s="36">
        <v>1</v>
      </c>
      <c r="O323" s="36">
        <v>2</v>
      </c>
      <c r="P323">
        <f>VLOOKUP($A323,'Item Detail'!$A$2:$G$602,7,0)</f>
        <v>1</v>
      </c>
      <c r="Q323" s="38" t="s">
        <v>4483</v>
      </c>
      <c r="R323" s="38" t="s">
        <v>4480</v>
      </c>
      <c r="S323" s="38" t="s">
        <v>4473</v>
      </c>
      <c r="T323" s="38" t="s">
        <v>4478</v>
      </c>
      <c r="U323" s="38" t="s">
        <v>4478</v>
      </c>
      <c r="V323" s="38" t="s">
        <v>4476</v>
      </c>
      <c r="W323" s="38" t="s">
        <v>4476</v>
      </c>
      <c r="X323" s="38" t="s">
        <v>4476</v>
      </c>
      <c r="Y323" s="38" t="s">
        <v>4476</v>
      </c>
      <c r="Z323" s="38" t="s">
        <v>4476</v>
      </c>
      <c r="AA323" s="39" t="s">
        <v>4515</v>
      </c>
    </row>
    <row r="324" spans="1:27" x14ac:dyDescent="0.3">
      <c r="A324" s="36" t="s">
        <v>2644</v>
      </c>
      <c r="B324" s="36" t="s">
        <v>3816</v>
      </c>
      <c r="C324" s="36" t="s">
        <v>2645</v>
      </c>
      <c r="D324" s="36" t="s">
        <v>2646</v>
      </c>
      <c r="E324" s="36" t="s">
        <v>1705</v>
      </c>
      <c r="F324" s="36" t="s">
        <v>4029</v>
      </c>
      <c r="G324" s="36" t="s">
        <v>4154</v>
      </c>
      <c r="H324" s="36" t="s">
        <v>3811</v>
      </c>
      <c r="I324" s="36">
        <v>0</v>
      </c>
      <c r="J324" s="36">
        <v>0</v>
      </c>
      <c r="K324" s="36">
        <v>0</v>
      </c>
      <c r="L324" s="36">
        <v>1</v>
      </c>
      <c r="M324" s="36">
        <v>0</v>
      </c>
      <c r="N324" s="36">
        <v>1</v>
      </c>
      <c r="O324" s="36">
        <v>2</v>
      </c>
      <c r="P324">
        <f>VLOOKUP($A324,'Item Detail'!$A$2:$G$602,7,0)</f>
        <v>1</v>
      </c>
      <c r="Q324" s="38" t="s">
        <v>4483</v>
      </c>
      <c r="R324" s="38" t="s">
        <v>4480</v>
      </c>
      <c r="S324" s="38" t="s">
        <v>4473</v>
      </c>
      <c r="T324" s="38" t="s">
        <v>4478</v>
      </c>
      <c r="U324" s="38" t="s">
        <v>4478</v>
      </c>
      <c r="V324" s="38" t="s">
        <v>4476</v>
      </c>
      <c r="W324" s="38" t="s">
        <v>4484</v>
      </c>
      <c r="X324" s="38" t="s">
        <v>4476</v>
      </c>
      <c r="Y324" s="38" t="s">
        <v>4484</v>
      </c>
      <c r="Z324" s="38" t="s">
        <v>4484</v>
      </c>
      <c r="AA324" s="39" t="s">
        <v>4516</v>
      </c>
    </row>
    <row r="325" spans="1:27" x14ac:dyDescent="0.3">
      <c r="A325" s="36" t="s">
        <v>3710</v>
      </c>
      <c r="B325" s="36" t="s">
        <v>3846</v>
      </c>
      <c r="C325" s="36" t="s">
        <v>3711</v>
      </c>
      <c r="D325" s="36" t="s">
        <v>3712</v>
      </c>
      <c r="E325" s="36" t="s">
        <v>1600</v>
      </c>
      <c r="F325" s="36" t="s">
        <v>3713</v>
      </c>
      <c r="G325" s="36" t="s">
        <v>4155</v>
      </c>
      <c r="H325" s="36" t="s">
        <v>3796</v>
      </c>
      <c r="I325" s="36">
        <v>0</v>
      </c>
      <c r="J325" s="36">
        <v>1</v>
      </c>
      <c r="K325" s="36">
        <v>0</v>
      </c>
      <c r="L325" s="36">
        <v>0</v>
      </c>
      <c r="M325" s="36">
        <v>0</v>
      </c>
      <c r="N325" s="36">
        <v>1</v>
      </c>
      <c r="O325" s="36">
        <v>2</v>
      </c>
      <c r="P325">
        <f>VLOOKUP($A325,'Item Detail'!$A$2:$G$602,7,0)</f>
        <v>1</v>
      </c>
      <c r="Q325" s="38" t="s">
        <v>4481</v>
      </c>
      <c r="R325" s="38" t="s">
        <v>4480</v>
      </c>
      <c r="S325" s="38" t="s">
        <v>4473</v>
      </c>
      <c r="T325" s="38" t="s">
        <v>4478</v>
      </c>
      <c r="U325" s="38" t="s">
        <v>4478</v>
      </c>
      <c r="V325" s="38" t="s">
        <v>4476</v>
      </c>
      <c r="W325" s="38" t="s">
        <v>4476</v>
      </c>
      <c r="X325" s="38" t="s">
        <v>4476</v>
      </c>
      <c r="Y325" s="38" t="s">
        <v>4476</v>
      </c>
      <c r="Z325" s="38" t="s">
        <v>4476</v>
      </c>
      <c r="AA325" s="39" t="s">
        <v>4515</v>
      </c>
    </row>
    <row r="326" spans="1:27" x14ac:dyDescent="0.3">
      <c r="A326" s="36" t="s">
        <v>3616</v>
      </c>
      <c r="B326" s="36" t="s">
        <v>3883</v>
      </c>
      <c r="C326" s="36" t="s">
        <v>3617</v>
      </c>
      <c r="D326" s="36" t="s">
        <v>3618</v>
      </c>
      <c r="E326" s="36" t="s">
        <v>2403</v>
      </c>
      <c r="F326" s="36" t="s">
        <v>883</v>
      </c>
      <c r="G326" s="36" t="s">
        <v>4156</v>
      </c>
      <c r="H326" s="36" t="s">
        <v>3811</v>
      </c>
      <c r="I326" s="36">
        <v>0</v>
      </c>
      <c r="J326" s="36">
        <v>0</v>
      </c>
      <c r="K326" s="36">
        <v>1</v>
      </c>
      <c r="L326" s="36">
        <v>0</v>
      </c>
      <c r="M326" s="36">
        <v>0</v>
      </c>
      <c r="N326" s="36">
        <v>1</v>
      </c>
      <c r="O326" s="36">
        <v>2</v>
      </c>
      <c r="P326">
        <f>VLOOKUP($A326,'Item Detail'!$A$2:$G$602,7,0)</f>
        <v>1</v>
      </c>
      <c r="Q326" s="38" t="s">
        <v>4501</v>
      </c>
      <c r="R326" s="38" t="s">
        <v>4480</v>
      </c>
      <c r="S326" s="38" t="s">
        <v>4473</v>
      </c>
      <c r="T326" s="38" t="s">
        <v>4478</v>
      </c>
      <c r="U326" s="38" t="s">
        <v>4478</v>
      </c>
      <c r="V326" s="38" t="s">
        <v>4476</v>
      </c>
      <c r="W326" s="38" t="s">
        <v>4476</v>
      </c>
      <c r="X326" s="38" t="s">
        <v>4484</v>
      </c>
      <c r="Y326" s="38" t="s">
        <v>4484</v>
      </c>
      <c r="Z326" s="38" t="s">
        <v>4484</v>
      </c>
      <c r="AA326" s="39" t="s">
        <v>4516</v>
      </c>
    </row>
    <row r="327" spans="1:27" x14ac:dyDescent="0.3">
      <c r="A327" s="36" t="s">
        <v>2130</v>
      </c>
      <c r="B327" s="36" t="s">
        <v>3816</v>
      </c>
      <c r="C327" s="36" t="s">
        <v>2131</v>
      </c>
      <c r="D327" s="36" t="s">
        <v>2132</v>
      </c>
      <c r="E327" s="36" t="s">
        <v>1666</v>
      </c>
      <c r="F327" s="36" t="s">
        <v>4029</v>
      </c>
      <c r="G327" s="36" t="s">
        <v>4157</v>
      </c>
      <c r="H327" s="36" t="s">
        <v>3811</v>
      </c>
      <c r="I327" s="36">
        <v>0</v>
      </c>
      <c r="J327" s="36">
        <v>0</v>
      </c>
      <c r="K327" s="36">
        <v>1</v>
      </c>
      <c r="L327" s="36">
        <v>0</v>
      </c>
      <c r="M327" s="36">
        <v>0</v>
      </c>
      <c r="N327" s="36">
        <v>1</v>
      </c>
      <c r="O327" s="36">
        <v>2</v>
      </c>
      <c r="P327">
        <f>VLOOKUP($A327,'Item Detail'!$A$2:$G$602,7,0)</f>
        <v>1</v>
      </c>
      <c r="Q327" s="38" t="s">
        <v>4481</v>
      </c>
      <c r="R327" s="38" t="s">
        <v>4480</v>
      </c>
      <c r="S327" s="38" t="s">
        <v>4473</v>
      </c>
      <c r="T327" s="38" t="s">
        <v>4478</v>
      </c>
      <c r="U327" s="38" t="s">
        <v>4488</v>
      </c>
      <c r="V327" s="38" t="s">
        <v>4476</v>
      </c>
      <c r="W327" s="38" t="s">
        <v>4484</v>
      </c>
      <c r="X327" s="38" t="s">
        <v>4484</v>
      </c>
      <c r="Y327" s="38" t="s">
        <v>4476</v>
      </c>
      <c r="Z327" s="38" t="s">
        <v>4476</v>
      </c>
      <c r="AA327" s="39" t="s">
        <v>4516</v>
      </c>
    </row>
    <row r="328" spans="1:27" x14ac:dyDescent="0.3">
      <c r="A328" s="36" t="s">
        <v>2914</v>
      </c>
      <c r="B328" s="36" t="s">
        <v>3830</v>
      </c>
      <c r="C328" s="36" t="s">
        <v>2915</v>
      </c>
      <c r="D328" s="36" t="s">
        <v>2916</v>
      </c>
      <c r="E328" s="36" t="s">
        <v>1600</v>
      </c>
      <c r="F328" s="36" t="s">
        <v>3880</v>
      </c>
      <c r="G328" s="36" t="s">
        <v>4158</v>
      </c>
      <c r="H328" s="36" t="s">
        <v>3811</v>
      </c>
      <c r="I328" s="36">
        <v>0</v>
      </c>
      <c r="J328" s="36">
        <v>1</v>
      </c>
      <c r="K328" s="36">
        <v>0</v>
      </c>
      <c r="L328" s="36">
        <v>0</v>
      </c>
      <c r="M328" s="36">
        <v>0</v>
      </c>
      <c r="N328" s="36">
        <v>1</v>
      </c>
      <c r="O328" s="36">
        <v>2</v>
      </c>
      <c r="P328">
        <f>VLOOKUP($A328,'Item Detail'!$A$2:$G$602,7,0)</f>
        <v>1</v>
      </c>
      <c r="Q328" s="38" t="s">
        <v>4501</v>
      </c>
      <c r="R328" s="38" t="s">
        <v>4480</v>
      </c>
      <c r="S328" s="38" t="s">
        <v>4473</v>
      </c>
      <c r="T328" s="38" t="s">
        <v>4478</v>
      </c>
      <c r="U328" s="38" t="s">
        <v>4478</v>
      </c>
      <c r="V328" s="38" t="s">
        <v>4476</v>
      </c>
      <c r="W328" s="38" t="s">
        <v>4484</v>
      </c>
      <c r="X328" s="38" t="s">
        <v>4476</v>
      </c>
      <c r="Y328" s="38" t="s">
        <v>4484</v>
      </c>
      <c r="Z328" s="38" t="s">
        <v>4484</v>
      </c>
      <c r="AA328" s="39" t="s">
        <v>4516</v>
      </c>
    </row>
    <row r="329" spans="1:27" x14ac:dyDescent="0.3">
      <c r="A329" s="36" t="s">
        <v>2684</v>
      </c>
      <c r="B329" s="36" t="s">
        <v>3793</v>
      </c>
      <c r="C329" s="36" t="s">
        <v>2685</v>
      </c>
      <c r="D329" s="36" t="s">
        <v>1870</v>
      </c>
      <c r="E329" s="36" t="s">
        <v>1649</v>
      </c>
      <c r="F329" s="36" t="s">
        <v>1650</v>
      </c>
      <c r="G329" s="36" t="s">
        <v>4159</v>
      </c>
      <c r="H329" s="36" t="s">
        <v>3790</v>
      </c>
      <c r="I329" s="36">
        <v>0</v>
      </c>
      <c r="J329" s="36">
        <v>1</v>
      </c>
      <c r="K329" s="36">
        <v>0</v>
      </c>
      <c r="L329" s="36">
        <v>0</v>
      </c>
      <c r="M329" s="36">
        <v>0</v>
      </c>
      <c r="N329" s="36">
        <v>1</v>
      </c>
      <c r="O329" s="36">
        <v>2</v>
      </c>
      <c r="P329">
        <f>VLOOKUP($A329,'Item Detail'!$A$2:$G$602,7,0)</f>
        <v>1</v>
      </c>
      <c r="Q329" s="38" t="s">
        <v>4481</v>
      </c>
      <c r="R329" s="38" t="s">
        <v>4480</v>
      </c>
      <c r="S329" s="38" t="s">
        <v>4473</v>
      </c>
      <c r="T329" s="38" t="s">
        <v>4478</v>
      </c>
      <c r="U329" s="38" t="s">
        <v>4491</v>
      </c>
      <c r="V329" s="38" t="s">
        <v>4476</v>
      </c>
      <c r="W329" s="38" t="s">
        <v>4476</v>
      </c>
      <c r="X329" s="38" t="s">
        <v>4476</v>
      </c>
      <c r="Y329" s="38" t="s">
        <v>4476</v>
      </c>
      <c r="Z329" s="38" t="s">
        <v>4476</v>
      </c>
      <c r="AA329" s="39" t="s">
        <v>4515</v>
      </c>
    </row>
    <row r="330" spans="1:27" x14ac:dyDescent="0.3">
      <c r="A330" s="36" t="s">
        <v>2179</v>
      </c>
      <c r="B330" s="36" t="s">
        <v>3801</v>
      </c>
      <c r="C330" s="36" t="s">
        <v>2180</v>
      </c>
      <c r="D330" s="36" t="s">
        <v>2181</v>
      </c>
      <c r="E330" s="36" t="s">
        <v>1834</v>
      </c>
      <c r="F330" s="36" t="s">
        <v>740</v>
      </c>
      <c r="G330" s="36" t="s">
        <v>4160</v>
      </c>
      <c r="H330" s="36" t="s">
        <v>3790</v>
      </c>
      <c r="I330" s="36">
        <v>0</v>
      </c>
      <c r="J330" s="36">
        <v>0</v>
      </c>
      <c r="K330" s="36">
        <v>1</v>
      </c>
      <c r="L330" s="36">
        <v>0</v>
      </c>
      <c r="M330" s="36">
        <v>0</v>
      </c>
      <c r="N330" s="36">
        <v>1</v>
      </c>
      <c r="O330" s="36">
        <v>2</v>
      </c>
      <c r="P330">
        <f>VLOOKUP($A330,'Item Detail'!$A$2:$G$602,7,0)</f>
        <v>1</v>
      </c>
      <c r="Q330" s="38" t="s">
        <v>4481</v>
      </c>
      <c r="R330" s="38" t="s">
        <v>4480</v>
      </c>
      <c r="S330" s="38" t="s">
        <v>4473</v>
      </c>
      <c r="T330" s="38" t="s">
        <v>4478</v>
      </c>
      <c r="U330" s="38" t="s">
        <v>4488</v>
      </c>
      <c r="V330" s="38" t="s">
        <v>4476</v>
      </c>
      <c r="W330" s="38" t="s">
        <v>4476</v>
      </c>
      <c r="X330" s="38" t="s">
        <v>4476</v>
      </c>
      <c r="Y330" s="38" t="s">
        <v>4476</v>
      </c>
      <c r="Z330" s="38" t="s">
        <v>4476</v>
      </c>
      <c r="AA330" s="39" t="s">
        <v>4515</v>
      </c>
    </row>
    <row r="331" spans="1:27" x14ac:dyDescent="0.3">
      <c r="A331" s="36" t="s">
        <v>2550</v>
      </c>
      <c r="B331" s="36" t="s">
        <v>4011</v>
      </c>
      <c r="C331" s="36" t="s">
        <v>2551</v>
      </c>
      <c r="D331" s="36" t="s">
        <v>2552</v>
      </c>
      <c r="E331" s="36" t="s">
        <v>1615</v>
      </c>
      <c r="F331" s="36" t="s">
        <v>4012</v>
      </c>
      <c r="G331" s="36" t="s">
        <v>4161</v>
      </c>
      <c r="H331" s="36" t="s">
        <v>3796</v>
      </c>
      <c r="I331" s="36">
        <v>0</v>
      </c>
      <c r="J331" s="36">
        <v>0</v>
      </c>
      <c r="K331" s="36">
        <v>0</v>
      </c>
      <c r="L331" s="36">
        <v>1</v>
      </c>
      <c r="M331" s="36">
        <v>0</v>
      </c>
      <c r="N331" s="36">
        <v>1</v>
      </c>
      <c r="O331" s="36">
        <v>2</v>
      </c>
      <c r="P331">
        <f>VLOOKUP($A331,'Item Detail'!$A$2:$G$602,7,0)</f>
        <v>1</v>
      </c>
      <c r="Q331" s="38" t="s">
        <v>4481</v>
      </c>
      <c r="R331" s="38" t="s">
        <v>4480</v>
      </c>
      <c r="S331" s="38" t="s">
        <v>4473</v>
      </c>
      <c r="T331" s="38" t="s">
        <v>4478</v>
      </c>
      <c r="U331" s="38" t="s">
        <v>4488</v>
      </c>
      <c r="V331" s="38" t="s">
        <v>4476</v>
      </c>
      <c r="W331" s="38" t="s">
        <v>4476</v>
      </c>
      <c r="X331" s="38" t="s">
        <v>4476</v>
      </c>
      <c r="Y331" s="38" t="s">
        <v>4476</v>
      </c>
      <c r="Z331" s="38" t="s">
        <v>4476</v>
      </c>
      <c r="AA331" s="39" t="s">
        <v>4515</v>
      </c>
    </row>
    <row r="332" spans="1:27" x14ac:dyDescent="0.3">
      <c r="A332" s="36" t="s">
        <v>2372</v>
      </c>
      <c r="B332" s="36" t="s">
        <v>3851</v>
      </c>
      <c r="C332" s="36" t="s">
        <v>2373</v>
      </c>
      <c r="D332" s="36" t="s">
        <v>2374</v>
      </c>
      <c r="E332" s="36" t="s">
        <v>2375</v>
      </c>
      <c r="F332" s="36" t="s">
        <v>2376</v>
      </c>
      <c r="G332" s="36" t="s">
        <v>4162</v>
      </c>
      <c r="H332" s="36" t="s">
        <v>3796</v>
      </c>
      <c r="I332" s="36">
        <v>0</v>
      </c>
      <c r="J332" s="36">
        <v>0</v>
      </c>
      <c r="K332" s="36">
        <v>0</v>
      </c>
      <c r="L332" s="36">
        <v>1</v>
      </c>
      <c r="M332" s="36">
        <v>0</v>
      </c>
      <c r="N332" s="36">
        <v>1</v>
      </c>
      <c r="O332" s="36">
        <v>2</v>
      </c>
      <c r="P332">
        <f>VLOOKUP($A332,'Item Detail'!$A$2:$G$602,7,0)</f>
        <v>1</v>
      </c>
      <c r="Q332" s="38" t="s">
        <v>4481</v>
      </c>
      <c r="R332" s="38" t="s">
        <v>4480</v>
      </c>
      <c r="S332" s="38" t="s">
        <v>4473</v>
      </c>
      <c r="T332" s="38" t="s">
        <v>4478</v>
      </c>
      <c r="U332" s="38" t="s">
        <v>4488</v>
      </c>
      <c r="V332" s="38" t="s">
        <v>4476</v>
      </c>
      <c r="W332" s="38" t="s">
        <v>4476</v>
      </c>
      <c r="X332" s="38" t="s">
        <v>4476</v>
      </c>
      <c r="Y332" s="38" t="s">
        <v>4476</v>
      </c>
      <c r="Z332" s="38" t="s">
        <v>4476</v>
      </c>
      <c r="AA332" s="39" t="s">
        <v>4515</v>
      </c>
    </row>
    <row r="333" spans="1:27" x14ac:dyDescent="0.3">
      <c r="A333" s="36" t="s">
        <v>2459</v>
      </c>
      <c r="B333" s="36" t="s">
        <v>3851</v>
      </c>
      <c r="C333" s="36" t="s">
        <v>2460</v>
      </c>
      <c r="D333" s="36" t="s">
        <v>1623</v>
      </c>
      <c r="E333" s="36" t="s">
        <v>2461</v>
      </c>
      <c r="F333" s="36" t="s">
        <v>2376</v>
      </c>
      <c r="G333" s="36" t="s">
        <v>4163</v>
      </c>
      <c r="H333" s="36" t="s">
        <v>3796</v>
      </c>
      <c r="I333" s="36">
        <v>1</v>
      </c>
      <c r="J333" s="36">
        <v>0</v>
      </c>
      <c r="K333" s="36">
        <v>0</v>
      </c>
      <c r="L333" s="36">
        <v>0</v>
      </c>
      <c r="M333" s="36">
        <v>0</v>
      </c>
      <c r="N333" s="36">
        <v>1</v>
      </c>
      <c r="O333" s="36">
        <v>2</v>
      </c>
      <c r="P333">
        <f>VLOOKUP($A333,'Item Detail'!$A$2:$G$602,7,0)</f>
        <v>1</v>
      </c>
      <c r="Q333" s="38" t="s">
        <v>4481</v>
      </c>
      <c r="R333" s="38" t="s">
        <v>4480</v>
      </c>
      <c r="S333" s="38" t="s">
        <v>4473</v>
      </c>
      <c r="T333" s="38" t="s">
        <v>4478</v>
      </c>
      <c r="U333" s="38" t="s">
        <v>4490</v>
      </c>
      <c r="V333" s="38" t="s">
        <v>4476</v>
      </c>
      <c r="W333" s="38" t="s">
        <v>4476</v>
      </c>
      <c r="X333" s="38" t="s">
        <v>4476</v>
      </c>
      <c r="Y333" s="38" t="s">
        <v>4476</v>
      </c>
      <c r="Z333" s="38" t="s">
        <v>4476</v>
      </c>
      <c r="AA333" s="39" t="s">
        <v>4515</v>
      </c>
    </row>
    <row r="334" spans="1:27" x14ac:dyDescent="0.3">
      <c r="A334" s="36" t="s">
        <v>3026</v>
      </c>
      <c r="B334" s="36" t="s">
        <v>3999</v>
      </c>
      <c r="C334" s="36" t="s">
        <v>3027</v>
      </c>
      <c r="D334" s="36" t="s">
        <v>2363</v>
      </c>
      <c r="E334" s="36" t="s">
        <v>1856</v>
      </c>
      <c r="F334" s="36" t="s">
        <v>4164</v>
      </c>
      <c r="G334" s="36" t="s">
        <v>4165</v>
      </c>
      <c r="H334" s="36" t="s">
        <v>3796</v>
      </c>
      <c r="I334" s="36">
        <v>0</v>
      </c>
      <c r="J334" s="36">
        <v>0</v>
      </c>
      <c r="K334" s="36">
        <v>0</v>
      </c>
      <c r="L334" s="36">
        <v>1</v>
      </c>
      <c r="M334" s="36">
        <v>0</v>
      </c>
      <c r="N334" s="36">
        <v>1</v>
      </c>
      <c r="O334" s="36">
        <v>2</v>
      </c>
      <c r="P334">
        <f>VLOOKUP($A334,'Item Detail'!$A$2:$G$602,7,0)</f>
        <v>1</v>
      </c>
      <c r="Q334" s="38" t="s">
        <v>4481</v>
      </c>
      <c r="R334" s="38" t="s">
        <v>4480</v>
      </c>
      <c r="S334" s="38" t="s">
        <v>4473</v>
      </c>
      <c r="T334" s="38" t="s">
        <v>4478</v>
      </c>
      <c r="U334" s="38" t="s">
        <v>4488</v>
      </c>
      <c r="V334" s="38" t="s">
        <v>4476</v>
      </c>
      <c r="W334" s="38" t="s">
        <v>4476</v>
      </c>
      <c r="X334" s="38" t="s">
        <v>4476</v>
      </c>
      <c r="Y334" s="38" t="s">
        <v>4476</v>
      </c>
      <c r="Z334" s="38" t="s">
        <v>4476</v>
      </c>
      <c r="AA334" s="39" t="s">
        <v>4515</v>
      </c>
    </row>
    <row r="335" spans="1:27" x14ac:dyDescent="0.3">
      <c r="A335" s="36" t="s">
        <v>1343</v>
      </c>
      <c r="B335" s="36" t="s">
        <v>3816</v>
      </c>
      <c r="C335" s="36" t="s">
        <v>2150</v>
      </c>
      <c r="D335" s="36" t="s">
        <v>1623</v>
      </c>
      <c r="E335" s="36" t="s">
        <v>2151</v>
      </c>
      <c r="F335" s="36" t="s">
        <v>944</v>
      </c>
      <c r="G335" s="36" t="s">
        <v>4166</v>
      </c>
      <c r="H335" s="36" t="s">
        <v>3818</v>
      </c>
      <c r="I335" s="36">
        <v>0</v>
      </c>
      <c r="J335" s="36">
        <v>0</v>
      </c>
      <c r="K335" s="36">
        <v>1</v>
      </c>
      <c r="L335" s="36">
        <v>0</v>
      </c>
      <c r="M335" s="36">
        <v>0</v>
      </c>
      <c r="N335" s="36">
        <v>1</v>
      </c>
      <c r="O335" s="36">
        <v>2</v>
      </c>
      <c r="P335">
        <f>VLOOKUP($A335,'Item Detail'!$A$2:$G$602,7,0)</f>
        <v>1</v>
      </c>
      <c r="Q335" s="38" t="s">
        <v>4487</v>
      </c>
      <c r="R335" s="38" t="s">
        <v>4480</v>
      </c>
      <c r="S335" s="38" t="s">
        <v>943</v>
      </c>
      <c r="T335" s="38" t="s">
        <v>4478</v>
      </c>
      <c r="U335" s="38" t="s">
        <v>4478</v>
      </c>
      <c r="V335" s="38" t="s">
        <v>4484</v>
      </c>
      <c r="W335" s="38" t="s">
        <v>4484</v>
      </c>
      <c r="X335" s="38" t="s">
        <v>4484</v>
      </c>
      <c r="Y335" s="38" t="s">
        <v>4484</v>
      </c>
      <c r="Z335" s="38" t="s">
        <v>4484</v>
      </c>
      <c r="AA335" s="39" t="s">
        <v>4514</v>
      </c>
    </row>
    <row r="336" spans="1:27" x14ac:dyDescent="0.3">
      <c r="A336" s="36" t="s">
        <v>1023</v>
      </c>
      <c r="B336" s="36" t="s">
        <v>3816</v>
      </c>
      <c r="C336" s="36" t="s">
        <v>1024</v>
      </c>
      <c r="D336" s="36" t="s">
        <v>3178</v>
      </c>
      <c r="E336" s="36" t="s">
        <v>3179</v>
      </c>
      <c r="F336" s="36" t="s">
        <v>944</v>
      </c>
      <c r="G336" s="36" t="s">
        <v>4167</v>
      </c>
      <c r="H336" s="36" t="s">
        <v>3818</v>
      </c>
      <c r="I336" s="36">
        <v>0</v>
      </c>
      <c r="J336" s="36">
        <v>0</v>
      </c>
      <c r="K336" s="36">
        <v>1</v>
      </c>
      <c r="L336" s="36">
        <v>0</v>
      </c>
      <c r="M336" s="36">
        <v>0</v>
      </c>
      <c r="N336" s="36">
        <v>1</v>
      </c>
      <c r="O336" s="36">
        <v>2</v>
      </c>
      <c r="P336">
        <f>VLOOKUP($A336,'Item Detail'!$A$2:$G$602,7,0)</f>
        <v>1</v>
      </c>
      <c r="Q336" s="38" t="s">
        <v>4487</v>
      </c>
      <c r="R336" s="38" t="s">
        <v>4480</v>
      </c>
      <c r="S336" s="38" t="s">
        <v>943</v>
      </c>
      <c r="T336" s="38" t="s">
        <v>4478</v>
      </c>
      <c r="U336" s="38" t="s">
        <v>4478</v>
      </c>
      <c r="V336" s="38" t="s">
        <v>4484</v>
      </c>
      <c r="W336" s="38" t="s">
        <v>4484</v>
      </c>
      <c r="X336" s="38" t="s">
        <v>4484</v>
      </c>
      <c r="Y336" s="38" t="s">
        <v>4484</v>
      </c>
      <c r="Z336" s="38" t="s">
        <v>4484</v>
      </c>
      <c r="AA336" s="39" t="s">
        <v>4514</v>
      </c>
    </row>
    <row r="337" spans="1:27" x14ac:dyDescent="0.3">
      <c r="A337" s="36" t="s">
        <v>2785</v>
      </c>
      <c r="B337" s="36" t="s">
        <v>3883</v>
      </c>
      <c r="C337" s="36" t="s">
        <v>2786</v>
      </c>
      <c r="D337" s="36" t="s">
        <v>2787</v>
      </c>
      <c r="E337" s="36" t="s">
        <v>1600</v>
      </c>
      <c r="F337" s="36" t="s">
        <v>718</v>
      </c>
      <c r="G337" s="36" t="s">
        <v>4168</v>
      </c>
      <c r="H337" s="36" t="s">
        <v>3811</v>
      </c>
      <c r="I337" s="36">
        <v>0</v>
      </c>
      <c r="J337" s="36">
        <v>1</v>
      </c>
      <c r="K337" s="36">
        <v>0</v>
      </c>
      <c r="L337" s="36">
        <v>0</v>
      </c>
      <c r="M337" s="36">
        <v>0</v>
      </c>
      <c r="N337" s="36">
        <v>1</v>
      </c>
      <c r="O337" s="36">
        <v>2</v>
      </c>
      <c r="P337">
        <f>VLOOKUP($A337,'Item Detail'!$A$2:$G$602,7,0)</f>
        <v>1</v>
      </c>
      <c r="Q337" s="38" t="s">
        <v>4501</v>
      </c>
      <c r="R337" s="38" t="s">
        <v>4480</v>
      </c>
      <c r="S337" s="38" t="s">
        <v>4473</v>
      </c>
      <c r="T337" s="38" t="s">
        <v>4478</v>
      </c>
      <c r="U337" s="38" t="s">
        <v>4478</v>
      </c>
      <c r="V337" s="38" t="s">
        <v>4476</v>
      </c>
      <c r="W337" s="38" t="s">
        <v>4484</v>
      </c>
      <c r="X337" s="38" t="s">
        <v>4484</v>
      </c>
      <c r="Y337" s="38" t="s">
        <v>4484</v>
      </c>
      <c r="Z337" s="38" t="s">
        <v>4484</v>
      </c>
      <c r="AA337" s="39" t="s">
        <v>4516</v>
      </c>
    </row>
    <row r="338" spans="1:27" x14ac:dyDescent="0.3">
      <c r="A338" s="36" t="s">
        <v>2269</v>
      </c>
      <c r="B338" s="36" t="s">
        <v>3914</v>
      </c>
      <c r="C338" s="36" t="s">
        <v>2270</v>
      </c>
      <c r="D338" s="36" t="s">
        <v>2271</v>
      </c>
      <c r="E338" s="36" t="s">
        <v>1557</v>
      </c>
      <c r="F338" s="36" t="s">
        <v>3915</v>
      </c>
      <c r="G338" s="36" t="s">
        <v>4169</v>
      </c>
      <c r="H338" s="36" t="s">
        <v>3796</v>
      </c>
      <c r="I338" s="36">
        <v>0</v>
      </c>
      <c r="J338" s="36">
        <v>1</v>
      </c>
      <c r="K338" s="36">
        <v>0</v>
      </c>
      <c r="L338" s="36">
        <v>0</v>
      </c>
      <c r="M338" s="36">
        <v>0</v>
      </c>
      <c r="N338" s="36">
        <v>1</v>
      </c>
      <c r="O338" s="36">
        <v>2</v>
      </c>
      <c r="P338">
        <f>VLOOKUP($A338,'Item Detail'!$A$2:$G$602,7,0)</f>
        <v>1</v>
      </c>
      <c r="Q338" s="38" t="s">
        <v>4481</v>
      </c>
      <c r="R338" s="38" t="s">
        <v>4480</v>
      </c>
      <c r="S338" s="38" t="s">
        <v>4473</v>
      </c>
      <c r="T338" s="38" t="s">
        <v>4478</v>
      </c>
      <c r="U338" s="38" t="s">
        <v>4488</v>
      </c>
      <c r="V338" s="38" t="s">
        <v>4476</v>
      </c>
      <c r="W338" s="38" t="s">
        <v>4476</v>
      </c>
      <c r="X338" s="38" t="s">
        <v>4476</v>
      </c>
      <c r="Y338" s="38" t="s">
        <v>4476</v>
      </c>
      <c r="Z338" s="38" t="s">
        <v>4476</v>
      </c>
      <c r="AA338" s="39" t="s">
        <v>4515</v>
      </c>
    </row>
    <row r="339" spans="1:27" x14ac:dyDescent="0.3">
      <c r="A339" s="36" t="s">
        <v>2487</v>
      </c>
      <c r="B339" s="36" t="s">
        <v>3914</v>
      </c>
      <c r="C339" s="36" t="s">
        <v>2488</v>
      </c>
      <c r="D339" s="36" t="s">
        <v>2489</v>
      </c>
      <c r="E339" s="36" t="s">
        <v>1666</v>
      </c>
      <c r="F339" s="36" t="s">
        <v>3915</v>
      </c>
      <c r="G339" s="36" t="s">
        <v>4170</v>
      </c>
      <c r="H339" s="36" t="s">
        <v>3790</v>
      </c>
      <c r="I339" s="36">
        <v>0</v>
      </c>
      <c r="J339" s="36">
        <v>0</v>
      </c>
      <c r="K339" s="36">
        <v>0</v>
      </c>
      <c r="L339" s="36">
        <v>1</v>
      </c>
      <c r="M339" s="36">
        <v>0</v>
      </c>
      <c r="N339" s="36">
        <v>1</v>
      </c>
      <c r="O339" s="36">
        <v>2</v>
      </c>
      <c r="P339">
        <f>VLOOKUP($A339,'Item Detail'!$A$2:$G$602,7,0)</f>
        <v>1</v>
      </c>
      <c r="Q339" s="38" t="s">
        <v>4483</v>
      </c>
      <c r="R339" s="38" t="s">
        <v>4480</v>
      </c>
      <c r="S339" s="38" t="s">
        <v>4473</v>
      </c>
      <c r="T339" s="38" t="s">
        <v>4478</v>
      </c>
      <c r="U339" s="38" t="s">
        <v>4488</v>
      </c>
      <c r="V339" s="38" t="s">
        <v>4476</v>
      </c>
      <c r="W339" s="38" t="s">
        <v>4476</v>
      </c>
      <c r="X339" s="38" t="s">
        <v>4476</v>
      </c>
      <c r="Y339" s="38" t="s">
        <v>4476</v>
      </c>
      <c r="Z339" s="38" t="s">
        <v>4476</v>
      </c>
      <c r="AA339" s="39" t="s">
        <v>4515</v>
      </c>
    </row>
    <row r="340" spans="1:27" x14ac:dyDescent="0.3">
      <c r="A340" s="36" t="s">
        <v>2439</v>
      </c>
      <c r="B340" s="36" t="s">
        <v>3976</v>
      </c>
      <c r="C340" s="36" t="s">
        <v>2440</v>
      </c>
      <c r="D340" s="36" t="s">
        <v>2441</v>
      </c>
      <c r="E340" s="36" t="s">
        <v>1834</v>
      </c>
      <c r="F340" s="36" t="s">
        <v>2442</v>
      </c>
      <c r="G340" s="36" t="s">
        <v>4171</v>
      </c>
      <c r="H340" s="36" t="s">
        <v>3790</v>
      </c>
      <c r="I340" s="36">
        <v>0</v>
      </c>
      <c r="J340" s="36">
        <v>0</v>
      </c>
      <c r="K340" s="36">
        <v>1</v>
      </c>
      <c r="L340" s="36">
        <v>0</v>
      </c>
      <c r="M340" s="36">
        <v>0</v>
      </c>
      <c r="N340" s="36">
        <v>1</v>
      </c>
      <c r="O340" s="36">
        <v>2</v>
      </c>
      <c r="P340">
        <f>VLOOKUP($A340,'Item Detail'!$A$2:$G$602,7,0)</f>
        <v>1</v>
      </c>
      <c r="Q340" s="38" t="s">
        <v>4481</v>
      </c>
      <c r="R340" s="38" t="s">
        <v>4480</v>
      </c>
      <c r="S340" s="38" t="s">
        <v>4473</v>
      </c>
      <c r="T340" s="38" t="s">
        <v>4478</v>
      </c>
      <c r="U340" s="38" t="s">
        <v>4490</v>
      </c>
      <c r="V340" s="38" t="s">
        <v>4476</v>
      </c>
      <c r="W340" s="38" t="s">
        <v>4476</v>
      </c>
      <c r="X340" s="38" t="s">
        <v>4476</v>
      </c>
      <c r="Y340" s="38" t="s">
        <v>4484</v>
      </c>
      <c r="Z340" s="38" t="s">
        <v>4484</v>
      </c>
      <c r="AA340" s="39" t="s">
        <v>4515</v>
      </c>
    </row>
    <row r="341" spans="1:27" x14ac:dyDescent="0.3">
      <c r="A341" s="36" t="s">
        <v>3506</v>
      </c>
      <c r="B341" s="36" t="s">
        <v>3816</v>
      </c>
      <c r="C341" s="36" t="s">
        <v>3507</v>
      </c>
      <c r="D341" s="36" t="s">
        <v>3508</v>
      </c>
      <c r="E341" s="36" t="s">
        <v>1600</v>
      </c>
      <c r="F341" s="36" t="s">
        <v>2716</v>
      </c>
      <c r="G341" s="36" t="s">
        <v>4172</v>
      </c>
      <c r="H341" s="36" t="s">
        <v>3811</v>
      </c>
      <c r="I341" s="36">
        <v>0</v>
      </c>
      <c r="J341" s="36">
        <v>0</v>
      </c>
      <c r="K341" s="36">
        <v>0</v>
      </c>
      <c r="L341" s="36">
        <v>1</v>
      </c>
      <c r="M341" s="36">
        <v>0</v>
      </c>
      <c r="N341" s="36">
        <v>1</v>
      </c>
      <c r="O341" s="36">
        <v>1</v>
      </c>
      <c r="P341">
        <f>VLOOKUP($A341,'Item Detail'!$A$2:$G$602,7,0)</f>
        <v>1</v>
      </c>
      <c r="Q341" s="38" t="s">
        <v>4481</v>
      </c>
      <c r="R341" s="38" t="s">
        <v>4480</v>
      </c>
      <c r="S341" s="38" t="s">
        <v>4473</v>
      </c>
      <c r="T341" s="38" t="s">
        <v>4478</v>
      </c>
      <c r="U341" s="38" t="s">
        <v>4478</v>
      </c>
      <c r="V341" s="38" t="s">
        <v>4476</v>
      </c>
      <c r="W341" s="38" t="s">
        <v>4484</v>
      </c>
      <c r="X341" s="38" t="s">
        <v>4484</v>
      </c>
      <c r="Y341" s="38" t="s">
        <v>4484</v>
      </c>
      <c r="Z341" s="38" t="s">
        <v>4484</v>
      </c>
      <c r="AA341" s="39" t="s">
        <v>4516</v>
      </c>
    </row>
    <row r="342" spans="1:27" x14ac:dyDescent="0.3">
      <c r="A342" s="36" t="s">
        <v>2118</v>
      </c>
      <c r="B342" s="36" t="s">
        <v>3896</v>
      </c>
      <c r="C342" s="36" t="s">
        <v>2119</v>
      </c>
      <c r="D342" s="36" t="s">
        <v>2120</v>
      </c>
      <c r="E342" s="36" t="s">
        <v>1600</v>
      </c>
      <c r="F342" s="36" t="s">
        <v>3897</v>
      </c>
      <c r="G342" s="36" t="s">
        <v>4173</v>
      </c>
      <c r="H342" s="36" t="s">
        <v>3811</v>
      </c>
      <c r="I342" s="36">
        <v>0</v>
      </c>
      <c r="J342" s="36">
        <v>0</v>
      </c>
      <c r="K342" s="36">
        <v>1</v>
      </c>
      <c r="L342" s="36">
        <v>0</v>
      </c>
      <c r="M342" s="36">
        <v>0</v>
      </c>
      <c r="N342" s="36">
        <v>1</v>
      </c>
      <c r="O342" s="36">
        <v>1</v>
      </c>
      <c r="P342">
        <f>VLOOKUP($A342,'Item Detail'!$A$2:$G$602,7,0)</f>
        <v>1</v>
      </c>
      <c r="Q342" s="38" t="s">
        <v>4481</v>
      </c>
      <c r="R342" s="38" t="s">
        <v>4480</v>
      </c>
      <c r="S342" s="38" t="s">
        <v>4473</v>
      </c>
      <c r="T342" s="38" t="s">
        <v>4478</v>
      </c>
      <c r="U342" s="38" t="s">
        <v>4478</v>
      </c>
      <c r="V342" s="38" t="s">
        <v>4476</v>
      </c>
      <c r="W342" s="38" t="s">
        <v>4484</v>
      </c>
      <c r="X342" s="38" t="s">
        <v>4484</v>
      </c>
      <c r="Y342" s="38" t="s">
        <v>4484</v>
      </c>
      <c r="Z342" s="38" t="s">
        <v>4484</v>
      </c>
      <c r="AA342" s="39" t="s">
        <v>4516</v>
      </c>
    </row>
    <row r="343" spans="1:27" x14ac:dyDescent="0.3">
      <c r="A343" s="36" t="s">
        <v>2789</v>
      </c>
      <c r="B343" s="36" t="s">
        <v>3883</v>
      </c>
      <c r="C343" s="36" t="s">
        <v>2790</v>
      </c>
      <c r="D343" s="36" t="s">
        <v>2791</v>
      </c>
      <c r="E343" s="36" t="s">
        <v>1600</v>
      </c>
      <c r="F343" s="36" t="s">
        <v>718</v>
      </c>
      <c r="G343" s="36" t="s">
        <v>4174</v>
      </c>
      <c r="H343" s="36" t="s">
        <v>3811</v>
      </c>
      <c r="I343" s="36">
        <v>0</v>
      </c>
      <c r="J343" s="36">
        <v>0</v>
      </c>
      <c r="K343" s="36">
        <v>0</v>
      </c>
      <c r="L343" s="36">
        <v>1</v>
      </c>
      <c r="M343" s="36">
        <v>0</v>
      </c>
      <c r="N343" s="36">
        <v>1</v>
      </c>
      <c r="O343" s="36">
        <v>1</v>
      </c>
      <c r="P343">
        <f>VLOOKUP($A343,'Item Detail'!$A$2:$G$602,7,0)</f>
        <v>1</v>
      </c>
      <c r="Q343" s="38" t="s">
        <v>4481</v>
      </c>
      <c r="R343" s="38" t="s">
        <v>4480</v>
      </c>
      <c r="S343" s="38" t="s">
        <v>4473</v>
      </c>
      <c r="T343" s="38" t="s">
        <v>4478</v>
      </c>
      <c r="U343" s="38" t="s">
        <v>4478</v>
      </c>
      <c r="V343" s="38" t="s">
        <v>4476</v>
      </c>
      <c r="W343" s="38" t="s">
        <v>4484</v>
      </c>
      <c r="X343" s="38" t="s">
        <v>4484</v>
      </c>
      <c r="Y343" s="38" t="s">
        <v>4484</v>
      </c>
      <c r="Z343" s="38" t="s">
        <v>4484</v>
      </c>
      <c r="AA343" s="39" t="s">
        <v>4516</v>
      </c>
    </row>
    <row r="344" spans="1:27" x14ac:dyDescent="0.3">
      <c r="A344" s="36" t="s">
        <v>2834</v>
      </c>
      <c r="B344" s="36" t="s">
        <v>3993</v>
      </c>
      <c r="C344" s="36" t="s">
        <v>2835</v>
      </c>
      <c r="D344" s="36" t="s">
        <v>1623</v>
      </c>
      <c r="E344" s="36" t="s">
        <v>1856</v>
      </c>
      <c r="F344" s="36" t="s">
        <v>2186</v>
      </c>
      <c r="G344" s="36" t="s">
        <v>4175</v>
      </c>
      <c r="H344" s="36" t="s">
        <v>3790</v>
      </c>
      <c r="I344" s="36">
        <v>0</v>
      </c>
      <c r="J344" s="36">
        <v>0</v>
      </c>
      <c r="K344" s="36">
        <v>0</v>
      </c>
      <c r="L344" s="36">
        <v>1</v>
      </c>
      <c r="M344" s="36">
        <v>0</v>
      </c>
      <c r="N344" s="36">
        <v>1</v>
      </c>
      <c r="O344" s="36">
        <v>1</v>
      </c>
      <c r="P344">
        <f>VLOOKUP($A344,'Item Detail'!$A$2:$G$602,7,0)</f>
        <v>1</v>
      </c>
      <c r="Q344" s="38" t="s">
        <v>4481</v>
      </c>
      <c r="R344" s="38" t="s">
        <v>4480</v>
      </c>
      <c r="S344" s="38" t="s">
        <v>4473</v>
      </c>
      <c r="T344" s="38" t="s">
        <v>4478</v>
      </c>
      <c r="U344" s="38" t="s">
        <v>4475</v>
      </c>
      <c r="V344" s="38" t="s">
        <v>4476</v>
      </c>
      <c r="W344" s="38" t="s">
        <v>4476</v>
      </c>
      <c r="X344" s="38" t="s">
        <v>4476</v>
      </c>
      <c r="Y344" s="38" t="s">
        <v>4476</v>
      </c>
      <c r="Z344" s="38" t="s">
        <v>4476</v>
      </c>
      <c r="AA344" s="39" t="s">
        <v>4515</v>
      </c>
    </row>
    <row r="345" spans="1:27" x14ac:dyDescent="0.3">
      <c r="A345" s="36" t="s">
        <v>2772</v>
      </c>
      <c r="B345" s="36" t="s">
        <v>3851</v>
      </c>
      <c r="C345" s="36" t="s">
        <v>2773</v>
      </c>
      <c r="D345" s="36" t="s">
        <v>2774</v>
      </c>
      <c r="E345" s="36" t="s">
        <v>2125</v>
      </c>
      <c r="F345" s="36" t="s">
        <v>749</v>
      </c>
      <c r="G345" s="36" t="s">
        <v>4176</v>
      </c>
      <c r="H345" s="36" t="s">
        <v>3811</v>
      </c>
      <c r="I345" s="36">
        <v>0</v>
      </c>
      <c r="J345" s="36">
        <v>1</v>
      </c>
      <c r="K345" s="36">
        <v>0</v>
      </c>
      <c r="L345" s="36">
        <v>0</v>
      </c>
      <c r="M345" s="36">
        <v>0</v>
      </c>
      <c r="N345" s="36">
        <v>1</v>
      </c>
      <c r="O345" s="36">
        <v>1</v>
      </c>
      <c r="P345">
        <f>VLOOKUP($A345,'Item Detail'!$A$2:$G$602,7,0)</f>
        <v>1</v>
      </c>
      <c r="Q345" s="38" t="s">
        <v>4481</v>
      </c>
      <c r="R345" s="38" t="s">
        <v>4480</v>
      </c>
      <c r="S345" s="38" t="s">
        <v>4473</v>
      </c>
      <c r="T345" s="38" t="s">
        <v>4478</v>
      </c>
      <c r="U345" s="38" t="s">
        <v>4488</v>
      </c>
      <c r="V345" s="38" t="s">
        <v>4476</v>
      </c>
      <c r="W345" s="38" t="s">
        <v>4484</v>
      </c>
      <c r="X345" s="38" t="s">
        <v>4484</v>
      </c>
      <c r="Y345" s="38" t="s">
        <v>4484</v>
      </c>
      <c r="Z345" s="38" t="s">
        <v>4484</v>
      </c>
      <c r="AA345" s="39" t="s">
        <v>4516</v>
      </c>
    </row>
    <row r="346" spans="1:27" x14ac:dyDescent="0.3">
      <c r="A346" s="36" t="s">
        <v>2172</v>
      </c>
      <c r="B346" s="36" t="s">
        <v>3883</v>
      </c>
      <c r="C346" s="36" t="s">
        <v>2173</v>
      </c>
      <c r="D346" s="36" t="s">
        <v>2174</v>
      </c>
      <c r="E346" s="36" t="s">
        <v>1600</v>
      </c>
      <c r="F346" s="36" t="s">
        <v>718</v>
      </c>
      <c r="G346" s="36" t="s">
        <v>4177</v>
      </c>
      <c r="H346" s="36" t="s">
        <v>3811</v>
      </c>
      <c r="I346" s="36">
        <v>0</v>
      </c>
      <c r="J346" s="36">
        <v>1</v>
      </c>
      <c r="K346" s="36">
        <v>0</v>
      </c>
      <c r="L346" s="36">
        <v>0</v>
      </c>
      <c r="M346" s="36">
        <v>0</v>
      </c>
      <c r="N346" s="36">
        <v>1</v>
      </c>
      <c r="O346" s="36">
        <v>1</v>
      </c>
      <c r="P346">
        <f>VLOOKUP($A346,'Item Detail'!$A$2:$G$602,7,0)</f>
        <v>1</v>
      </c>
      <c r="Q346" s="38" t="s">
        <v>4481</v>
      </c>
      <c r="R346" s="38" t="s">
        <v>4480</v>
      </c>
      <c r="S346" s="38" t="s">
        <v>4473</v>
      </c>
      <c r="T346" s="38" t="s">
        <v>4478</v>
      </c>
      <c r="U346" s="38" t="s">
        <v>4478</v>
      </c>
      <c r="V346" s="38" t="s">
        <v>4476</v>
      </c>
      <c r="W346" s="38" t="s">
        <v>4484</v>
      </c>
      <c r="X346" s="38" t="s">
        <v>4476</v>
      </c>
      <c r="Y346" s="38" t="s">
        <v>4476</v>
      </c>
      <c r="Z346" s="38" t="s">
        <v>4476</v>
      </c>
      <c r="AA346" s="39" t="s">
        <v>4516</v>
      </c>
    </row>
    <row r="347" spans="1:27" x14ac:dyDescent="0.3">
      <c r="A347" s="36" t="s">
        <v>2153</v>
      </c>
      <c r="B347" s="36" t="s">
        <v>3841</v>
      </c>
      <c r="C347" s="36" t="s">
        <v>2154</v>
      </c>
      <c r="D347" s="36" t="s">
        <v>2155</v>
      </c>
      <c r="E347" s="36" t="s">
        <v>1600</v>
      </c>
      <c r="F347" s="36" t="s">
        <v>2156</v>
      </c>
      <c r="G347" s="36" t="s">
        <v>4178</v>
      </c>
      <c r="H347" s="36" t="s">
        <v>3811</v>
      </c>
      <c r="I347" s="36">
        <v>0</v>
      </c>
      <c r="J347" s="36">
        <v>1</v>
      </c>
      <c r="K347" s="36">
        <v>0</v>
      </c>
      <c r="L347" s="36">
        <v>0</v>
      </c>
      <c r="M347" s="36">
        <v>0</v>
      </c>
      <c r="N347" s="36">
        <v>1</v>
      </c>
      <c r="O347" s="36">
        <v>1</v>
      </c>
      <c r="P347">
        <f>VLOOKUP($A347,'Item Detail'!$A$2:$G$602,7,0)</f>
        <v>1</v>
      </c>
      <c r="Q347" s="38" t="s">
        <v>4495</v>
      </c>
      <c r="R347" s="38" t="s">
        <v>4480</v>
      </c>
      <c r="S347" s="38" t="s">
        <v>4496</v>
      </c>
      <c r="T347" s="38" t="s">
        <v>4478</v>
      </c>
      <c r="U347" s="38" t="s">
        <v>4478</v>
      </c>
      <c r="V347" s="38" t="s">
        <v>4484</v>
      </c>
      <c r="W347" s="38" t="s">
        <v>4484</v>
      </c>
      <c r="X347" s="38" t="s">
        <v>4484</v>
      </c>
      <c r="Y347" s="38" t="s">
        <v>4484</v>
      </c>
      <c r="Z347" s="38" t="s">
        <v>4484</v>
      </c>
      <c r="AA347" s="39" t="s">
        <v>4517</v>
      </c>
    </row>
    <row r="348" spans="1:27" x14ac:dyDescent="0.3">
      <c r="A348" s="36" t="s">
        <v>3101</v>
      </c>
      <c r="B348" s="36" t="s">
        <v>3832</v>
      </c>
      <c r="C348" s="36" t="s">
        <v>3102</v>
      </c>
      <c r="D348" s="36" t="s">
        <v>1550</v>
      </c>
      <c r="E348" s="36" t="s">
        <v>1557</v>
      </c>
      <c r="F348" s="36" t="s">
        <v>1763</v>
      </c>
      <c r="G348" s="36" t="s">
        <v>4179</v>
      </c>
      <c r="H348" s="36" t="s">
        <v>3790</v>
      </c>
      <c r="I348" s="36">
        <v>0</v>
      </c>
      <c r="J348" s="36">
        <v>0</v>
      </c>
      <c r="K348" s="36">
        <v>1</v>
      </c>
      <c r="L348" s="36">
        <v>0</v>
      </c>
      <c r="M348" s="36">
        <v>0</v>
      </c>
      <c r="N348" s="36">
        <v>1</v>
      </c>
      <c r="O348" s="36">
        <v>1</v>
      </c>
      <c r="P348">
        <f>VLOOKUP($A348,'Item Detail'!$A$2:$G$602,7,0)</f>
        <v>1</v>
      </c>
      <c r="Q348" s="38" t="s">
        <v>4479</v>
      </c>
      <c r="R348" s="38" t="s">
        <v>4480</v>
      </c>
      <c r="S348" s="38" t="s">
        <v>4473</v>
      </c>
      <c r="T348" s="38" t="s">
        <v>4478</v>
      </c>
      <c r="U348" s="38" t="s">
        <v>4475</v>
      </c>
      <c r="V348" s="38" t="s">
        <v>4476</v>
      </c>
      <c r="W348" s="38" t="s">
        <v>4476</v>
      </c>
      <c r="X348" s="38" t="s">
        <v>4476</v>
      </c>
      <c r="Y348" s="38" t="s">
        <v>4476</v>
      </c>
      <c r="Z348" s="38" t="s">
        <v>4476</v>
      </c>
      <c r="AA348" s="39" t="s">
        <v>4515</v>
      </c>
    </row>
    <row r="349" spans="1:27" x14ac:dyDescent="0.3">
      <c r="A349" s="36" t="s">
        <v>3671</v>
      </c>
      <c r="B349" s="36" t="s">
        <v>3832</v>
      </c>
      <c r="C349" s="36" t="s">
        <v>3672</v>
      </c>
      <c r="D349" s="36" t="s">
        <v>3673</v>
      </c>
      <c r="E349" s="36" t="s">
        <v>1705</v>
      </c>
      <c r="F349" s="36" t="s">
        <v>1763</v>
      </c>
      <c r="G349" s="36" t="s">
        <v>3836</v>
      </c>
      <c r="H349" s="36" t="s">
        <v>3790</v>
      </c>
      <c r="I349" s="36">
        <v>0</v>
      </c>
      <c r="J349" s="36">
        <v>0</v>
      </c>
      <c r="K349" s="36">
        <v>1</v>
      </c>
      <c r="L349" s="36">
        <v>0</v>
      </c>
      <c r="M349" s="36">
        <v>0</v>
      </c>
      <c r="N349" s="36">
        <v>1</v>
      </c>
      <c r="O349" s="36">
        <v>1</v>
      </c>
      <c r="P349">
        <f>VLOOKUP($A349,'Item Detail'!$A$2:$G$602,7,0)</f>
        <v>1</v>
      </c>
      <c r="Q349" s="38" t="s">
        <v>4479</v>
      </c>
      <c r="R349" s="38" t="s">
        <v>4472</v>
      </c>
      <c r="S349" s="38" t="s">
        <v>4473</v>
      </c>
      <c r="T349" s="38" t="s">
        <v>4478</v>
      </c>
      <c r="U349" s="38" t="s">
        <v>4475</v>
      </c>
      <c r="V349" s="38" t="s">
        <v>4476</v>
      </c>
      <c r="W349" s="38" t="s">
        <v>4476</v>
      </c>
      <c r="X349" s="38" t="s">
        <v>4476</v>
      </c>
      <c r="Y349" s="38" t="s">
        <v>4476</v>
      </c>
      <c r="Z349" s="38" t="s">
        <v>4476</v>
      </c>
      <c r="AA349" s="39" t="s">
        <v>4515</v>
      </c>
    </row>
    <row r="350" spans="1:27" x14ac:dyDescent="0.3">
      <c r="A350" s="36" t="s">
        <v>3488</v>
      </c>
      <c r="B350" s="36" t="s">
        <v>3832</v>
      </c>
      <c r="C350" s="36" t="s">
        <v>2879</v>
      </c>
      <c r="D350" s="36" t="s">
        <v>1634</v>
      </c>
      <c r="E350" s="36" t="s">
        <v>1557</v>
      </c>
      <c r="F350" s="36" t="s">
        <v>1763</v>
      </c>
      <c r="G350" s="36" t="s">
        <v>3820</v>
      </c>
      <c r="H350" s="36" t="s">
        <v>3790</v>
      </c>
      <c r="I350" s="36">
        <v>0</v>
      </c>
      <c r="J350" s="36">
        <v>1</v>
      </c>
      <c r="K350" s="36">
        <v>0</v>
      </c>
      <c r="L350" s="36">
        <v>0</v>
      </c>
      <c r="M350" s="36">
        <v>0</v>
      </c>
      <c r="N350" s="36">
        <v>1</v>
      </c>
      <c r="O350" s="36">
        <v>1</v>
      </c>
      <c r="P350">
        <f>VLOOKUP($A350,'Item Detail'!$A$2:$G$602,7,0)</f>
        <v>1</v>
      </c>
      <c r="Q350" s="38" t="s">
        <v>4494</v>
      </c>
      <c r="R350" s="38" t="s">
        <v>4480</v>
      </c>
      <c r="S350" s="38" t="s">
        <v>4473</v>
      </c>
      <c r="T350" s="38" t="s">
        <v>4478</v>
      </c>
      <c r="U350" s="38" t="s">
        <v>4475</v>
      </c>
      <c r="V350" s="38" t="s">
        <v>4476</v>
      </c>
      <c r="W350" s="38" t="s">
        <v>4476</v>
      </c>
      <c r="X350" s="38" t="s">
        <v>4476</v>
      </c>
      <c r="Y350" s="38" t="s">
        <v>4476</v>
      </c>
      <c r="Z350" s="38" t="s">
        <v>4476</v>
      </c>
      <c r="AA350" s="39" t="s">
        <v>4515</v>
      </c>
    </row>
    <row r="351" spans="1:27" x14ac:dyDescent="0.3">
      <c r="A351" s="36" t="s">
        <v>2878</v>
      </c>
      <c r="B351" s="36" t="s">
        <v>3832</v>
      </c>
      <c r="C351" s="36" t="s">
        <v>2879</v>
      </c>
      <c r="D351" s="36" t="s">
        <v>1803</v>
      </c>
      <c r="E351" s="36" t="s">
        <v>1557</v>
      </c>
      <c r="F351" s="36" t="s">
        <v>1763</v>
      </c>
      <c r="G351" s="36" t="s">
        <v>3936</v>
      </c>
      <c r="H351" s="36" t="s">
        <v>3790</v>
      </c>
      <c r="I351" s="36">
        <v>0</v>
      </c>
      <c r="J351" s="36">
        <v>0</v>
      </c>
      <c r="K351" s="36">
        <v>0</v>
      </c>
      <c r="L351" s="36">
        <v>1</v>
      </c>
      <c r="M351" s="36">
        <v>0</v>
      </c>
      <c r="N351" s="36">
        <v>1</v>
      </c>
      <c r="O351" s="36">
        <v>1</v>
      </c>
      <c r="P351">
        <f>VLOOKUP($A351,'Item Detail'!$A$2:$G$602,7,0)</f>
        <v>1</v>
      </c>
      <c r="Q351" s="38" t="s">
        <v>4494</v>
      </c>
      <c r="R351" s="38" t="s">
        <v>4472</v>
      </c>
      <c r="S351" s="38" t="s">
        <v>4473</v>
      </c>
      <c r="T351" s="38" t="s">
        <v>4478</v>
      </c>
      <c r="U351" s="38" t="s">
        <v>4475</v>
      </c>
      <c r="V351" s="38" t="s">
        <v>4476</v>
      </c>
      <c r="W351" s="38" t="s">
        <v>4476</v>
      </c>
      <c r="X351" s="38" t="s">
        <v>4476</v>
      </c>
      <c r="Y351" s="38" t="s">
        <v>4476</v>
      </c>
      <c r="Z351" s="38" t="s">
        <v>4476</v>
      </c>
      <c r="AA351" s="39" t="s">
        <v>4515</v>
      </c>
    </row>
    <row r="352" spans="1:27" x14ac:dyDescent="0.3">
      <c r="A352" s="36" t="s">
        <v>2453</v>
      </c>
      <c r="B352" s="36" t="s">
        <v>3832</v>
      </c>
      <c r="C352" s="36" t="s">
        <v>2454</v>
      </c>
      <c r="D352" s="36" t="s">
        <v>2455</v>
      </c>
      <c r="E352" s="36" t="s">
        <v>1557</v>
      </c>
      <c r="F352" s="36" t="s">
        <v>1763</v>
      </c>
      <c r="G352" s="36" t="s">
        <v>3792</v>
      </c>
      <c r="H352" s="36" t="s">
        <v>3790</v>
      </c>
      <c r="I352" s="36">
        <v>0</v>
      </c>
      <c r="J352" s="36">
        <v>1</v>
      </c>
      <c r="K352" s="36">
        <v>0</v>
      </c>
      <c r="L352" s="36">
        <v>0</v>
      </c>
      <c r="M352" s="36">
        <v>0</v>
      </c>
      <c r="N352" s="36">
        <v>1</v>
      </c>
      <c r="O352" s="36">
        <v>1</v>
      </c>
      <c r="P352">
        <f>VLOOKUP($A352,'Item Detail'!$A$2:$G$602,7,0)</f>
        <v>1</v>
      </c>
      <c r="Q352" s="38" t="s">
        <v>4479</v>
      </c>
      <c r="R352" s="38" t="s">
        <v>4480</v>
      </c>
      <c r="S352" s="38" t="s">
        <v>4473</v>
      </c>
      <c r="T352" s="38" t="s">
        <v>4478</v>
      </c>
      <c r="U352" s="38" t="s">
        <v>4475</v>
      </c>
      <c r="V352" s="38" t="s">
        <v>4476</v>
      </c>
      <c r="W352" s="38" t="s">
        <v>4476</v>
      </c>
      <c r="X352" s="38" t="s">
        <v>4476</v>
      </c>
      <c r="Y352" s="38" t="s">
        <v>4476</v>
      </c>
      <c r="Z352" s="38" t="s">
        <v>4476</v>
      </c>
      <c r="AA352" s="39" t="s">
        <v>4515</v>
      </c>
    </row>
    <row r="353" spans="1:27" x14ac:dyDescent="0.3">
      <c r="A353" s="36" t="s">
        <v>3628</v>
      </c>
      <c r="B353" s="36" t="s">
        <v>3883</v>
      </c>
      <c r="C353" s="36" t="s">
        <v>3629</v>
      </c>
      <c r="D353" s="36" t="s">
        <v>2324</v>
      </c>
      <c r="E353" s="36" t="s">
        <v>1600</v>
      </c>
      <c r="F353" s="36" t="s">
        <v>718</v>
      </c>
      <c r="G353" s="36" t="s">
        <v>4180</v>
      </c>
      <c r="H353" s="36" t="s">
        <v>3811</v>
      </c>
      <c r="I353" s="36">
        <v>0</v>
      </c>
      <c r="J353" s="36">
        <v>1</v>
      </c>
      <c r="K353" s="36">
        <v>0</v>
      </c>
      <c r="L353" s="36">
        <v>0</v>
      </c>
      <c r="M353" s="36">
        <v>0</v>
      </c>
      <c r="N353" s="36">
        <v>1</v>
      </c>
      <c r="O353" s="36">
        <v>1</v>
      </c>
      <c r="P353">
        <f>VLOOKUP($A353,'Item Detail'!$A$2:$G$602,7,0)</f>
        <v>1</v>
      </c>
      <c r="Q353" s="38" t="s">
        <v>4508</v>
      </c>
      <c r="R353" s="38" t="s">
        <v>4480</v>
      </c>
      <c r="S353" s="38" t="s">
        <v>4473</v>
      </c>
      <c r="T353" s="38" t="s">
        <v>4478</v>
      </c>
      <c r="U353" s="38" t="s">
        <v>4478</v>
      </c>
      <c r="V353" s="38" t="s">
        <v>4476</v>
      </c>
      <c r="W353" s="38" t="s">
        <v>4484</v>
      </c>
      <c r="X353" s="38" t="s">
        <v>4484</v>
      </c>
      <c r="Y353" s="38" t="s">
        <v>4484</v>
      </c>
      <c r="Z353" s="38" t="s">
        <v>4484</v>
      </c>
      <c r="AA353" s="39" t="s">
        <v>4516</v>
      </c>
    </row>
    <row r="354" spans="1:27" x14ac:dyDescent="0.3">
      <c r="A354" s="36" t="s">
        <v>2856</v>
      </c>
      <c r="B354" s="36" t="s">
        <v>3883</v>
      </c>
      <c r="C354" s="36" t="s">
        <v>2857</v>
      </c>
      <c r="D354" s="36" t="s">
        <v>2858</v>
      </c>
      <c r="E354" s="36" t="s">
        <v>1600</v>
      </c>
      <c r="F354" s="36" t="s">
        <v>718</v>
      </c>
      <c r="G354" s="36" t="s">
        <v>4181</v>
      </c>
      <c r="H354" s="36" t="s">
        <v>3811</v>
      </c>
      <c r="I354" s="36">
        <v>0</v>
      </c>
      <c r="J354" s="36">
        <v>1</v>
      </c>
      <c r="K354" s="36">
        <v>0</v>
      </c>
      <c r="L354" s="36">
        <v>0</v>
      </c>
      <c r="M354" s="36">
        <v>0</v>
      </c>
      <c r="N354" s="36">
        <v>1</v>
      </c>
      <c r="O354" s="36">
        <v>1</v>
      </c>
      <c r="P354">
        <f>VLOOKUP($A354,'Item Detail'!$A$2:$G$602,7,0)</f>
        <v>1</v>
      </c>
      <c r="Q354" s="38" t="s">
        <v>4501</v>
      </c>
      <c r="R354" s="38" t="s">
        <v>4480</v>
      </c>
      <c r="S354" s="38" t="s">
        <v>4473</v>
      </c>
      <c r="T354" s="38" t="s">
        <v>4478</v>
      </c>
      <c r="U354" s="38" t="s">
        <v>4478</v>
      </c>
      <c r="V354" s="38" t="s">
        <v>4476</v>
      </c>
      <c r="W354" s="38" t="s">
        <v>4484</v>
      </c>
      <c r="X354" s="38" t="s">
        <v>4484</v>
      </c>
      <c r="Y354" s="38" t="s">
        <v>4484</v>
      </c>
      <c r="Z354" s="38" t="s">
        <v>4484</v>
      </c>
      <c r="AA354" s="39" t="s">
        <v>4516</v>
      </c>
    </row>
    <row r="355" spans="1:27" x14ac:dyDescent="0.3">
      <c r="A355" s="36" t="s">
        <v>3701</v>
      </c>
      <c r="B355" s="36" t="s">
        <v>3896</v>
      </c>
      <c r="C355" s="36" t="s">
        <v>3702</v>
      </c>
      <c r="D355" s="36" t="s">
        <v>3703</v>
      </c>
      <c r="E355" s="36" t="s">
        <v>1557</v>
      </c>
      <c r="F355" s="36" t="s">
        <v>4182</v>
      </c>
      <c r="G355" s="36" t="s">
        <v>4183</v>
      </c>
      <c r="H355" s="36" t="s">
        <v>3811</v>
      </c>
      <c r="I355" s="36">
        <v>0</v>
      </c>
      <c r="J355" s="36">
        <v>0</v>
      </c>
      <c r="K355" s="36">
        <v>1</v>
      </c>
      <c r="L355" s="36">
        <v>0</v>
      </c>
      <c r="M355" s="36">
        <v>0</v>
      </c>
      <c r="N355" s="36">
        <v>1</v>
      </c>
      <c r="O355" s="36">
        <v>1</v>
      </c>
      <c r="P355">
        <f>VLOOKUP($A355,'Item Detail'!$A$2:$G$602,7,0)</f>
        <v>1</v>
      </c>
      <c r="Q355" s="38" t="s">
        <v>4481</v>
      </c>
      <c r="R355" s="38" t="s">
        <v>4480</v>
      </c>
      <c r="S355" s="38" t="s">
        <v>4473</v>
      </c>
      <c r="T355" s="38" t="s">
        <v>4478</v>
      </c>
      <c r="U355" s="38" t="s">
        <v>4488</v>
      </c>
      <c r="V355" s="38" t="s">
        <v>4476</v>
      </c>
      <c r="W355" s="38" t="s">
        <v>4484</v>
      </c>
      <c r="X355" s="38" t="s">
        <v>4484</v>
      </c>
      <c r="Y355" s="38" t="s">
        <v>4484</v>
      </c>
      <c r="Z355" s="38" t="s">
        <v>4484</v>
      </c>
      <c r="AA355" s="39" t="s">
        <v>4516</v>
      </c>
    </row>
    <row r="356" spans="1:27" x14ac:dyDescent="0.3">
      <c r="A356" s="36" t="s">
        <v>2695</v>
      </c>
      <c r="B356" s="36" t="s">
        <v>3832</v>
      </c>
      <c r="C356" s="36" t="s">
        <v>2696</v>
      </c>
      <c r="D356" s="36" t="s">
        <v>2697</v>
      </c>
      <c r="E356" s="36" t="s">
        <v>1557</v>
      </c>
      <c r="F356" s="36" t="s">
        <v>1763</v>
      </c>
      <c r="G356" s="36" t="s">
        <v>3807</v>
      </c>
      <c r="H356" s="36" t="s">
        <v>3790</v>
      </c>
      <c r="I356" s="36">
        <v>0</v>
      </c>
      <c r="J356" s="36">
        <v>0</v>
      </c>
      <c r="K356" s="36">
        <v>0</v>
      </c>
      <c r="L356" s="36">
        <v>0</v>
      </c>
      <c r="M356" s="36">
        <v>1</v>
      </c>
      <c r="N356" s="36">
        <v>1</v>
      </c>
      <c r="O356" s="36">
        <v>1</v>
      </c>
      <c r="P356">
        <f>VLOOKUP($A356,'Item Detail'!$A$2:$G$602,7,0)</f>
        <v>1</v>
      </c>
      <c r="Q356" s="38" t="s">
        <v>4479</v>
      </c>
      <c r="R356" s="38" t="s">
        <v>4472</v>
      </c>
      <c r="S356" s="38" t="s">
        <v>4473</v>
      </c>
      <c r="T356" s="38" t="s">
        <v>4478</v>
      </c>
      <c r="U356" s="38" t="s">
        <v>4475</v>
      </c>
      <c r="V356" s="38" t="s">
        <v>4476</v>
      </c>
      <c r="W356" s="38" t="s">
        <v>4476</v>
      </c>
      <c r="X356" s="38" t="s">
        <v>4476</v>
      </c>
      <c r="Y356" s="38" t="s">
        <v>4476</v>
      </c>
      <c r="Z356" s="38" t="s">
        <v>4476</v>
      </c>
      <c r="AA356" s="39" t="s">
        <v>4515</v>
      </c>
    </row>
    <row r="357" spans="1:27" x14ac:dyDescent="0.3">
      <c r="A357" s="36" t="s">
        <v>3349</v>
      </c>
      <c r="B357" s="36" t="s">
        <v>4011</v>
      </c>
      <c r="C357" s="36" t="s">
        <v>3350</v>
      </c>
      <c r="D357" s="36" t="s">
        <v>3351</v>
      </c>
      <c r="E357" s="36" t="s">
        <v>1705</v>
      </c>
      <c r="F357" s="36" t="s">
        <v>3352</v>
      </c>
      <c r="G357" s="36" t="s">
        <v>4184</v>
      </c>
      <c r="H357" s="36" t="s">
        <v>3811</v>
      </c>
      <c r="I357" s="36">
        <v>0</v>
      </c>
      <c r="J357" s="36">
        <v>0</v>
      </c>
      <c r="K357" s="36">
        <v>1</v>
      </c>
      <c r="L357" s="36">
        <v>0</v>
      </c>
      <c r="M357" s="36">
        <v>0</v>
      </c>
      <c r="N357" s="36">
        <v>1</v>
      </c>
      <c r="O357" s="36">
        <v>1</v>
      </c>
      <c r="P357">
        <f>VLOOKUP($A357,'Item Detail'!$A$2:$G$602,7,0)</f>
        <v>1</v>
      </c>
      <c r="Q357" s="38" t="s">
        <v>4481</v>
      </c>
      <c r="R357" s="38" t="s">
        <v>4480</v>
      </c>
      <c r="S357" s="38" t="s">
        <v>4473</v>
      </c>
      <c r="T357" s="38" t="s">
        <v>4478</v>
      </c>
      <c r="U357" s="38" t="s">
        <v>4478</v>
      </c>
      <c r="V357" s="38" t="s">
        <v>4476</v>
      </c>
      <c r="W357" s="38" t="s">
        <v>4484</v>
      </c>
      <c r="X357" s="38" t="s">
        <v>4484</v>
      </c>
      <c r="Y357" s="38" t="s">
        <v>4484</v>
      </c>
      <c r="Z357" s="38" t="s">
        <v>4484</v>
      </c>
      <c r="AA357" s="39" t="s">
        <v>4516</v>
      </c>
    </row>
    <row r="358" spans="1:27" x14ac:dyDescent="0.3">
      <c r="A358" s="36" t="s">
        <v>1377</v>
      </c>
      <c r="B358" s="36" t="s">
        <v>3896</v>
      </c>
      <c r="C358" s="36" t="s">
        <v>3207</v>
      </c>
      <c r="D358" s="36" t="s">
        <v>1623</v>
      </c>
      <c r="E358" s="36" t="s">
        <v>1666</v>
      </c>
      <c r="F358" s="36" t="s">
        <v>4185</v>
      </c>
      <c r="G358" s="36" t="s">
        <v>4186</v>
      </c>
      <c r="H358" s="36" t="s">
        <v>3818</v>
      </c>
      <c r="I358" s="36">
        <v>0</v>
      </c>
      <c r="J358" s="36">
        <v>0</v>
      </c>
      <c r="K358" s="36">
        <v>1</v>
      </c>
      <c r="L358" s="36">
        <v>0</v>
      </c>
      <c r="M358" s="36">
        <v>0</v>
      </c>
      <c r="N358" s="36">
        <v>1</v>
      </c>
      <c r="O358" s="36">
        <v>1</v>
      </c>
      <c r="P358">
        <f>VLOOKUP($A358,'Item Detail'!$A$2:$G$602,7,0)</f>
        <v>1</v>
      </c>
      <c r="Q358" s="38" t="s">
        <v>4492</v>
      </c>
      <c r="R358" s="38" t="s">
        <v>4480</v>
      </c>
      <c r="S358" s="38" t="s">
        <v>943</v>
      </c>
      <c r="T358" s="38" t="s">
        <v>4478</v>
      </c>
      <c r="U358" s="38" t="s">
        <v>4478</v>
      </c>
      <c r="V358" s="38" t="s">
        <v>4484</v>
      </c>
      <c r="W358" s="38" t="s">
        <v>4484</v>
      </c>
      <c r="X358" s="38" t="s">
        <v>4484</v>
      </c>
      <c r="Y358" s="38" t="s">
        <v>4484</v>
      </c>
      <c r="Z358" s="38" t="s">
        <v>4484</v>
      </c>
      <c r="AA358" s="39" t="s">
        <v>4517</v>
      </c>
    </row>
    <row r="359" spans="1:27" x14ac:dyDescent="0.3">
      <c r="A359" s="36" t="s">
        <v>2677</v>
      </c>
      <c r="B359" s="36" t="s">
        <v>3801</v>
      </c>
      <c r="C359" s="36" t="s">
        <v>2678</v>
      </c>
      <c r="D359" s="36" t="s">
        <v>1623</v>
      </c>
      <c r="E359" s="36" t="s">
        <v>1600</v>
      </c>
      <c r="F359" s="36" t="s">
        <v>740</v>
      </c>
      <c r="G359" s="36" t="s">
        <v>4187</v>
      </c>
      <c r="H359" s="36" t="s">
        <v>3811</v>
      </c>
      <c r="I359" s="36">
        <v>0</v>
      </c>
      <c r="J359" s="36">
        <v>1</v>
      </c>
      <c r="K359" s="36">
        <v>0</v>
      </c>
      <c r="L359" s="36">
        <v>0</v>
      </c>
      <c r="M359" s="36">
        <v>0</v>
      </c>
      <c r="N359" s="36">
        <v>1</v>
      </c>
      <c r="O359" s="36">
        <v>1</v>
      </c>
      <c r="P359">
        <f>VLOOKUP($A359,'Item Detail'!$A$2:$G$602,7,0)</f>
        <v>1</v>
      </c>
      <c r="Q359" s="38" t="s">
        <v>4481</v>
      </c>
      <c r="R359" s="38" t="s">
        <v>4505</v>
      </c>
      <c r="S359" s="38" t="s">
        <v>4505</v>
      </c>
      <c r="T359" s="38" t="s">
        <v>4478</v>
      </c>
      <c r="U359" s="38" t="s">
        <v>4478</v>
      </c>
      <c r="V359" s="38" t="s">
        <v>4484</v>
      </c>
      <c r="W359" s="38" t="s">
        <v>4484</v>
      </c>
      <c r="X359" s="38" t="s">
        <v>4484</v>
      </c>
      <c r="Y359" s="38" t="s">
        <v>4484</v>
      </c>
      <c r="Z359" s="38" t="s">
        <v>4484</v>
      </c>
      <c r="AA359" s="39" t="s">
        <v>4518</v>
      </c>
    </row>
    <row r="360" spans="1:27" x14ac:dyDescent="0.3">
      <c r="A360" s="36" t="s">
        <v>992</v>
      </c>
      <c r="B360" s="36" t="s">
        <v>3816</v>
      </c>
      <c r="C360" s="36" t="s">
        <v>3729</v>
      </c>
      <c r="D360" s="36" t="s">
        <v>3730</v>
      </c>
      <c r="E360" s="36" t="s">
        <v>1600</v>
      </c>
      <c r="F360" s="36" t="s">
        <v>4188</v>
      </c>
      <c r="G360" s="36" t="s">
        <v>4189</v>
      </c>
      <c r="H360" s="36" t="s">
        <v>3818</v>
      </c>
      <c r="I360" s="36">
        <v>0</v>
      </c>
      <c r="J360" s="36">
        <v>0</v>
      </c>
      <c r="K360" s="36">
        <v>1</v>
      </c>
      <c r="L360" s="36">
        <v>0</v>
      </c>
      <c r="M360" s="36">
        <v>0</v>
      </c>
      <c r="N360" s="36">
        <v>1</v>
      </c>
      <c r="O360" s="36">
        <v>1</v>
      </c>
      <c r="P360">
        <f>VLOOKUP($A360,'Item Detail'!$A$2:$G$602,7,0)</f>
        <v>1</v>
      </c>
      <c r="Q360" s="38" t="s">
        <v>4492</v>
      </c>
      <c r="R360" s="38" t="s">
        <v>4480</v>
      </c>
      <c r="S360" s="38" t="s">
        <v>943</v>
      </c>
      <c r="T360" s="38" t="s">
        <v>4478</v>
      </c>
      <c r="U360" s="38" t="s">
        <v>4478</v>
      </c>
      <c r="V360" s="38" t="s">
        <v>4484</v>
      </c>
      <c r="W360" s="38" t="s">
        <v>4484</v>
      </c>
      <c r="X360" s="38" t="s">
        <v>4484</v>
      </c>
      <c r="Y360" s="38" t="s">
        <v>4484</v>
      </c>
      <c r="Z360" s="38" t="s">
        <v>4484</v>
      </c>
      <c r="AA360" s="39" t="s">
        <v>4517</v>
      </c>
    </row>
    <row r="361" spans="1:27" x14ac:dyDescent="0.3">
      <c r="A361" s="36" t="s">
        <v>3431</v>
      </c>
      <c r="B361" s="36" t="s">
        <v>3914</v>
      </c>
      <c r="C361" s="36" t="s">
        <v>3432</v>
      </c>
      <c r="D361" s="36" t="s">
        <v>1623</v>
      </c>
      <c r="E361" s="36" t="s">
        <v>2537</v>
      </c>
      <c r="F361" s="36" t="s">
        <v>3107</v>
      </c>
      <c r="G361" s="36" t="s">
        <v>4190</v>
      </c>
      <c r="H361" s="36" t="s">
        <v>3811</v>
      </c>
      <c r="I361" s="36">
        <v>0</v>
      </c>
      <c r="J361" s="36">
        <v>0</v>
      </c>
      <c r="K361" s="36">
        <v>0</v>
      </c>
      <c r="L361" s="36">
        <v>0</v>
      </c>
      <c r="M361" s="36">
        <v>1</v>
      </c>
      <c r="N361" s="36">
        <v>1</v>
      </c>
      <c r="O361" s="36">
        <v>1</v>
      </c>
      <c r="P361">
        <f>VLOOKUP($A361,'Item Detail'!$A$2:$G$602,7,0)</f>
        <v>1</v>
      </c>
      <c r="Q361" s="38" t="s">
        <v>4492</v>
      </c>
      <c r="R361" s="38" t="s">
        <v>4480</v>
      </c>
      <c r="S361" s="38" t="s">
        <v>943</v>
      </c>
      <c r="T361" s="38" t="s">
        <v>4478</v>
      </c>
      <c r="U361" s="38" t="s">
        <v>4488</v>
      </c>
      <c r="V361" s="38" t="s">
        <v>4484</v>
      </c>
      <c r="W361" s="38" t="s">
        <v>4484</v>
      </c>
      <c r="X361" s="38" t="s">
        <v>4484</v>
      </c>
      <c r="Y361" s="38" t="s">
        <v>4484</v>
      </c>
      <c r="Z361" s="38" t="s">
        <v>4484</v>
      </c>
      <c r="AA361" s="39" t="s">
        <v>4517</v>
      </c>
    </row>
    <row r="362" spans="1:27" x14ac:dyDescent="0.3">
      <c r="A362" s="36" t="s">
        <v>3104</v>
      </c>
      <c r="B362" s="36" t="s">
        <v>3914</v>
      </c>
      <c r="C362" s="36" t="s">
        <v>3105</v>
      </c>
      <c r="D362" s="36" t="s">
        <v>3106</v>
      </c>
      <c r="E362" s="36" t="s">
        <v>2537</v>
      </c>
      <c r="F362" s="36" t="s">
        <v>3107</v>
      </c>
      <c r="G362" s="36" t="s">
        <v>4191</v>
      </c>
      <c r="H362" s="36" t="s">
        <v>3811</v>
      </c>
      <c r="I362" s="36">
        <v>0</v>
      </c>
      <c r="J362" s="36">
        <v>0</v>
      </c>
      <c r="K362" s="36">
        <v>0</v>
      </c>
      <c r="L362" s="36">
        <v>0</v>
      </c>
      <c r="M362" s="36">
        <v>1</v>
      </c>
      <c r="N362" s="36">
        <v>1</v>
      </c>
      <c r="O362" s="36">
        <v>1</v>
      </c>
      <c r="P362">
        <f>VLOOKUP($A362,'Item Detail'!$A$2:$G$602,7,0)</f>
        <v>1</v>
      </c>
      <c r="Q362" s="38" t="s">
        <v>4481</v>
      </c>
      <c r="R362" s="38" t="s">
        <v>4480</v>
      </c>
      <c r="S362" s="38" t="s">
        <v>4473</v>
      </c>
      <c r="T362" s="38" t="s">
        <v>4478</v>
      </c>
      <c r="U362" s="38" t="s">
        <v>4488</v>
      </c>
      <c r="V362" s="38" t="s">
        <v>4476</v>
      </c>
      <c r="W362" s="38" t="s">
        <v>4484</v>
      </c>
      <c r="X362" s="38" t="s">
        <v>4484</v>
      </c>
      <c r="Y362" s="38" t="s">
        <v>4484</v>
      </c>
      <c r="Z362" s="38" t="s">
        <v>4484</v>
      </c>
      <c r="AA362" s="39" t="s">
        <v>4516</v>
      </c>
    </row>
    <row r="363" spans="1:27" x14ac:dyDescent="0.3">
      <c r="A363" s="36" t="s">
        <v>2456</v>
      </c>
      <c r="B363" s="36" t="s">
        <v>3928</v>
      </c>
      <c r="C363" s="36" t="s">
        <v>2457</v>
      </c>
      <c r="D363" s="36" t="s">
        <v>1623</v>
      </c>
      <c r="E363" s="36" t="s">
        <v>1600</v>
      </c>
      <c r="F363" s="36" t="s">
        <v>1934</v>
      </c>
      <c r="G363" s="36" t="s">
        <v>4192</v>
      </c>
      <c r="H363" s="36" t="s">
        <v>3811</v>
      </c>
      <c r="I363" s="36">
        <v>1</v>
      </c>
      <c r="J363" s="36">
        <v>0</v>
      </c>
      <c r="K363" s="36">
        <v>0</v>
      </c>
      <c r="L363" s="36">
        <v>0</v>
      </c>
      <c r="M363" s="36">
        <v>0</v>
      </c>
      <c r="N363" s="36">
        <v>1</v>
      </c>
      <c r="O363" s="36">
        <v>1</v>
      </c>
      <c r="P363">
        <f>VLOOKUP($A363,'Item Detail'!$A$2:$G$602,7,0)</f>
        <v>1</v>
      </c>
      <c r="Q363" s="38" t="s">
        <v>4501</v>
      </c>
      <c r="R363" s="38" t="s">
        <v>4480</v>
      </c>
      <c r="S363" s="38" t="s">
        <v>4473</v>
      </c>
      <c r="T363" s="38" t="s">
        <v>4478</v>
      </c>
      <c r="U363" s="38" t="s">
        <v>4478</v>
      </c>
      <c r="V363" s="38" t="s">
        <v>4476</v>
      </c>
      <c r="W363" s="38" t="s">
        <v>4484</v>
      </c>
      <c r="X363" s="38" t="s">
        <v>4484</v>
      </c>
      <c r="Y363" s="38" t="s">
        <v>4484</v>
      </c>
      <c r="Z363" s="38" t="s">
        <v>4484</v>
      </c>
      <c r="AA363" s="39" t="s">
        <v>4519</v>
      </c>
    </row>
    <row r="364" spans="1:27" x14ac:dyDescent="0.3">
      <c r="A364" s="36" t="s">
        <v>2614</v>
      </c>
      <c r="B364" s="36" t="s">
        <v>3894</v>
      </c>
      <c r="C364" s="36" t="s">
        <v>2615</v>
      </c>
      <c r="D364" s="36" t="s">
        <v>2616</v>
      </c>
      <c r="E364" s="36" t="s">
        <v>1856</v>
      </c>
      <c r="F364" s="36" t="s">
        <v>1835</v>
      </c>
      <c r="G364" s="36" t="s">
        <v>4193</v>
      </c>
      <c r="H364" s="36" t="s">
        <v>3790</v>
      </c>
      <c r="I364" s="36">
        <v>0</v>
      </c>
      <c r="J364" s="36">
        <v>0</v>
      </c>
      <c r="K364" s="36">
        <v>1</v>
      </c>
      <c r="L364" s="36">
        <v>0</v>
      </c>
      <c r="M364" s="36">
        <v>0</v>
      </c>
      <c r="N364" s="36">
        <v>1</v>
      </c>
      <c r="O364" s="36">
        <v>1</v>
      </c>
      <c r="P364">
        <f>VLOOKUP($A364,'Item Detail'!$A$2:$G$602,7,0)</f>
        <v>1</v>
      </c>
      <c r="Q364" s="38" t="s">
        <v>4481</v>
      </c>
      <c r="R364" s="38" t="s">
        <v>4480</v>
      </c>
      <c r="S364" s="38" t="s">
        <v>4473</v>
      </c>
      <c r="T364" s="38" t="s">
        <v>4478</v>
      </c>
      <c r="U364" s="38" t="s">
        <v>4488</v>
      </c>
      <c r="V364" s="38" t="s">
        <v>4476</v>
      </c>
      <c r="W364" s="38" t="s">
        <v>4476</v>
      </c>
      <c r="X364" s="38" t="s">
        <v>4476</v>
      </c>
      <c r="Y364" s="38" t="s">
        <v>4484</v>
      </c>
      <c r="Z364" s="38" t="s">
        <v>4484</v>
      </c>
      <c r="AA364" s="39" t="s">
        <v>4515</v>
      </c>
    </row>
    <row r="365" spans="1:27" x14ac:dyDescent="0.3">
      <c r="A365" s="36" t="s">
        <v>2530</v>
      </c>
      <c r="B365" s="36" t="s">
        <v>3801</v>
      </c>
      <c r="C365" s="36" t="s">
        <v>2531</v>
      </c>
      <c r="D365" s="36" t="s">
        <v>2532</v>
      </c>
      <c r="E365" s="36" t="s">
        <v>1600</v>
      </c>
      <c r="F365" s="36" t="s">
        <v>3813</v>
      </c>
      <c r="G365" s="36" t="s">
        <v>4194</v>
      </c>
      <c r="H365" s="36" t="s">
        <v>3790</v>
      </c>
      <c r="I365" s="36">
        <v>1</v>
      </c>
      <c r="J365" s="36">
        <v>0</v>
      </c>
      <c r="K365" s="36">
        <v>0</v>
      </c>
      <c r="L365" s="36">
        <v>0</v>
      </c>
      <c r="M365" s="36">
        <v>0</v>
      </c>
      <c r="N365" s="36">
        <v>1</v>
      </c>
      <c r="O365" s="36">
        <v>1</v>
      </c>
      <c r="P365">
        <f>VLOOKUP($A365,'Item Detail'!$A$2:$G$602,7,0)</f>
        <v>1</v>
      </c>
      <c r="Q365" s="38" t="s">
        <v>4501</v>
      </c>
      <c r="R365" s="38" t="s">
        <v>4505</v>
      </c>
      <c r="S365" s="38" t="s">
        <v>4505</v>
      </c>
      <c r="T365" s="38" t="s">
        <v>4478</v>
      </c>
      <c r="U365" s="38" t="s">
        <v>4490</v>
      </c>
      <c r="V365" s="38" t="s">
        <v>4484</v>
      </c>
      <c r="W365" s="38" t="s">
        <v>4484</v>
      </c>
      <c r="X365" s="38" t="s">
        <v>4484</v>
      </c>
      <c r="Y365" s="38" t="s">
        <v>4484</v>
      </c>
      <c r="Z365" s="38" t="s">
        <v>4484</v>
      </c>
      <c r="AA365" s="39" t="s">
        <v>4518</v>
      </c>
    </row>
    <row r="366" spans="1:27" x14ac:dyDescent="0.3">
      <c r="A366" s="36" t="s">
        <v>2929</v>
      </c>
      <c r="B366" s="36" t="s">
        <v>3883</v>
      </c>
      <c r="C366" s="36" t="s">
        <v>2930</v>
      </c>
      <c r="D366" s="36" t="s">
        <v>1623</v>
      </c>
      <c r="E366" s="36" t="s">
        <v>1600</v>
      </c>
      <c r="F366" s="36" t="s">
        <v>883</v>
      </c>
      <c r="G366" s="36" t="s">
        <v>4195</v>
      </c>
      <c r="H366" s="36" t="s">
        <v>3811</v>
      </c>
      <c r="I366" s="36">
        <v>0</v>
      </c>
      <c r="J366" s="36">
        <v>0</v>
      </c>
      <c r="K366" s="36">
        <v>1</v>
      </c>
      <c r="L366" s="36">
        <v>0</v>
      </c>
      <c r="M366" s="36">
        <v>0</v>
      </c>
      <c r="N366" s="36">
        <v>1</v>
      </c>
      <c r="O366" s="36">
        <v>1</v>
      </c>
      <c r="P366">
        <f>VLOOKUP($A366,'Item Detail'!$A$2:$G$602,7,0)</f>
        <v>1</v>
      </c>
      <c r="Q366" s="38" t="s">
        <v>4481</v>
      </c>
      <c r="R366" s="38" t="s">
        <v>4480</v>
      </c>
      <c r="S366" s="38" t="s">
        <v>4473</v>
      </c>
      <c r="T366" s="38" t="s">
        <v>4478</v>
      </c>
      <c r="U366" s="38" t="s">
        <v>4478</v>
      </c>
      <c r="V366" s="38" t="s">
        <v>4476</v>
      </c>
      <c r="W366" s="38" t="s">
        <v>4484</v>
      </c>
      <c r="X366" s="38" t="s">
        <v>4484</v>
      </c>
      <c r="Y366" s="38" t="s">
        <v>4484</v>
      </c>
      <c r="Z366" s="38" t="s">
        <v>4484</v>
      </c>
      <c r="AA366" s="39" t="s">
        <v>4516</v>
      </c>
    </row>
    <row r="367" spans="1:27" x14ac:dyDescent="0.3">
      <c r="A367" s="36" t="s">
        <v>3547</v>
      </c>
      <c r="B367" s="36" t="s">
        <v>3846</v>
      </c>
      <c r="C367" s="36" t="s">
        <v>3548</v>
      </c>
      <c r="D367" s="36" t="s">
        <v>3549</v>
      </c>
      <c r="E367" s="36" t="s">
        <v>2355</v>
      </c>
      <c r="F367" s="36" t="s">
        <v>725</v>
      </c>
      <c r="G367" s="36" t="s">
        <v>4196</v>
      </c>
      <c r="H367" s="36" t="s">
        <v>3811</v>
      </c>
      <c r="I367" s="36">
        <v>0</v>
      </c>
      <c r="J367" s="36">
        <v>0</v>
      </c>
      <c r="K367" s="36">
        <v>0</v>
      </c>
      <c r="L367" s="36">
        <v>0</v>
      </c>
      <c r="M367" s="36">
        <v>1</v>
      </c>
      <c r="N367" s="36">
        <v>1</v>
      </c>
      <c r="O367" s="36">
        <v>1</v>
      </c>
      <c r="P367">
        <f>VLOOKUP($A367,'Item Detail'!$A$2:$G$602,7,0)</f>
        <v>1</v>
      </c>
      <c r="Q367" s="38" t="s">
        <v>4501</v>
      </c>
      <c r="R367" s="38" t="s">
        <v>4480</v>
      </c>
      <c r="S367" s="38" t="s">
        <v>4473</v>
      </c>
      <c r="T367" s="38" t="s">
        <v>4478</v>
      </c>
      <c r="U367" s="38" t="s">
        <v>4478</v>
      </c>
      <c r="V367" s="38" t="s">
        <v>4476</v>
      </c>
      <c r="W367" s="38" t="s">
        <v>4484</v>
      </c>
      <c r="X367" s="38" t="s">
        <v>4476</v>
      </c>
      <c r="Y367" s="38" t="s">
        <v>4476</v>
      </c>
      <c r="Z367" s="38" t="s">
        <v>4484</v>
      </c>
      <c r="AA367" s="39" t="s">
        <v>4516</v>
      </c>
    </row>
    <row r="368" spans="1:27" x14ac:dyDescent="0.3">
      <c r="A368" s="36" t="s">
        <v>2995</v>
      </c>
      <c r="B368" s="36" t="s">
        <v>3993</v>
      </c>
      <c r="C368" s="36" t="s">
        <v>2996</v>
      </c>
      <c r="D368" s="36" t="s">
        <v>2997</v>
      </c>
      <c r="E368" s="36" t="s">
        <v>2432</v>
      </c>
      <c r="F368" s="36" t="s">
        <v>2433</v>
      </c>
      <c r="G368" s="36" t="s">
        <v>4197</v>
      </c>
      <c r="H368" s="36" t="s">
        <v>3796</v>
      </c>
      <c r="I368" s="36">
        <v>0</v>
      </c>
      <c r="J368" s="36">
        <v>0</v>
      </c>
      <c r="K368" s="36">
        <v>0</v>
      </c>
      <c r="L368" s="36">
        <v>1</v>
      </c>
      <c r="M368" s="36">
        <v>0</v>
      </c>
      <c r="N368" s="36">
        <v>1</v>
      </c>
      <c r="O368" s="36">
        <v>1</v>
      </c>
      <c r="P368">
        <f>VLOOKUP($A368,'Item Detail'!$A$2:$G$602,7,0)</f>
        <v>1</v>
      </c>
      <c r="Q368" s="38" t="s">
        <v>4501</v>
      </c>
      <c r="R368" s="38" t="s">
        <v>4480</v>
      </c>
      <c r="S368" s="38" t="s">
        <v>4473</v>
      </c>
      <c r="T368" s="38" t="s">
        <v>4478</v>
      </c>
      <c r="U368" s="38" t="s">
        <v>4478</v>
      </c>
      <c r="V368" s="38" t="s">
        <v>4476</v>
      </c>
      <c r="W368" s="38" t="s">
        <v>4476</v>
      </c>
      <c r="X368" s="38" t="s">
        <v>4476</v>
      </c>
      <c r="Y368" s="38" t="s">
        <v>4476</v>
      </c>
      <c r="Z368" s="38" t="s">
        <v>4476</v>
      </c>
      <c r="AA368" s="39" t="s">
        <v>4515</v>
      </c>
    </row>
    <row r="369" spans="1:27" x14ac:dyDescent="0.3">
      <c r="A369" s="36" t="s">
        <v>2429</v>
      </c>
      <c r="B369" s="36" t="s">
        <v>3993</v>
      </c>
      <c r="C369" s="36" t="s">
        <v>2430</v>
      </c>
      <c r="D369" s="36" t="s">
        <v>2431</v>
      </c>
      <c r="E369" s="36" t="s">
        <v>2432</v>
      </c>
      <c r="F369" s="36" t="s">
        <v>2433</v>
      </c>
      <c r="G369" s="36" t="s">
        <v>4198</v>
      </c>
      <c r="H369" s="36" t="s">
        <v>3796</v>
      </c>
      <c r="I369" s="36">
        <v>0</v>
      </c>
      <c r="J369" s="36">
        <v>0</v>
      </c>
      <c r="K369" s="36">
        <v>0</v>
      </c>
      <c r="L369" s="36">
        <v>1</v>
      </c>
      <c r="M369" s="36">
        <v>0</v>
      </c>
      <c r="N369" s="36">
        <v>1</v>
      </c>
      <c r="O369" s="36">
        <v>1</v>
      </c>
      <c r="P369">
        <f>VLOOKUP($A369,'Item Detail'!$A$2:$G$602,7,0)</f>
        <v>1</v>
      </c>
      <c r="Q369" s="38" t="s">
        <v>4501</v>
      </c>
      <c r="R369" s="38" t="s">
        <v>4480</v>
      </c>
      <c r="S369" s="38" t="s">
        <v>4473</v>
      </c>
      <c r="T369" s="38" t="s">
        <v>4478</v>
      </c>
      <c r="U369" s="38" t="s">
        <v>4478</v>
      </c>
      <c r="V369" s="38" t="s">
        <v>4476</v>
      </c>
      <c r="W369" s="38" t="s">
        <v>4476</v>
      </c>
      <c r="X369" s="38" t="s">
        <v>4476</v>
      </c>
      <c r="Y369" s="38" t="s">
        <v>4476</v>
      </c>
      <c r="Z369" s="38" t="s">
        <v>4476</v>
      </c>
      <c r="AA369" s="39" t="s">
        <v>4515</v>
      </c>
    </row>
    <row r="370" spans="1:27" x14ac:dyDescent="0.3">
      <c r="A370" s="36" t="s">
        <v>2196</v>
      </c>
      <c r="B370" s="36" t="s">
        <v>3793</v>
      </c>
      <c r="C370" s="36" t="s">
        <v>2197</v>
      </c>
      <c r="D370" s="36" t="s">
        <v>2198</v>
      </c>
      <c r="E370" s="36" t="s">
        <v>2199</v>
      </c>
      <c r="F370" s="36" t="s">
        <v>2200</v>
      </c>
      <c r="G370" s="36" t="s">
        <v>4199</v>
      </c>
      <c r="H370" s="36" t="s">
        <v>3790</v>
      </c>
      <c r="I370" s="36">
        <v>0</v>
      </c>
      <c r="J370" s="36">
        <v>0</v>
      </c>
      <c r="K370" s="36">
        <v>0</v>
      </c>
      <c r="L370" s="36">
        <v>1</v>
      </c>
      <c r="M370" s="36">
        <v>0</v>
      </c>
      <c r="N370" s="36">
        <v>1</v>
      </c>
      <c r="O370" s="36">
        <v>1</v>
      </c>
      <c r="P370">
        <f>VLOOKUP($A370,'Item Detail'!$A$2:$G$602,7,0)</f>
        <v>1</v>
      </c>
      <c r="Q370" s="38" t="s">
        <v>4479</v>
      </c>
      <c r="R370" s="38" t="s">
        <v>4498</v>
      </c>
      <c r="S370" s="38" t="s">
        <v>4473</v>
      </c>
      <c r="T370" s="38" t="s">
        <v>4478</v>
      </c>
      <c r="U370" s="38" t="s">
        <v>4490</v>
      </c>
      <c r="V370" s="38" t="s">
        <v>4476</v>
      </c>
      <c r="W370" s="38" t="s">
        <v>4476</v>
      </c>
      <c r="X370" s="38" t="s">
        <v>4476</v>
      </c>
      <c r="Y370" s="38" t="s">
        <v>4476</v>
      </c>
      <c r="Z370" s="38" t="s">
        <v>4476</v>
      </c>
      <c r="AA370" s="39" t="s">
        <v>4515</v>
      </c>
    </row>
    <row r="371" spans="1:27" x14ac:dyDescent="0.3">
      <c r="A371" s="36" t="s">
        <v>814</v>
      </c>
      <c r="B371" s="36" t="s">
        <v>3799</v>
      </c>
      <c r="C371" s="36" t="s">
        <v>2539</v>
      </c>
      <c r="D371" s="36" t="s">
        <v>2038</v>
      </c>
      <c r="E371" s="36" t="s">
        <v>1600</v>
      </c>
      <c r="F371" s="36" t="s">
        <v>816</v>
      </c>
      <c r="G371" s="36" t="s">
        <v>4200</v>
      </c>
      <c r="H371" s="36" t="s">
        <v>3848</v>
      </c>
      <c r="I371" s="36">
        <v>1</v>
      </c>
      <c r="J371" s="36">
        <v>0</v>
      </c>
      <c r="K371" s="36">
        <v>0</v>
      </c>
      <c r="L371" s="36">
        <v>0</v>
      </c>
      <c r="M371" s="36">
        <v>0</v>
      </c>
      <c r="N371" s="36">
        <v>1</v>
      </c>
      <c r="O371" s="36">
        <v>1</v>
      </c>
      <c r="P371">
        <f>VLOOKUP($A371,'Item Detail'!$A$2:$G$602,7,0)</f>
        <v>1</v>
      </c>
      <c r="Q371" s="38" t="s">
        <v>4495</v>
      </c>
      <c r="R371" s="38" t="s">
        <v>4480</v>
      </c>
      <c r="S371" s="38" t="s">
        <v>4496</v>
      </c>
      <c r="T371" s="38" t="s">
        <v>4478</v>
      </c>
      <c r="U371" s="38" t="s">
        <v>4478</v>
      </c>
      <c r="V371" s="38" t="s">
        <v>4484</v>
      </c>
      <c r="W371" s="38" t="s">
        <v>4484</v>
      </c>
      <c r="X371" s="38" t="s">
        <v>4484</v>
      </c>
      <c r="Y371" s="38" t="s">
        <v>4484</v>
      </c>
      <c r="Z371" s="38" t="s">
        <v>4484</v>
      </c>
      <c r="AA371" s="39" t="s">
        <v>4517</v>
      </c>
    </row>
    <row r="372" spans="1:27" x14ac:dyDescent="0.3">
      <c r="A372" s="36" t="s">
        <v>1339</v>
      </c>
      <c r="B372" s="36" t="s">
        <v>3816</v>
      </c>
      <c r="C372" s="36" t="s">
        <v>2740</v>
      </c>
      <c r="D372" s="36" t="s">
        <v>2741</v>
      </c>
      <c r="E372" s="36" t="s">
        <v>1600</v>
      </c>
      <c r="F372" s="36" t="s">
        <v>944</v>
      </c>
      <c r="G372" s="36" t="s">
        <v>4201</v>
      </c>
      <c r="H372" s="36" t="s">
        <v>3818</v>
      </c>
      <c r="I372" s="36">
        <v>0</v>
      </c>
      <c r="J372" s="36">
        <v>0</v>
      </c>
      <c r="K372" s="36">
        <v>1</v>
      </c>
      <c r="L372" s="36">
        <v>0</v>
      </c>
      <c r="M372" s="36">
        <v>0</v>
      </c>
      <c r="N372" s="36">
        <v>1</v>
      </c>
      <c r="O372" s="36">
        <v>1</v>
      </c>
      <c r="P372">
        <f>VLOOKUP($A372,'Item Detail'!$A$2:$G$602,7,0)</f>
        <v>1</v>
      </c>
      <c r="Q372" s="38" t="s">
        <v>4487</v>
      </c>
      <c r="R372" s="38" t="s">
        <v>4480</v>
      </c>
      <c r="S372" s="38" t="s">
        <v>943</v>
      </c>
      <c r="T372" s="38" t="s">
        <v>4478</v>
      </c>
      <c r="U372" s="38" t="s">
        <v>4478</v>
      </c>
      <c r="V372" s="38" t="s">
        <v>4484</v>
      </c>
      <c r="W372" s="38" t="s">
        <v>4484</v>
      </c>
      <c r="X372" s="38" t="s">
        <v>4484</v>
      </c>
      <c r="Y372" s="38" t="s">
        <v>4484</v>
      </c>
      <c r="Z372" s="38" t="s">
        <v>4484</v>
      </c>
      <c r="AA372" s="39" t="s">
        <v>4514</v>
      </c>
    </row>
    <row r="373" spans="1:27" x14ac:dyDescent="0.3">
      <c r="A373" s="36" t="s">
        <v>1304</v>
      </c>
      <c r="B373" s="36" t="s">
        <v>3846</v>
      </c>
      <c r="C373" s="36" t="s">
        <v>3060</v>
      </c>
      <c r="D373" s="36" t="s">
        <v>3061</v>
      </c>
      <c r="E373" s="36" t="s">
        <v>3062</v>
      </c>
      <c r="F373" s="36" t="s">
        <v>1306</v>
      </c>
      <c r="G373" s="36" t="s">
        <v>4202</v>
      </c>
      <c r="H373" s="36" t="s">
        <v>3818</v>
      </c>
      <c r="I373" s="36">
        <v>0</v>
      </c>
      <c r="J373" s="36">
        <v>1</v>
      </c>
      <c r="K373" s="36">
        <v>0</v>
      </c>
      <c r="L373" s="36">
        <v>0</v>
      </c>
      <c r="M373" s="36">
        <v>0</v>
      </c>
      <c r="N373" s="36">
        <v>1</v>
      </c>
      <c r="O373" s="36">
        <v>1</v>
      </c>
      <c r="P373">
        <f>VLOOKUP($A373,'Item Detail'!$A$2:$G$602,7,0)</f>
        <v>1</v>
      </c>
      <c r="Q373" s="38" t="s">
        <v>4492</v>
      </c>
      <c r="R373" s="38" t="s">
        <v>4480</v>
      </c>
      <c r="S373" s="38" t="s">
        <v>943</v>
      </c>
      <c r="T373" s="38" t="s">
        <v>4478</v>
      </c>
      <c r="U373" s="38" t="s">
        <v>4478</v>
      </c>
      <c r="V373" s="38" t="s">
        <v>4484</v>
      </c>
      <c r="W373" s="38" t="s">
        <v>4484</v>
      </c>
      <c r="X373" s="38" t="s">
        <v>4484</v>
      </c>
      <c r="Y373" s="38" t="s">
        <v>4484</v>
      </c>
      <c r="Z373" s="38" t="s">
        <v>4484</v>
      </c>
      <c r="AA373" s="39" t="s">
        <v>4517</v>
      </c>
    </row>
    <row r="374" spans="1:27" x14ac:dyDescent="0.3">
      <c r="A374" s="36" t="s">
        <v>1042</v>
      </c>
      <c r="B374" s="36" t="s">
        <v>3816</v>
      </c>
      <c r="C374" s="36" t="s">
        <v>3139</v>
      </c>
      <c r="D374" s="36" t="s">
        <v>3140</v>
      </c>
      <c r="E374" s="36" t="s">
        <v>1600</v>
      </c>
      <c r="F374" s="36" t="s">
        <v>3909</v>
      </c>
      <c r="G374" s="36" t="s">
        <v>4203</v>
      </c>
      <c r="H374" s="36" t="s">
        <v>3818</v>
      </c>
      <c r="I374" s="36">
        <v>0</v>
      </c>
      <c r="J374" s="36">
        <v>0</v>
      </c>
      <c r="K374" s="36">
        <v>1</v>
      </c>
      <c r="L374" s="36">
        <v>0</v>
      </c>
      <c r="M374" s="36">
        <v>0</v>
      </c>
      <c r="N374" s="36">
        <v>1</v>
      </c>
      <c r="O374" s="36">
        <v>1</v>
      </c>
      <c r="P374">
        <f>VLOOKUP($A374,'Item Detail'!$A$2:$G$602,7,0)</f>
        <v>1</v>
      </c>
      <c r="Q374" s="38" t="s">
        <v>4492</v>
      </c>
      <c r="R374" s="38" t="s">
        <v>4480</v>
      </c>
      <c r="S374" s="38" t="s">
        <v>943</v>
      </c>
      <c r="T374" s="38" t="s">
        <v>4478</v>
      </c>
      <c r="U374" s="38" t="s">
        <v>4478</v>
      </c>
      <c r="V374" s="38" t="s">
        <v>4484</v>
      </c>
      <c r="W374" s="38" t="s">
        <v>4484</v>
      </c>
      <c r="X374" s="38" t="s">
        <v>4484</v>
      </c>
      <c r="Y374" s="38" t="s">
        <v>4484</v>
      </c>
      <c r="Z374" s="38" t="s">
        <v>4484</v>
      </c>
      <c r="AA374" s="39" t="s">
        <v>4517</v>
      </c>
    </row>
    <row r="375" spans="1:27" x14ac:dyDescent="0.3">
      <c r="A375" s="36" t="s">
        <v>853</v>
      </c>
      <c r="B375" s="36" t="s">
        <v>4011</v>
      </c>
      <c r="C375" s="36" t="s">
        <v>3410</v>
      </c>
      <c r="D375" s="36" t="s">
        <v>3411</v>
      </c>
      <c r="E375" s="36" t="s">
        <v>1615</v>
      </c>
      <c r="F375" s="36" t="s">
        <v>4012</v>
      </c>
      <c r="G375" s="36" t="s">
        <v>4204</v>
      </c>
      <c r="H375" s="36" t="s">
        <v>3848</v>
      </c>
      <c r="I375" s="36">
        <v>0</v>
      </c>
      <c r="J375" s="36">
        <v>0</v>
      </c>
      <c r="K375" s="36">
        <v>1</v>
      </c>
      <c r="L375" s="36">
        <v>0</v>
      </c>
      <c r="M375" s="36">
        <v>0</v>
      </c>
      <c r="N375" s="36">
        <v>1</v>
      </c>
      <c r="O375" s="36">
        <v>1</v>
      </c>
      <c r="P375">
        <f>VLOOKUP($A375,'Item Detail'!$A$2:$G$602,7,0)</f>
        <v>1</v>
      </c>
      <c r="Q375" s="38" t="s">
        <v>4495</v>
      </c>
      <c r="R375" s="38" t="s">
        <v>4480</v>
      </c>
      <c r="S375" s="38" t="s">
        <v>4496</v>
      </c>
      <c r="T375" s="38" t="s">
        <v>4478</v>
      </c>
      <c r="U375" s="38" t="s">
        <v>4478</v>
      </c>
      <c r="V375" s="38" t="s">
        <v>4484</v>
      </c>
      <c r="W375" s="38" t="s">
        <v>4484</v>
      </c>
      <c r="X375" s="38" t="s">
        <v>4484</v>
      </c>
      <c r="Y375" s="38" t="s">
        <v>4484</v>
      </c>
      <c r="Z375" s="38" t="s">
        <v>4484</v>
      </c>
      <c r="AA375" s="39" t="s">
        <v>4517</v>
      </c>
    </row>
    <row r="376" spans="1:27" x14ac:dyDescent="0.3">
      <c r="A376" s="36" t="s">
        <v>3681</v>
      </c>
      <c r="B376" s="36" t="s">
        <v>3816</v>
      </c>
      <c r="C376" s="36" t="s">
        <v>3682</v>
      </c>
      <c r="D376" s="36" t="s">
        <v>1623</v>
      </c>
      <c r="E376" s="36" t="s">
        <v>1600</v>
      </c>
      <c r="F376" s="36" t="s">
        <v>3909</v>
      </c>
      <c r="G376" s="36" t="s">
        <v>4205</v>
      </c>
      <c r="H376" s="36" t="s">
        <v>3796</v>
      </c>
      <c r="I376" s="36">
        <v>0</v>
      </c>
      <c r="J376" s="36">
        <v>0</v>
      </c>
      <c r="K376" s="36">
        <v>0</v>
      </c>
      <c r="L376" s="36">
        <v>1</v>
      </c>
      <c r="M376" s="36">
        <v>0</v>
      </c>
      <c r="N376" s="36">
        <v>1</v>
      </c>
      <c r="O376" s="36">
        <v>1</v>
      </c>
      <c r="P376">
        <f>VLOOKUP($A376,'Item Detail'!$A$2:$G$602,7,0)</f>
        <v>1</v>
      </c>
      <c r="Q376" s="38" t="s">
        <v>4501</v>
      </c>
      <c r="R376" s="38" t="s">
        <v>4480</v>
      </c>
      <c r="S376" s="38" t="s">
        <v>4473</v>
      </c>
      <c r="T376" s="38" t="s">
        <v>4478</v>
      </c>
      <c r="U376" s="38" t="s">
        <v>4478</v>
      </c>
      <c r="V376" s="38" t="s">
        <v>4476</v>
      </c>
      <c r="W376" s="38" t="s">
        <v>4476</v>
      </c>
      <c r="X376" s="38" t="s">
        <v>4476</v>
      </c>
      <c r="Y376" s="38" t="s">
        <v>4476</v>
      </c>
      <c r="Z376" s="38" t="s">
        <v>4476</v>
      </c>
      <c r="AA376" s="39" t="s">
        <v>4515</v>
      </c>
    </row>
    <row r="377" spans="1:27" x14ac:dyDescent="0.3">
      <c r="A377" s="36" t="s">
        <v>2080</v>
      </c>
      <c r="B377" s="36" t="s">
        <v>3816</v>
      </c>
      <c r="C377" s="36" t="s">
        <v>2081</v>
      </c>
      <c r="D377" s="36" t="s">
        <v>1623</v>
      </c>
      <c r="E377" s="36" t="s">
        <v>1600</v>
      </c>
      <c r="F377" s="36" t="s">
        <v>3909</v>
      </c>
      <c r="G377" s="36" t="s">
        <v>4206</v>
      </c>
      <c r="H377" s="36" t="s">
        <v>3790</v>
      </c>
      <c r="I377" s="36">
        <v>0</v>
      </c>
      <c r="J377" s="36">
        <v>0</v>
      </c>
      <c r="K377" s="36">
        <v>1</v>
      </c>
      <c r="L377" s="36">
        <v>0</v>
      </c>
      <c r="M377" s="36">
        <v>0</v>
      </c>
      <c r="N377" s="36">
        <v>1</v>
      </c>
      <c r="O377" s="36">
        <v>1</v>
      </c>
      <c r="P377">
        <f>VLOOKUP($A377,'Item Detail'!$A$2:$G$602,7,0)</f>
        <v>1</v>
      </c>
      <c r="Q377" s="38" t="s">
        <v>4501</v>
      </c>
      <c r="R377" s="38" t="s">
        <v>4480</v>
      </c>
      <c r="S377" s="38" t="s">
        <v>4473</v>
      </c>
      <c r="T377" s="38" t="s">
        <v>4478</v>
      </c>
      <c r="U377" s="38" t="s">
        <v>4478</v>
      </c>
      <c r="V377" s="38" t="s">
        <v>4476</v>
      </c>
      <c r="W377" s="38" t="s">
        <v>4476</v>
      </c>
      <c r="X377" s="38" t="s">
        <v>4476</v>
      </c>
      <c r="Y377" s="38" t="s">
        <v>4476</v>
      </c>
      <c r="Z377" s="38" t="s">
        <v>4476</v>
      </c>
      <c r="AA377" s="39" t="s">
        <v>4515</v>
      </c>
    </row>
    <row r="378" spans="1:27" x14ac:dyDescent="0.3">
      <c r="A378" s="36" t="s">
        <v>2700</v>
      </c>
      <c r="B378" s="36" t="s">
        <v>3816</v>
      </c>
      <c r="C378" s="36" t="s">
        <v>2701</v>
      </c>
      <c r="D378" s="36" t="s">
        <v>2702</v>
      </c>
      <c r="E378" s="36" t="s">
        <v>1600</v>
      </c>
      <c r="F378" s="36" t="s">
        <v>3909</v>
      </c>
      <c r="G378" s="36" t="s">
        <v>4207</v>
      </c>
      <c r="H378" s="36" t="s">
        <v>3811</v>
      </c>
      <c r="I378" s="36">
        <v>0</v>
      </c>
      <c r="J378" s="36">
        <v>1</v>
      </c>
      <c r="K378" s="36">
        <v>0</v>
      </c>
      <c r="L378" s="36">
        <v>0</v>
      </c>
      <c r="M378" s="36">
        <v>0</v>
      </c>
      <c r="N378" s="36">
        <v>1</v>
      </c>
      <c r="O378" s="36">
        <v>1</v>
      </c>
      <c r="P378">
        <f>VLOOKUP($A378,'Item Detail'!$A$2:$G$602,7,0)</f>
        <v>1</v>
      </c>
      <c r="Q378" s="38" t="s">
        <v>4501</v>
      </c>
      <c r="R378" s="38" t="s">
        <v>4480</v>
      </c>
      <c r="S378" s="38" t="s">
        <v>4473</v>
      </c>
      <c r="T378" s="38" t="s">
        <v>4478</v>
      </c>
      <c r="U378" s="38" t="s">
        <v>4478</v>
      </c>
      <c r="V378" s="38" t="s">
        <v>4476</v>
      </c>
      <c r="W378" s="38" t="s">
        <v>4484</v>
      </c>
      <c r="X378" s="38" t="s">
        <v>4476</v>
      </c>
      <c r="Y378" s="38" t="s">
        <v>4476</v>
      </c>
      <c r="Z378" s="38" t="s">
        <v>4476</v>
      </c>
      <c r="AA378" s="39" t="s">
        <v>4516</v>
      </c>
    </row>
    <row r="379" spans="1:27" x14ac:dyDescent="0.3">
      <c r="A379" s="36" t="s">
        <v>2591</v>
      </c>
      <c r="B379" s="36" t="s">
        <v>3894</v>
      </c>
      <c r="C379" s="36" t="s">
        <v>2592</v>
      </c>
      <c r="D379" s="36" t="s">
        <v>1623</v>
      </c>
      <c r="E379" s="36" t="s">
        <v>2593</v>
      </c>
      <c r="F379" s="36" t="s">
        <v>2594</v>
      </c>
      <c r="G379" s="36" t="s">
        <v>4208</v>
      </c>
      <c r="H379" s="36" t="s">
        <v>3811</v>
      </c>
      <c r="I379" s="36">
        <v>0</v>
      </c>
      <c r="J379" s="36">
        <v>0</v>
      </c>
      <c r="K379" s="36">
        <v>1</v>
      </c>
      <c r="L379" s="36">
        <v>0</v>
      </c>
      <c r="M379" s="36">
        <v>0</v>
      </c>
      <c r="N379" s="36">
        <v>1</v>
      </c>
      <c r="O379" s="36">
        <v>1</v>
      </c>
      <c r="P379">
        <f>VLOOKUP($A379,'Item Detail'!$A$2:$G$602,7,0)</f>
        <v>1</v>
      </c>
      <c r="Q379" s="38" t="s">
        <v>4481</v>
      </c>
      <c r="R379" s="38" t="s">
        <v>4480</v>
      </c>
      <c r="S379" s="38" t="s">
        <v>4473</v>
      </c>
      <c r="T379" s="38" t="s">
        <v>4478</v>
      </c>
      <c r="U379" s="38" t="s">
        <v>4478</v>
      </c>
      <c r="V379" s="38" t="s">
        <v>4476</v>
      </c>
      <c r="W379" s="38" t="s">
        <v>4484</v>
      </c>
      <c r="X379" s="38" t="s">
        <v>4484</v>
      </c>
      <c r="Y379" s="38" t="s">
        <v>4484</v>
      </c>
      <c r="Z379" s="38" t="s">
        <v>4484</v>
      </c>
      <c r="AA379" s="39" t="s">
        <v>4516</v>
      </c>
    </row>
    <row r="380" spans="1:27" x14ac:dyDescent="0.3">
      <c r="A380" s="36" t="s">
        <v>3747</v>
      </c>
      <c r="B380" s="36" t="s">
        <v>3993</v>
      </c>
      <c r="C380" s="36" t="s">
        <v>3748</v>
      </c>
      <c r="D380" s="36" t="s">
        <v>3749</v>
      </c>
      <c r="E380" s="36" t="s">
        <v>2432</v>
      </c>
      <c r="F380" s="36" t="s">
        <v>2433</v>
      </c>
      <c r="G380" s="36" t="s">
        <v>4209</v>
      </c>
      <c r="H380" s="36" t="s">
        <v>3796</v>
      </c>
      <c r="I380" s="36">
        <v>0</v>
      </c>
      <c r="J380" s="36">
        <v>0</v>
      </c>
      <c r="K380" s="36">
        <v>0</v>
      </c>
      <c r="L380" s="36">
        <v>1</v>
      </c>
      <c r="M380" s="36">
        <v>0</v>
      </c>
      <c r="N380" s="36">
        <v>1</v>
      </c>
      <c r="O380" s="36">
        <v>1</v>
      </c>
      <c r="P380">
        <f>VLOOKUP($A380,'Item Detail'!$A$2:$G$602,7,0)</f>
        <v>1</v>
      </c>
      <c r="Q380" s="38" t="s">
        <v>4501</v>
      </c>
      <c r="R380" s="38" t="s">
        <v>4480</v>
      </c>
      <c r="S380" s="38" t="s">
        <v>4473</v>
      </c>
      <c r="T380" s="38" t="s">
        <v>4478</v>
      </c>
      <c r="U380" s="38" t="s">
        <v>4478</v>
      </c>
      <c r="V380" s="38" t="s">
        <v>4476</v>
      </c>
      <c r="W380" s="38" t="s">
        <v>4476</v>
      </c>
      <c r="X380" s="38" t="s">
        <v>4476</v>
      </c>
      <c r="Y380" s="38" t="s">
        <v>4476</v>
      </c>
      <c r="Z380" s="38" t="s">
        <v>4476</v>
      </c>
      <c r="AA380" s="39" t="s">
        <v>4515</v>
      </c>
    </row>
    <row r="381" spans="1:27" x14ac:dyDescent="0.3">
      <c r="A381" s="36" t="s">
        <v>2846</v>
      </c>
      <c r="B381" s="36" t="s">
        <v>3801</v>
      </c>
      <c r="C381" s="36" t="s">
        <v>2847</v>
      </c>
      <c r="D381" s="36" t="s">
        <v>2848</v>
      </c>
      <c r="E381" s="36" t="s">
        <v>2849</v>
      </c>
      <c r="F381" s="36" t="s">
        <v>740</v>
      </c>
      <c r="G381" s="36" t="s">
        <v>4210</v>
      </c>
      <c r="H381" s="36" t="s">
        <v>3790</v>
      </c>
      <c r="I381" s="36">
        <v>1</v>
      </c>
      <c r="J381" s="36">
        <v>0</v>
      </c>
      <c r="K381" s="36">
        <v>0</v>
      </c>
      <c r="L381" s="36">
        <v>0</v>
      </c>
      <c r="M381" s="36">
        <v>0</v>
      </c>
      <c r="N381" s="36">
        <v>1</v>
      </c>
      <c r="O381" s="36">
        <v>1</v>
      </c>
      <c r="P381">
        <f>VLOOKUP($A381,'Item Detail'!$A$2:$G$602,7,0)</f>
        <v>1</v>
      </c>
      <c r="Q381" s="38" t="s">
        <v>4481</v>
      </c>
      <c r="R381" s="38" t="s">
        <v>4480</v>
      </c>
      <c r="S381" s="38" t="s">
        <v>4473</v>
      </c>
      <c r="T381" s="38" t="s">
        <v>4478</v>
      </c>
      <c r="U381" s="38" t="s">
        <v>4488</v>
      </c>
      <c r="V381" s="38" t="s">
        <v>4476</v>
      </c>
      <c r="W381" s="38" t="s">
        <v>4484</v>
      </c>
      <c r="X381" s="38" t="s">
        <v>4484</v>
      </c>
      <c r="Y381" s="38" t="s">
        <v>4484</v>
      </c>
      <c r="Z381" s="38" t="s">
        <v>4484</v>
      </c>
      <c r="AA381" s="39" t="s">
        <v>4515</v>
      </c>
    </row>
    <row r="382" spans="1:27" x14ac:dyDescent="0.3">
      <c r="A382" s="36" t="s">
        <v>3515</v>
      </c>
      <c r="B382" s="36" t="s">
        <v>3928</v>
      </c>
      <c r="C382" s="36" t="s">
        <v>3516</v>
      </c>
      <c r="D382" s="36" t="s">
        <v>1623</v>
      </c>
      <c r="E382" s="36" t="s">
        <v>3517</v>
      </c>
      <c r="F382" s="36" t="s">
        <v>2693</v>
      </c>
      <c r="G382" s="36" t="s">
        <v>4211</v>
      </c>
      <c r="H382" s="36" t="s">
        <v>3811</v>
      </c>
      <c r="I382" s="36">
        <v>0</v>
      </c>
      <c r="J382" s="36">
        <v>1</v>
      </c>
      <c r="K382" s="36">
        <v>0</v>
      </c>
      <c r="L382" s="36">
        <v>0</v>
      </c>
      <c r="M382" s="36">
        <v>0</v>
      </c>
      <c r="N382" s="36">
        <v>1</v>
      </c>
      <c r="O382" s="36">
        <v>1</v>
      </c>
      <c r="P382">
        <f>VLOOKUP($A382,'Item Detail'!$A$2:$G$602,7,0)</f>
        <v>1</v>
      </c>
      <c r="Q382" s="38" t="s">
        <v>4481</v>
      </c>
      <c r="R382" s="38" t="s">
        <v>4480</v>
      </c>
      <c r="S382" s="38" t="s">
        <v>4473</v>
      </c>
      <c r="T382" s="38" t="s">
        <v>4478</v>
      </c>
      <c r="U382" s="38" t="s">
        <v>4478</v>
      </c>
      <c r="V382" s="38" t="s">
        <v>4476</v>
      </c>
      <c r="W382" s="38" t="s">
        <v>4484</v>
      </c>
      <c r="X382" s="38" t="s">
        <v>4476</v>
      </c>
      <c r="Y382" s="38" t="s">
        <v>4484</v>
      </c>
      <c r="Z382" s="38" t="s">
        <v>4484</v>
      </c>
      <c r="AA382" s="39" t="s">
        <v>4516</v>
      </c>
    </row>
    <row r="383" spans="1:27" x14ac:dyDescent="0.3">
      <c r="A383" s="36" t="s">
        <v>1228</v>
      </c>
      <c r="B383" s="36" t="s">
        <v>3851</v>
      </c>
      <c r="C383" s="36" t="s">
        <v>2575</v>
      </c>
      <c r="D383" s="36" t="s">
        <v>2576</v>
      </c>
      <c r="E383" s="36" t="s">
        <v>1834</v>
      </c>
      <c r="F383" s="36" t="s">
        <v>1231</v>
      </c>
      <c r="G383" s="36" t="s">
        <v>4212</v>
      </c>
      <c r="H383" s="36" t="s">
        <v>3818</v>
      </c>
      <c r="I383" s="36">
        <v>0</v>
      </c>
      <c r="J383" s="36">
        <v>0</v>
      </c>
      <c r="K383" s="36">
        <v>1</v>
      </c>
      <c r="L383" s="36">
        <v>0</v>
      </c>
      <c r="M383" s="36">
        <v>0</v>
      </c>
      <c r="N383" s="36">
        <v>1</v>
      </c>
      <c r="O383" s="36">
        <v>1</v>
      </c>
      <c r="P383">
        <f>VLOOKUP($A383,'Item Detail'!$A$2:$G$602,7,0)</f>
        <v>1</v>
      </c>
      <c r="Q383" s="38" t="s">
        <v>4492</v>
      </c>
      <c r="R383" s="38" t="s">
        <v>4480</v>
      </c>
      <c r="S383" s="38" t="s">
        <v>943</v>
      </c>
      <c r="T383" s="38" t="s">
        <v>4474</v>
      </c>
      <c r="U383" s="38" t="s">
        <v>4478</v>
      </c>
      <c r="V383" s="38" t="s">
        <v>4476</v>
      </c>
      <c r="W383" s="38" t="s">
        <v>4484</v>
      </c>
      <c r="X383" s="38" t="s">
        <v>4484</v>
      </c>
      <c r="Y383" s="38" t="s">
        <v>4484</v>
      </c>
      <c r="Z383" s="38" t="s">
        <v>4484</v>
      </c>
      <c r="AA383" s="39" t="s">
        <v>4517</v>
      </c>
    </row>
    <row r="384" spans="1:27" x14ac:dyDescent="0.3">
      <c r="A384" s="36" t="s">
        <v>1232</v>
      </c>
      <c r="B384" s="36" t="s">
        <v>3851</v>
      </c>
      <c r="C384" s="36" t="s">
        <v>2546</v>
      </c>
      <c r="D384" s="36" t="s">
        <v>2547</v>
      </c>
      <c r="E384" s="36" t="s">
        <v>2548</v>
      </c>
      <c r="F384" s="36" t="s">
        <v>1231</v>
      </c>
      <c r="G384" s="36" t="s">
        <v>4213</v>
      </c>
      <c r="H384" s="36" t="s">
        <v>3818</v>
      </c>
      <c r="I384" s="36">
        <v>0</v>
      </c>
      <c r="J384" s="36">
        <v>0</v>
      </c>
      <c r="K384" s="36">
        <v>1</v>
      </c>
      <c r="L384" s="36">
        <v>0</v>
      </c>
      <c r="M384" s="36">
        <v>0</v>
      </c>
      <c r="N384" s="36">
        <v>1</v>
      </c>
      <c r="O384" s="36">
        <v>1</v>
      </c>
      <c r="P384">
        <f>VLOOKUP($A384,'Item Detail'!$A$2:$G$602,7,0)</f>
        <v>1</v>
      </c>
      <c r="Q384" s="38" t="s">
        <v>4492</v>
      </c>
      <c r="R384" s="38" t="s">
        <v>4480</v>
      </c>
      <c r="S384" s="38" t="s">
        <v>943</v>
      </c>
      <c r="T384" s="38" t="s">
        <v>4497</v>
      </c>
      <c r="U384" s="38" t="s">
        <v>4478</v>
      </c>
      <c r="V384" s="38" t="s">
        <v>4484</v>
      </c>
      <c r="W384" s="38" t="s">
        <v>4484</v>
      </c>
      <c r="X384" s="38" t="s">
        <v>4484</v>
      </c>
      <c r="Y384" s="38" t="s">
        <v>4484</v>
      </c>
      <c r="Z384" s="38" t="s">
        <v>4484</v>
      </c>
      <c r="AA384" s="39" t="s">
        <v>4517</v>
      </c>
    </row>
    <row r="385" spans="1:27" x14ac:dyDescent="0.3">
      <c r="A385" s="36" t="s">
        <v>2704</v>
      </c>
      <c r="B385" s="36" t="s">
        <v>3914</v>
      </c>
      <c r="C385" s="36" t="s">
        <v>2705</v>
      </c>
      <c r="D385" s="36" t="s">
        <v>2706</v>
      </c>
      <c r="E385" s="36" t="s">
        <v>1600</v>
      </c>
      <c r="F385" s="36" t="s">
        <v>2653</v>
      </c>
      <c r="G385" s="36" t="s">
        <v>4214</v>
      </c>
      <c r="H385" s="36" t="s">
        <v>3811</v>
      </c>
      <c r="I385" s="36">
        <v>0</v>
      </c>
      <c r="J385" s="36">
        <v>1</v>
      </c>
      <c r="K385" s="36">
        <v>0</v>
      </c>
      <c r="L385" s="36">
        <v>0</v>
      </c>
      <c r="M385" s="36">
        <v>0</v>
      </c>
      <c r="N385" s="36">
        <v>1</v>
      </c>
      <c r="O385" s="36">
        <v>1</v>
      </c>
      <c r="P385">
        <f>VLOOKUP($A385,'Item Detail'!$A$2:$G$602,7,0)</f>
        <v>1</v>
      </c>
      <c r="Q385" s="38" t="s">
        <v>4481</v>
      </c>
      <c r="R385" s="38" t="s">
        <v>4480</v>
      </c>
      <c r="S385" s="38" t="s">
        <v>4473</v>
      </c>
      <c r="T385" s="38" t="s">
        <v>4478</v>
      </c>
      <c r="U385" s="38" t="s">
        <v>4478</v>
      </c>
      <c r="V385" s="38" t="s">
        <v>4476</v>
      </c>
      <c r="W385" s="38" t="s">
        <v>4484</v>
      </c>
      <c r="X385" s="38" t="s">
        <v>4484</v>
      </c>
      <c r="Y385" s="38" t="s">
        <v>4484</v>
      </c>
      <c r="Z385" s="38" t="s">
        <v>4476</v>
      </c>
      <c r="AA385" s="39" t="s">
        <v>4516</v>
      </c>
    </row>
    <row r="386" spans="1:27" x14ac:dyDescent="0.3">
      <c r="A386" s="36" t="s">
        <v>1420</v>
      </c>
      <c r="B386" s="36" t="s">
        <v>4061</v>
      </c>
      <c r="C386" s="36" t="s">
        <v>2999</v>
      </c>
      <c r="D386" s="36" t="s">
        <v>3000</v>
      </c>
      <c r="E386" s="36" t="s">
        <v>3001</v>
      </c>
      <c r="F386" s="36" t="s">
        <v>1027</v>
      </c>
      <c r="G386" s="36" t="s">
        <v>4215</v>
      </c>
      <c r="H386" s="36" t="s">
        <v>3818</v>
      </c>
      <c r="I386" s="36">
        <v>0</v>
      </c>
      <c r="J386" s="36">
        <v>0</v>
      </c>
      <c r="K386" s="36">
        <v>1</v>
      </c>
      <c r="L386" s="36">
        <v>0</v>
      </c>
      <c r="M386" s="36">
        <v>0</v>
      </c>
      <c r="N386" s="36">
        <v>1</v>
      </c>
      <c r="O386" s="36">
        <v>1</v>
      </c>
      <c r="P386">
        <f>VLOOKUP($A386,'Item Detail'!$A$2:$G$602,7,0)</f>
        <v>1</v>
      </c>
      <c r="Q386" s="38" t="s">
        <v>4492</v>
      </c>
      <c r="R386" s="38" t="s">
        <v>4480</v>
      </c>
      <c r="S386" s="38" t="s">
        <v>943</v>
      </c>
      <c r="T386" s="38" t="s">
        <v>4474</v>
      </c>
      <c r="U386" s="38" t="s">
        <v>4490</v>
      </c>
      <c r="V386" s="38" t="s">
        <v>4484</v>
      </c>
      <c r="W386" s="38" t="s">
        <v>4484</v>
      </c>
      <c r="X386" s="38" t="s">
        <v>4484</v>
      </c>
      <c r="Y386" s="38" t="s">
        <v>4484</v>
      </c>
      <c r="Z386" s="38" t="s">
        <v>4484</v>
      </c>
      <c r="AA386" s="39" t="s">
        <v>4514</v>
      </c>
    </row>
    <row r="387" spans="1:27" x14ac:dyDescent="0.3">
      <c r="A387" s="36" t="s">
        <v>3599</v>
      </c>
      <c r="B387" s="36" t="s">
        <v>3851</v>
      </c>
      <c r="C387" s="36" t="s">
        <v>3600</v>
      </c>
      <c r="D387" s="36" t="s">
        <v>3601</v>
      </c>
      <c r="E387" s="36" t="s">
        <v>1950</v>
      </c>
      <c r="F387" s="36" t="s">
        <v>1231</v>
      </c>
      <c r="G387" s="36" t="s">
        <v>4216</v>
      </c>
      <c r="H387" s="36" t="s">
        <v>3811</v>
      </c>
      <c r="I387" s="36">
        <v>0</v>
      </c>
      <c r="J387" s="36">
        <v>0</v>
      </c>
      <c r="K387" s="36">
        <v>1</v>
      </c>
      <c r="L387" s="36">
        <v>0</v>
      </c>
      <c r="M387" s="36">
        <v>0</v>
      </c>
      <c r="N387" s="36">
        <v>1</v>
      </c>
      <c r="O387" s="36">
        <v>1</v>
      </c>
      <c r="P387">
        <f>VLOOKUP($A387,'Item Detail'!$A$2:$G$602,7,0)</f>
        <v>1</v>
      </c>
      <c r="Q387" s="38" t="s">
        <v>4481</v>
      </c>
      <c r="R387" s="38" t="s">
        <v>4480</v>
      </c>
      <c r="S387" s="38" t="s">
        <v>4473</v>
      </c>
      <c r="T387" s="38" t="s">
        <v>4478</v>
      </c>
      <c r="U387" s="38" t="s">
        <v>4478</v>
      </c>
      <c r="V387" s="38" t="s">
        <v>4476</v>
      </c>
      <c r="W387" s="38" t="s">
        <v>4476</v>
      </c>
      <c r="X387" s="38" t="s">
        <v>4484</v>
      </c>
      <c r="Y387" s="38" t="s">
        <v>4476</v>
      </c>
      <c r="Z387" s="38" t="s">
        <v>4476</v>
      </c>
      <c r="AA387" s="39" t="s">
        <v>4516</v>
      </c>
    </row>
    <row r="388" spans="1:27" x14ac:dyDescent="0.3">
      <c r="A388" s="36" t="s">
        <v>2381</v>
      </c>
      <c r="B388" s="36" t="s">
        <v>3816</v>
      </c>
      <c r="C388" s="36" t="s">
        <v>2382</v>
      </c>
      <c r="D388" s="36" t="s">
        <v>1623</v>
      </c>
      <c r="E388" s="36" t="s">
        <v>2383</v>
      </c>
      <c r="F388" s="36" t="s">
        <v>3909</v>
      </c>
      <c r="G388" s="36" t="s">
        <v>4217</v>
      </c>
      <c r="H388" s="36" t="s">
        <v>3811</v>
      </c>
      <c r="I388" s="36">
        <v>0</v>
      </c>
      <c r="J388" s="36">
        <v>1</v>
      </c>
      <c r="K388" s="36">
        <v>0</v>
      </c>
      <c r="L388" s="36">
        <v>0</v>
      </c>
      <c r="M388" s="36">
        <v>0</v>
      </c>
      <c r="N388" s="36">
        <v>1</v>
      </c>
      <c r="O388" s="36">
        <v>1</v>
      </c>
      <c r="P388">
        <f>VLOOKUP($A388,'Item Detail'!$A$2:$G$602,7,0)</f>
        <v>1</v>
      </c>
      <c r="Q388" s="38" t="s">
        <v>4481</v>
      </c>
      <c r="R388" s="38" t="s">
        <v>4480</v>
      </c>
      <c r="S388" s="38" t="s">
        <v>4473</v>
      </c>
      <c r="T388" s="38" t="s">
        <v>4478</v>
      </c>
      <c r="U388" s="38" t="s">
        <v>4478</v>
      </c>
      <c r="V388" s="38" t="s">
        <v>4476</v>
      </c>
      <c r="W388" s="38" t="s">
        <v>4484</v>
      </c>
      <c r="X388" s="38" t="s">
        <v>4476</v>
      </c>
      <c r="Y388" s="38" t="s">
        <v>4476</v>
      </c>
      <c r="Z388" s="38" t="s">
        <v>4476</v>
      </c>
      <c r="AA388" s="39" t="s">
        <v>4516</v>
      </c>
    </row>
    <row r="389" spans="1:27" x14ac:dyDescent="0.3">
      <c r="A389" s="36" t="s">
        <v>696</v>
      </c>
      <c r="B389" s="36" t="s">
        <v>4011</v>
      </c>
      <c r="C389" s="36" t="s">
        <v>3678</v>
      </c>
      <c r="D389" s="36" t="s">
        <v>3679</v>
      </c>
      <c r="E389" s="36" t="s">
        <v>1983</v>
      </c>
      <c r="F389" s="36" t="s">
        <v>699</v>
      </c>
      <c r="G389" s="36" t="s">
        <v>4218</v>
      </c>
      <c r="H389" s="36" t="s">
        <v>3848</v>
      </c>
      <c r="I389" s="36">
        <v>0</v>
      </c>
      <c r="J389" s="36">
        <v>0</v>
      </c>
      <c r="K389" s="36">
        <v>1</v>
      </c>
      <c r="L389" s="36">
        <v>0</v>
      </c>
      <c r="M389" s="36">
        <v>0</v>
      </c>
      <c r="N389" s="36">
        <v>1</v>
      </c>
      <c r="O389" s="36">
        <v>1</v>
      </c>
      <c r="P389">
        <f>VLOOKUP($A389,'Item Detail'!$A$2:$G$602,7,0)</f>
        <v>1</v>
      </c>
      <c r="Q389" s="38" t="s">
        <v>4495</v>
      </c>
      <c r="R389" s="38" t="s">
        <v>4480</v>
      </c>
      <c r="S389" s="38" t="s">
        <v>4496</v>
      </c>
      <c r="T389" s="38" t="s">
        <v>4478</v>
      </c>
      <c r="U389" s="38" t="s">
        <v>4488</v>
      </c>
      <c r="V389" s="38" t="s">
        <v>4484</v>
      </c>
      <c r="W389" s="38" t="s">
        <v>4484</v>
      </c>
      <c r="X389" s="38" t="s">
        <v>4484</v>
      </c>
      <c r="Y389" s="38" t="s">
        <v>4484</v>
      </c>
      <c r="Z389" s="38" t="s">
        <v>4484</v>
      </c>
      <c r="AA389" s="39" t="s">
        <v>4517</v>
      </c>
    </row>
    <row r="390" spans="1:27" x14ac:dyDescent="0.3">
      <c r="A390" s="36" t="s">
        <v>2227</v>
      </c>
      <c r="B390" s="36" t="s">
        <v>3851</v>
      </c>
      <c r="C390" s="36" t="s">
        <v>2228</v>
      </c>
      <c r="D390" s="36" t="s">
        <v>2229</v>
      </c>
      <c r="E390" s="36" t="s">
        <v>1600</v>
      </c>
      <c r="F390" s="36" t="s">
        <v>2230</v>
      </c>
      <c r="G390" s="36" t="s">
        <v>4219</v>
      </c>
      <c r="H390" s="36" t="s">
        <v>3796</v>
      </c>
      <c r="I390" s="36">
        <v>0</v>
      </c>
      <c r="J390" s="36">
        <v>1</v>
      </c>
      <c r="K390" s="36">
        <v>0</v>
      </c>
      <c r="L390" s="36">
        <v>0</v>
      </c>
      <c r="M390" s="36">
        <v>0</v>
      </c>
      <c r="N390" s="36">
        <v>1</v>
      </c>
      <c r="O390" s="36">
        <v>1</v>
      </c>
      <c r="P390">
        <f>VLOOKUP($A390,'Item Detail'!$A$2:$G$602,7,0)</f>
        <v>1</v>
      </c>
      <c r="Q390" s="38" t="s">
        <v>4481</v>
      </c>
      <c r="R390" s="38" t="s">
        <v>4480</v>
      </c>
      <c r="S390" s="38" t="s">
        <v>4473</v>
      </c>
      <c r="T390" s="38" t="s">
        <v>4478</v>
      </c>
      <c r="U390" s="38" t="s">
        <v>4490</v>
      </c>
      <c r="V390" s="38" t="s">
        <v>4476</v>
      </c>
      <c r="W390" s="38" t="s">
        <v>4476</v>
      </c>
      <c r="X390" s="38" t="s">
        <v>4476</v>
      </c>
      <c r="Y390" s="38" t="s">
        <v>4476</v>
      </c>
      <c r="Z390" s="38" t="s">
        <v>4476</v>
      </c>
      <c r="AA390" s="39" t="s">
        <v>4515</v>
      </c>
    </row>
    <row r="391" spans="1:27" x14ac:dyDescent="0.3">
      <c r="A391" s="36" t="s">
        <v>984</v>
      </c>
      <c r="B391" s="36" t="s">
        <v>3851</v>
      </c>
      <c r="C391" s="36" t="s">
        <v>2658</v>
      </c>
      <c r="D391" s="36" t="s">
        <v>2659</v>
      </c>
      <c r="E391" s="36" t="s">
        <v>2660</v>
      </c>
      <c r="F391" s="36" t="s">
        <v>986</v>
      </c>
      <c r="G391" s="36" t="s">
        <v>4220</v>
      </c>
      <c r="H391" s="36" t="s">
        <v>3818</v>
      </c>
      <c r="I391" s="36">
        <v>1</v>
      </c>
      <c r="J391" s="36">
        <v>0</v>
      </c>
      <c r="K391" s="36">
        <v>0</v>
      </c>
      <c r="L391" s="36">
        <v>0</v>
      </c>
      <c r="M391" s="36">
        <v>0</v>
      </c>
      <c r="N391" s="36">
        <v>1</v>
      </c>
      <c r="O391" s="36">
        <v>1</v>
      </c>
      <c r="P391">
        <f>VLOOKUP($A391,'Item Detail'!$A$2:$G$602,7,0)</f>
        <v>1</v>
      </c>
      <c r="Q391" s="38" t="s">
        <v>4492</v>
      </c>
      <c r="R391" s="38" t="s">
        <v>4480</v>
      </c>
      <c r="S391" s="38" t="s">
        <v>943</v>
      </c>
      <c r="T391" s="38" t="s">
        <v>4474</v>
      </c>
      <c r="U391" s="38" t="s">
        <v>4488</v>
      </c>
      <c r="V391" s="38" t="s">
        <v>4484</v>
      </c>
      <c r="W391" s="38" t="s">
        <v>4484</v>
      </c>
      <c r="X391" s="38" t="s">
        <v>4484</v>
      </c>
      <c r="Y391" s="38" t="s">
        <v>4484</v>
      </c>
      <c r="Z391" s="38" t="s">
        <v>4484</v>
      </c>
      <c r="AA391" s="39" t="s">
        <v>4517</v>
      </c>
    </row>
    <row r="392" spans="1:27" x14ac:dyDescent="0.3">
      <c r="A392" s="36" t="s">
        <v>2635</v>
      </c>
      <c r="B392" s="36" t="s">
        <v>3999</v>
      </c>
      <c r="C392" s="36" t="s">
        <v>2636</v>
      </c>
      <c r="D392" s="36" t="s">
        <v>2637</v>
      </c>
      <c r="E392" s="36" t="s">
        <v>1557</v>
      </c>
      <c r="F392" s="36" t="s">
        <v>2638</v>
      </c>
      <c r="G392" s="36" t="s">
        <v>4221</v>
      </c>
      <c r="H392" s="36" t="s">
        <v>3811</v>
      </c>
      <c r="I392" s="36">
        <v>0</v>
      </c>
      <c r="J392" s="36">
        <v>1</v>
      </c>
      <c r="K392" s="36">
        <v>0</v>
      </c>
      <c r="L392" s="36">
        <v>0</v>
      </c>
      <c r="M392" s="36">
        <v>0</v>
      </c>
      <c r="N392" s="36">
        <v>1</v>
      </c>
      <c r="O392" s="36">
        <v>1</v>
      </c>
      <c r="P392">
        <f>VLOOKUP($A392,'Item Detail'!$A$2:$G$602,7,0)</f>
        <v>1</v>
      </c>
      <c r="Q392" s="38" t="s">
        <v>4481</v>
      </c>
      <c r="R392" s="38" t="s">
        <v>4480</v>
      </c>
      <c r="S392" s="38" t="s">
        <v>4473</v>
      </c>
      <c r="T392" s="38" t="s">
        <v>4478</v>
      </c>
      <c r="U392" s="38" t="s">
        <v>4478</v>
      </c>
      <c r="V392" s="38" t="s">
        <v>4476</v>
      </c>
      <c r="W392" s="38" t="s">
        <v>4484</v>
      </c>
      <c r="X392" s="38" t="s">
        <v>4484</v>
      </c>
      <c r="Y392" s="38" t="s">
        <v>4476</v>
      </c>
      <c r="Z392" s="38" t="s">
        <v>4484</v>
      </c>
      <c r="AA392" s="39" t="s">
        <v>4516</v>
      </c>
    </row>
    <row r="393" spans="1:27" x14ac:dyDescent="0.3">
      <c r="A393" s="36" t="s">
        <v>1008</v>
      </c>
      <c r="B393" s="36" t="s">
        <v>3801</v>
      </c>
      <c r="C393" s="36" t="s">
        <v>3023</v>
      </c>
      <c r="D393" s="36" t="s">
        <v>3024</v>
      </c>
      <c r="E393" s="36" t="s">
        <v>1600</v>
      </c>
      <c r="F393" s="36" t="s">
        <v>1010</v>
      </c>
      <c r="G393" s="36" t="s">
        <v>4222</v>
      </c>
      <c r="H393" s="36" t="s">
        <v>3818</v>
      </c>
      <c r="I393" s="36">
        <v>0</v>
      </c>
      <c r="J393" s="36">
        <v>0</v>
      </c>
      <c r="K393" s="36">
        <v>0</v>
      </c>
      <c r="L393" s="36">
        <v>1</v>
      </c>
      <c r="M393" s="36">
        <v>0</v>
      </c>
      <c r="N393" s="36">
        <v>1</v>
      </c>
      <c r="O393" s="36">
        <v>1</v>
      </c>
      <c r="P393">
        <f>VLOOKUP($A393,'Item Detail'!$A$2:$G$602,7,0)</f>
        <v>1</v>
      </c>
      <c r="Q393" s="38" t="s">
        <v>4492</v>
      </c>
      <c r="R393" s="38" t="s">
        <v>4480</v>
      </c>
      <c r="S393" s="38" t="s">
        <v>943</v>
      </c>
      <c r="T393" s="38" t="s">
        <v>4478</v>
      </c>
      <c r="U393" s="38" t="s">
        <v>4478</v>
      </c>
      <c r="V393" s="38" t="s">
        <v>4484</v>
      </c>
      <c r="W393" s="38" t="s">
        <v>4484</v>
      </c>
      <c r="X393" s="38" t="s">
        <v>4484</v>
      </c>
      <c r="Y393" s="38" t="s">
        <v>4484</v>
      </c>
      <c r="Z393" s="38" t="s">
        <v>4484</v>
      </c>
      <c r="AA393" s="39" t="s">
        <v>4517</v>
      </c>
    </row>
    <row r="394" spans="1:27" x14ac:dyDescent="0.3">
      <c r="A394" s="36" t="s">
        <v>3282</v>
      </c>
      <c r="B394" s="36" t="s">
        <v>4061</v>
      </c>
      <c r="C394" s="36" t="s">
        <v>3283</v>
      </c>
      <c r="D394" s="36" t="s">
        <v>1623</v>
      </c>
      <c r="E394" s="36" t="s">
        <v>1600</v>
      </c>
      <c r="F394" s="36" t="s">
        <v>4223</v>
      </c>
      <c r="G394" s="36" t="s">
        <v>4224</v>
      </c>
      <c r="H394" s="36" t="s">
        <v>3811</v>
      </c>
      <c r="I394" s="36">
        <v>0</v>
      </c>
      <c r="J394" s="36">
        <v>1</v>
      </c>
      <c r="K394" s="36">
        <v>0</v>
      </c>
      <c r="L394" s="36">
        <v>0</v>
      </c>
      <c r="M394" s="36">
        <v>0</v>
      </c>
      <c r="N394" s="36">
        <v>1</v>
      </c>
      <c r="O394" s="36">
        <v>1</v>
      </c>
      <c r="P394">
        <f>VLOOKUP($A394,'Item Detail'!$A$2:$G$602,7,0)</f>
        <v>1</v>
      </c>
      <c r="Q394" s="38" t="s">
        <v>4501</v>
      </c>
      <c r="R394" s="38" t="s">
        <v>4480</v>
      </c>
      <c r="S394" s="38" t="s">
        <v>4473</v>
      </c>
      <c r="T394" s="38" t="s">
        <v>4478</v>
      </c>
      <c r="U394" s="38" t="s">
        <v>4478</v>
      </c>
      <c r="V394" s="38" t="s">
        <v>4476</v>
      </c>
      <c r="W394" s="38" t="s">
        <v>4484</v>
      </c>
      <c r="X394" s="38" t="s">
        <v>4476</v>
      </c>
      <c r="Y394" s="38" t="s">
        <v>4484</v>
      </c>
      <c r="Z394" s="38" t="s">
        <v>4476</v>
      </c>
      <c r="AA394" s="39" t="s">
        <v>4516</v>
      </c>
    </row>
    <row r="395" spans="1:27" x14ac:dyDescent="0.3">
      <c r="A395" s="36" t="s">
        <v>1318</v>
      </c>
      <c r="B395" s="36" t="s">
        <v>3999</v>
      </c>
      <c r="C395" s="36" t="s">
        <v>1319</v>
      </c>
      <c r="D395" s="36" t="s">
        <v>1623</v>
      </c>
      <c r="E395" s="36" t="s">
        <v>1600</v>
      </c>
      <c r="F395" s="36" t="s">
        <v>1226</v>
      </c>
      <c r="G395" s="36" t="s">
        <v>4225</v>
      </c>
      <c r="H395" s="36" t="s">
        <v>3818</v>
      </c>
      <c r="I395" s="36">
        <v>0</v>
      </c>
      <c r="J395" s="36">
        <v>1</v>
      </c>
      <c r="K395" s="36">
        <v>0</v>
      </c>
      <c r="L395" s="36">
        <v>0</v>
      </c>
      <c r="M395" s="36">
        <v>0</v>
      </c>
      <c r="N395" s="36">
        <v>1</v>
      </c>
      <c r="O395" s="36">
        <v>1</v>
      </c>
      <c r="P395">
        <f>VLOOKUP($A395,'Item Detail'!$A$2:$G$602,7,0)</f>
        <v>1</v>
      </c>
      <c r="Q395" s="38" t="s">
        <v>4492</v>
      </c>
      <c r="R395" s="38" t="s">
        <v>4480</v>
      </c>
      <c r="S395" s="38" t="s">
        <v>943</v>
      </c>
      <c r="T395" s="38" t="s">
        <v>4478</v>
      </c>
      <c r="U395" s="38" t="s">
        <v>4478</v>
      </c>
      <c r="V395" s="38" t="s">
        <v>4484</v>
      </c>
      <c r="W395" s="38" t="s">
        <v>4484</v>
      </c>
      <c r="X395" s="38" t="s">
        <v>4484</v>
      </c>
      <c r="Y395" s="38" t="s">
        <v>4484</v>
      </c>
      <c r="Z395" s="38" t="s">
        <v>4484</v>
      </c>
      <c r="AA395" s="39" t="s">
        <v>4517</v>
      </c>
    </row>
    <row r="396" spans="1:27" x14ac:dyDescent="0.3">
      <c r="A396" s="36" t="s">
        <v>1149</v>
      </c>
      <c r="B396" s="36" t="s">
        <v>3816</v>
      </c>
      <c r="C396" s="36" t="s">
        <v>2514</v>
      </c>
      <c r="D396" s="36" t="s">
        <v>2515</v>
      </c>
      <c r="E396" s="36" t="s">
        <v>1671</v>
      </c>
      <c r="F396" s="36" t="s">
        <v>1062</v>
      </c>
      <c r="G396" s="36" t="s">
        <v>4226</v>
      </c>
      <c r="H396" s="36" t="s">
        <v>3818</v>
      </c>
      <c r="I396" s="36">
        <v>0</v>
      </c>
      <c r="J396" s="36">
        <v>0</v>
      </c>
      <c r="K396" s="36">
        <v>0</v>
      </c>
      <c r="L396" s="36">
        <v>1</v>
      </c>
      <c r="M396" s="36">
        <v>0</v>
      </c>
      <c r="N396" s="36">
        <v>1</v>
      </c>
      <c r="O396" s="36">
        <v>1</v>
      </c>
      <c r="P396">
        <f>VLOOKUP($A396,'Item Detail'!$A$2:$G$602,7,0)</f>
        <v>1</v>
      </c>
      <c r="Q396" s="38" t="s">
        <v>4492</v>
      </c>
      <c r="R396" s="38" t="s">
        <v>4480</v>
      </c>
      <c r="S396" s="38" t="s">
        <v>943</v>
      </c>
      <c r="T396" s="38" t="s">
        <v>4497</v>
      </c>
      <c r="U396" s="38" t="s">
        <v>4478</v>
      </c>
      <c r="V396" s="38" t="s">
        <v>4484</v>
      </c>
      <c r="W396" s="38" t="s">
        <v>4484</v>
      </c>
      <c r="X396" s="38" t="s">
        <v>4484</v>
      </c>
      <c r="Y396" s="38" t="s">
        <v>4484</v>
      </c>
      <c r="Z396" s="38" t="s">
        <v>4484</v>
      </c>
      <c r="AA396" s="39" t="s">
        <v>4517</v>
      </c>
    </row>
    <row r="397" spans="1:27" x14ac:dyDescent="0.3">
      <c r="A397" s="36" t="s">
        <v>1161</v>
      </c>
      <c r="B397" s="36" t="s">
        <v>3816</v>
      </c>
      <c r="C397" s="36" t="s">
        <v>2302</v>
      </c>
      <c r="D397" s="36" t="s">
        <v>1623</v>
      </c>
      <c r="E397" s="36" t="s">
        <v>1671</v>
      </c>
      <c r="F397" s="36" t="s">
        <v>1062</v>
      </c>
      <c r="G397" s="36" t="s">
        <v>4227</v>
      </c>
      <c r="H397" s="36" t="s">
        <v>3818</v>
      </c>
      <c r="I397" s="36">
        <v>0</v>
      </c>
      <c r="J397" s="36">
        <v>0</v>
      </c>
      <c r="K397" s="36">
        <v>0</v>
      </c>
      <c r="L397" s="36">
        <v>1</v>
      </c>
      <c r="M397" s="36">
        <v>0</v>
      </c>
      <c r="N397" s="36">
        <v>1</v>
      </c>
      <c r="O397" s="36">
        <v>1</v>
      </c>
      <c r="P397">
        <f>VLOOKUP($A397,'Item Detail'!$A$2:$G$602,7,0)</f>
        <v>1</v>
      </c>
      <c r="Q397" s="38" t="s">
        <v>4492</v>
      </c>
      <c r="R397" s="38" t="s">
        <v>4480</v>
      </c>
      <c r="S397" s="38" t="s">
        <v>943</v>
      </c>
      <c r="T397" s="38" t="s">
        <v>4497</v>
      </c>
      <c r="U397" s="38" t="s">
        <v>4478</v>
      </c>
      <c r="V397" s="38" t="s">
        <v>4484</v>
      </c>
      <c r="W397" s="38" t="s">
        <v>4484</v>
      </c>
      <c r="X397" s="38" t="s">
        <v>4484</v>
      </c>
      <c r="Y397" s="38" t="s">
        <v>4484</v>
      </c>
      <c r="Z397" s="38" t="s">
        <v>4484</v>
      </c>
      <c r="AA397" s="39" t="s">
        <v>4517</v>
      </c>
    </row>
    <row r="398" spans="1:27" x14ac:dyDescent="0.3">
      <c r="A398" s="36" t="s">
        <v>1129</v>
      </c>
      <c r="B398" s="36" t="s">
        <v>3816</v>
      </c>
      <c r="C398" s="36" t="s">
        <v>3504</v>
      </c>
      <c r="D398" s="36" t="s">
        <v>1623</v>
      </c>
      <c r="E398" s="36" t="s">
        <v>1671</v>
      </c>
      <c r="F398" s="36" t="s">
        <v>1062</v>
      </c>
      <c r="G398" s="36" t="s">
        <v>4228</v>
      </c>
      <c r="H398" s="36" t="s">
        <v>3818</v>
      </c>
      <c r="I398" s="36">
        <v>0</v>
      </c>
      <c r="J398" s="36">
        <v>0</v>
      </c>
      <c r="K398" s="36">
        <v>0</v>
      </c>
      <c r="L398" s="36">
        <v>1</v>
      </c>
      <c r="M398" s="36">
        <v>0</v>
      </c>
      <c r="N398" s="36">
        <v>1</v>
      </c>
      <c r="O398" s="36">
        <v>1</v>
      </c>
      <c r="P398">
        <f>VLOOKUP($A398,'Item Detail'!$A$2:$G$602,7,0)</f>
        <v>1</v>
      </c>
      <c r="Q398" s="38" t="s">
        <v>4492</v>
      </c>
      <c r="R398" s="38" t="s">
        <v>4480</v>
      </c>
      <c r="S398" s="38" t="s">
        <v>943</v>
      </c>
      <c r="T398" s="38" t="s">
        <v>4497</v>
      </c>
      <c r="U398" s="38" t="s">
        <v>4478</v>
      </c>
      <c r="V398" s="38" t="s">
        <v>4484</v>
      </c>
      <c r="W398" s="38" t="s">
        <v>4484</v>
      </c>
      <c r="X398" s="38" t="s">
        <v>4484</v>
      </c>
      <c r="Y398" s="38" t="s">
        <v>4484</v>
      </c>
      <c r="Z398" s="38" t="s">
        <v>4484</v>
      </c>
      <c r="AA398" s="39" t="s">
        <v>4517</v>
      </c>
    </row>
    <row r="399" spans="1:27" x14ac:dyDescent="0.3">
      <c r="A399" s="36" t="s">
        <v>1159</v>
      </c>
      <c r="B399" s="36" t="s">
        <v>3816</v>
      </c>
      <c r="C399" s="36" t="s">
        <v>3145</v>
      </c>
      <c r="D399" s="36" t="s">
        <v>3146</v>
      </c>
      <c r="E399" s="36" t="s">
        <v>1671</v>
      </c>
      <c r="F399" s="36" t="s">
        <v>1062</v>
      </c>
      <c r="G399" s="36" t="s">
        <v>4229</v>
      </c>
      <c r="H399" s="36" t="s">
        <v>3818</v>
      </c>
      <c r="I399" s="36">
        <v>0</v>
      </c>
      <c r="J399" s="36">
        <v>0</v>
      </c>
      <c r="K399" s="36">
        <v>0</v>
      </c>
      <c r="L399" s="36">
        <v>1</v>
      </c>
      <c r="M399" s="36">
        <v>0</v>
      </c>
      <c r="N399" s="36">
        <v>1</v>
      </c>
      <c r="O399" s="36">
        <v>1</v>
      </c>
      <c r="P399">
        <f>VLOOKUP($A399,'Item Detail'!$A$2:$G$602,7,0)</f>
        <v>1</v>
      </c>
      <c r="Q399" s="38" t="s">
        <v>4492</v>
      </c>
      <c r="R399" s="38" t="s">
        <v>4480</v>
      </c>
      <c r="S399" s="38" t="s">
        <v>943</v>
      </c>
      <c r="T399" s="38" t="s">
        <v>4497</v>
      </c>
      <c r="U399" s="38" t="s">
        <v>4478</v>
      </c>
      <c r="V399" s="38" t="s">
        <v>4484</v>
      </c>
      <c r="W399" s="38" t="s">
        <v>4484</v>
      </c>
      <c r="X399" s="38" t="s">
        <v>4484</v>
      </c>
      <c r="Y399" s="38" t="s">
        <v>4484</v>
      </c>
      <c r="Z399" s="38" t="s">
        <v>4484</v>
      </c>
      <c r="AA399" s="39" t="s">
        <v>4517</v>
      </c>
    </row>
    <row r="400" spans="1:27" x14ac:dyDescent="0.3">
      <c r="A400" s="36" t="s">
        <v>1143</v>
      </c>
      <c r="B400" s="36" t="s">
        <v>3816</v>
      </c>
      <c r="C400" s="36" t="s">
        <v>3041</v>
      </c>
      <c r="D400" s="36" t="s">
        <v>3042</v>
      </c>
      <c r="E400" s="36" t="s">
        <v>1671</v>
      </c>
      <c r="F400" s="36" t="s">
        <v>1062</v>
      </c>
      <c r="G400" s="36" t="s">
        <v>4230</v>
      </c>
      <c r="H400" s="36" t="s">
        <v>3818</v>
      </c>
      <c r="I400" s="36">
        <v>0</v>
      </c>
      <c r="J400" s="36">
        <v>0</v>
      </c>
      <c r="K400" s="36">
        <v>0</v>
      </c>
      <c r="L400" s="36">
        <v>1</v>
      </c>
      <c r="M400" s="36">
        <v>0</v>
      </c>
      <c r="N400" s="36">
        <v>1</v>
      </c>
      <c r="O400" s="36">
        <v>1</v>
      </c>
      <c r="P400">
        <f>VLOOKUP($A400,'Item Detail'!$A$2:$G$602,7,0)</f>
        <v>1</v>
      </c>
      <c r="Q400" s="38" t="s">
        <v>4492</v>
      </c>
      <c r="R400" s="38" t="s">
        <v>4480</v>
      </c>
      <c r="S400" s="38" t="s">
        <v>943</v>
      </c>
      <c r="T400" s="38" t="s">
        <v>4497</v>
      </c>
      <c r="U400" s="38" t="s">
        <v>4478</v>
      </c>
      <c r="V400" s="38" t="s">
        <v>4484</v>
      </c>
      <c r="W400" s="38" t="s">
        <v>4484</v>
      </c>
      <c r="X400" s="38" t="s">
        <v>4484</v>
      </c>
      <c r="Y400" s="38" t="s">
        <v>4484</v>
      </c>
      <c r="Z400" s="38" t="s">
        <v>4484</v>
      </c>
      <c r="AA400" s="39" t="s">
        <v>4517</v>
      </c>
    </row>
    <row r="401" spans="1:27" x14ac:dyDescent="0.3">
      <c r="A401" s="36" t="s">
        <v>1147</v>
      </c>
      <c r="B401" s="36" t="s">
        <v>3816</v>
      </c>
      <c r="C401" s="36" t="s">
        <v>2988</v>
      </c>
      <c r="D401" s="36" t="s">
        <v>1808</v>
      </c>
      <c r="E401" s="36" t="s">
        <v>1671</v>
      </c>
      <c r="F401" s="36" t="s">
        <v>1062</v>
      </c>
      <c r="G401" s="36" t="s">
        <v>4231</v>
      </c>
      <c r="H401" s="36" t="s">
        <v>3818</v>
      </c>
      <c r="I401" s="36">
        <v>0</v>
      </c>
      <c r="J401" s="36">
        <v>0</v>
      </c>
      <c r="K401" s="36">
        <v>0</v>
      </c>
      <c r="L401" s="36">
        <v>1</v>
      </c>
      <c r="M401" s="36">
        <v>0</v>
      </c>
      <c r="N401" s="36">
        <v>1</v>
      </c>
      <c r="O401" s="36">
        <v>1</v>
      </c>
      <c r="P401">
        <f>VLOOKUP($A401,'Item Detail'!$A$2:$G$602,7,0)</f>
        <v>1</v>
      </c>
      <c r="Q401" s="38" t="s">
        <v>4492</v>
      </c>
      <c r="R401" s="38" t="s">
        <v>4480</v>
      </c>
      <c r="S401" s="38" t="s">
        <v>943</v>
      </c>
      <c r="T401" s="38" t="s">
        <v>4497</v>
      </c>
      <c r="U401" s="38" t="s">
        <v>4478</v>
      </c>
      <c r="V401" s="38" t="s">
        <v>4484</v>
      </c>
      <c r="W401" s="38" t="s">
        <v>4484</v>
      </c>
      <c r="X401" s="38" t="s">
        <v>4484</v>
      </c>
      <c r="Y401" s="38" t="s">
        <v>4484</v>
      </c>
      <c r="Z401" s="38" t="s">
        <v>4484</v>
      </c>
      <c r="AA401" s="39" t="s">
        <v>4517</v>
      </c>
    </row>
    <row r="402" spans="1:27" x14ac:dyDescent="0.3">
      <c r="A402" s="36" t="s">
        <v>1169</v>
      </c>
      <c r="B402" s="36" t="s">
        <v>3816</v>
      </c>
      <c r="C402" s="36" t="s">
        <v>3609</v>
      </c>
      <c r="D402" s="36" t="s">
        <v>1623</v>
      </c>
      <c r="E402" s="36" t="s">
        <v>1671</v>
      </c>
      <c r="F402" s="36" t="s">
        <v>1062</v>
      </c>
      <c r="G402" s="36" t="s">
        <v>4232</v>
      </c>
      <c r="H402" s="36" t="s">
        <v>3818</v>
      </c>
      <c r="I402" s="36">
        <v>0</v>
      </c>
      <c r="J402" s="36">
        <v>0</v>
      </c>
      <c r="K402" s="36">
        <v>0</v>
      </c>
      <c r="L402" s="36">
        <v>1</v>
      </c>
      <c r="M402" s="36">
        <v>0</v>
      </c>
      <c r="N402" s="36">
        <v>1</v>
      </c>
      <c r="O402" s="36">
        <v>1</v>
      </c>
      <c r="P402">
        <f>VLOOKUP($A402,'Item Detail'!$A$2:$G$602,7,0)</f>
        <v>1</v>
      </c>
      <c r="Q402" s="38" t="s">
        <v>4492</v>
      </c>
      <c r="R402" s="38" t="s">
        <v>4480</v>
      </c>
      <c r="S402" s="38" t="s">
        <v>943</v>
      </c>
      <c r="T402" s="38" t="s">
        <v>4478</v>
      </c>
      <c r="U402" s="38" t="s">
        <v>4478</v>
      </c>
      <c r="V402" s="38" t="s">
        <v>4484</v>
      </c>
      <c r="W402" s="38" t="s">
        <v>4484</v>
      </c>
      <c r="X402" s="38" t="s">
        <v>4484</v>
      </c>
      <c r="Y402" s="38" t="s">
        <v>4484</v>
      </c>
      <c r="Z402" s="38" t="s">
        <v>4484</v>
      </c>
      <c r="AA402" s="39" t="s">
        <v>4517</v>
      </c>
    </row>
    <row r="403" spans="1:27" x14ac:dyDescent="0.3">
      <c r="A403" s="36" t="s">
        <v>1165</v>
      </c>
      <c r="B403" s="36" t="s">
        <v>3816</v>
      </c>
      <c r="C403" s="36" t="s">
        <v>2603</v>
      </c>
      <c r="D403" s="36" t="s">
        <v>2604</v>
      </c>
      <c r="E403" s="36" t="s">
        <v>2605</v>
      </c>
      <c r="F403" s="36" t="s">
        <v>1062</v>
      </c>
      <c r="G403" s="36" t="s">
        <v>4233</v>
      </c>
      <c r="H403" s="36" t="s">
        <v>3818</v>
      </c>
      <c r="I403" s="36">
        <v>0</v>
      </c>
      <c r="J403" s="36">
        <v>0</v>
      </c>
      <c r="K403" s="36">
        <v>0</v>
      </c>
      <c r="L403" s="36">
        <v>1</v>
      </c>
      <c r="M403" s="36">
        <v>0</v>
      </c>
      <c r="N403" s="36">
        <v>1</v>
      </c>
      <c r="O403" s="36">
        <v>1</v>
      </c>
      <c r="P403">
        <f>VLOOKUP($A403,'Item Detail'!$A$2:$G$602,7,0)</f>
        <v>1</v>
      </c>
      <c r="Q403" s="38" t="s">
        <v>4492</v>
      </c>
      <c r="R403" s="38" t="s">
        <v>4480</v>
      </c>
      <c r="S403" s="38" t="s">
        <v>943</v>
      </c>
      <c r="T403" s="38" t="s">
        <v>4478</v>
      </c>
      <c r="U403" s="38" t="s">
        <v>4478</v>
      </c>
      <c r="V403" s="38" t="s">
        <v>4484</v>
      </c>
      <c r="W403" s="38" t="s">
        <v>4484</v>
      </c>
      <c r="X403" s="38" t="s">
        <v>4484</v>
      </c>
      <c r="Y403" s="38" t="s">
        <v>4484</v>
      </c>
      <c r="Z403" s="38" t="s">
        <v>4484</v>
      </c>
      <c r="AA403" s="39" t="s">
        <v>4517</v>
      </c>
    </row>
    <row r="404" spans="1:27" x14ac:dyDescent="0.3">
      <c r="A404" s="36" t="s">
        <v>1167</v>
      </c>
      <c r="B404" s="36" t="s">
        <v>3816</v>
      </c>
      <c r="C404" s="36" t="s">
        <v>3726</v>
      </c>
      <c r="D404" s="36" t="s">
        <v>3727</v>
      </c>
      <c r="E404" s="36" t="s">
        <v>2605</v>
      </c>
      <c r="F404" s="36" t="s">
        <v>1062</v>
      </c>
      <c r="G404" s="36" t="s">
        <v>4234</v>
      </c>
      <c r="H404" s="36" t="s">
        <v>3818</v>
      </c>
      <c r="I404" s="36">
        <v>0</v>
      </c>
      <c r="J404" s="36">
        <v>0</v>
      </c>
      <c r="K404" s="36">
        <v>0</v>
      </c>
      <c r="L404" s="36">
        <v>1</v>
      </c>
      <c r="M404" s="36">
        <v>0</v>
      </c>
      <c r="N404" s="36">
        <v>1</v>
      </c>
      <c r="O404" s="36">
        <v>1</v>
      </c>
      <c r="P404">
        <f>VLOOKUP($A404,'Item Detail'!$A$2:$G$602,7,0)</f>
        <v>1</v>
      </c>
      <c r="Q404" s="38" t="s">
        <v>4492</v>
      </c>
      <c r="R404" s="38" t="s">
        <v>4480</v>
      </c>
      <c r="S404" s="38" t="s">
        <v>943</v>
      </c>
      <c r="T404" s="38" t="s">
        <v>4478</v>
      </c>
      <c r="U404" s="38" t="s">
        <v>4478</v>
      </c>
      <c r="V404" s="38" t="s">
        <v>4484</v>
      </c>
      <c r="W404" s="38" t="s">
        <v>4484</v>
      </c>
      <c r="X404" s="38" t="s">
        <v>4484</v>
      </c>
      <c r="Y404" s="38" t="s">
        <v>4484</v>
      </c>
      <c r="Z404" s="38" t="s">
        <v>4484</v>
      </c>
      <c r="AA404" s="39" t="s">
        <v>4517</v>
      </c>
    </row>
    <row r="405" spans="1:27" x14ac:dyDescent="0.3">
      <c r="A405" s="36" t="s">
        <v>1525</v>
      </c>
      <c r="B405" s="36" t="s">
        <v>3843</v>
      </c>
      <c r="C405" s="36" t="s">
        <v>2842</v>
      </c>
      <c r="D405" s="36" t="s">
        <v>2843</v>
      </c>
      <c r="E405" s="36" t="s">
        <v>2844</v>
      </c>
      <c r="F405" s="36" t="s">
        <v>4235</v>
      </c>
      <c r="G405" s="36" t="s">
        <v>4236</v>
      </c>
      <c r="H405" s="36" t="s">
        <v>3818</v>
      </c>
      <c r="I405" s="36">
        <v>0</v>
      </c>
      <c r="J405" s="36">
        <v>0</v>
      </c>
      <c r="K405" s="36">
        <v>0</v>
      </c>
      <c r="L405" s="36">
        <v>1</v>
      </c>
      <c r="M405" s="36">
        <v>0</v>
      </c>
      <c r="N405" s="36">
        <v>1</v>
      </c>
      <c r="O405" s="36">
        <v>1</v>
      </c>
      <c r="P405">
        <f>VLOOKUP($A405,'Item Detail'!$A$2:$G$602,7,0)</f>
        <v>1</v>
      </c>
      <c r="Q405" s="38" t="s">
        <v>4492</v>
      </c>
      <c r="R405" s="38" t="s">
        <v>4480</v>
      </c>
      <c r="S405" s="38" t="s">
        <v>943</v>
      </c>
      <c r="T405" s="38" t="s">
        <v>4478</v>
      </c>
      <c r="U405" s="38" t="s">
        <v>4478</v>
      </c>
      <c r="V405" s="38" t="s">
        <v>4484</v>
      </c>
      <c r="W405" s="38" t="s">
        <v>4484</v>
      </c>
      <c r="X405" s="38" t="s">
        <v>4484</v>
      </c>
      <c r="Y405" s="38" t="s">
        <v>4484</v>
      </c>
      <c r="Z405" s="38" t="s">
        <v>4484</v>
      </c>
      <c r="AA405" s="39" t="s">
        <v>4517</v>
      </c>
    </row>
    <row r="406" spans="1:27" x14ac:dyDescent="0.3">
      <c r="A406" s="36" t="s">
        <v>1528</v>
      </c>
      <c r="B406" s="36" t="s">
        <v>3843</v>
      </c>
      <c r="C406" s="36" t="s">
        <v>3655</v>
      </c>
      <c r="D406" s="36" t="s">
        <v>3656</v>
      </c>
      <c r="E406" s="36" t="s">
        <v>2844</v>
      </c>
      <c r="F406" s="36" t="s">
        <v>4235</v>
      </c>
      <c r="G406" s="36" t="s">
        <v>4237</v>
      </c>
      <c r="H406" s="36" t="s">
        <v>3818</v>
      </c>
      <c r="I406" s="36">
        <v>0</v>
      </c>
      <c r="J406" s="36">
        <v>0</v>
      </c>
      <c r="K406" s="36">
        <v>0</v>
      </c>
      <c r="L406" s="36">
        <v>1</v>
      </c>
      <c r="M406" s="36">
        <v>0</v>
      </c>
      <c r="N406" s="36">
        <v>1</v>
      </c>
      <c r="O406" s="36">
        <v>1</v>
      </c>
      <c r="P406">
        <f>VLOOKUP($A406,'Item Detail'!$A$2:$G$602,7,0)</f>
        <v>1</v>
      </c>
      <c r="Q406" s="38" t="s">
        <v>4492</v>
      </c>
      <c r="R406" s="38" t="s">
        <v>4480</v>
      </c>
      <c r="S406" s="38" t="s">
        <v>943</v>
      </c>
      <c r="T406" s="38" t="s">
        <v>4478</v>
      </c>
      <c r="U406" s="38" t="s">
        <v>4478</v>
      </c>
      <c r="V406" s="38" t="s">
        <v>4484</v>
      </c>
      <c r="W406" s="38" t="s">
        <v>4484</v>
      </c>
      <c r="X406" s="38" t="s">
        <v>4484</v>
      </c>
      <c r="Y406" s="38" t="s">
        <v>4484</v>
      </c>
      <c r="Z406" s="38" t="s">
        <v>4484</v>
      </c>
      <c r="AA406" s="39" t="s">
        <v>4517</v>
      </c>
    </row>
    <row r="407" spans="1:27" x14ac:dyDescent="0.3">
      <c r="A407" s="36" t="s">
        <v>1145</v>
      </c>
      <c r="B407" s="36" t="s">
        <v>3816</v>
      </c>
      <c r="C407" s="36" t="s">
        <v>2759</v>
      </c>
      <c r="D407" s="36" t="s">
        <v>2760</v>
      </c>
      <c r="E407" s="36" t="s">
        <v>1600</v>
      </c>
      <c r="F407" s="36" t="s">
        <v>1062</v>
      </c>
      <c r="G407" s="36" t="s">
        <v>4238</v>
      </c>
      <c r="H407" s="36" t="s">
        <v>3818</v>
      </c>
      <c r="I407" s="36">
        <v>0</v>
      </c>
      <c r="J407" s="36">
        <v>0</v>
      </c>
      <c r="K407" s="36">
        <v>0</v>
      </c>
      <c r="L407" s="36">
        <v>1</v>
      </c>
      <c r="M407" s="36">
        <v>0</v>
      </c>
      <c r="N407" s="36">
        <v>1</v>
      </c>
      <c r="O407" s="36">
        <v>1</v>
      </c>
      <c r="P407">
        <f>VLOOKUP($A407,'Item Detail'!$A$2:$G$602,7,0)</f>
        <v>1</v>
      </c>
      <c r="Q407" s="38" t="s">
        <v>4492</v>
      </c>
      <c r="R407" s="38" t="s">
        <v>4480</v>
      </c>
      <c r="S407" s="38" t="s">
        <v>943</v>
      </c>
      <c r="T407" s="38" t="s">
        <v>4474</v>
      </c>
      <c r="U407" s="38" t="s">
        <v>4478</v>
      </c>
      <c r="V407" s="38" t="s">
        <v>4484</v>
      </c>
      <c r="W407" s="38" t="s">
        <v>4484</v>
      </c>
      <c r="X407" s="38" t="s">
        <v>4484</v>
      </c>
      <c r="Y407" s="38" t="s">
        <v>4484</v>
      </c>
      <c r="Z407" s="38" t="s">
        <v>4484</v>
      </c>
      <c r="AA407" s="39" t="s">
        <v>4517</v>
      </c>
    </row>
    <row r="408" spans="1:27" x14ac:dyDescent="0.3">
      <c r="A408" s="36" t="s">
        <v>2500</v>
      </c>
      <c r="B408" s="36" t="s">
        <v>3832</v>
      </c>
      <c r="C408" s="36" t="s">
        <v>2501</v>
      </c>
      <c r="D408" s="36" t="s">
        <v>2502</v>
      </c>
      <c r="E408" s="36" t="s">
        <v>1557</v>
      </c>
      <c r="F408" s="36" t="s">
        <v>1763</v>
      </c>
      <c r="G408" s="36" t="s">
        <v>4239</v>
      </c>
      <c r="H408" s="36" t="s">
        <v>3796</v>
      </c>
      <c r="I408" s="36">
        <v>0</v>
      </c>
      <c r="J408" s="36">
        <v>0</v>
      </c>
      <c r="K408" s="36">
        <v>0</v>
      </c>
      <c r="L408" s="36">
        <v>0</v>
      </c>
      <c r="M408" s="36">
        <v>1</v>
      </c>
      <c r="N408" s="36">
        <v>1</v>
      </c>
      <c r="O408" s="36">
        <v>1</v>
      </c>
      <c r="P408">
        <f>VLOOKUP($A408,'Item Detail'!$A$2:$G$602,7,0)</f>
        <v>1</v>
      </c>
      <c r="Q408" s="38" t="s">
        <v>4482</v>
      </c>
      <c r="R408" s="38" t="s">
        <v>4472</v>
      </c>
      <c r="S408" s="38" t="s">
        <v>4473</v>
      </c>
      <c r="T408" s="38" t="s">
        <v>4478</v>
      </c>
      <c r="U408" s="38" t="s">
        <v>4475</v>
      </c>
      <c r="V408" s="38" t="s">
        <v>4476</v>
      </c>
      <c r="W408" s="38" t="s">
        <v>4476</v>
      </c>
      <c r="X408" s="38" t="s">
        <v>4476</v>
      </c>
      <c r="Y408" s="38" t="s">
        <v>4476</v>
      </c>
      <c r="Z408" s="38" t="s">
        <v>4476</v>
      </c>
      <c r="AA408" s="39" t="s">
        <v>4515</v>
      </c>
    </row>
    <row r="409" spans="1:27" x14ac:dyDescent="0.3">
      <c r="A409" s="36" t="s">
        <v>1157</v>
      </c>
      <c r="B409" s="36" t="s">
        <v>3816</v>
      </c>
      <c r="C409" s="36" t="s">
        <v>3532</v>
      </c>
      <c r="D409" s="36" t="s">
        <v>1623</v>
      </c>
      <c r="E409" s="36" t="s">
        <v>1600</v>
      </c>
      <c r="F409" s="36" t="s">
        <v>1062</v>
      </c>
      <c r="G409" s="36" t="s">
        <v>4240</v>
      </c>
      <c r="H409" s="36" t="s">
        <v>3818</v>
      </c>
      <c r="I409" s="36">
        <v>0</v>
      </c>
      <c r="J409" s="36">
        <v>0</v>
      </c>
      <c r="K409" s="36">
        <v>0</v>
      </c>
      <c r="L409" s="36">
        <v>1</v>
      </c>
      <c r="M409" s="36">
        <v>0</v>
      </c>
      <c r="N409" s="36">
        <v>1</v>
      </c>
      <c r="O409" s="36">
        <v>1</v>
      </c>
      <c r="P409">
        <f>VLOOKUP($A409,'Item Detail'!$A$2:$G$602,7,0)</f>
        <v>1</v>
      </c>
      <c r="Q409" s="38" t="s">
        <v>4492</v>
      </c>
      <c r="R409" s="38" t="s">
        <v>4480</v>
      </c>
      <c r="S409" s="38" t="s">
        <v>943</v>
      </c>
      <c r="T409" s="38" t="s">
        <v>4497</v>
      </c>
      <c r="U409" s="38" t="s">
        <v>4478</v>
      </c>
      <c r="V409" s="38" t="s">
        <v>4484</v>
      </c>
      <c r="W409" s="38" t="s">
        <v>4484</v>
      </c>
      <c r="X409" s="38" t="s">
        <v>4484</v>
      </c>
      <c r="Y409" s="38" t="s">
        <v>4484</v>
      </c>
      <c r="Z409" s="38" t="s">
        <v>4484</v>
      </c>
      <c r="AA409" s="39" t="s">
        <v>4517</v>
      </c>
    </row>
    <row r="410" spans="1:27" x14ac:dyDescent="0.3">
      <c r="A410" s="36" t="s">
        <v>2158</v>
      </c>
      <c r="B410" s="36" t="s">
        <v>3999</v>
      </c>
      <c r="C410" s="36" t="s">
        <v>2159</v>
      </c>
      <c r="D410" s="36" t="s">
        <v>1623</v>
      </c>
      <c r="E410" s="36" t="s">
        <v>2160</v>
      </c>
      <c r="F410" s="36" t="s">
        <v>4241</v>
      </c>
      <c r="G410" s="36" t="s">
        <v>4242</v>
      </c>
      <c r="H410" s="36" t="s">
        <v>3811</v>
      </c>
      <c r="I410" s="36">
        <v>0</v>
      </c>
      <c r="J410" s="36">
        <v>0</v>
      </c>
      <c r="K410" s="36">
        <v>0</v>
      </c>
      <c r="L410" s="36">
        <v>0</v>
      </c>
      <c r="M410" s="36">
        <v>1</v>
      </c>
      <c r="N410" s="36">
        <v>1</v>
      </c>
      <c r="O410" s="36">
        <v>1</v>
      </c>
      <c r="P410">
        <f>VLOOKUP($A410,'Item Detail'!$A$2:$G$602,7,0)</f>
        <v>1</v>
      </c>
      <c r="Q410" s="38" t="s">
        <v>4501</v>
      </c>
      <c r="R410" s="38" t="s">
        <v>4480</v>
      </c>
      <c r="S410" s="38" t="s">
        <v>4473</v>
      </c>
      <c r="T410" s="38" t="s">
        <v>4478</v>
      </c>
      <c r="U410" s="38" t="s">
        <v>4478</v>
      </c>
      <c r="V410" s="38" t="s">
        <v>4476</v>
      </c>
      <c r="W410" s="38" t="s">
        <v>4484</v>
      </c>
      <c r="X410" s="38" t="s">
        <v>4484</v>
      </c>
      <c r="Y410" s="38" t="s">
        <v>4484</v>
      </c>
      <c r="Z410" s="38" t="s">
        <v>4484</v>
      </c>
      <c r="AA410" s="39" t="s">
        <v>4516</v>
      </c>
    </row>
    <row r="411" spans="1:27" x14ac:dyDescent="0.3">
      <c r="A411" s="36" t="s">
        <v>1200</v>
      </c>
      <c r="B411" s="36" t="s">
        <v>3830</v>
      </c>
      <c r="C411" s="36" t="s">
        <v>1201</v>
      </c>
      <c r="D411" s="36" t="s">
        <v>1623</v>
      </c>
      <c r="E411" s="36" t="s">
        <v>1600</v>
      </c>
      <c r="F411" s="36" t="s">
        <v>3880</v>
      </c>
      <c r="G411" s="36" t="s">
        <v>4243</v>
      </c>
      <c r="H411" s="36" t="s">
        <v>3818</v>
      </c>
      <c r="I411" s="36">
        <v>0</v>
      </c>
      <c r="J411" s="36">
        <v>0</v>
      </c>
      <c r="K411" s="36">
        <v>1</v>
      </c>
      <c r="L411" s="36">
        <v>0</v>
      </c>
      <c r="M411" s="36">
        <v>0</v>
      </c>
      <c r="N411" s="36">
        <v>1</v>
      </c>
      <c r="O411" s="36">
        <v>1</v>
      </c>
      <c r="P411">
        <f>VLOOKUP($A411,'Item Detail'!$A$2:$G$602,7,0)</f>
        <v>1</v>
      </c>
      <c r="Q411" s="38" t="s">
        <v>4492</v>
      </c>
      <c r="R411" s="38" t="s">
        <v>4480</v>
      </c>
      <c r="S411" s="38" t="s">
        <v>943</v>
      </c>
      <c r="T411" s="38" t="s">
        <v>4478</v>
      </c>
      <c r="U411" s="38" t="s">
        <v>4478</v>
      </c>
      <c r="V411" s="38" t="s">
        <v>4484</v>
      </c>
      <c r="W411" s="38" t="s">
        <v>4484</v>
      </c>
      <c r="X411" s="38" t="s">
        <v>4484</v>
      </c>
      <c r="Y411" s="38" t="s">
        <v>4484</v>
      </c>
      <c r="Z411" s="38" t="s">
        <v>4484</v>
      </c>
      <c r="AA411" s="39" t="s">
        <v>4517</v>
      </c>
    </row>
    <row r="412" spans="1:27" x14ac:dyDescent="0.3">
      <c r="A412" s="36" t="s">
        <v>915</v>
      </c>
      <c r="B412" s="36" t="s">
        <v>3799</v>
      </c>
      <c r="C412" s="36" t="s">
        <v>3501</v>
      </c>
      <c r="D412" s="36" t="s">
        <v>3502</v>
      </c>
      <c r="E412" s="36" t="s">
        <v>2570</v>
      </c>
      <c r="F412" s="36" t="s">
        <v>4244</v>
      </c>
      <c r="G412" s="36" t="s">
        <v>4245</v>
      </c>
      <c r="H412" s="36" t="s">
        <v>3848</v>
      </c>
      <c r="I412" s="36">
        <v>0</v>
      </c>
      <c r="J412" s="36">
        <v>1</v>
      </c>
      <c r="K412" s="36">
        <v>0</v>
      </c>
      <c r="L412" s="36">
        <v>0</v>
      </c>
      <c r="M412" s="36">
        <v>0</v>
      </c>
      <c r="N412" s="36">
        <v>1</v>
      </c>
      <c r="O412" s="36">
        <v>1</v>
      </c>
      <c r="P412">
        <f>VLOOKUP($A412,'Item Detail'!$A$2:$G$602,7,0)</f>
        <v>1</v>
      </c>
      <c r="Q412" s="38" t="s">
        <v>4495</v>
      </c>
      <c r="R412" s="38" t="s">
        <v>4480</v>
      </c>
      <c r="S412" s="38" t="s">
        <v>4496</v>
      </c>
      <c r="T412" s="38" t="s">
        <v>4478</v>
      </c>
      <c r="U412" s="38" t="s">
        <v>4478</v>
      </c>
      <c r="V412" s="38" t="s">
        <v>4484</v>
      </c>
      <c r="W412" s="38" t="s">
        <v>4484</v>
      </c>
      <c r="X412" s="38" t="s">
        <v>4484</v>
      </c>
      <c r="Y412" s="38" t="s">
        <v>4484</v>
      </c>
      <c r="Z412" s="38" t="s">
        <v>4484</v>
      </c>
      <c r="AA412" s="39" t="s">
        <v>4517</v>
      </c>
    </row>
    <row r="413" spans="1:27" x14ac:dyDescent="0.3">
      <c r="A413" s="36" t="s">
        <v>1514</v>
      </c>
      <c r="B413" s="36" t="s">
        <v>3809</v>
      </c>
      <c r="C413" s="36" t="s">
        <v>1515</v>
      </c>
      <c r="D413" s="36" t="s">
        <v>2413</v>
      </c>
      <c r="E413" s="36" t="s">
        <v>2414</v>
      </c>
      <c r="F413" s="36" t="s">
        <v>935</v>
      </c>
      <c r="G413" s="36" t="s">
        <v>4246</v>
      </c>
      <c r="H413" s="36" t="s">
        <v>3818</v>
      </c>
      <c r="I413" s="36">
        <v>1</v>
      </c>
      <c r="J413" s="36">
        <v>0</v>
      </c>
      <c r="K413" s="36">
        <v>0</v>
      </c>
      <c r="L413" s="36">
        <v>0</v>
      </c>
      <c r="M413" s="36">
        <v>0</v>
      </c>
      <c r="N413" s="36">
        <v>1</v>
      </c>
      <c r="O413" s="36">
        <v>1</v>
      </c>
      <c r="P413">
        <f>VLOOKUP($A413,'Item Detail'!$A$2:$G$602,7,0)</f>
        <v>1</v>
      </c>
      <c r="Q413" s="38" t="s">
        <v>4492</v>
      </c>
      <c r="R413" s="38" t="s">
        <v>4480</v>
      </c>
      <c r="S413" s="38" t="s">
        <v>943</v>
      </c>
      <c r="T413" s="38" t="s">
        <v>4478</v>
      </c>
      <c r="U413" s="38" t="s">
        <v>4478</v>
      </c>
      <c r="V413" s="38" t="s">
        <v>4484</v>
      </c>
      <c r="W413" s="38" t="s">
        <v>4484</v>
      </c>
      <c r="X413" s="38" t="s">
        <v>4484</v>
      </c>
      <c r="Y413" s="38" t="s">
        <v>4484</v>
      </c>
      <c r="Z413" s="38" t="s">
        <v>4484</v>
      </c>
      <c r="AA413" s="39" t="s">
        <v>4517</v>
      </c>
    </row>
    <row r="414" spans="1:27" x14ac:dyDescent="0.3">
      <c r="A414" s="36" t="s">
        <v>2097</v>
      </c>
      <c r="B414" s="36" t="s">
        <v>3928</v>
      </c>
      <c r="C414" s="36" t="s">
        <v>2098</v>
      </c>
      <c r="D414" s="36" t="s">
        <v>2099</v>
      </c>
      <c r="E414" s="36" t="s">
        <v>1983</v>
      </c>
      <c r="F414" s="36" t="s">
        <v>1934</v>
      </c>
      <c r="G414" s="36" t="s">
        <v>4247</v>
      </c>
      <c r="H414" s="36" t="s">
        <v>3790</v>
      </c>
      <c r="I414" s="36">
        <v>1</v>
      </c>
      <c r="J414" s="36">
        <v>0</v>
      </c>
      <c r="K414" s="36">
        <v>0</v>
      </c>
      <c r="L414" s="36">
        <v>0</v>
      </c>
      <c r="M414" s="36">
        <v>0</v>
      </c>
      <c r="N414" s="36">
        <v>1</v>
      </c>
      <c r="O414" s="36">
        <v>1</v>
      </c>
      <c r="P414">
        <f>VLOOKUP($A414,'Item Detail'!$A$2:$G$602,7,0)</f>
        <v>1</v>
      </c>
      <c r="Q414" s="38" t="s">
        <v>4481</v>
      </c>
      <c r="R414" s="38" t="s">
        <v>4480</v>
      </c>
      <c r="S414" s="38" t="s">
        <v>4473</v>
      </c>
      <c r="T414" s="38" t="s">
        <v>4478</v>
      </c>
      <c r="U414" s="38" t="s">
        <v>4490</v>
      </c>
      <c r="V414" s="38" t="s">
        <v>4476</v>
      </c>
      <c r="W414" s="38" t="s">
        <v>4484</v>
      </c>
      <c r="X414" s="38" t="s">
        <v>4484</v>
      </c>
      <c r="Y414" s="38" t="s">
        <v>4484</v>
      </c>
      <c r="Z414" s="38" t="s">
        <v>4484</v>
      </c>
      <c r="AA414" s="39" t="s">
        <v>4515</v>
      </c>
    </row>
    <row r="415" spans="1:27" x14ac:dyDescent="0.3">
      <c r="A415" s="36" t="s">
        <v>3389</v>
      </c>
      <c r="B415" s="36" t="s">
        <v>3801</v>
      </c>
      <c r="C415" s="36" t="s">
        <v>3390</v>
      </c>
      <c r="D415" s="36" t="s">
        <v>3391</v>
      </c>
      <c r="E415" s="36" t="s">
        <v>2125</v>
      </c>
      <c r="F415" s="36" t="s">
        <v>4248</v>
      </c>
      <c r="G415" s="36" t="s">
        <v>4249</v>
      </c>
      <c r="H415" s="36" t="s">
        <v>3811</v>
      </c>
      <c r="I415" s="36">
        <v>0</v>
      </c>
      <c r="J415" s="36">
        <v>0</v>
      </c>
      <c r="K415" s="36">
        <v>1</v>
      </c>
      <c r="L415" s="36">
        <v>0</v>
      </c>
      <c r="M415" s="36">
        <v>0</v>
      </c>
      <c r="N415" s="36">
        <v>1</v>
      </c>
      <c r="O415" s="36">
        <v>1</v>
      </c>
      <c r="P415">
        <f>VLOOKUP($A415,'Item Detail'!$A$2:$G$602,7,0)</f>
        <v>1</v>
      </c>
      <c r="Q415" s="38" t="s">
        <v>4481</v>
      </c>
      <c r="R415" s="38" t="s">
        <v>4480</v>
      </c>
      <c r="S415" s="38" t="s">
        <v>4473</v>
      </c>
      <c r="T415" s="38" t="s">
        <v>4478</v>
      </c>
      <c r="U415" s="38" t="s">
        <v>4490</v>
      </c>
      <c r="V415" s="38" t="s">
        <v>4476</v>
      </c>
      <c r="W415" s="38" t="s">
        <v>4484</v>
      </c>
      <c r="X415" s="38" t="s">
        <v>4484</v>
      </c>
      <c r="Y415" s="38" t="s">
        <v>4476</v>
      </c>
      <c r="Z415" s="38" t="s">
        <v>4476</v>
      </c>
      <c r="AA415" s="39" t="s">
        <v>4516</v>
      </c>
    </row>
    <row r="416" spans="1:27" x14ac:dyDescent="0.3">
      <c r="A416" s="36" t="s">
        <v>3003</v>
      </c>
      <c r="B416" s="36" t="s">
        <v>3841</v>
      </c>
      <c r="C416" s="36" t="s">
        <v>3004</v>
      </c>
      <c r="D416" s="36" t="s">
        <v>3005</v>
      </c>
      <c r="E416" s="36" t="s">
        <v>3006</v>
      </c>
      <c r="F416" s="36" t="s">
        <v>3007</v>
      </c>
      <c r="G416" s="36" t="s">
        <v>4250</v>
      </c>
      <c r="H416" s="36" t="s">
        <v>3811</v>
      </c>
      <c r="I416" s="36">
        <v>0</v>
      </c>
      <c r="J416" s="36">
        <v>0</v>
      </c>
      <c r="K416" s="36">
        <v>1</v>
      </c>
      <c r="L416" s="36">
        <v>0</v>
      </c>
      <c r="M416" s="36">
        <v>0</v>
      </c>
      <c r="N416" s="36">
        <v>1</v>
      </c>
      <c r="O416" s="36">
        <v>1</v>
      </c>
      <c r="P416">
        <f>VLOOKUP($A416,'Item Detail'!$A$2:$G$602,7,0)</f>
        <v>1</v>
      </c>
      <c r="Q416" s="38" t="s">
        <v>4481</v>
      </c>
      <c r="R416" s="38" t="s">
        <v>4480</v>
      </c>
      <c r="S416" s="38" t="s">
        <v>4473</v>
      </c>
      <c r="T416" s="38" t="s">
        <v>4478</v>
      </c>
      <c r="U416" s="38" t="s">
        <v>4478</v>
      </c>
      <c r="V416" s="38" t="s">
        <v>4476</v>
      </c>
      <c r="W416" s="38" t="s">
        <v>4484</v>
      </c>
      <c r="X416" s="38" t="s">
        <v>4484</v>
      </c>
      <c r="Y416" s="38" t="s">
        <v>4484</v>
      </c>
      <c r="Z416" s="38" t="s">
        <v>4484</v>
      </c>
      <c r="AA416" s="39" t="s">
        <v>4516</v>
      </c>
    </row>
    <row r="417" spans="1:27" x14ac:dyDescent="0.3">
      <c r="A417" s="36" t="s">
        <v>2469</v>
      </c>
      <c r="B417" s="36" t="s">
        <v>3989</v>
      </c>
      <c r="C417" s="36" t="s">
        <v>2470</v>
      </c>
      <c r="D417" s="36" t="s">
        <v>2471</v>
      </c>
      <c r="E417" s="36" t="s">
        <v>2355</v>
      </c>
      <c r="F417" s="36" t="s">
        <v>868</v>
      </c>
      <c r="G417" s="36" t="s">
        <v>4251</v>
      </c>
      <c r="H417" s="36" t="s">
        <v>3811</v>
      </c>
      <c r="I417" s="36">
        <v>0</v>
      </c>
      <c r="J417" s="36">
        <v>1</v>
      </c>
      <c r="K417" s="36">
        <v>0</v>
      </c>
      <c r="L417" s="36">
        <v>0</v>
      </c>
      <c r="M417" s="36">
        <v>0</v>
      </c>
      <c r="N417" s="36">
        <v>1</v>
      </c>
      <c r="O417" s="36">
        <v>1</v>
      </c>
      <c r="P417">
        <f>VLOOKUP($A417,'Item Detail'!$A$2:$G$602,7,0)</f>
        <v>1</v>
      </c>
      <c r="Q417" s="38" t="s">
        <v>4481</v>
      </c>
      <c r="R417" s="38" t="s">
        <v>4480</v>
      </c>
      <c r="S417" s="38" t="s">
        <v>4473</v>
      </c>
      <c r="T417" s="38" t="s">
        <v>4478</v>
      </c>
      <c r="U417" s="38" t="s">
        <v>4478</v>
      </c>
      <c r="V417" s="38" t="s">
        <v>4476</v>
      </c>
      <c r="W417" s="38" t="s">
        <v>4484</v>
      </c>
      <c r="X417" s="38" t="s">
        <v>4476</v>
      </c>
      <c r="Y417" s="38" t="s">
        <v>4476</v>
      </c>
      <c r="Z417" s="38" t="s">
        <v>4476</v>
      </c>
      <c r="AA417" s="39" t="s">
        <v>4516</v>
      </c>
    </row>
    <row r="418" spans="1:27" x14ac:dyDescent="0.3">
      <c r="A418" s="36" t="s">
        <v>2851</v>
      </c>
      <c r="B418" s="36" t="s">
        <v>3914</v>
      </c>
      <c r="C418" s="36" t="s">
        <v>2852</v>
      </c>
      <c r="D418" s="36" t="s">
        <v>1623</v>
      </c>
      <c r="E418" s="36" t="s">
        <v>1600</v>
      </c>
      <c r="F418" s="36" t="s">
        <v>2653</v>
      </c>
      <c r="G418" s="36" t="s">
        <v>4252</v>
      </c>
      <c r="H418" s="36" t="s">
        <v>3811</v>
      </c>
      <c r="I418" s="36">
        <v>0</v>
      </c>
      <c r="J418" s="36">
        <v>1</v>
      </c>
      <c r="K418" s="36">
        <v>0</v>
      </c>
      <c r="L418" s="36">
        <v>0</v>
      </c>
      <c r="M418" s="36">
        <v>0</v>
      </c>
      <c r="N418" s="36">
        <v>1</v>
      </c>
      <c r="O418" s="36">
        <v>1</v>
      </c>
      <c r="P418">
        <f>VLOOKUP($A418,'Item Detail'!$A$2:$G$602,7,0)</f>
        <v>1</v>
      </c>
      <c r="Q418" s="38" t="s">
        <v>4481</v>
      </c>
      <c r="R418" s="38" t="s">
        <v>4480</v>
      </c>
      <c r="S418" s="38" t="s">
        <v>4473</v>
      </c>
      <c r="T418" s="38" t="s">
        <v>4478</v>
      </c>
      <c r="U418" s="38" t="s">
        <v>4478</v>
      </c>
      <c r="V418" s="38" t="s">
        <v>4476</v>
      </c>
      <c r="W418" s="38" t="s">
        <v>4484</v>
      </c>
      <c r="X418" s="38" t="s">
        <v>4476</v>
      </c>
      <c r="Y418" s="38" t="s">
        <v>4484</v>
      </c>
      <c r="Z418" s="38" t="s">
        <v>4484</v>
      </c>
      <c r="AA418" s="39" t="s">
        <v>4516</v>
      </c>
    </row>
    <row r="419" spans="1:27" x14ac:dyDescent="0.3">
      <c r="A419" s="36" t="s">
        <v>3354</v>
      </c>
      <c r="B419" s="36" t="s">
        <v>3793</v>
      </c>
      <c r="C419" s="36" t="s">
        <v>3355</v>
      </c>
      <c r="D419" s="36" t="s">
        <v>3356</v>
      </c>
      <c r="E419" s="36" t="s">
        <v>2528</v>
      </c>
      <c r="F419" s="36" t="s">
        <v>4253</v>
      </c>
      <c r="G419" s="36" t="s">
        <v>4254</v>
      </c>
      <c r="H419" s="36" t="s">
        <v>3796</v>
      </c>
      <c r="I419" s="36">
        <v>0</v>
      </c>
      <c r="J419" s="36">
        <v>0</v>
      </c>
      <c r="K419" s="36">
        <v>1</v>
      </c>
      <c r="L419" s="36">
        <v>0</v>
      </c>
      <c r="M419" s="36">
        <v>0</v>
      </c>
      <c r="N419" s="36">
        <v>1</v>
      </c>
      <c r="O419" s="36">
        <v>1</v>
      </c>
      <c r="P419">
        <f>VLOOKUP($A419,'Item Detail'!$A$2:$G$602,7,0)</f>
        <v>1</v>
      </c>
      <c r="Q419" s="38" t="s">
        <v>4479</v>
      </c>
      <c r="R419" s="38" t="s">
        <v>4480</v>
      </c>
      <c r="S419" s="38" t="s">
        <v>4473</v>
      </c>
      <c r="T419" s="38" t="s">
        <v>4478</v>
      </c>
      <c r="U419" s="38" t="s">
        <v>4500</v>
      </c>
      <c r="V419" s="38" t="s">
        <v>4476</v>
      </c>
      <c r="W419" s="38" t="s">
        <v>4476</v>
      </c>
      <c r="X419" s="38" t="s">
        <v>4476</v>
      </c>
      <c r="Y419" s="38" t="s">
        <v>4476</v>
      </c>
      <c r="Z419" s="38" t="s">
        <v>4476</v>
      </c>
      <c r="AA419" s="39" t="s">
        <v>4515</v>
      </c>
    </row>
    <row r="420" spans="1:27" x14ac:dyDescent="0.3">
      <c r="A420" s="36" t="s">
        <v>786</v>
      </c>
      <c r="B420" s="36" t="s">
        <v>3799</v>
      </c>
      <c r="C420" s="36" t="s">
        <v>2299</v>
      </c>
      <c r="D420" s="36" t="s">
        <v>2300</v>
      </c>
      <c r="E420" s="36" t="s">
        <v>1600</v>
      </c>
      <c r="F420" s="36" t="s">
        <v>788</v>
      </c>
      <c r="G420" s="36" t="s">
        <v>4255</v>
      </c>
      <c r="H420" s="36" t="s">
        <v>3848</v>
      </c>
      <c r="I420" s="36">
        <v>0</v>
      </c>
      <c r="J420" s="36">
        <v>0</v>
      </c>
      <c r="K420" s="36">
        <v>1</v>
      </c>
      <c r="L420" s="36">
        <v>0</v>
      </c>
      <c r="M420" s="36">
        <v>0</v>
      </c>
      <c r="N420" s="36">
        <v>1</v>
      </c>
      <c r="O420" s="36">
        <v>1</v>
      </c>
      <c r="P420">
        <f>VLOOKUP($A420,'Item Detail'!$A$2:$G$602,7,0)</f>
        <v>1</v>
      </c>
      <c r="Q420" s="38" t="s">
        <v>4495</v>
      </c>
      <c r="R420" s="38" t="s">
        <v>4480</v>
      </c>
      <c r="S420" s="38" t="s">
        <v>4496</v>
      </c>
      <c r="T420" s="38" t="s">
        <v>4478</v>
      </c>
      <c r="U420" s="38" t="s">
        <v>4478</v>
      </c>
      <c r="V420" s="38" t="s">
        <v>4484</v>
      </c>
      <c r="W420" s="38" t="s">
        <v>4484</v>
      </c>
      <c r="X420" s="38" t="s">
        <v>4484</v>
      </c>
      <c r="Y420" s="38" t="s">
        <v>4484</v>
      </c>
      <c r="Z420" s="38" t="s">
        <v>4484</v>
      </c>
      <c r="AA420" s="39" t="s">
        <v>4517</v>
      </c>
    </row>
    <row r="421" spans="1:27" x14ac:dyDescent="0.3">
      <c r="A421" s="36" t="s">
        <v>974</v>
      </c>
      <c r="B421" s="36" t="s">
        <v>3816</v>
      </c>
      <c r="C421" s="36" t="s">
        <v>3429</v>
      </c>
      <c r="D421" s="36" t="s">
        <v>2038</v>
      </c>
      <c r="E421" s="36" t="s">
        <v>1600</v>
      </c>
      <c r="F421" s="36" t="s">
        <v>944</v>
      </c>
      <c r="G421" s="36" t="s">
        <v>4256</v>
      </c>
      <c r="H421" s="36" t="s">
        <v>3818</v>
      </c>
      <c r="I421" s="36">
        <v>0</v>
      </c>
      <c r="J421" s="36">
        <v>0</v>
      </c>
      <c r="K421" s="36">
        <v>1</v>
      </c>
      <c r="L421" s="36">
        <v>0</v>
      </c>
      <c r="M421" s="36">
        <v>0</v>
      </c>
      <c r="N421" s="36">
        <v>1</v>
      </c>
      <c r="O421" s="36">
        <v>1</v>
      </c>
      <c r="P421">
        <f>VLOOKUP($A421,'Item Detail'!$A$2:$G$602,7,0)</f>
        <v>1</v>
      </c>
      <c r="Q421" s="38" t="s">
        <v>4486</v>
      </c>
      <c r="R421" s="38" t="s">
        <v>4480</v>
      </c>
      <c r="S421" s="38" t="s">
        <v>943</v>
      </c>
      <c r="T421" s="38" t="s">
        <v>4478</v>
      </c>
      <c r="U421" s="38" t="s">
        <v>4478</v>
      </c>
      <c r="V421" s="38" t="s">
        <v>4484</v>
      </c>
      <c r="W421" s="38" t="s">
        <v>4484</v>
      </c>
      <c r="X421" s="38" t="s">
        <v>4484</v>
      </c>
      <c r="Y421" s="38" t="s">
        <v>4484</v>
      </c>
      <c r="Z421" s="38" t="s">
        <v>4484</v>
      </c>
      <c r="AA421" s="39" t="s">
        <v>4514</v>
      </c>
    </row>
    <row r="422" spans="1:27" x14ac:dyDescent="0.3">
      <c r="A422" s="36" t="s">
        <v>2294</v>
      </c>
      <c r="B422" s="36" t="s">
        <v>3793</v>
      </c>
      <c r="C422" s="36" t="s">
        <v>2295</v>
      </c>
      <c r="D422" s="36" t="s">
        <v>2296</v>
      </c>
      <c r="E422" s="36" t="s">
        <v>1545</v>
      </c>
      <c r="F422" s="36" t="s">
        <v>2297</v>
      </c>
      <c r="G422" s="36" t="s">
        <v>4257</v>
      </c>
      <c r="H422" s="36" t="s">
        <v>3811</v>
      </c>
      <c r="I422" s="36">
        <v>0</v>
      </c>
      <c r="J422" s="36">
        <v>0</v>
      </c>
      <c r="K422" s="36">
        <v>1</v>
      </c>
      <c r="L422" s="36">
        <v>0</v>
      </c>
      <c r="M422" s="36">
        <v>0</v>
      </c>
      <c r="N422" s="36">
        <v>1</v>
      </c>
      <c r="O422" s="36">
        <v>1</v>
      </c>
      <c r="P422">
        <f>VLOOKUP($A422,'Item Detail'!$A$2:$G$602,7,0)</f>
        <v>1</v>
      </c>
      <c r="Q422" s="38" t="s">
        <v>4479</v>
      </c>
      <c r="R422" s="38" t="s">
        <v>4480</v>
      </c>
      <c r="S422" s="38" t="s">
        <v>4473</v>
      </c>
      <c r="T422" s="38" t="s">
        <v>4478</v>
      </c>
      <c r="U422" s="38" t="s">
        <v>4475</v>
      </c>
      <c r="V422" s="38" t="s">
        <v>4476</v>
      </c>
      <c r="W422" s="38" t="s">
        <v>4484</v>
      </c>
      <c r="X422" s="38" t="s">
        <v>4484</v>
      </c>
      <c r="Y422" s="38" t="s">
        <v>4484</v>
      </c>
      <c r="Z422" s="38" t="s">
        <v>4484</v>
      </c>
      <c r="AA422" s="39" t="s">
        <v>4516</v>
      </c>
    </row>
    <row r="423" spans="1:27" x14ac:dyDescent="0.3">
      <c r="A423" s="36" t="s">
        <v>865</v>
      </c>
      <c r="B423" s="36" t="s">
        <v>3791</v>
      </c>
      <c r="C423" s="36" t="s">
        <v>866</v>
      </c>
      <c r="D423" s="36" t="s">
        <v>2837</v>
      </c>
      <c r="E423" s="36" t="s">
        <v>1705</v>
      </c>
      <c r="F423" s="36" t="s">
        <v>868</v>
      </c>
      <c r="G423" s="36" t="s">
        <v>4258</v>
      </c>
      <c r="H423" s="36" t="s">
        <v>3848</v>
      </c>
      <c r="I423" s="36">
        <v>0</v>
      </c>
      <c r="J423" s="36">
        <v>0</v>
      </c>
      <c r="K423" s="36">
        <v>1</v>
      </c>
      <c r="L423" s="36">
        <v>0</v>
      </c>
      <c r="M423" s="36">
        <v>0</v>
      </c>
      <c r="N423" s="36">
        <v>1</v>
      </c>
      <c r="O423" s="36">
        <v>1</v>
      </c>
      <c r="P423">
        <f>VLOOKUP($A423,'Item Detail'!$A$2:$G$602,7,0)</f>
        <v>1</v>
      </c>
      <c r="Q423" s="38" t="s">
        <v>4495</v>
      </c>
      <c r="R423" s="38" t="s">
        <v>4480</v>
      </c>
      <c r="S423" s="38" t="s">
        <v>4496</v>
      </c>
      <c r="T423" s="38" t="s">
        <v>4478</v>
      </c>
      <c r="U423" s="38" t="s">
        <v>4478</v>
      </c>
      <c r="V423" s="38" t="s">
        <v>4484</v>
      </c>
      <c r="W423" s="38" t="s">
        <v>4484</v>
      </c>
      <c r="X423" s="38" t="s">
        <v>4484</v>
      </c>
      <c r="Y423" s="38" t="s">
        <v>4484</v>
      </c>
      <c r="Z423" s="38" t="s">
        <v>4484</v>
      </c>
      <c r="AA423" s="39" t="s">
        <v>4517</v>
      </c>
    </row>
    <row r="424" spans="1:27" x14ac:dyDescent="0.3">
      <c r="A424" s="36" t="s">
        <v>906</v>
      </c>
      <c r="B424" s="36" t="s">
        <v>3832</v>
      </c>
      <c r="C424" s="36" t="s">
        <v>3407</v>
      </c>
      <c r="D424" s="36" t="s">
        <v>3408</v>
      </c>
      <c r="E424" s="36" t="s">
        <v>1557</v>
      </c>
      <c r="F424" s="36" t="s">
        <v>908</v>
      </c>
      <c r="G424" s="36" t="s">
        <v>4259</v>
      </c>
      <c r="H424" s="36" t="s">
        <v>3848</v>
      </c>
      <c r="I424" s="36">
        <v>0</v>
      </c>
      <c r="J424" s="36">
        <v>0</v>
      </c>
      <c r="K424" s="36">
        <v>1</v>
      </c>
      <c r="L424" s="36">
        <v>0</v>
      </c>
      <c r="M424" s="36">
        <v>0</v>
      </c>
      <c r="N424" s="36">
        <v>1</v>
      </c>
      <c r="O424" s="36">
        <v>1</v>
      </c>
      <c r="P424">
        <f>VLOOKUP($A424,'Item Detail'!$A$2:$G$602,7,0)</f>
        <v>1</v>
      </c>
      <c r="Q424" s="38" t="s">
        <v>4495</v>
      </c>
      <c r="R424" s="38" t="s">
        <v>4480</v>
      </c>
      <c r="S424" s="38" t="s">
        <v>4496</v>
      </c>
      <c r="T424" s="38" t="s">
        <v>4478</v>
      </c>
      <c r="U424" s="38" t="s">
        <v>4478</v>
      </c>
      <c r="V424" s="38" t="s">
        <v>4484</v>
      </c>
      <c r="W424" s="38" t="s">
        <v>4484</v>
      </c>
      <c r="X424" s="38" t="s">
        <v>4484</v>
      </c>
      <c r="Y424" s="38" t="s">
        <v>4484</v>
      </c>
      <c r="Z424" s="38" t="s">
        <v>4484</v>
      </c>
      <c r="AA424" s="39" t="s">
        <v>4517</v>
      </c>
    </row>
    <row r="425" spans="1:27" x14ac:dyDescent="0.3">
      <c r="A425" s="36" t="s">
        <v>835</v>
      </c>
      <c r="B425" s="36" t="s">
        <v>3894</v>
      </c>
      <c r="C425" s="36" t="s">
        <v>3561</v>
      </c>
      <c r="D425" s="36" t="s">
        <v>1623</v>
      </c>
      <c r="E425" s="36" t="s">
        <v>1649</v>
      </c>
      <c r="F425" s="36" t="s">
        <v>837</v>
      </c>
      <c r="G425" s="36" t="s">
        <v>4260</v>
      </c>
      <c r="H425" s="36" t="s">
        <v>3848</v>
      </c>
      <c r="I425" s="36">
        <v>0</v>
      </c>
      <c r="J425" s="36">
        <v>1</v>
      </c>
      <c r="K425" s="36">
        <v>0</v>
      </c>
      <c r="L425" s="36">
        <v>0</v>
      </c>
      <c r="M425" s="36">
        <v>0</v>
      </c>
      <c r="N425" s="36">
        <v>1</v>
      </c>
      <c r="O425" s="36">
        <v>1</v>
      </c>
      <c r="P425">
        <f>VLOOKUP($A425,'Item Detail'!$A$2:$G$602,7,0)</f>
        <v>1</v>
      </c>
      <c r="Q425" s="38" t="s">
        <v>4495</v>
      </c>
      <c r="R425" s="38" t="s">
        <v>4480</v>
      </c>
      <c r="S425" s="38" t="s">
        <v>4496</v>
      </c>
      <c r="T425" s="38" t="s">
        <v>4478</v>
      </c>
      <c r="U425" s="38" t="s">
        <v>4491</v>
      </c>
      <c r="V425" s="38" t="s">
        <v>4484</v>
      </c>
      <c r="W425" s="38" t="s">
        <v>4484</v>
      </c>
      <c r="X425" s="38" t="s">
        <v>4484</v>
      </c>
      <c r="Y425" s="38" t="s">
        <v>4484</v>
      </c>
      <c r="Z425" s="38" t="s">
        <v>4484</v>
      </c>
      <c r="AA425" s="39" t="s">
        <v>4517</v>
      </c>
    </row>
    <row r="426" spans="1:27" x14ac:dyDescent="0.3">
      <c r="A426" s="36" t="s">
        <v>2755</v>
      </c>
      <c r="B426" s="36" t="s">
        <v>3809</v>
      </c>
      <c r="C426" s="36" t="s">
        <v>2756</v>
      </c>
      <c r="D426" s="36" t="s">
        <v>2757</v>
      </c>
      <c r="E426" s="36" t="s">
        <v>1600</v>
      </c>
      <c r="F426" s="36" t="s">
        <v>4051</v>
      </c>
      <c r="G426" s="36" t="s">
        <v>4261</v>
      </c>
      <c r="H426" s="36" t="s">
        <v>3790</v>
      </c>
      <c r="I426" s="36">
        <v>0</v>
      </c>
      <c r="J426" s="36">
        <v>0</v>
      </c>
      <c r="K426" s="36">
        <v>0</v>
      </c>
      <c r="L426" s="36">
        <v>1</v>
      </c>
      <c r="M426" s="36">
        <v>0</v>
      </c>
      <c r="N426" s="36">
        <v>1</v>
      </c>
      <c r="O426" s="36">
        <v>1</v>
      </c>
      <c r="P426">
        <f>VLOOKUP($A426,'Item Detail'!$A$2:$G$602,7,0)</f>
        <v>1</v>
      </c>
      <c r="Q426" s="38" t="s">
        <v>4501</v>
      </c>
      <c r="R426" s="38" t="s">
        <v>4480</v>
      </c>
      <c r="S426" s="38" t="s">
        <v>4473</v>
      </c>
      <c r="T426" s="38" t="s">
        <v>4478</v>
      </c>
      <c r="U426" s="38" t="s">
        <v>4478</v>
      </c>
      <c r="V426" s="38" t="s">
        <v>4476</v>
      </c>
      <c r="W426" s="38" t="s">
        <v>4476</v>
      </c>
      <c r="X426" s="38" t="s">
        <v>4476</v>
      </c>
      <c r="Y426" s="38" t="s">
        <v>4476</v>
      </c>
      <c r="Z426" s="38" t="s">
        <v>4476</v>
      </c>
      <c r="AA426" s="39" t="s">
        <v>4515</v>
      </c>
    </row>
    <row r="427" spans="1:27" x14ac:dyDescent="0.3">
      <c r="A427" s="36" t="s">
        <v>3261</v>
      </c>
      <c r="B427" s="36" t="s">
        <v>3843</v>
      </c>
      <c r="C427" s="36" t="s">
        <v>3262</v>
      </c>
      <c r="D427" s="36" t="s">
        <v>3263</v>
      </c>
      <c r="E427" s="36" t="s">
        <v>3264</v>
      </c>
      <c r="F427" s="36" t="s">
        <v>809</v>
      </c>
      <c r="G427" s="36" t="s">
        <v>4262</v>
      </c>
      <c r="H427" s="36" t="s">
        <v>3811</v>
      </c>
      <c r="I427" s="36">
        <v>0</v>
      </c>
      <c r="J427" s="36">
        <v>0</v>
      </c>
      <c r="K427" s="36">
        <v>0</v>
      </c>
      <c r="L427" s="36">
        <v>0</v>
      </c>
      <c r="M427" s="36">
        <v>1</v>
      </c>
      <c r="N427" s="36">
        <v>1</v>
      </c>
      <c r="O427" s="36">
        <v>1</v>
      </c>
      <c r="P427">
        <f>VLOOKUP($A427,'Item Detail'!$A$2:$G$602,7,0)</f>
        <v>1</v>
      </c>
      <c r="Q427" s="38" t="s">
        <v>4483</v>
      </c>
      <c r="R427" s="38" t="s">
        <v>4480</v>
      </c>
      <c r="S427" s="38" t="s">
        <v>4473</v>
      </c>
      <c r="T427" s="38" t="s">
        <v>4478</v>
      </c>
      <c r="U427" s="38" t="s">
        <v>4478</v>
      </c>
      <c r="V427" s="38" t="s">
        <v>4476</v>
      </c>
      <c r="W427" s="38" t="s">
        <v>4484</v>
      </c>
      <c r="X427" s="38" t="s">
        <v>4476</v>
      </c>
      <c r="Y427" s="38" t="s">
        <v>4484</v>
      </c>
      <c r="Z427" s="38" t="s">
        <v>4484</v>
      </c>
      <c r="AA427" s="39" t="s">
        <v>4516</v>
      </c>
    </row>
    <row r="428" spans="1:27" x14ac:dyDescent="0.3">
      <c r="A428" s="36" t="s">
        <v>887</v>
      </c>
      <c r="B428" s="36" t="s">
        <v>3791</v>
      </c>
      <c r="C428" s="36" t="s">
        <v>3491</v>
      </c>
      <c r="D428" s="36" t="s">
        <v>1623</v>
      </c>
      <c r="E428" s="36" t="s">
        <v>3492</v>
      </c>
      <c r="F428" s="36" t="s">
        <v>889</v>
      </c>
      <c r="G428" s="36" t="s">
        <v>4263</v>
      </c>
      <c r="H428" s="36" t="s">
        <v>3848</v>
      </c>
      <c r="I428" s="36">
        <v>0</v>
      </c>
      <c r="J428" s="36">
        <v>1</v>
      </c>
      <c r="K428" s="36">
        <v>0</v>
      </c>
      <c r="L428" s="36">
        <v>0</v>
      </c>
      <c r="M428" s="36">
        <v>0</v>
      </c>
      <c r="N428" s="36">
        <v>1</v>
      </c>
      <c r="O428" s="36">
        <v>1</v>
      </c>
      <c r="P428">
        <f>VLOOKUP($A428,'Item Detail'!$A$2:$G$602,7,0)</f>
        <v>1</v>
      </c>
      <c r="Q428" s="38" t="s">
        <v>4495</v>
      </c>
      <c r="R428" s="38" t="s">
        <v>4480</v>
      </c>
      <c r="S428" s="38" t="s">
        <v>4496</v>
      </c>
      <c r="T428" s="38" t="s">
        <v>4478</v>
      </c>
      <c r="U428" s="38" t="s">
        <v>4478</v>
      </c>
      <c r="V428" s="38" t="s">
        <v>4484</v>
      </c>
      <c r="W428" s="38" t="s">
        <v>4484</v>
      </c>
      <c r="X428" s="38" t="s">
        <v>4484</v>
      </c>
      <c r="Y428" s="38" t="s">
        <v>4484</v>
      </c>
      <c r="Z428" s="38" t="s">
        <v>4484</v>
      </c>
      <c r="AA428" s="39" t="s">
        <v>4517</v>
      </c>
    </row>
    <row r="429" spans="1:27" x14ac:dyDescent="0.3">
      <c r="A429" s="36" t="s">
        <v>969</v>
      </c>
      <c r="B429" s="36" t="s">
        <v>3851</v>
      </c>
      <c r="C429" s="36" t="s">
        <v>2839</v>
      </c>
      <c r="D429" s="36" t="s">
        <v>2840</v>
      </c>
      <c r="E429" s="36" t="s">
        <v>1600</v>
      </c>
      <c r="F429" s="36" t="s">
        <v>4264</v>
      </c>
      <c r="G429" s="36" t="s">
        <v>4265</v>
      </c>
      <c r="H429" s="36" t="s">
        <v>3818</v>
      </c>
      <c r="I429" s="36">
        <v>0</v>
      </c>
      <c r="J429" s="36">
        <v>0</v>
      </c>
      <c r="K429" s="36">
        <v>1</v>
      </c>
      <c r="L429" s="36">
        <v>0</v>
      </c>
      <c r="M429" s="36">
        <v>0</v>
      </c>
      <c r="N429" s="36">
        <v>1</v>
      </c>
      <c r="O429" s="36">
        <v>1</v>
      </c>
      <c r="P429">
        <f>VLOOKUP($A429,'Item Detail'!$A$2:$G$602,7,0)</f>
        <v>1</v>
      </c>
      <c r="Q429" s="38" t="s">
        <v>4492</v>
      </c>
      <c r="R429" s="38" t="s">
        <v>4480</v>
      </c>
      <c r="S429" s="38" t="s">
        <v>943</v>
      </c>
      <c r="T429" s="38" t="s">
        <v>4478</v>
      </c>
      <c r="U429" s="38" t="s">
        <v>4478</v>
      </c>
      <c r="V429" s="38" t="s">
        <v>4484</v>
      </c>
      <c r="W429" s="38" t="s">
        <v>4484</v>
      </c>
      <c r="X429" s="38" t="s">
        <v>4484</v>
      </c>
      <c r="Y429" s="38" t="s">
        <v>4484</v>
      </c>
      <c r="Z429" s="38" t="s">
        <v>4484</v>
      </c>
      <c r="AA429" s="39" t="s">
        <v>4517</v>
      </c>
    </row>
    <row r="430" spans="1:27" x14ac:dyDescent="0.3">
      <c r="A430" s="36" t="s">
        <v>1291</v>
      </c>
      <c r="B430" s="36" t="s">
        <v>3846</v>
      </c>
      <c r="C430" s="36" t="s">
        <v>3109</v>
      </c>
      <c r="D430" s="36" t="s">
        <v>3110</v>
      </c>
      <c r="E430" s="36" t="s">
        <v>1600</v>
      </c>
      <c r="F430" s="36" t="s">
        <v>725</v>
      </c>
      <c r="G430" s="36" t="s">
        <v>4266</v>
      </c>
      <c r="H430" s="36" t="s">
        <v>3818</v>
      </c>
      <c r="I430" s="36">
        <v>0</v>
      </c>
      <c r="J430" s="36">
        <v>0</v>
      </c>
      <c r="K430" s="36">
        <v>1</v>
      </c>
      <c r="L430" s="36">
        <v>0</v>
      </c>
      <c r="M430" s="36">
        <v>0</v>
      </c>
      <c r="N430" s="36">
        <v>1</v>
      </c>
      <c r="O430" s="36">
        <v>1</v>
      </c>
      <c r="P430">
        <f>VLOOKUP($A430,'Item Detail'!$A$2:$G$602,7,0)</f>
        <v>1</v>
      </c>
      <c r="Q430" s="38" t="s">
        <v>4492</v>
      </c>
      <c r="R430" s="38" t="s">
        <v>4480</v>
      </c>
      <c r="S430" s="38" t="s">
        <v>943</v>
      </c>
      <c r="T430" s="38" t="s">
        <v>4478</v>
      </c>
      <c r="U430" s="38" t="s">
        <v>4478</v>
      </c>
      <c r="V430" s="38" t="s">
        <v>4484</v>
      </c>
      <c r="W430" s="38" t="s">
        <v>4484</v>
      </c>
      <c r="X430" s="38" t="s">
        <v>4484</v>
      </c>
      <c r="Y430" s="38" t="s">
        <v>4484</v>
      </c>
      <c r="Z430" s="38" t="s">
        <v>4484</v>
      </c>
      <c r="AA430" s="39" t="s">
        <v>4517</v>
      </c>
    </row>
    <row r="431" spans="1:27" x14ac:dyDescent="0.3">
      <c r="A431" s="36" t="s">
        <v>1293</v>
      </c>
      <c r="B431" s="36" t="s">
        <v>3846</v>
      </c>
      <c r="C431" s="36" t="s">
        <v>3054</v>
      </c>
      <c r="D431" s="36" t="s">
        <v>3055</v>
      </c>
      <c r="E431" s="36" t="s">
        <v>1600</v>
      </c>
      <c r="F431" s="36" t="s">
        <v>725</v>
      </c>
      <c r="G431" s="36" t="s">
        <v>4267</v>
      </c>
      <c r="H431" s="36" t="s">
        <v>3818</v>
      </c>
      <c r="I431" s="36">
        <v>0</v>
      </c>
      <c r="J431" s="36">
        <v>0</v>
      </c>
      <c r="K431" s="36">
        <v>1</v>
      </c>
      <c r="L431" s="36">
        <v>0</v>
      </c>
      <c r="M431" s="36">
        <v>0</v>
      </c>
      <c r="N431" s="36">
        <v>1</v>
      </c>
      <c r="O431" s="36">
        <v>1</v>
      </c>
      <c r="P431">
        <f>VLOOKUP($A431,'Item Detail'!$A$2:$G$602,7,0)</f>
        <v>1</v>
      </c>
      <c r="Q431" s="38" t="s">
        <v>4492</v>
      </c>
      <c r="R431" s="38" t="s">
        <v>4480</v>
      </c>
      <c r="S431" s="38" t="s">
        <v>943</v>
      </c>
      <c r="T431" s="38" t="s">
        <v>4478</v>
      </c>
      <c r="U431" s="38" t="s">
        <v>4478</v>
      </c>
      <c r="V431" s="38" t="s">
        <v>4484</v>
      </c>
      <c r="W431" s="38" t="s">
        <v>4484</v>
      </c>
      <c r="X431" s="38" t="s">
        <v>4484</v>
      </c>
      <c r="Y431" s="38" t="s">
        <v>4484</v>
      </c>
      <c r="Z431" s="38" t="s">
        <v>4484</v>
      </c>
      <c r="AA431" s="39" t="s">
        <v>4517</v>
      </c>
    </row>
    <row r="432" spans="1:27" x14ac:dyDescent="0.3">
      <c r="A432" s="36" t="s">
        <v>1295</v>
      </c>
      <c r="B432" s="36" t="s">
        <v>3846</v>
      </c>
      <c r="C432" s="36" t="s">
        <v>2216</v>
      </c>
      <c r="D432" s="36" t="s">
        <v>1623</v>
      </c>
      <c r="E432" s="36" t="s">
        <v>1600</v>
      </c>
      <c r="F432" s="36" t="s">
        <v>725</v>
      </c>
      <c r="G432" s="36" t="s">
        <v>4268</v>
      </c>
      <c r="H432" s="36" t="s">
        <v>3818</v>
      </c>
      <c r="I432" s="36">
        <v>0</v>
      </c>
      <c r="J432" s="36">
        <v>0</v>
      </c>
      <c r="K432" s="36">
        <v>1</v>
      </c>
      <c r="L432" s="36">
        <v>0</v>
      </c>
      <c r="M432" s="36">
        <v>0</v>
      </c>
      <c r="N432" s="36">
        <v>1</v>
      </c>
      <c r="O432" s="36">
        <v>1</v>
      </c>
      <c r="P432">
        <f>VLOOKUP($A432,'Item Detail'!$A$2:$G$602,7,0)</f>
        <v>1</v>
      </c>
      <c r="Q432" s="38" t="s">
        <v>4492</v>
      </c>
      <c r="R432" s="38" t="s">
        <v>4480</v>
      </c>
      <c r="S432" s="38" t="s">
        <v>943</v>
      </c>
      <c r="T432" s="38" t="s">
        <v>4478</v>
      </c>
      <c r="U432" s="38" t="s">
        <v>4478</v>
      </c>
      <c r="V432" s="38" t="s">
        <v>4484</v>
      </c>
      <c r="W432" s="38" t="s">
        <v>4484</v>
      </c>
      <c r="X432" s="38" t="s">
        <v>4484</v>
      </c>
      <c r="Y432" s="38" t="s">
        <v>4484</v>
      </c>
      <c r="Z432" s="38" t="s">
        <v>4484</v>
      </c>
      <c r="AA432" s="39" t="s">
        <v>4517</v>
      </c>
    </row>
    <row r="433" spans="1:27" x14ac:dyDescent="0.3">
      <c r="A433" s="36" t="s">
        <v>2494</v>
      </c>
      <c r="B433" s="36" t="s">
        <v>3830</v>
      </c>
      <c r="C433" s="36" t="s">
        <v>2495</v>
      </c>
      <c r="D433" s="36" t="s">
        <v>2496</v>
      </c>
      <c r="E433" s="36" t="s">
        <v>2497</v>
      </c>
      <c r="F433" s="36" t="s">
        <v>2498</v>
      </c>
      <c r="G433" s="36" t="s">
        <v>4269</v>
      </c>
      <c r="H433" s="36" t="s">
        <v>3811</v>
      </c>
      <c r="I433" s="36">
        <v>0</v>
      </c>
      <c r="J433" s="36">
        <v>0</v>
      </c>
      <c r="K433" s="36">
        <v>1</v>
      </c>
      <c r="L433" s="36">
        <v>0</v>
      </c>
      <c r="M433" s="36">
        <v>0</v>
      </c>
      <c r="N433" s="36">
        <v>1</v>
      </c>
      <c r="O433" s="36">
        <v>1</v>
      </c>
      <c r="P433">
        <f>VLOOKUP($A433,'Item Detail'!$A$2:$G$602,7,0)</f>
        <v>1</v>
      </c>
      <c r="Q433" s="38" t="s">
        <v>4481</v>
      </c>
      <c r="R433" s="38" t="s">
        <v>4480</v>
      </c>
      <c r="S433" s="38" t="s">
        <v>4473</v>
      </c>
      <c r="T433" s="38" t="s">
        <v>4478</v>
      </c>
      <c r="U433" s="38" t="s">
        <v>4478</v>
      </c>
      <c r="V433" s="38" t="s">
        <v>4484</v>
      </c>
      <c r="W433" s="38" t="s">
        <v>4484</v>
      </c>
      <c r="X433" s="38" t="s">
        <v>4484</v>
      </c>
      <c r="Y433" s="38" t="s">
        <v>4476</v>
      </c>
      <c r="Z433" s="38" t="s">
        <v>4484</v>
      </c>
      <c r="AA433" s="39" t="s">
        <v>4516</v>
      </c>
    </row>
    <row r="434" spans="1:27" x14ac:dyDescent="0.3">
      <c r="A434" s="36" t="s">
        <v>2934</v>
      </c>
      <c r="B434" s="36" t="s">
        <v>3799</v>
      </c>
      <c r="C434" s="36" t="s">
        <v>2935</v>
      </c>
      <c r="D434" s="36" t="s">
        <v>1594</v>
      </c>
      <c r="E434" s="36" t="s">
        <v>1842</v>
      </c>
      <c r="F434" s="36" t="s">
        <v>4270</v>
      </c>
      <c r="G434" s="36" t="s">
        <v>4271</v>
      </c>
      <c r="H434" s="36" t="s">
        <v>3796</v>
      </c>
      <c r="I434" s="36">
        <v>0</v>
      </c>
      <c r="J434" s="36">
        <v>0</v>
      </c>
      <c r="K434" s="36">
        <v>0</v>
      </c>
      <c r="L434" s="36">
        <v>0</v>
      </c>
      <c r="M434" s="36">
        <v>1</v>
      </c>
      <c r="N434" s="36">
        <v>1</v>
      </c>
      <c r="O434" s="36">
        <v>1</v>
      </c>
      <c r="P434">
        <f>VLOOKUP($A434,'Item Detail'!$A$2:$G$602,7,0)</f>
        <v>1</v>
      </c>
      <c r="Q434" s="38" t="s">
        <v>4479</v>
      </c>
      <c r="R434" s="38" t="s">
        <v>4480</v>
      </c>
      <c r="S434" s="38" t="s">
        <v>4473</v>
      </c>
      <c r="T434" s="38" t="s">
        <v>4478</v>
      </c>
      <c r="U434" s="38" t="s">
        <v>4475</v>
      </c>
      <c r="V434" s="38" t="s">
        <v>4476</v>
      </c>
      <c r="W434" s="38" t="s">
        <v>4476</v>
      </c>
      <c r="X434" s="38" t="s">
        <v>4476</v>
      </c>
      <c r="Y434" s="38" t="s">
        <v>4476</v>
      </c>
      <c r="Z434" s="38" t="s">
        <v>4476</v>
      </c>
      <c r="AA434" s="39" t="s">
        <v>4515</v>
      </c>
    </row>
    <row r="435" spans="1:27" x14ac:dyDescent="0.3">
      <c r="A435" s="36" t="s">
        <v>1220</v>
      </c>
      <c r="B435" s="36" t="s">
        <v>3894</v>
      </c>
      <c r="C435" s="36" t="s">
        <v>1221</v>
      </c>
      <c r="D435" s="36" t="s">
        <v>2128</v>
      </c>
      <c r="E435" s="36" t="s">
        <v>1705</v>
      </c>
      <c r="F435" s="36" t="s">
        <v>1222</v>
      </c>
      <c r="G435" s="36" t="s">
        <v>4272</v>
      </c>
      <c r="H435" s="36" t="s">
        <v>3818</v>
      </c>
      <c r="I435" s="36">
        <v>0</v>
      </c>
      <c r="J435" s="36">
        <v>1</v>
      </c>
      <c r="K435" s="36">
        <v>0</v>
      </c>
      <c r="L435" s="36">
        <v>0</v>
      </c>
      <c r="M435" s="36">
        <v>0</v>
      </c>
      <c r="N435" s="36">
        <v>1</v>
      </c>
      <c r="O435" s="36">
        <v>1</v>
      </c>
      <c r="P435">
        <f>VLOOKUP($A435,'Item Detail'!$A$2:$G$602,7,0)</f>
        <v>1</v>
      </c>
      <c r="Q435" s="38" t="s">
        <v>4492</v>
      </c>
      <c r="R435" s="38" t="s">
        <v>4480</v>
      </c>
      <c r="S435" s="38" t="s">
        <v>943</v>
      </c>
      <c r="T435" s="38" t="s">
        <v>4478</v>
      </c>
      <c r="U435" s="38" t="s">
        <v>4478</v>
      </c>
      <c r="V435" s="38" t="s">
        <v>4484</v>
      </c>
      <c r="W435" s="38" t="s">
        <v>4484</v>
      </c>
      <c r="X435" s="38" t="s">
        <v>4484</v>
      </c>
      <c r="Y435" s="38" t="s">
        <v>4484</v>
      </c>
      <c r="Z435" s="38" t="s">
        <v>4484</v>
      </c>
      <c r="AA435" s="39" t="s">
        <v>4517</v>
      </c>
    </row>
    <row r="436" spans="1:27" x14ac:dyDescent="0.3">
      <c r="A436" s="36" t="s">
        <v>2083</v>
      </c>
      <c r="B436" s="36" t="s">
        <v>3989</v>
      </c>
      <c r="C436" s="36" t="s">
        <v>2084</v>
      </c>
      <c r="D436" s="36" t="s">
        <v>2085</v>
      </c>
      <c r="E436" s="36" t="s">
        <v>1705</v>
      </c>
      <c r="F436" s="36" t="s">
        <v>868</v>
      </c>
      <c r="G436" s="36" t="s">
        <v>4273</v>
      </c>
      <c r="H436" s="36" t="s">
        <v>3811</v>
      </c>
      <c r="I436" s="36">
        <v>0</v>
      </c>
      <c r="J436" s="36">
        <v>1</v>
      </c>
      <c r="K436" s="36">
        <v>0</v>
      </c>
      <c r="L436" s="36">
        <v>0</v>
      </c>
      <c r="M436" s="36">
        <v>0</v>
      </c>
      <c r="N436" s="36">
        <v>1</v>
      </c>
      <c r="O436" s="36">
        <v>1</v>
      </c>
      <c r="P436">
        <f>VLOOKUP($A436,'Item Detail'!$A$2:$G$602,7,0)</f>
        <v>1</v>
      </c>
      <c r="Q436" s="38" t="s">
        <v>4481</v>
      </c>
      <c r="R436" s="38" t="s">
        <v>4480</v>
      </c>
      <c r="S436" s="38" t="s">
        <v>4473</v>
      </c>
      <c r="T436" s="38" t="s">
        <v>4478</v>
      </c>
      <c r="U436" s="38" t="s">
        <v>4478</v>
      </c>
      <c r="V436" s="38" t="s">
        <v>4476</v>
      </c>
      <c r="W436" s="38" t="s">
        <v>4484</v>
      </c>
      <c r="X436" s="38" t="s">
        <v>4484</v>
      </c>
      <c r="Y436" s="38" t="s">
        <v>4476</v>
      </c>
      <c r="Z436" s="38" t="s">
        <v>4476</v>
      </c>
      <c r="AA436" s="39" t="s">
        <v>4516</v>
      </c>
    </row>
    <row r="437" spans="1:27" x14ac:dyDescent="0.3">
      <c r="A437" s="36" t="s">
        <v>2465</v>
      </c>
      <c r="B437" s="36" t="s">
        <v>3799</v>
      </c>
      <c r="C437" s="36" t="s">
        <v>2466</v>
      </c>
      <c r="D437" s="36" t="s">
        <v>1684</v>
      </c>
      <c r="E437" s="36" t="s">
        <v>1705</v>
      </c>
      <c r="F437" s="36" t="s">
        <v>4270</v>
      </c>
      <c r="G437" s="36" t="s">
        <v>4274</v>
      </c>
      <c r="H437" s="36" t="s">
        <v>3790</v>
      </c>
      <c r="I437" s="36">
        <v>0</v>
      </c>
      <c r="J437" s="36">
        <v>1</v>
      </c>
      <c r="K437" s="36">
        <v>0</v>
      </c>
      <c r="L437" s="36">
        <v>0</v>
      </c>
      <c r="M437" s="36">
        <v>0</v>
      </c>
      <c r="N437" s="36">
        <v>1</v>
      </c>
      <c r="O437" s="36">
        <v>1</v>
      </c>
      <c r="P437">
        <f>VLOOKUP($A437,'Item Detail'!$A$2:$G$602,7,0)</f>
        <v>1</v>
      </c>
      <c r="Q437" s="38" t="s">
        <v>4479</v>
      </c>
      <c r="R437" s="38" t="s">
        <v>4480</v>
      </c>
      <c r="S437" s="38" t="s">
        <v>4473</v>
      </c>
      <c r="T437" s="38" t="s">
        <v>4478</v>
      </c>
      <c r="U437" s="38" t="s">
        <v>4475</v>
      </c>
      <c r="V437" s="38" t="s">
        <v>4476</v>
      </c>
      <c r="W437" s="38" t="s">
        <v>4476</v>
      </c>
      <c r="X437" s="38" t="s">
        <v>4476</v>
      </c>
      <c r="Y437" s="38" t="s">
        <v>4476</v>
      </c>
      <c r="Z437" s="38" t="s">
        <v>4476</v>
      </c>
      <c r="AA437" s="39" t="s">
        <v>4515</v>
      </c>
    </row>
    <row r="438" spans="1:27" x14ac:dyDescent="0.3">
      <c r="A438" s="36" t="s">
        <v>1458</v>
      </c>
      <c r="B438" s="36" t="s">
        <v>3809</v>
      </c>
      <c r="C438" s="36" t="s">
        <v>2976</v>
      </c>
      <c r="D438" s="36" t="s">
        <v>2977</v>
      </c>
      <c r="E438" s="36" t="s">
        <v>1600</v>
      </c>
      <c r="F438" s="36" t="s">
        <v>935</v>
      </c>
      <c r="G438" s="36" t="s">
        <v>4275</v>
      </c>
      <c r="H438" s="36" t="s">
        <v>3818</v>
      </c>
      <c r="I438" s="36">
        <v>0</v>
      </c>
      <c r="J438" s="36">
        <v>1</v>
      </c>
      <c r="K438" s="36">
        <v>0</v>
      </c>
      <c r="L438" s="36">
        <v>0</v>
      </c>
      <c r="M438" s="36">
        <v>0</v>
      </c>
      <c r="N438" s="36">
        <v>1</v>
      </c>
      <c r="O438" s="36">
        <v>1</v>
      </c>
      <c r="P438">
        <f>VLOOKUP($A438,'Item Detail'!$A$2:$G$602,7,0)</f>
        <v>1</v>
      </c>
      <c r="Q438" s="38" t="s">
        <v>4492</v>
      </c>
      <c r="R438" s="38" t="s">
        <v>4480</v>
      </c>
      <c r="S438" s="38" t="s">
        <v>943</v>
      </c>
      <c r="T438" s="38" t="s">
        <v>4478</v>
      </c>
      <c r="U438" s="38" t="s">
        <v>4478</v>
      </c>
      <c r="V438" s="38" t="s">
        <v>4484</v>
      </c>
      <c r="W438" s="38" t="s">
        <v>4484</v>
      </c>
      <c r="X438" s="38" t="s">
        <v>4484</v>
      </c>
      <c r="Y438" s="38" t="s">
        <v>4484</v>
      </c>
      <c r="Z438" s="38" t="s">
        <v>4484</v>
      </c>
      <c r="AA438" s="39" t="s">
        <v>4517</v>
      </c>
    </row>
    <row r="439" spans="1:27" x14ac:dyDescent="0.3">
      <c r="A439" s="36" t="s">
        <v>1314</v>
      </c>
      <c r="B439" s="36" t="s">
        <v>3851</v>
      </c>
      <c r="C439" s="36" t="s">
        <v>2326</v>
      </c>
      <c r="D439" s="36" t="s">
        <v>2327</v>
      </c>
      <c r="E439" s="36" t="s">
        <v>2027</v>
      </c>
      <c r="F439" s="36" t="s">
        <v>990</v>
      </c>
      <c r="G439" s="36" t="s">
        <v>4276</v>
      </c>
      <c r="H439" s="36" t="s">
        <v>3818</v>
      </c>
      <c r="I439" s="36">
        <v>0</v>
      </c>
      <c r="J439" s="36">
        <v>0</v>
      </c>
      <c r="K439" s="36">
        <v>1</v>
      </c>
      <c r="L439" s="36">
        <v>0</v>
      </c>
      <c r="M439" s="36">
        <v>0</v>
      </c>
      <c r="N439" s="36">
        <v>1</v>
      </c>
      <c r="O439" s="36">
        <v>1</v>
      </c>
      <c r="P439">
        <f>VLOOKUP($A439,'Item Detail'!$A$2:$G$602,7,0)</f>
        <v>1</v>
      </c>
      <c r="Q439" s="38" t="s">
        <v>4492</v>
      </c>
      <c r="R439" s="38" t="s">
        <v>4480</v>
      </c>
      <c r="S439" s="38" t="s">
        <v>943</v>
      </c>
      <c r="T439" s="38" t="s">
        <v>4497</v>
      </c>
      <c r="U439" s="38" t="s">
        <v>4478</v>
      </c>
      <c r="V439" s="38" t="s">
        <v>4484</v>
      </c>
      <c r="W439" s="38" t="s">
        <v>4484</v>
      </c>
      <c r="X439" s="38" t="s">
        <v>4484</v>
      </c>
      <c r="Y439" s="38" t="s">
        <v>4484</v>
      </c>
      <c r="Z439" s="38" t="s">
        <v>4484</v>
      </c>
      <c r="AA439" s="39" t="s">
        <v>4517</v>
      </c>
    </row>
    <row r="440" spans="1:27" x14ac:dyDescent="0.3">
      <c r="A440" s="36" t="s">
        <v>1316</v>
      </c>
      <c r="B440" s="36" t="s">
        <v>3851</v>
      </c>
      <c r="C440" s="36" t="s">
        <v>2554</v>
      </c>
      <c r="D440" s="36" t="s">
        <v>2555</v>
      </c>
      <c r="E440" s="36" t="s">
        <v>2027</v>
      </c>
      <c r="F440" s="36" t="s">
        <v>990</v>
      </c>
      <c r="G440" s="36" t="s">
        <v>4277</v>
      </c>
      <c r="H440" s="36" t="s">
        <v>3818</v>
      </c>
      <c r="I440" s="36">
        <v>0</v>
      </c>
      <c r="J440" s="36">
        <v>0</v>
      </c>
      <c r="K440" s="36">
        <v>1</v>
      </c>
      <c r="L440" s="36">
        <v>0</v>
      </c>
      <c r="M440" s="36">
        <v>0</v>
      </c>
      <c r="N440" s="36">
        <v>1</v>
      </c>
      <c r="O440" s="36">
        <v>1</v>
      </c>
      <c r="P440">
        <f>VLOOKUP($A440,'Item Detail'!$A$2:$G$602,7,0)</f>
        <v>1</v>
      </c>
      <c r="Q440" s="38" t="s">
        <v>4492</v>
      </c>
      <c r="R440" s="38" t="s">
        <v>4480</v>
      </c>
      <c r="S440" s="38" t="s">
        <v>943</v>
      </c>
      <c r="T440" s="38" t="s">
        <v>4497</v>
      </c>
      <c r="U440" s="38" t="s">
        <v>4478</v>
      </c>
      <c r="V440" s="38" t="s">
        <v>4484</v>
      </c>
      <c r="W440" s="38" t="s">
        <v>4484</v>
      </c>
      <c r="X440" s="38" t="s">
        <v>4484</v>
      </c>
      <c r="Y440" s="38" t="s">
        <v>4484</v>
      </c>
      <c r="Z440" s="38" t="s">
        <v>4484</v>
      </c>
      <c r="AA440" s="39" t="s">
        <v>4517</v>
      </c>
    </row>
    <row r="441" spans="1:27" x14ac:dyDescent="0.3">
      <c r="A441" s="36" t="s">
        <v>3620</v>
      </c>
      <c r="B441" s="36" t="s">
        <v>3851</v>
      </c>
      <c r="C441" s="36" t="s">
        <v>3621</v>
      </c>
      <c r="D441" s="36" t="s">
        <v>3622</v>
      </c>
      <c r="E441" s="36" t="s">
        <v>1750</v>
      </c>
      <c r="F441" s="36" t="s">
        <v>3889</v>
      </c>
      <c r="G441" s="36" t="s">
        <v>4278</v>
      </c>
      <c r="H441" s="36" t="s">
        <v>3811</v>
      </c>
      <c r="I441" s="36">
        <v>0</v>
      </c>
      <c r="J441" s="36">
        <v>1</v>
      </c>
      <c r="K441" s="36">
        <v>0</v>
      </c>
      <c r="L441" s="36">
        <v>0</v>
      </c>
      <c r="M441" s="36">
        <v>0</v>
      </c>
      <c r="N441" s="36">
        <v>1</v>
      </c>
      <c r="O441" s="36">
        <v>1</v>
      </c>
      <c r="P441">
        <f>VLOOKUP($A441,'Item Detail'!$A$2:$G$602,7,0)</f>
        <v>1</v>
      </c>
      <c r="Q441" s="38" t="s">
        <v>4501</v>
      </c>
      <c r="R441" s="38" t="s">
        <v>4480</v>
      </c>
      <c r="S441" s="38" t="s">
        <v>4473</v>
      </c>
      <c r="T441" s="38" t="s">
        <v>4478</v>
      </c>
      <c r="U441" s="38" t="s">
        <v>4478</v>
      </c>
      <c r="V441" s="38" t="s">
        <v>4476</v>
      </c>
      <c r="W441" s="38" t="s">
        <v>4484</v>
      </c>
      <c r="X441" s="38" t="s">
        <v>4476</v>
      </c>
      <c r="Y441" s="38" t="s">
        <v>4484</v>
      </c>
      <c r="Z441" s="38" t="s">
        <v>4476</v>
      </c>
      <c r="AA441" s="39" t="s">
        <v>4516</v>
      </c>
    </row>
    <row r="442" spans="1:27" x14ac:dyDescent="0.3">
      <c r="A442" s="36" t="s">
        <v>3525</v>
      </c>
      <c r="B442" s="36" t="s">
        <v>3830</v>
      </c>
      <c r="C442" s="36" t="s">
        <v>3526</v>
      </c>
      <c r="D442" s="36" t="s">
        <v>3527</v>
      </c>
      <c r="E442" s="36" t="s">
        <v>2355</v>
      </c>
      <c r="F442" s="36" t="s">
        <v>3880</v>
      </c>
      <c r="G442" s="36" t="s">
        <v>4279</v>
      </c>
      <c r="H442" s="36" t="s">
        <v>3796</v>
      </c>
      <c r="I442" s="36">
        <v>0</v>
      </c>
      <c r="J442" s="36">
        <v>1</v>
      </c>
      <c r="K442" s="36">
        <v>0</v>
      </c>
      <c r="L442" s="36">
        <v>0</v>
      </c>
      <c r="M442" s="36">
        <v>0</v>
      </c>
      <c r="N442" s="36">
        <v>1</v>
      </c>
      <c r="O442" s="36">
        <v>1</v>
      </c>
      <c r="P442">
        <f>VLOOKUP($A442,'Item Detail'!$A$2:$G$602,7,0)</f>
        <v>1</v>
      </c>
      <c r="Q442" s="38" t="s">
        <v>4481</v>
      </c>
      <c r="R442" s="38" t="s">
        <v>4480</v>
      </c>
      <c r="S442" s="38" t="s">
        <v>4473</v>
      </c>
      <c r="T442" s="38" t="s">
        <v>4478</v>
      </c>
      <c r="U442" s="38" t="s">
        <v>4478</v>
      </c>
      <c r="V442" s="38" t="s">
        <v>4476</v>
      </c>
      <c r="W442" s="38" t="s">
        <v>4476</v>
      </c>
      <c r="X442" s="38" t="s">
        <v>4484</v>
      </c>
      <c r="Y442" s="38" t="s">
        <v>4476</v>
      </c>
      <c r="Z442" s="38" t="s">
        <v>4484</v>
      </c>
      <c r="AA442" s="39" t="s">
        <v>4515</v>
      </c>
    </row>
    <row r="443" spans="1:27" x14ac:dyDescent="0.3">
      <c r="A443" s="36" t="s">
        <v>1187</v>
      </c>
      <c r="B443" s="36" t="s">
        <v>3799</v>
      </c>
      <c r="C443" s="36" t="s">
        <v>2600</v>
      </c>
      <c r="D443" s="36" t="s">
        <v>2601</v>
      </c>
      <c r="E443" s="36" t="s">
        <v>1600</v>
      </c>
      <c r="F443" s="36" t="s">
        <v>1189</v>
      </c>
      <c r="G443" s="36" t="s">
        <v>4280</v>
      </c>
      <c r="H443" s="36" t="s">
        <v>3818</v>
      </c>
      <c r="I443" s="36">
        <v>0</v>
      </c>
      <c r="J443" s="36">
        <v>0</v>
      </c>
      <c r="K443" s="36">
        <v>0</v>
      </c>
      <c r="L443" s="36">
        <v>0</v>
      </c>
      <c r="M443" s="36">
        <v>1</v>
      </c>
      <c r="N443" s="36">
        <v>1</v>
      </c>
      <c r="O443" s="36">
        <v>1</v>
      </c>
      <c r="P443">
        <f>VLOOKUP($A443,'Item Detail'!$A$2:$G$602,7,0)</f>
        <v>1</v>
      </c>
      <c r="Q443" s="38" t="s">
        <v>4492</v>
      </c>
      <c r="R443" s="38" t="s">
        <v>4480</v>
      </c>
      <c r="S443" s="38" t="s">
        <v>943</v>
      </c>
      <c r="T443" s="38" t="s">
        <v>4478</v>
      </c>
      <c r="U443" s="38" t="s">
        <v>4478</v>
      </c>
      <c r="V443" s="38" t="s">
        <v>4484</v>
      </c>
      <c r="W443" s="38" t="s">
        <v>4484</v>
      </c>
      <c r="X443" s="38" t="s">
        <v>4484</v>
      </c>
      <c r="Y443" s="38" t="s">
        <v>4484</v>
      </c>
      <c r="Z443" s="38" t="s">
        <v>4484</v>
      </c>
      <c r="AA443" s="39" t="s">
        <v>4517</v>
      </c>
    </row>
    <row r="444" spans="1:27" x14ac:dyDescent="0.3">
      <c r="A444" s="36" t="s">
        <v>1401</v>
      </c>
      <c r="B444" s="36" t="s">
        <v>3851</v>
      </c>
      <c r="C444" s="36" t="s">
        <v>1402</v>
      </c>
      <c r="D444" s="36" t="s">
        <v>2698</v>
      </c>
      <c r="E444" s="36" t="s">
        <v>1600</v>
      </c>
      <c r="F444" s="36" t="s">
        <v>4045</v>
      </c>
      <c r="G444" s="36" t="s">
        <v>4281</v>
      </c>
      <c r="H444" s="36" t="s">
        <v>3818</v>
      </c>
      <c r="I444" s="36">
        <v>0</v>
      </c>
      <c r="J444" s="36">
        <v>0</v>
      </c>
      <c r="K444" s="36">
        <v>1</v>
      </c>
      <c r="L444" s="36">
        <v>0</v>
      </c>
      <c r="M444" s="36">
        <v>0</v>
      </c>
      <c r="N444" s="36">
        <v>1</v>
      </c>
      <c r="O444" s="36">
        <v>1</v>
      </c>
      <c r="P444">
        <f>VLOOKUP($A444,'Item Detail'!$A$2:$G$602,7,0)</f>
        <v>1</v>
      </c>
      <c r="Q444" s="38" t="s">
        <v>4492</v>
      </c>
      <c r="R444" s="38" t="s">
        <v>4480</v>
      </c>
      <c r="S444" s="38" t="s">
        <v>943</v>
      </c>
      <c r="T444" s="38" t="s">
        <v>4478</v>
      </c>
      <c r="U444" s="38" t="s">
        <v>4488</v>
      </c>
      <c r="V444" s="38" t="s">
        <v>4484</v>
      </c>
      <c r="W444" s="38" t="s">
        <v>4484</v>
      </c>
      <c r="X444" s="38" t="s">
        <v>4484</v>
      </c>
      <c r="Y444" s="38" t="s">
        <v>4484</v>
      </c>
      <c r="Z444" s="38" t="s">
        <v>4484</v>
      </c>
      <c r="AA444" s="39" t="s">
        <v>4517</v>
      </c>
    </row>
    <row r="445" spans="1:27" x14ac:dyDescent="0.3">
      <c r="A445" s="36" t="s">
        <v>2567</v>
      </c>
      <c r="B445" s="36" t="s">
        <v>3851</v>
      </c>
      <c r="C445" s="36" t="s">
        <v>2568</v>
      </c>
      <c r="D445" s="36" t="s">
        <v>2569</v>
      </c>
      <c r="E445" s="36" t="s">
        <v>2570</v>
      </c>
      <c r="F445" s="36" t="s">
        <v>3889</v>
      </c>
      <c r="G445" s="36" t="s">
        <v>4282</v>
      </c>
      <c r="H445" s="36" t="s">
        <v>3796</v>
      </c>
      <c r="I445" s="36">
        <v>0</v>
      </c>
      <c r="J445" s="36">
        <v>0</v>
      </c>
      <c r="K445" s="36">
        <v>1</v>
      </c>
      <c r="L445" s="36">
        <v>0</v>
      </c>
      <c r="M445" s="36">
        <v>0</v>
      </c>
      <c r="N445" s="36">
        <v>1</v>
      </c>
      <c r="O445" s="36">
        <v>1</v>
      </c>
      <c r="P445">
        <f>VLOOKUP($A445,'Item Detail'!$A$2:$G$602,7,0)</f>
        <v>1</v>
      </c>
      <c r="Q445" s="38" t="s">
        <v>4501</v>
      </c>
      <c r="R445" s="38" t="s">
        <v>4480</v>
      </c>
      <c r="S445" s="38" t="s">
        <v>4473</v>
      </c>
      <c r="T445" s="38" t="s">
        <v>4478</v>
      </c>
      <c r="U445" s="38" t="s">
        <v>4478</v>
      </c>
      <c r="V445" s="38" t="s">
        <v>4476</v>
      </c>
      <c r="W445" s="38" t="s">
        <v>4484</v>
      </c>
      <c r="X445" s="38" t="s">
        <v>4476</v>
      </c>
      <c r="Y445" s="38" t="s">
        <v>4476</v>
      </c>
      <c r="Z445" s="38" t="s">
        <v>4484</v>
      </c>
      <c r="AA445" s="39" t="s">
        <v>4515</v>
      </c>
    </row>
    <row r="446" spans="1:27" x14ac:dyDescent="0.3">
      <c r="A446" s="36" t="s">
        <v>3088</v>
      </c>
      <c r="B446" s="36" t="s">
        <v>3841</v>
      </c>
      <c r="C446" s="36" t="s">
        <v>3089</v>
      </c>
      <c r="D446" s="36" t="s">
        <v>1623</v>
      </c>
      <c r="E446" s="36" t="s">
        <v>3090</v>
      </c>
      <c r="F446" s="36" t="s">
        <v>1475</v>
      </c>
      <c r="G446" s="36" t="s">
        <v>4283</v>
      </c>
      <c r="H446" s="36" t="s">
        <v>3811</v>
      </c>
      <c r="I446" s="36">
        <v>0</v>
      </c>
      <c r="J446" s="36">
        <v>1</v>
      </c>
      <c r="K446" s="36">
        <v>0</v>
      </c>
      <c r="L446" s="36">
        <v>0</v>
      </c>
      <c r="M446" s="36">
        <v>0</v>
      </c>
      <c r="N446" s="36">
        <v>1</v>
      </c>
      <c r="O446" s="36">
        <v>1</v>
      </c>
      <c r="P446">
        <f>VLOOKUP($A446,'Item Detail'!$A$2:$G$602,7,0)</f>
        <v>1</v>
      </c>
      <c r="Q446" s="38" t="s">
        <v>4481</v>
      </c>
      <c r="R446" s="38" t="s">
        <v>4480</v>
      </c>
      <c r="S446" s="38" t="s">
        <v>4473</v>
      </c>
      <c r="T446" s="38" t="s">
        <v>4474</v>
      </c>
      <c r="U446" s="38" t="s">
        <v>4488</v>
      </c>
      <c r="V446" s="38" t="s">
        <v>4476</v>
      </c>
      <c r="W446" s="38" t="s">
        <v>4484</v>
      </c>
      <c r="X446" s="38" t="s">
        <v>4476</v>
      </c>
      <c r="Y446" s="38" t="s">
        <v>4484</v>
      </c>
      <c r="Z446" s="38" t="s">
        <v>4484</v>
      </c>
      <c r="AA446" s="39" t="s">
        <v>4516</v>
      </c>
    </row>
    <row r="447" spans="1:27" x14ac:dyDescent="0.3">
      <c r="A447" s="36" t="s">
        <v>2946</v>
      </c>
      <c r="B447" s="36" t="s">
        <v>3841</v>
      </c>
      <c r="C447" s="36" t="s">
        <v>2947</v>
      </c>
      <c r="D447" s="36" t="s">
        <v>2948</v>
      </c>
      <c r="E447" s="36" t="s">
        <v>1600</v>
      </c>
      <c r="F447" s="36" t="s">
        <v>1475</v>
      </c>
      <c r="G447" s="36" t="s">
        <v>4284</v>
      </c>
      <c r="H447" s="36" t="s">
        <v>3811</v>
      </c>
      <c r="I447" s="36">
        <v>0</v>
      </c>
      <c r="J447" s="36">
        <v>1</v>
      </c>
      <c r="K447" s="36">
        <v>0</v>
      </c>
      <c r="L447" s="36">
        <v>0</v>
      </c>
      <c r="M447" s="36">
        <v>0</v>
      </c>
      <c r="N447" s="36">
        <v>1</v>
      </c>
      <c r="O447" s="36">
        <v>1</v>
      </c>
      <c r="P447">
        <f>VLOOKUP($A447,'Item Detail'!$A$2:$G$602,7,0)</f>
        <v>1</v>
      </c>
      <c r="Q447" s="38" t="s">
        <v>4481</v>
      </c>
      <c r="R447" s="38" t="s">
        <v>4480</v>
      </c>
      <c r="S447" s="38" t="s">
        <v>4473</v>
      </c>
      <c r="T447" s="38" t="s">
        <v>4474</v>
      </c>
      <c r="U447" s="38" t="s">
        <v>4488</v>
      </c>
      <c r="V447" s="38" t="s">
        <v>4476</v>
      </c>
      <c r="W447" s="38" t="s">
        <v>4484</v>
      </c>
      <c r="X447" s="38" t="s">
        <v>4476</v>
      </c>
      <c r="Y447" s="38" t="s">
        <v>4484</v>
      </c>
      <c r="Z447" s="38" t="s">
        <v>4484</v>
      </c>
      <c r="AA447" s="39" t="s">
        <v>4516</v>
      </c>
    </row>
    <row r="448" spans="1:27" x14ac:dyDescent="0.3">
      <c r="A448" s="36" t="s">
        <v>3624</v>
      </c>
      <c r="B448" s="36" t="s">
        <v>3851</v>
      </c>
      <c r="C448" s="36" t="s">
        <v>3625</v>
      </c>
      <c r="D448" s="36" t="s">
        <v>3626</v>
      </c>
      <c r="E448" s="36" t="s">
        <v>2015</v>
      </c>
      <c r="F448" s="36" t="s">
        <v>749</v>
      </c>
      <c r="G448" s="36" t="s">
        <v>4285</v>
      </c>
      <c r="H448" s="36" t="s">
        <v>3811</v>
      </c>
      <c r="I448" s="36">
        <v>0</v>
      </c>
      <c r="J448" s="36">
        <v>0</v>
      </c>
      <c r="K448" s="36">
        <v>0</v>
      </c>
      <c r="L448" s="36">
        <v>1</v>
      </c>
      <c r="M448" s="36">
        <v>0</v>
      </c>
      <c r="N448" s="36">
        <v>1</v>
      </c>
      <c r="O448" s="36">
        <v>1</v>
      </c>
      <c r="P448">
        <f>VLOOKUP($A448,'Item Detail'!$A$2:$G$602,7,0)</f>
        <v>1</v>
      </c>
      <c r="Q448" s="38" t="s">
        <v>4483</v>
      </c>
      <c r="R448" s="38" t="s">
        <v>4480</v>
      </c>
      <c r="S448" s="38" t="s">
        <v>4473</v>
      </c>
      <c r="T448" s="38" t="s">
        <v>4478</v>
      </c>
      <c r="U448" s="38" t="s">
        <v>4478</v>
      </c>
      <c r="V448" s="38" t="s">
        <v>4476</v>
      </c>
      <c r="W448" s="38" t="s">
        <v>4484</v>
      </c>
      <c r="X448" s="38" t="s">
        <v>4484</v>
      </c>
      <c r="Y448" s="38" t="s">
        <v>4484</v>
      </c>
      <c r="Z448" s="38" t="s">
        <v>4484</v>
      </c>
      <c r="AA448" s="39" t="s">
        <v>4516</v>
      </c>
    </row>
    <row r="449" spans="1:27" x14ac:dyDescent="0.3">
      <c r="A449" s="36" t="s">
        <v>2793</v>
      </c>
      <c r="B449" s="36" t="s">
        <v>3846</v>
      </c>
      <c r="C449" s="36" t="s">
        <v>2794</v>
      </c>
      <c r="D449" s="36" t="s">
        <v>1623</v>
      </c>
      <c r="E449" s="36" t="s">
        <v>2738</v>
      </c>
      <c r="F449" s="36" t="s">
        <v>725</v>
      </c>
      <c r="G449" s="36" t="s">
        <v>4286</v>
      </c>
      <c r="H449" s="36" t="s">
        <v>3790</v>
      </c>
      <c r="I449" s="36">
        <v>1</v>
      </c>
      <c r="J449" s="36">
        <v>0</v>
      </c>
      <c r="K449" s="36">
        <v>0</v>
      </c>
      <c r="L449" s="36">
        <v>0</v>
      </c>
      <c r="M449" s="36">
        <v>0</v>
      </c>
      <c r="N449" s="36">
        <v>1</v>
      </c>
      <c r="O449" s="36">
        <v>1</v>
      </c>
      <c r="P449">
        <f>VLOOKUP($A449,'Item Detail'!$A$2:$G$602,7,0)</f>
        <v>1</v>
      </c>
      <c r="Q449" s="38" t="s">
        <v>4483</v>
      </c>
      <c r="R449" s="38" t="s">
        <v>4480</v>
      </c>
      <c r="S449" s="38" t="s">
        <v>4473</v>
      </c>
      <c r="T449" s="38" t="s">
        <v>4478</v>
      </c>
      <c r="U449" s="38" t="s">
        <v>4478</v>
      </c>
      <c r="V449" s="38" t="s">
        <v>4476</v>
      </c>
      <c r="W449" s="38" t="s">
        <v>4484</v>
      </c>
      <c r="X449" s="38" t="s">
        <v>4484</v>
      </c>
      <c r="Y449" s="38" t="s">
        <v>4484</v>
      </c>
      <c r="Z449" s="38" t="s">
        <v>4484</v>
      </c>
      <c r="AA449" s="39" t="s">
        <v>4515</v>
      </c>
    </row>
    <row r="450" spans="1:27" x14ac:dyDescent="0.3">
      <c r="A450" s="36" t="s">
        <v>1247</v>
      </c>
      <c r="B450" s="36" t="s">
        <v>3894</v>
      </c>
      <c r="C450" s="36" t="s">
        <v>2831</v>
      </c>
      <c r="D450" s="36" t="s">
        <v>2832</v>
      </c>
      <c r="E450" s="36" t="s">
        <v>1600</v>
      </c>
      <c r="F450" s="36" t="s">
        <v>1249</v>
      </c>
      <c r="G450" s="36" t="s">
        <v>4287</v>
      </c>
      <c r="H450" s="36" t="s">
        <v>3818</v>
      </c>
      <c r="I450" s="36">
        <v>0</v>
      </c>
      <c r="J450" s="36">
        <v>0</v>
      </c>
      <c r="K450" s="36">
        <v>0</v>
      </c>
      <c r="L450" s="36">
        <v>0</v>
      </c>
      <c r="M450" s="36">
        <v>1</v>
      </c>
      <c r="N450" s="36">
        <v>1</v>
      </c>
      <c r="O450" s="36">
        <v>1</v>
      </c>
      <c r="P450">
        <f>VLOOKUP($A450,'Item Detail'!$A$2:$G$602,7,0)</f>
        <v>1</v>
      </c>
      <c r="Q450" s="38" t="s">
        <v>4492</v>
      </c>
      <c r="R450" s="38" t="s">
        <v>4480</v>
      </c>
      <c r="S450" s="38" t="s">
        <v>943</v>
      </c>
      <c r="T450" s="38" t="s">
        <v>4478</v>
      </c>
      <c r="U450" s="38" t="s">
        <v>4478</v>
      </c>
      <c r="V450" s="38" t="s">
        <v>4484</v>
      </c>
      <c r="W450" s="38" t="s">
        <v>4484</v>
      </c>
      <c r="X450" s="38" t="s">
        <v>4484</v>
      </c>
      <c r="Y450" s="38" t="s">
        <v>4484</v>
      </c>
      <c r="Z450" s="38" t="s">
        <v>4484</v>
      </c>
      <c r="AA450" s="39" t="s">
        <v>4517</v>
      </c>
    </row>
    <row r="451" spans="1:27" x14ac:dyDescent="0.3">
      <c r="A451" s="36" t="s">
        <v>2689</v>
      </c>
      <c r="B451" s="36" t="s">
        <v>3928</v>
      </c>
      <c r="C451" s="36" t="s">
        <v>2690</v>
      </c>
      <c r="D451" s="36" t="s">
        <v>2691</v>
      </c>
      <c r="E451" s="36" t="s">
        <v>2692</v>
      </c>
      <c r="F451" s="36" t="s">
        <v>2693</v>
      </c>
      <c r="G451" s="36" t="s">
        <v>4288</v>
      </c>
      <c r="H451" s="36" t="s">
        <v>3796</v>
      </c>
      <c r="I451" s="36">
        <v>0</v>
      </c>
      <c r="J451" s="36">
        <v>0</v>
      </c>
      <c r="K451" s="36">
        <v>1</v>
      </c>
      <c r="L451" s="36">
        <v>0</v>
      </c>
      <c r="M451" s="36">
        <v>0</v>
      </c>
      <c r="N451" s="36">
        <v>1</v>
      </c>
      <c r="O451" s="36">
        <v>1</v>
      </c>
      <c r="P451">
        <f>VLOOKUP($A451,'Item Detail'!$A$2:$G$602,7,0)</f>
        <v>1</v>
      </c>
      <c r="Q451" s="38" t="s">
        <v>4481</v>
      </c>
      <c r="R451" s="38" t="s">
        <v>4480</v>
      </c>
      <c r="S451" s="38" t="s">
        <v>4473</v>
      </c>
      <c r="T451" s="38" t="s">
        <v>4478</v>
      </c>
      <c r="U451" s="38" t="s">
        <v>4478</v>
      </c>
      <c r="V451" s="38" t="s">
        <v>4476</v>
      </c>
      <c r="W451" s="38" t="s">
        <v>4476</v>
      </c>
      <c r="X451" s="38" t="s">
        <v>4476</v>
      </c>
      <c r="Y451" s="38" t="s">
        <v>4476</v>
      </c>
      <c r="Z451" s="38" t="s">
        <v>4484</v>
      </c>
      <c r="AA451" s="39" t="s">
        <v>4515</v>
      </c>
    </row>
    <row r="452" spans="1:27" x14ac:dyDescent="0.3">
      <c r="A452" s="36" t="s">
        <v>807</v>
      </c>
      <c r="B452" s="36" t="s">
        <v>3791</v>
      </c>
      <c r="C452" s="36" t="s">
        <v>3343</v>
      </c>
      <c r="D452" s="36" t="s">
        <v>3344</v>
      </c>
      <c r="E452" s="36" t="s">
        <v>2125</v>
      </c>
      <c r="F452" s="36" t="s">
        <v>809</v>
      </c>
      <c r="G452" s="36" t="s">
        <v>4289</v>
      </c>
      <c r="H452" s="36" t="s">
        <v>3848</v>
      </c>
      <c r="I452" s="36">
        <v>0</v>
      </c>
      <c r="J452" s="36">
        <v>0</v>
      </c>
      <c r="K452" s="36">
        <v>1</v>
      </c>
      <c r="L452" s="36">
        <v>0</v>
      </c>
      <c r="M452" s="36">
        <v>0</v>
      </c>
      <c r="N452" s="36">
        <v>1</v>
      </c>
      <c r="O452" s="36">
        <v>1</v>
      </c>
      <c r="P452">
        <f>VLOOKUP($A452,'Item Detail'!$A$2:$G$602,7,0)</f>
        <v>1</v>
      </c>
      <c r="Q452" s="38" t="s">
        <v>4509</v>
      </c>
      <c r="R452" s="38" t="s">
        <v>4480</v>
      </c>
      <c r="S452" s="38" t="s">
        <v>4496</v>
      </c>
      <c r="T452" s="38" t="s">
        <v>4478</v>
      </c>
      <c r="U452" s="38" t="s">
        <v>4478</v>
      </c>
      <c r="V452" s="38" t="s">
        <v>4484</v>
      </c>
      <c r="W452" s="38" t="s">
        <v>4484</v>
      </c>
      <c r="X452" s="38" t="s">
        <v>4484</v>
      </c>
      <c r="Y452" s="38" t="s">
        <v>4484</v>
      </c>
      <c r="Z452" s="38" t="s">
        <v>4484</v>
      </c>
      <c r="AA452" s="39" t="s">
        <v>4517</v>
      </c>
    </row>
    <row r="453" spans="1:27" x14ac:dyDescent="0.3">
      <c r="A453" s="36" t="s">
        <v>3234</v>
      </c>
      <c r="B453" s="36" t="s">
        <v>3801</v>
      </c>
      <c r="C453" s="36" t="s">
        <v>3235</v>
      </c>
      <c r="D453" s="36" t="s">
        <v>1623</v>
      </c>
      <c r="E453" s="36" t="s">
        <v>1590</v>
      </c>
      <c r="F453" s="36" t="s">
        <v>740</v>
      </c>
      <c r="G453" s="36" t="s">
        <v>4290</v>
      </c>
      <c r="H453" s="36" t="s">
        <v>3790</v>
      </c>
      <c r="I453" s="36">
        <v>1</v>
      </c>
      <c r="J453" s="36">
        <v>0</v>
      </c>
      <c r="K453" s="36">
        <v>0</v>
      </c>
      <c r="L453" s="36">
        <v>0</v>
      </c>
      <c r="M453" s="36">
        <v>0</v>
      </c>
      <c r="N453" s="36">
        <v>1</v>
      </c>
      <c r="O453" s="36">
        <v>1</v>
      </c>
      <c r="P453">
        <f>VLOOKUP($A453,'Item Detail'!$A$2:$G$602,7,0)</f>
        <v>1</v>
      </c>
      <c r="Q453" s="38" t="s">
        <v>4483</v>
      </c>
      <c r="R453" s="38" t="s">
        <v>943</v>
      </c>
      <c r="S453" s="38" t="s">
        <v>4473</v>
      </c>
      <c r="T453" s="38" t="s">
        <v>4478</v>
      </c>
      <c r="U453" s="38" t="s">
        <v>4478</v>
      </c>
      <c r="V453" s="38" t="s">
        <v>4484</v>
      </c>
      <c r="W453" s="38" t="s">
        <v>4484</v>
      </c>
      <c r="X453" s="38" t="s">
        <v>4484</v>
      </c>
      <c r="Y453" s="38" t="s">
        <v>4484</v>
      </c>
      <c r="Z453" s="38" t="s">
        <v>4484</v>
      </c>
      <c r="AA453" s="39" t="s">
        <v>4518</v>
      </c>
    </row>
    <row r="454" spans="1:27" x14ac:dyDescent="0.3">
      <c r="A454" s="36" t="s">
        <v>2708</v>
      </c>
      <c r="B454" s="36" t="s">
        <v>3999</v>
      </c>
      <c r="C454" s="36" t="s">
        <v>2709</v>
      </c>
      <c r="D454" s="36" t="s">
        <v>2710</v>
      </c>
      <c r="E454" s="36" t="s">
        <v>1834</v>
      </c>
      <c r="F454" s="36" t="s">
        <v>4291</v>
      </c>
      <c r="G454" s="36" t="s">
        <v>4292</v>
      </c>
      <c r="H454" s="36" t="s">
        <v>3796</v>
      </c>
      <c r="I454" s="36">
        <v>0</v>
      </c>
      <c r="J454" s="36">
        <v>0</v>
      </c>
      <c r="K454" s="36">
        <v>0</v>
      </c>
      <c r="L454" s="36">
        <v>0</v>
      </c>
      <c r="M454" s="36">
        <v>1</v>
      </c>
      <c r="N454" s="36">
        <v>1</v>
      </c>
      <c r="O454" s="36">
        <v>1</v>
      </c>
      <c r="P454">
        <f>VLOOKUP($A454,'Item Detail'!$A$2:$G$602,7,0)</f>
        <v>1</v>
      </c>
      <c r="Q454" s="38" t="s">
        <v>4481</v>
      </c>
      <c r="R454" s="38" t="s">
        <v>4480</v>
      </c>
      <c r="S454" s="38" t="s">
        <v>4473</v>
      </c>
      <c r="T454" s="38" t="s">
        <v>4478</v>
      </c>
      <c r="U454" s="38" t="s">
        <v>4478</v>
      </c>
      <c r="V454" s="38" t="s">
        <v>4476</v>
      </c>
      <c r="W454" s="38" t="s">
        <v>4476</v>
      </c>
      <c r="X454" s="38" t="s">
        <v>4476</v>
      </c>
      <c r="Y454" s="38" t="s">
        <v>4476</v>
      </c>
      <c r="Z454" s="38" t="s">
        <v>4476</v>
      </c>
      <c r="AA454" s="39" t="s">
        <v>4515</v>
      </c>
    </row>
    <row r="455" spans="1:27" x14ac:dyDescent="0.3">
      <c r="A455" s="36" t="s">
        <v>1253</v>
      </c>
      <c r="B455" s="36" t="s">
        <v>3993</v>
      </c>
      <c r="C455" s="36" t="s">
        <v>2435</v>
      </c>
      <c r="D455" s="36" t="s">
        <v>2436</v>
      </c>
      <c r="E455" s="36" t="s">
        <v>2437</v>
      </c>
      <c r="F455" s="36" t="s">
        <v>816</v>
      </c>
      <c r="G455" s="36" t="s">
        <v>4293</v>
      </c>
      <c r="H455" s="36" t="s">
        <v>3818</v>
      </c>
      <c r="I455" s="36">
        <v>0</v>
      </c>
      <c r="J455" s="36">
        <v>0</v>
      </c>
      <c r="K455" s="36">
        <v>1</v>
      </c>
      <c r="L455" s="36">
        <v>0</v>
      </c>
      <c r="M455" s="36">
        <v>0</v>
      </c>
      <c r="N455" s="36">
        <v>1</v>
      </c>
      <c r="O455" s="36">
        <v>1</v>
      </c>
      <c r="P455">
        <f>VLOOKUP($A455,'Item Detail'!$A$2:$G$602,7,0)</f>
        <v>1</v>
      </c>
      <c r="Q455" s="38" t="s">
        <v>4492</v>
      </c>
      <c r="R455" s="38" t="s">
        <v>4480</v>
      </c>
      <c r="S455" s="38" t="s">
        <v>943</v>
      </c>
      <c r="T455" s="38" t="s">
        <v>4478</v>
      </c>
      <c r="U455" s="38" t="s">
        <v>4490</v>
      </c>
      <c r="V455" s="38" t="s">
        <v>4476</v>
      </c>
      <c r="W455" s="38" t="s">
        <v>4484</v>
      </c>
      <c r="X455" s="38" t="s">
        <v>4484</v>
      </c>
      <c r="Y455" s="38" t="s">
        <v>4484</v>
      </c>
      <c r="Z455" s="38" t="s">
        <v>4484</v>
      </c>
      <c r="AA455" s="39" t="s">
        <v>4517</v>
      </c>
    </row>
    <row r="456" spans="1:27" x14ac:dyDescent="0.3">
      <c r="A456" s="36" t="s">
        <v>1178</v>
      </c>
      <c r="B456" s="36" t="s">
        <v>3816</v>
      </c>
      <c r="C456" s="36" t="s">
        <v>3473</v>
      </c>
      <c r="D456" s="36" t="s">
        <v>2038</v>
      </c>
      <c r="E456" s="36" t="s">
        <v>1600</v>
      </c>
      <c r="F456" s="36" t="s">
        <v>944</v>
      </c>
      <c r="G456" s="36" t="s">
        <v>4294</v>
      </c>
      <c r="H456" s="36" t="s">
        <v>3818</v>
      </c>
      <c r="I456" s="36">
        <v>0</v>
      </c>
      <c r="J456" s="36">
        <v>0</v>
      </c>
      <c r="K456" s="36">
        <v>0</v>
      </c>
      <c r="L456" s="36">
        <v>1</v>
      </c>
      <c r="M456" s="36">
        <v>0</v>
      </c>
      <c r="N456" s="36">
        <v>1</v>
      </c>
      <c r="O456" s="36">
        <v>1</v>
      </c>
      <c r="P456">
        <f>VLOOKUP($A456,'Item Detail'!$A$2:$G$602,7,0)</f>
        <v>1</v>
      </c>
      <c r="Q456" s="38" t="s">
        <v>4486</v>
      </c>
      <c r="R456" s="38" t="s">
        <v>4480</v>
      </c>
      <c r="S456" s="38" t="s">
        <v>943</v>
      </c>
      <c r="T456" s="38" t="s">
        <v>4478</v>
      </c>
      <c r="U456" s="38" t="s">
        <v>4478</v>
      </c>
      <c r="V456" s="38" t="s">
        <v>4484</v>
      </c>
      <c r="W456" s="38" t="s">
        <v>4484</v>
      </c>
      <c r="X456" s="38" t="s">
        <v>4484</v>
      </c>
      <c r="Y456" s="38" t="s">
        <v>4484</v>
      </c>
      <c r="Z456" s="38" t="s">
        <v>4484</v>
      </c>
      <c r="AA456" s="39" t="s">
        <v>4514</v>
      </c>
    </row>
    <row r="457" spans="1:27" x14ac:dyDescent="0.3">
      <c r="A457" s="36" t="s">
        <v>1351</v>
      </c>
      <c r="B457" s="36" t="s">
        <v>3816</v>
      </c>
      <c r="C457" s="36" t="s">
        <v>3279</v>
      </c>
      <c r="D457" s="36" t="s">
        <v>3280</v>
      </c>
      <c r="E457" s="36" t="s">
        <v>1600</v>
      </c>
      <c r="F457" s="36" t="s">
        <v>3909</v>
      </c>
      <c r="G457" s="36" t="s">
        <v>4295</v>
      </c>
      <c r="H457" s="36" t="s">
        <v>3818</v>
      </c>
      <c r="I457" s="36">
        <v>0</v>
      </c>
      <c r="J457" s="36">
        <v>1</v>
      </c>
      <c r="K457" s="36">
        <v>0</v>
      </c>
      <c r="L457" s="36">
        <v>0</v>
      </c>
      <c r="M457" s="36">
        <v>0</v>
      </c>
      <c r="N457" s="36">
        <v>1</v>
      </c>
      <c r="O457" s="36">
        <v>1</v>
      </c>
      <c r="P457">
        <f>VLOOKUP($A457,'Item Detail'!$A$2:$G$602,7,0)</f>
        <v>1</v>
      </c>
      <c r="Q457" s="38" t="s">
        <v>4492</v>
      </c>
      <c r="R457" s="38" t="s">
        <v>4480</v>
      </c>
      <c r="S457" s="38" t="s">
        <v>943</v>
      </c>
      <c r="T457" s="38" t="s">
        <v>4478</v>
      </c>
      <c r="U457" s="38" t="s">
        <v>4478</v>
      </c>
      <c r="V457" s="38" t="s">
        <v>4484</v>
      </c>
      <c r="W457" s="38" t="s">
        <v>4484</v>
      </c>
      <c r="X457" s="38" t="s">
        <v>4484</v>
      </c>
      <c r="Y457" s="38" t="s">
        <v>4484</v>
      </c>
      <c r="Z457" s="38" t="s">
        <v>4484</v>
      </c>
      <c r="AA457" s="39" t="s">
        <v>4517</v>
      </c>
    </row>
    <row r="458" spans="1:27" x14ac:dyDescent="0.3">
      <c r="A458" s="36" t="s">
        <v>2248</v>
      </c>
      <c r="B458" s="36" t="s">
        <v>3799</v>
      </c>
      <c r="C458" s="36" t="s">
        <v>2249</v>
      </c>
      <c r="D458" s="36" t="s">
        <v>2250</v>
      </c>
      <c r="E458" s="36" t="s">
        <v>1705</v>
      </c>
      <c r="F458" s="36" t="s">
        <v>2251</v>
      </c>
      <c r="G458" s="36" t="s">
        <v>4296</v>
      </c>
      <c r="H458" s="36" t="s">
        <v>3790</v>
      </c>
      <c r="I458" s="36">
        <v>0</v>
      </c>
      <c r="J458" s="36">
        <v>0</v>
      </c>
      <c r="K458" s="36">
        <v>0</v>
      </c>
      <c r="L458" s="36">
        <v>0</v>
      </c>
      <c r="M458" s="36">
        <v>1</v>
      </c>
      <c r="N458" s="36">
        <v>1</v>
      </c>
      <c r="O458" s="36">
        <v>1</v>
      </c>
      <c r="P458">
        <f>VLOOKUP($A458,'Item Detail'!$A$2:$G$602,7,0)</f>
        <v>1</v>
      </c>
      <c r="Q458" s="38" t="s">
        <v>4479</v>
      </c>
      <c r="R458" s="38" t="s">
        <v>4480</v>
      </c>
      <c r="S458" s="38" t="s">
        <v>4473</v>
      </c>
      <c r="T458" s="38" t="s">
        <v>4478</v>
      </c>
      <c r="U458" s="38" t="s">
        <v>4475</v>
      </c>
      <c r="V458" s="38" t="s">
        <v>4476</v>
      </c>
      <c r="W458" s="38" t="s">
        <v>4476</v>
      </c>
      <c r="X458" s="38" t="s">
        <v>4476</v>
      </c>
      <c r="Y458" s="38" t="s">
        <v>4476</v>
      </c>
      <c r="Z458" s="38" t="s">
        <v>4476</v>
      </c>
      <c r="AA458" s="39" t="s">
        <v>4515</v>
      </c>
    </row>
    <row r="459" spans="1:27" x14ac:dyDescent="0.3">
      <c r="A459" s="36" t="s">
        <v>1425</v>
      </c>
      <c r="B459" s="36" t="s">
        <v>3894</v>
      </c>
      <c r="C459" s="36" t="s">
        <v>1426</v>
      </c>
      <c r="D459" s="36" t="s">
        <v>3708</v>
      </c>
      <c r="E459" s="36" t="s">
        <v>1600</v>
      </c>
      <c r="F459" s="36" t="s">
        <v>1016</v>
      </c>
      <c r="G459" s="36" t="s">
        <v>4297</v>
      </c>
      <c r="H459" s="36" t="s">
        <v>3818</v>
      </c>
      <c r="I459" s="36">
        <v>0</v>
      </c>
      <c r="J459" s="36">
        <v>0</v>
      </c>
      <c r="K459" s="36">
        <v>0</v>
      </c>
      <c r="L459" s="36">
        <v>0</v>
      </c>
      <c r="M459" s="36">
        <v>1</v>
      </c>
      <c r="N459" s="36">
        <v>1</v>
      </c>
      <c r="O459" s="36">
        <v>1</v>
      </c>
      <c r="P459">
        <f>VLOOKUP($A459,'Item Detail'!$A$2:$G$602,7,0)</f>
        <v>1</v>
      </c>
      <c r="Q459" s="38" t="s">
        <v>4492</v>
      </c>
      <c r="R459" s="38" t="s">
        <v>4480</v>
      </c>
      <c r="S459" s="38" t="s">
        <v>943</v>
      </c>
      <c r="T459" s="38" t="s">
        <v>4478</v>
      </c>
      <c r="U459" s="38" t="s">
        <v>4478</v>
      </c>
      <c r="V459" s="38" t="s">
        <v>4484</v>
      </c>
      <c r="W459" s="38" t="s">
        <v>4484</v>
      </c>
      <c r="X459" s="38" t="s">
        <v>4484</v>
      </c>
      <c r="Y459" s="38" t="s">
        <v>4484</v>
      </c>
      <c r="Z459" s="38" t="s">
        <v>4484</v>
      </c>
      <c r="AA459" s="39" t="s">
        <v>4517</v>
      </c>
    </row>
    <row r="460" spans="1:27" x14ac:dyDescent="0.3">
      <c r="A460" s="36" t="s">
        <v>3044</v>
      </c>
      <c r="B460" s="36" t="s">
        <v>3896</v>
      </c>
      <c r="C460" s="36" t="s">
        <v>3045</v>
      </c>
      <c r="D460" s="36" t="s">
        <v>3046</v>
      </c>
      <c r="E460" s="36" t="s">
        <v>3047</v>
      </c>
      <c r="F460" s="36" t="s">
        <v>4182</v>
      </c>
      <c r="G460" s="36" t="s">
        <v>4298</v>
      </c>
      <c r="H460" s="36" t="s">
        <v>3811</v>
      </c>
      <c r="I460" s="36">
        <v>0</v>
      </c>
      <c r="J460" s="36">
        <v>0</v>
      </c>
      <c r="K460" s="36">
        <v>1</v>
      </c>
      <c r="L460" s="36">
        <v>0</v>
      </c>
      <c r="M460" s="36">
        <v>0</v>
      </c>
      <c r="N460" s="36">
        <v>1</v>
      </c>
      <c r="O460" s="36">
        <v>1</v>
      </c>
      <c r="P460">
        <f>VLOOKUP($A460,'Item Detail'!$A$2:$G$602,7,0)</f>
        <v>1</v>
      </c>
      <c r="Q460" s="38" t="s">
        <v>4492</v>
      </c>
      <c r="R460" s="38" t="s">
        <v>4480</v>
      </c>
      <c r="S460" s="38" t="s">
        <v>943</v>
      </c>
      <c r="T460" s="38" t="s">
        <v>4478</v>
      </c>
      <c r="U460" s="38" t="s">
        <v>4478</v>
      </c>
      <c r="V460" s="38" t="s">
        <v>4484</v>
      </c>
      <c r="W460" s="38" t="s">
        <v>4484</v>
      </c>
      <c r="X460" s="38" t="s">
        <v>4484</v>
      </c>
      <c r="Y460" s="38" t="s">
        <v>4484</v>
      </c>
      <c r="Z460" s="38" t="s">
        <v>4484</v>
      </c>
      <c r="AA460" s="39" t="s">
        <v>4517</v>
      </c>
    </row>
    <row r="461" spans="1:27" x14ac:dyDescent="0.3">
      <c r="A461" s="36" t="s">
        <v>2796</v>
      </c>
      <c r="B461" s="36" t="s">
        <v>3793</v>
      </c>
      <c r="C461" s="36" t="s">
        <v>2797</v>
      </c>
      <c r="D461" s="36" t="s">
        <v>2798</v>
      </c>
      <c r="E461" s="36" t="s">
        <v>1705</v>
      </c>
      <c r="F461" s="36" t="s">
        <v>2799</v>
      </c>
      <c r="G461" s="36" t="s">
        <v>4299</v>
      </c>
      <c r="H461" s="36" t="s">
        <v>3790</v>
      </c>
      <c r="I461" s="36">
        <v>0</v>
      </c>
      <c r="J461" s="36">
        <v>1</v>
      </c>
      <c r="K461" s="36">
        <v>0</v>
      </c>
      <c r="L461" s="36">
        <v>0</v>
      </c>
      <c r="M461" s="36">
        <v>0</v>
      </c>
      <c r="N461" s="36">
        <v>1</v>
      </c>
      <c r="O461" s="36">
        <v>1</v>
      </c>
      <c r="P461">
        <f>VLOOKUP($A461,'Item Detail'!$A$2:$G$602,7,0)</f>
        <v>1</v>
      </c>
      <c r="Q461" s="38" t="s">
        <v>4479</v>
      </c>
      <c r="R461" s="38" t="s">
        <v>4480</v>
      </c>
      <c r="S461" s="38" t="s">
        <v>4473</v>
      </c>
      <c r="T461" s="38" t="s">
        <v>4478</v>
      </c>
      <c r="U461" s="38" t="s">
        <v>4475</v>
      </c>
      <c r="V461" s="38" t="s">
        <v>4476</v>
      </c>
      <c r="W461" s="38" t="s">
        <v>4476</v>
      </c>
      <c r="X461" s="38" t="s">
        <v>4476</v>
      </c>
      <c r="Y461" s="38" t="s">
        <v>4476</v>
      </c>
      <c r="Z461" s="38" t="s">
        <v>4476</v>
      </c>
      <c r="AA461" s="39" t="s">
        <v>4515</v>
      </c>
    </row>
    <row r="462" spans="1:27" x14ac:dyDescent="0.3">
      <c r="A462" s="36" t="s">
        <v>965</v>
      </c>
      <c r="B462" s="36" t="s">
        <v>3816</v>
      </c>
      <c r="C462" s="36" t="s">
        <v>3551</v>
      </c>
      <c r="D462" s="36" t="s">
        <v>3552</v>
      </c>
      <c r="E462" s="36" t="s">
        <v>3553</v>
      </c>
      <c r="F462" s="36" t="s">
        <v>4188</v>
      </c>
      <c r="G462" s="36" t="s">
        <v>4300</v>
      </c>
      <c r="H462" s="36" t="s">
        <v>3818</v>
      </c>
      <c r="I462" s="36">
        <v>0</v>
      </c>
      <c r="J462" s="36">
        <v>0</v>
      </c>
      <c r="K462" s="36">
        <v>1</v>
      </c>
      <c r="L462" s="36">
        <v>0</v>
      </c>
      <c r="M462" s="36">
        <v>0</v>
      </c>
      <c r="N462" s="36">
        <v>1</v>
      </c>
      <c r="O462" s="36">
        <v>1</v>
      </c>
      <c r="P462">
        <f>VLOOKUP($A462,'Item Detail'!$A$2:$G$602,7,0)</f>
        <v>1</v>
      </c>
      <c r="Q462" s="38" t="s">
        <v>4492</v>
      </c>
      <c r="R462" s="38" t="s">
        <v>4480</v>
      </c>
      <c r="S462" s="38" t="s">
        <v>943</v>
      </c>
      <c r="T462" s="38" t="s">
        <v>4478</v>
      </c>
      <c r="U462" s="38" t="s">
        <v>4478</v>
      </c>
      <c r="V462" s="38" t="s">
        <v>4484</v>
      </c>
      <c r="W462" s="38" t="s">
        <v>4484</v>
      </c>
      <c r="X462" s="38" t="s">
        <v>4484</v>
      </c>
      <c r="Y462" s="38" t="s">
        <v>4484</v>
      </c>
      <c r="Z462" s="38" t="s">
        <v>4484</v>
      </c>
      <c r="AA462" s="39" t="s">
        <v>4517</v>
      </c>
    </row>
    <row r="463" spans="1:27" x14ac:dyDescent="0.3">
      <c r="A463" s="36" t="s">
        <v>2972</v>
      </c>
      <c r="B463" s="36" t="s">
        <v>3832</v>
      </c>
      <c r="C463" s="36" t="s">
        <v>2973</v>
      </c>
      <c r="D463" s="36" t="s">
        <v>2974</v>
      </c>
      <c r="E463" s="36" t="s">
        <v>1705</v>
      </c>
      <c r="F463" s="36" t="s">
        <v>1763</v>
      </c>
      <c r="G463" s="36" t="s">
        <v>4301</v>
      </c>
      <c r="H463" s="36" t="s">
        <v>3790</v>
      </c>
      <c r="I463" s="36">
        <v>0</v>
      </c>
      <c r="J463" s="36">
        <v>1</v>
      </c>
      <c r="K463" s="36">
        <v>0</v>
      </c>
      <c r="L463" s="36">
        <v>0</v>
      </c>
      <c r="M463" s="36">
        <v>0</v>
      </c>
      <c r="N463" s="36">
        <v>1</v>
      </c>
      <c r="O463" s="36">
        <v>1</v>
      </c>
      <c r="P463">
        <f>VLOOKUP($A463,'Item Detail'!$A$2:$G$602,7,0)</f>
        <v>1</v>
      </c>
      <c r="Q463" s="38" t="s">
        <v>4479</v>
      </c>
      <c r="R463" s="38" t="s">
        <v>4480</v>
      </c>
      <c r="S463" s="38" t="s">
        <v>4473</v>
      </c>
      <c r="T463" s="38" t="s">
        <v>4478</v>
      </c>
      <c r="U463" s="38" t="s">
        <v>4475</v>
      </c>
      <c r="V463" s="38" t="s">
        <v>4476</v>
      </c>
      <c r="W463" s="38" t="s">
        <v>4476</v>
      </c>
      <c r="X463" s="38" t="s">
        <v>4476</v>
      </c>
      <c r="Y463" s="38" t="s">
        <v>4476</v>
      </c>
      <c r="Z463" s="38" t="s">
        <v>4476</v>
      </c>
      <c r="AA463" s="39" t="s">
        <v>4515</v>
      </c>
    </row>
    <row r="464" spans="1:27" x14ac:dyDescent="0.3">
      <c r="A464" s="36" t="s">
        <v>3367</v>
      </c>
      <c r="B464" s="36" t="s">
        <v>3809</v>
      </c>
      <c r="C464" s="36" t="s">
        <v>3368</v>
      </c>
      <c r="D464" s="36" t="s">
        <v>3369</v>
      </c>
      <c r="E464" s="36" t="s">
        <v>1916</v>
      </c>
      <c r="F464" s="36" t="s">
        <v>735</v>
      </c>
      <c r="G464" s="36" t="s">
        <v>4302</v>
      </c>
      <c r="H464" s="36" t="s">
        <v>3811</v>
      </c>
      <c r="I464" s="36">
        <v>0</v>
      </c>
      <c r="J464" s="36">
        <v>0</v>
      </c>
      <c r="K464" s="36">
        <v>0</v>
      </c>
      <c r="L464" s="36">
        <v>1</v>
      </c>
      <c r="M464" s="36">
        <v>0</v>
      </c>
      <c r="N464" s="36">
        <v>1</v>
      </c>
      <c r="O464" s="36">
        <v>1</v>
      </c>
      <c r="P464">
        <f>VLOOKUP($A464,'Item Detail'!$A$2:$G$602,7,0)</f>
        <v>1</v>
      </c>
      <c r="Q464" s="38" t="s">
        <v>4481</v>
      </c>
      <c r="R464" s="38" t="s">
        <v>4480</v>
      </c>
      <c r="S464" s="38" t="s">
        <v>4473</v>
      </c>
      <c r="T464" s="38" t="s">
        <v>4478</v>
      </c>
      <c r="U464" s="38" t="s">
        <v>4478</v>
      </c>
      <c r="V464" s="38" t="s">
        <v>4476</v>
      </c>
      <c r="W464" s="38" t="s">
        <v>4484</v>
      </c>
      <c r="X464" s="38" t="s">
        <v>4484</v>
      </c>
      <c r="Y464" s="38" t="s">
        <v>4484</v>
      </c>
      <c r="Z464" s="38" t="s">
        <v>4484</v>
      </c>
      <c r="AA464" s="39" t="s">
        <v>4516</v>
      </c>
    </row>
    <row r="465" spans="1:27" x14ac:dyDescent="0.3">
      <c r="A465" s="36" t="s">
        <v>2236</v>
      </c>
      <c r="B465" s="36" t="s">
        <v>3803</v>
      </c>
      <c r="C465" s="36" t="s">
        <v>2237</v>
      </c>
      <c r="D465" s="36" t="s">
        <v>2238</v>
      </c>
      <c r="E465" s="36" t="s">
        <v>1557</v>
      </c>
      <c r="F465" s="36" t="s">
        <v>3854</v>
      </c>
      <c r="G465" s="36" t="s">
        <v>4303</v>
      </c>
      <c r="H465" s="36" t="s">
        <v>3811</v>
      </c>
      <c r="I465" s="36">
        <v>0</v>
      </c>
      <c r="J465" s="36">
        <v>1</v>
      </c>
      <c r="K465" s="36">
        <v>0</v>
      </c>
      <c r="L465" s="36">
        <v>0</v>
      </c>
      <c r="M465" s="36">
        <v>0</v>
      </c>
      <c r="N465" s="36">
        <v>1</v>
      </c>
      <c r="O465" s="36">
        <v>1</v>
      </c>
      <c r="P465">
        <f>VLOOKUP($A465,'Item Detail'!$A$2:$G$602,7,0)</f>
        <v>1</v>
      </c>
      <c r="Q465" s="38" t="s">
        <v>4481</v>
      </c>
      <c r="R465" s="38" t="s">
        <v>4480</v>
      </c>
      <c r="S465" s="38" t="s">
        <v>4473</v>
      </c>
      <c r="T465" s="38" t="s">
        <v>4478</v>
      </c>
      <c r="U465" s="38" t="s">
        <v>4490</v>
      </c>
      <c r="V465" s="38" t="s">
        <v>4476</v>
      </c>
      <c r="W465" s="38" t="s">
        <v>4484</v>
      </c>
      <c r="X465" s="38" t="s">
        <v>4476</v>
      </c>
      <c r="Y465" s="38" t="s">
        <v>4484</v>
      </c>
      <c r="Z465" s="38" t="s">
        <v>4484</v>
      </c>
      <c r="AA465" s="39" t="s">
        <v>4516</v>
      </c>
    </row>
    <row r="466" spans="1:27" x14ac:dyDescent="0.3">
      <c r="A466" s="36" t="s">
        <v>3174</v>
      </c>
      <c r="B466" s="36" t="s">
        <v>3801</v>
      </c>
      <c r="C466" s="36" t="s">
        <v>3175</v>
      </c>
      <c r="D466" s="36" t="s">
        <v>3176</v>
      </c>
      <c r="E466" s="36" t="s">
        <v>1600</v>
      </c>
      <c r="F466" s="36" t="s">
        <v>3813</v>
      </c>
      <c r="G466" s="36" t="s">
        <v>4304</v>
      </c>
      <c r="H466" s="36" t="s">
        <v>3811</v>
      </c>
      <c r="I466" s="36">
        <v>0</v>
      </c>
      <c r="J466" s="36">
        <v>1</v>
      </c>
      <c r="K466" s="36">
        <v>0</v>
      </c>
      <c r="L466" s="36">
        <v>0</v>
      </c>
      <c r="M466" s="36">
        <v>0</v>
      </c>
      <c r="N466" s="36">
        <v>1</v>
      </c>
      <c r="O466" s="36">
        <v>1</v>
      </c>
      <c r="P466">
        <f>VLOOKUP($A466,'Item Detail'!$A$2:$G$602,7,0)</f>
        <v>1</v>
      </c>
      <c r="Q466" s="38" t="s">
        <v>4481</v>
      </c>
      <c r="R466" s="38" t="s">
        <v>4480</v>
      </c>
      <c r="S466" s="38" t="s">
        <v>4473</v>
      </c>
      <c r="T466" s="38" t="s">
        <v>4478</v>
      </c>
      <c r="U466" s="38" t="s">
        <v>4490</v>
      </c>
      <c r="V466" s="38" t="s">
        <v>4476</v>
      </c>
      <c r="W466" s="38" t="s">
        <v>4484</v>
      </c>
      <c r="X466" s="38" t="s">
        <v>4476</v>
      </c>
      <c r="Y466" s="38" t="s">
        <v>4476</v>
      </c>
      <c r="Z466" s="38" t="s">
        <v>4476</v>
      </c>
      <c r="AA466" s="39" t="s">
        <v>4516</v>
      </c>
    </row>
    <row r="467" spans="1:27" x14ac:dyDescent="0.3">
      <c r="A467" s="36" t="s">
        <v>3198</v>
      </c>
      <c r="B467" s="36" t="s">
        <v>3801</v>
      </c>
      <c r="C467" s="36" t="s">
        <v>3199</v>
      </c>
      <c r="D467" s="36" t="s">
        <v>3200</v>
      </c>
      <c r="E467" s="36" t="s">
        <v>1600</v>
      </c>
      <c r="F467" s="36" t="s">
        <v>3813</v>
      </c>
      <c r="G467" s="36" t="s">
        <v>4305</v>
      </c>
      <c r="H467" s="36" t="s">
        <v>3790</v>
      </c>
      <c r="I467" s="36">
        <v>0</v>
      </c>
      <c r="J467" s="36">
        <v>1</v>
      </c>
      <c r="K467" s="36">
        <v>0</v>
      </c>
      <c r="L467" s="36">
        <v>0</v>
      </c>
      <c r="M467" s="36">
        <v>0</v>
      </c>
      <c r="N467" s="36">
        <v>1</v>
      </c>
      <c r="O467" s="36">
        <v>1</v>
      </c>
      <c r="P467">
        <f>VLOOKUP($A467,'Item Detail'!$A$2:$G$602,7,0)</f>
        <v>1</v>
      </c>
      <c r="Q467" s="38" t="s">
        <v>4481</v>
      </c>
      <c r="R467" s="38" t="s">
        <v>4480</v>
      </c>
      <c r="S467" s="38" t="s">
        <v>4473</v>
      </c>
      <c r="T467" s="38" t="s">
        <v>4478</v>
      </c>
      <c r="U467" s="38" t="s">
        <v>4490</v>
      </c>
      <c r="V467" s="38" t="s">
        <v>4476</v>
      </c>
      <c r="W467" s="38" t="s">
        <v>4476</v>
      </c>
      <c r="X467" s="38" t="s">
        <v>4476</v>
      </c>
      <c r="Y467" s="38" t="s">
        <v>4476</v>
      </c>
      <c r="Z467" s="38" t="s">
        <v>4476</v>
      </c>
      <c r="AA467" s="39" t="s">
        <v>4515</v>
      </c>
    </row>
    <row r="468" spans="1:27" x14ac:dyDescent="0.3">
      <c r="A468" s="36" t="s">
        <v>1195</v>
      </c>
      <c r="B468" s="36" t="s">
        <v>3894</v>
      </c>
      <c r="C468" s="36" t="s">
        <v>3394</v>
      </c>
      <c r="D468" s="36" t="s">
        <v>3395</v>
      </c>
      <c r="E468" s="36" t="s">
        <v>3167</v>
      </c>
      <c r="F468" s="36" t="s">
        <v>1050</v>
      </c>
      <c r="G468" s="36" t="s">
        <v>4306</v>
      </c>
      <c r="H468" s="36" t="s">
        <v>3818</v>
      </c>
      <c r="I468" s="36">
        <v>0</v>
      </c>
      <c r="J468" s="36">
        <v>1</v>
      </c>
      <c r="K468" s="36">
        <v>0</v>
      </c>
      <c r="L468" s="36">
        <v>0</v>
      </c>
      <c r="M468" s="36">
        <v>0</v>
      </c>
      <c r="N468" s="36">
        <v>1</v>
      </c>
      <c r="O468" s="36">
        <v>1</v>
      </c>
      <c r="P468">
        <f>VLOOKUP($A468,'Item Detail'!$A$2:$G$602,7,0)</f>
        <v>1</v>
      </c>
      <c r="Q468" s="38" t="s">
        <v>4492</v>
      </c>
      <c r="R468" s="38" t="s">
        <v>4480</v>
      </c>
      <c r="S468" s="38" t="s">
        <v>943</v>
      </c>
      <c r="T468" s="38" t="s">
        <v>4478</v>
      </c>
      <c r="U468" s="38" t="s">
        <v>4478</v>
      </c>
      <c r="V468" s="38" t="s">
        <v>4484</v>
      </c>
      <c r="W468" s="38" t="s">
        <v>4484</v>
      </c>
      <c r="X468" s="38" t="s">
        <v>4484</v>
      </c>
      <c r="Y468" s="38" t="s">
        <v>4484</v>
      </c>
      <c r="Z468" s="38" t="s">
        <v>4484</v>
      </c>
      <c r="AA468" s="39" t="s">
        <v>4517</v>
      </c>
    </row>
    <row r="469" spans="1:27" x14ac:dyDescent="0.3">
      <c r="A469" s="36" t="s">
        <v>1151</v>
      </c>
      <c r="B469" s="36" t="s">
        <v>3816</v>
      </c>
      <c r="C469" s="36" t="s">
        <v>3021</v>
      </c>
      <c r="D469" s="36" t="s">
        <v>1623</v>
      </c>
      <c r="E469" s="36" t="s">
        <v>1600</v>
      </c>
      <c r="F469" s="36" t="s">
        <v>1062</v>
      </c>
      <c r="G469" s="36" t="s">
        <v>4307</v>
      </c>
      <c r="H469" s="36" t="s">
        <v>3818</v>
      </c>
      <c r="I469" s="36">
        <v>0</v>
      </c>
      <c r="J469" s="36">
        <v>0</v>
      </c>
      <c r="K469" s="36">
        <v>0</v>
      </c>
      <c r="L469" s="36">
        <v>1</v>
      </c>
      <c r="M469" s="36">
        <v>0</v>
      </c>
      <c r="N469" s="36">
        <v>1</v>
      </c>
      <c r="O469" s="36">
        <v>1</v>
      </c>
      <c r="P469">
        <f>VLOOKUP($A469,'Item Detail'!$A$2:$G$602,7,0)</f>
        <v>1</v>
      </c>
      <c r="Q469" s="38" t="s">
        <v>4492</v>
      </c>
      <c r="R469" s="38" t="s">
        <v>4480</v>
      </c>
      <c r="S469" s="38" t="s">
        <v>943</v>
      </c>
      <c r="T469" s="38" t="s">
        <v>4474</v>
      </c>
      <c r="U469" s="38" t="s">
        <v>4478</v>
      </c>
      <c r="V469" s="38" t="s">
        <v>4484</v>
      </c>
      <c r="W469" s="38" t="s">
        <v>4484</v>
      </c>
      <c r="X469" s="38" t="s">
        <v>4484</v>
      </c>
      <c r="Y469" s="38" t="s">
        <v>4484</v>
      </c>
      <c r="Z469" s="38" t="s">
        <v>4484</v>
      </c>
      <c r="AA469" s="39" t="s">
        <v>4517</v>
      </c>
    </row>
    <row r="470" spans="1:27" x14ac:dyDescent="0.3">
      <c r="A470" s="36" t="s">
        <v>801</v>
      </c>
      <c r="B470" s="36" t="s">
        <v>3803</v>
      </c>
      <c r="C470" s="36" t="s">
        <v>3692</v>
      </c>
      <c r="D470" s="36" t="s">
        <v>3399</v>
      </c>
      <c r="E470" s="36" t="s">
        <v>1600</v>
      </c>
      <c r="F470" s="36" t="s">
        <v>803</v>
      </c>
      <c r="G470" s="36" t="s">
        <v>4308</v>
      </c>
      <c r="H470" s="36" t="s">
        <v>3848</v>
      </c>
      <c r="I470" s="36">
        <v>0</v>
      </c>
      <c r="J470" s="36">
        <v>1</v>
      </c>
      <c r="K470" s="36">
        <v>0</v>
      </c>
      <c r="L470" s="36">
        <v>0</v>
      </c>
      <c r="M470" s="36">
        <v>0</v>
      </c>
      <c r="N470" s="36">
        <v>1</v>
      </c>
      <c r="O470" s="36">
        <v>1</v>
      </c>
      <c r="P470">
        <f>VLOOKUP($A470,'Item Detail'!$A$2:$G$602,7,0)</f>
        <v>1</v>
      </c>
      <c r="Q470" s="38" t="s">
        <v>4495</v>
      </c>
      <c r="R470" s="38" t="s">
        <v>4480</v>
      </c>
      <c r="S470" s="38" t="s">
        <v>4496</v>
      </c>
      <c r="T470" s="38" t="s">
        <v>4478</v>
      </c>
      <c r="U470" s="38" t="s">
        <v>4488</v>
      </c>
      <c r="V470" s="38" t="s">
        <v>4484</v>
      </c>
      <c r="W470" s="38" t="s">
        <v>4484</v>
      </c>
      <c r="X470" s="38" t="s">
        <v>4484</v>
      </c>
      <c r="Y470" s="38" t="s">
        <v>4484</v>
      </c>
      <c r="Z470" s="38" t="s">
        <v>4484</v>
      </c>
      <c r="AA470" s="39" t="s">
        <v>4517</v>
      </c>
    </row>
    <row r="471" spans="1:27" x14ac:dyDescent="0.3">
      <c r="A471" s="36" t="s">
        <v>701</v>
      </c>
      <c r="B471" s="36" t="s">
        <v>3791</v>
      </c>
      <c r="C471" s="36" t="s">
        <v>2902</v>
      </c>
      <c r="D471" s="36" t="s">
        <v>1623</v>
      </c>
      <c r="E471" s="36" t="s">
        <v>2903</v>
      </c>
      <c r="F471" s="36" t="s">
        <v>704</v>
      </c>
      <c r="G471" s="36" t="s">
        <v>4309</v>
      </c>
      <c r="H471" s="36" t="s">
        <v>3848</v>
      </c>
      <c r="I471" s="36">
        <v>0</v>
      </c>
      <c r="J471" s="36">
        <v>0</v>
      </c>
      <c r="K471" s="36">
        <v>1</v>
      </c>
      <c r="L471" s="36">
        <v>0</v>
      </c>
      <c r="M471" s="36">
        <v>0</v>
      </c>
      <c r="N471" s="36">
        <v>1</v>
      </c>
      <c r="O471" s="36">
        <v>1</v>
      </c>
      <c r="P471">
        <f>VLOOKUP($A471,'Item Detail'!$A$2:$G$602,7,0)</f>
        <v>1</v>
      </c>
      <c r="Q471" s="38" t="s">
        <v>4495</v>
      </c>
      <c r="R471" s="38" t="s">
        <v>4480</v>
      </c>
      <c r="S471" s="38" t="s">
        <v>4496</v>
      </c>
      <c r="T471" s="38" t="s">
        <v>4478</v>
      </c>
      <c r="U471" s="38" t="s">
        <v>4488</v>
      </c>
      <c r="V471" s="38" t="s">
        <v>4484</v>
      </c>
      <c r="W471" s="38" t="s">
        <v>4484</v>
      </c>
      <c r="X471" s="38" t="s">
        <v>4484</v>
      </c>
      <c r="Y471" s="38" t="s">
        <v>4484</v>
      </c>
      <c r="Z471" s="38" t="s">
        <v>4484</v>
      </c>
      <c r="AA471" s="39" t="s">
        <v>4517</v>
      </c>
    </row>
    <row r="472" spans="1:27" x14ac:dyDescent="0.3">
      <c r="A472" s="36" t="s">
        <v>3425</v>
      </c>
      <c r="B472" s="36" t="s">
        <v>3928</v>
      </c>
      <c r="C472" s="36" t="s">
        <v>3426</v>
      </c>
      <c r="D472" s="36" t="s">
        <v>3427</v>
      </c>
      <c r="E472" s="36" t="s">
        <v>1834</v>
      </c>
      <c r="F472" s="36" t="s">
        <v>1934</v>
      </c>
      <c r="G472" s="36" t="s">
        <v>4310</v>
      </c>
      <c r="H472" s="36" t="s">
        <v>3811</v>
      </c>
      <c r="I472" s="36">
        <v>0</v>
      </c>
      <c r="J472" s="36">
        <v>0</v>
      </c>
      <c r="K472" s="36">
        <v>1</v>
      </c>
      <c r="L472" s="36">
        <v>0</v>
      </c>
      <c r="M472" s="36">
        <v>0</v>
      </c>
      <c r="N472" s="36">
        <v>1</v>
      </c>
      <c r="O472" s="36">
        <v>1</v>
      </c>
      <c r="P472">
        <f>VLOOKUP($A472,'Item Detail'!$A$2:$G$602,7,0)</f>
        <v>1</v>
      </c>
      <c r="Q472" s="38" t="s">
        <v>4481</v>
      </c>
      <c r="R472" s="38" t="s">
        <v>4480</v>
      </c>
      <c r="S472" s="38" t="s">
        <v>4473</v>
      </c>
      <c r="T472" s="38" t="s">
        <v>4478</v>
      </c>
      <c r="U472" s="38" t="s">
        <v>4490</v>
      </c>
      <c r="V472" s="38" t="s">
        <v>4476</v>
      </c>
      <c r="W472" s="38" t="s">
        <v>4476</v>
      </c>
      <c r="X472" s="38" t="s">
        <v>4484</v>
      </c>
      <c r="Y472" s="38" t="s">
        <v>4484</v>
      </c>
      <c r="Z472" s="38" t="s">
        <v>4484</v>
      </c>
      <c r="AA472" s="39" t="s">
        <v>4516</v>
      </c>
    </row>
    <row r="473" spans="1:27" x14ac:dyDescent="0.3">
      <c r="A473" s="36" t="s">
        <v>2958</v>
      </c>
      <c r="B473" s="36" t="s">
        <v>3809</v>
      </c>
      <c r="C473" s="36" t="s">
        <v>2959</v>
      </c>
      <c r="D473" s="36" t="s">
        <v>1623</v>
      </c>
      <c r="E473" s="36" t="s">
        <v>2437</v>
      </c>
      <c r="F473" s="36" t="s">
        <v>935</v>
      </c>
      <c r="G473" s="36" t="s">
        <v>4311</v>
      </c>
      <c r="H473" s="36" t="s">
        <v>3796</v>
      </c>
      <c r="I473" s="36">
        <v>0</v>
      </c>
      <c r="J473" s="36">
        <v>0</v>
      </c>
      <c r="K473" s="36">
        <v>1</v>
      </c>
      <c r="L473" s="36">
        <v>0</v>
      </c>
      <c r="M473" s="36">
        <v>0</v>
      </c>
      <c r="N473" s="36">
        <v>1</v>
      </c>
      <c r="O473" s="36">
        <v>1</v>
      </c>
      <c r="P473">
        <f>VLOOKUP($A473,'Item Detail'!$A$2:$G$602,7,0)</f>
        <v>1</v>
      </c>
      <c r="Q473" s="38" t="s">
        <v>4481</v>
      </c>
      <c r="R473" s="38" t="s">
        <v>4480</v>
      </c>
      <c r="S473" s="38" t="s">
        <v>4473</v>
      </c>
      <c r="T473" s="38" t="s">
        <v>4478</v>
      </c>
      <c r="U473" s="38" t="s">
        <v>4488</v>
      </c>
      <c r="V473" s="38" t="s">
        <v>4476</v>
      </c>
      <c r="W473" s="38" t="s">
        <v>4476</v>
      </c>
      <c r="X473" s="38" t="s">
        <v>4476</v>
      </c>
      <c r="Y473" s="38" t="s">
        <v>4476</v>
      </c>
      <c r="Z473" s="38" t="s">
        <v>4476</v>
      </c>
      <c r="AA473" s="39" t="s">
        <v>4515</v>
      </c>
    </row>
    <row r="474" spans="1:27" x14ac:dyDescent="0.3">
      <c r="A474" s="36" t="s">
        <v>1466</v>
      </c>
      <c r="B474" s="36" t="s">
        <v>3809</v>
      </c>
      <c r="C474" s="36" t="s">
        <v>3319</v>
      </c>
      <c r="D474" s="36" t="s">
        <v>1623</v>
      </c>
      <c r="E474" s="36" t="s">
        <v>1856</v>
      </c>
      <c r="F474" s="36" t="s">
        <v>4312</v>
      </c>
      <c r="G474" s="36" t="s">
        <v>4313</v>
      </c>
      <c r="H474" s="36" t="s">
        <v>3818</v>
      </c>
      <c r="I474" s="36">
        <v>0</v>
      </c>
      <c r="J474" s="36">
        <v>1</v>
      </c>
      <c r="K474" s="36">
        <v>0</v>
      </c>
      <c r="L474" s="36">
        <v>0</v>
      </c>
      <c r="M474" s="36">
        <v>0</v>
      </c>
      <c r="N474" s="36">
        <v>1</v>
      </c>
      <c r="O474" s="36">
        <v>1</v>
      </c>
      <c r="P474">
        <f>VLOOKUP($A474,'Item Detail'!$A$2:$G$602,7,0)</f>
        <v>1</v>
      </c>
      <c r="Q474" s="38" t="s">
        <v>4492</v>
      </c>
      <c r="R474" s="38" t="s">
        <v>4480</v>
      </c>
      <c r="S474" s="38" t="s">
        <v>943</v>
      </c>
      <c r="T474" s="38" t="s">
        <v>4478</v>
      </c>
      <c r="U474" s="38" t="s">
        <v>4478</v>
      </c>
      <c r="V474" s="38" t="s">
        <v>4484</v>
      </c>
      <c r="W474" s="38" t="s">
        <v>4484</v>
      </c>
      <c r="X474" s="38" t="s">
        <v>4484</v>
      </c>
      <c r="Y474" s="38" t="s">
        <v>4484</v>
      </c>
      <c r="Z474" s="38" t="s">
        <v>4484</v>
      </c>
      <c r="AA474" s="39" t="s">
        <v>4517</v>
      </c>
    </row>
    <row r="475" spans="1:27" x14ac:dyDescent="0.3">
      <c r="A475" s="36" t="s">
        <v>1037</v>
      </c>
      <c r="B475" s="36" t="s">
        <v>4061</v>
      </c>
      <c r="C475" s="36" t="s">
        <v>1038</v>
      </c>
      <c r="D475" s="36" t="s">
        <v>1623</v>
      </c>
      <c r="E475" s="36" t="s">
        <v>1600</v>
      </c>
      <c r="F475" s="36" t="s">
        <v>1040</v>
      </c>
      <c r="G475" s="36" t="s">
        <v>4314</v>
      </c>
      <c r="H475" s="36" t="s">
        <v>3818</v>
      </c>
      <c r="I475" s="36">
        <v>0</v>
      </c>
      <c r="J475" s="36">
        <v>0</v>
      </c>
      <c r="K475" s="36">
        <v>1</v>
      </c>
      <c r="L475" s="36">
        <v>0</v>
      </c>
      <c r="M475" s="36">
        <v>0</v>
      </c>
      <c r="N475" s="36">
        <v>1</v>
      </c>
      <c r="O475" s="36">
        <v>1</v>
      </c>
      <c r="P475">
        <f>VLOOKUP($A475,'Item Detail'!$A$2:$G$602,7,0)</f>
        <v>1</v>
      </c>
      <c r="Q475" s="38" t="s">
        <v>4492</v>
      </c>
      <c r="R475" s="38" t="s">
        <v>4480</v>
      </c>
      <c r="S475" s="38" t="s">
        <v>943</v>
      </c>
      <c r="T475" s="38" t="s">
        <v>4478</v>
      </c>
      <c r="U475" s="38" t="s">
        <v>4478</v>
      </c>
      <c r="V475" s="38" t="s">
        <v>4484</v>
      </c>
      <c r="W475" s="38" t="s">
        <v>4484</v>
      </c>
      <c r="X475" s="38" t="s">
        <v>4484</v>
      </c>
      <c r="Y475" s="38" t="s">
        <v>4484</v>
      </c>
      <c r="Z475" s="38" t="s">
        <v>4484</v>
      </c>
      <c r="AA475" s="39" t="s">
        <v>4517</v>
      </c>
    </row>
    <row r="476" spans="1:27" x14ac:dyDescent="0.3">
      <c r="A476" s="36" t="s">
        <v>872</v>
      </c>
      <c r="B476" s="36" t="s">
        <v>3894</v>
      </c>
      <c r="C476" s="36" t="s">
        <v>2218</v>
      </c>
      <c r="D476" s="36" t="s">
        <v>2219</v>
      </c>
      <c r="E476" s="36" t="s">
        <v>1600</v>
      </c>
      <c r="F476" s="36" t="s">
        <v>837</v>
      </c>
      <c r="G476" s="36" t="s">
        <v>4315</v>
      </c>
      <c r="H476" s="36" t="s">
        <v>3848</v>
      </c>
      <c r="I476" s="36">
        <v>0</v>
      </c>
      <c r="J476" s="36">
        <v>0</v>
      </c>
      <c r="K476" s="36">
        <v>1</v>
      </c>
      <c r="L476" s="36">
        <v>0</v>
      </c>
      <c r="M476" s="36">
        <v>0</v>
      </c>
      <c r="N476" s="36">
        <v>1</v>
      </c>
      <c r="O476" s="36">
        <v>1</v>
      </c>
      <c r="P476">
        <f>VLOOKUP($A476,'Item Detail'!$A$2:$G$602,7,0)</f>
        <v>1</v>
      </c>
      <c r="Q476" s="38" t="s">
        <v>4495</v>
      </c>
      <c r="R476" s="38" t="s">
        <v>4480</v>
      </c>
      <c r="S476" s="38" t="s">
        <v>4496</v>
      </c>
      <c r="T476" s="38" t="s">
        <v>4478</v>
      </c>
      <c r="U476" s="38" t="s">
        <v>4488</v>
      </c>
      <c r="V476" s="38" t="s">
        <v>4484</v>
      </c>
      <c r="W476" s="38" t="s">
        <v>4484</v>
      </c>
      <c r="X476" s="38" t="s">
        <v>4484</v>
      </c>
      <c r="Y476" s="38" t="s">
        <v>4484</v>
      </c>
      <c r="Z476" s="38" t="s">
        <v>4484</v>
      </c>
      <c r="AA476" s="39" t="s">
        <v>4517</v>
      </c>
    </row>
    <row r="477" spans="1:27" x14ac:dyDescent="0.3">
      <c r="A477" s="36" t="s">
        <v>762</v>
      </c>
      <c r="B477" s="36" t="s">
        <v>3832</v>
      </c>
      <c r="C477" s="36" t="s">
        <v>3575</v>
      </c>
      <c r="D477" s="36" t="s">
        <v>2198</v>
      </c>
      <c r="E477" s="36" t="s">
        <v>1600</v>
      </c>
      <c r="F477" s="36" t="s">
        <v>765</v>
      </c>
      <c r="G477" s="36" t="s">
        <v>4316</v>
      </c>
      <c r="H477" s="36" t="s">
        <v>3848</v>
      </c>
      <c r="I477" s="36">
        <v>0</v>
      </c>
      <c r="J477" s="36">
        <v>0</v>
      </c>
      <c r="K477" s="36">
        <v>1</v>
      </c>
      <c r="L477" s="36">
        <v>0</v>
      </c>
      <c r="M477" s="36">
        <v>0</v>
      </c>
      <c r="N477" s="36">
        <v>1</v>
      </c>
      <c r="O477" s="36">
        <v>1</v>
      </c>
      <c r="P477">
        <f>VLOOKUP($A477,'Item Detail'!$A$2:$G$602,7,0)</f>
        <v>1</v>
      </c>
      <c r="Q477" s="38" t="s">
        <v>4495</v>
      </c>
      <c r="R477" s="38" t="s">
        <v>4480</v>
      </c>
      <c r="S477" s="38" t="s">
        <v>4496</v>
      </c>
      <c r="T477" s="38" t="s">
        <v>4478</v>
      </c>
      <c r="U477" s="38" t="s">
        <v>4478</v>
      </c>
      <c r="V477" s="38" t="s">
        <v>4484</v>
      </c>
      <c r="W477" s="38" t="s">
        <v>4484</v>
      </c>
      <c r="X477" s="38" t="s">
        <v>4484</v>
      </c>
      <c r="Y477" s="38" t="s">
        <v>4484</v>
      </c>
      <c r="Z477" s="38" t="s">
        <v>4484</v>
      </c>
      <c r="AA477" s="39" t="s">
        <v>4517</v>
      </c>
    </row>
    <row r="478" spans="1:27" x14ac:dyDescent="0.3">
      <c r="A478" s="36" t="s">
        <v>2309</v>
      </c>
      <c r="B478" s="36" t="s">
        <v>3832</v>
      </c>
      <c r="C478" s="36" t="s">
        <v>2310</v>
      </c>
      <c r="D478" s="36" t="s">
        <v>2311</v>
      </c>
      <c r="E478" s="36" t="s">
        <v>2312</v>
      </c>
      <c r="F478" s="36" t="s">
        <v>2313</v>
      </c>
      <c r="G478" s="36" t="s">
        <v>4317</v>
      </c>
      <c r="H478" s="36" t="s">
        <v>3790</v>
      </c>
      <c r="I478" s="36">
        <v>0</v>
      </c>
      <c r="J478" s="36">
        <v>1</v>
      </c>
      <c r="K478" s="36">
        <v>0</v>
      </c>
      <c r="L478" s="36">
        <v>0</v>
      </c>
      <c r="M478" s="36">
        <v>0</v>
      </c>
      <c r="N478" s="36">
        <v>1</v>
      </c>
      <c r="O478" s="36">
        <v>1</v>
      </c>
      <c r="P478">
        <f>VLOOKUP($A478,'Item Detail'!$A$2:$G$602,7,0)</f>
        <v>1</v>
      </c>
      <c r="Q478" s="38" t="s">
        <v>4479</v>
      </c>
      <c r="R478" s="38" t="s">
        <v>4472</v>
      </c>
      <c r="S478" s="38" t="s">
        <v>4473</v>
      </c>
      <c r="T478" s="38" t="s">
        <v>4478</v>
      </c>
      <c r="U478" s="38" t="s">
        <v>4507</v>
      </c>
      <c r="V478" s="38" t="s">
        <v>4476</v>
      </c>
      <c r="W478" s="38" t="s">
        <v>4476</v>
      </c>
      <c r="X478" s="38" t="s">
        <v>4476</v>
      </c>
      <c r="Y478" s="38" t="s">
        <v>4476</v>
      </c>
      <c r="Z478" s="38" t="s">
        <v>4476</v>
      </c>
      <c r="AA478" s="39" t="s">
        <v>4515</v>
      </c>
    </row>
    <row r="479" spans="1:27" x14ac:dyDescent="0.3">
      <c r="A479" s="36" t="s">
        <v>2718</v>
      </c>
      <c r="B479" s="36" t="s">
        <v>3843</v>
      </c>
      <c r="C479" s="36" t="s">
        <v>2719</v>
      </c>
      <c r="D479" s="36" t="s">
        <v>2720</v>
      </c>
      <c r="E479" s="36" t="s">
        <v>1983</v>
      </c>
      <c r="F479" s="36" t="s">
        <v>3971</v>
      </c>
      <c r="G479" s="36" t="s">
        <v>4318</v>
      </c>
      <c r="H479" s="36" t="s">
        <v>3811</v>
      </c>
      <c r="I479" s="36">
        <v>0</v>
      </c>
      <c r="J479" s="36">
        <v>0</v>
      </c>
      <c r="K479" s="36">
        <v>1</v>
      </c>
      <c r="L479" s="36">
        <v>0</v>
      </c>
      <c r="M479" s="36">
        <v>0</v>
      </c>
      <c r="N479" s="36">
        <v>1</v>
      </c>
      <c r="O479" s="36">
        <v>1</v>
      </c>
      <c r="P479">
        <f>VLOOKUP($A479,'Item Detail'!$A$2:$G$602,7,0)</f>
        <v>1</v>
      </c>
      <c r="Q479" s="38" t="s">
        <v>4481</v>
      </c>
      <c r="R479" s="38" t="s">
        <v>4480</v>
      </c>
      <c r="S479" s="38" t="s">
        <v>4473</v>
      </c>
      <c r="T479" s="38" t="s">
        <v>4478</v>
      </c>
      <c r="U479" s="38" t="s">
        <v>4478</v>
      </c>
      <c r="V479" s="38" t="s">
        <v>4476</v>
      </c>
      <c r="W479" s="38" t="s">
        <v>4476</v>
      </c>
      <c r="X479" s="38" t="s">
        <v>4484</v>
      </c>
      <c r="Y479" s="38" t="s">
        <v>4476</v>
      </c>
      <c r="Z479" s="38" t="s">
        <v>4484</v>
      </c>
      <c r="AA479" s="39" t="s">
        <v>4516</v>
      </c>
    </row>
    <row r="480" spans="1:27" x14ac:dyDescent="0.3">
      <c r="A480" s="36" t="s">
        <v>3346</v>
      </c>
      <c r="B480" s="36" t="s">
        <v>3894</v>
      </c>
      <c r="C480" s="36" t="s">
        <v>3347</v>
      </c>
      <c r="D480" s="36" t="s">
        <v>1623</v>
      </c>
      <c r="E480" s="36" t="s">
        <v>1600</v>
      </c>
      <c r="F480" s="36" t="s">
        <v>1016</v>
      </c>
      <c r="G480" s="36" t="s">
        <v>4319</v>
      </c>
      <c r="H480" s="36" t="s">
        <v>3790</v>
      </c>
      <c r="I480" s="36">
        <v>0</v>
      </c>
      <c r="J480" s="36">
        <v>1</v>
      </c>
      <c r="K480" s="36">
        <v>0</v>
      </c>
      <c r="L480" s="36">
        <v>0</v>
      </c>
      <c r="M480" s="36">
        <v>0</v>
      </c>
      <c r="N480" s="36">
        <v>1</v>
      </c>
      <c r="O480" s="36">
        <v>1</v>
      </c>
      <c r="P480">
        <f>VLOOKUP($A480,'Item Detail'!$A$2:$G$602,7,0)</f>
        <v>1</v>
      </c>
      <c r="Q480" s="38" t="s">
        <v>4481</v>
      </c>
      <c r="R480" s="38" t="s">
        <v>4480</v>
      </c>
      <c r="S480" s="38" t="s">
        <v>4473</v>
      </c>
      <c r="T480" s="38" t="s">
        <v>4478</v>
      </c>
      <c r="U480" s="38" t="s">
        <v>4488</v>
      </c>
      <c r="V480" s="38" t="s">
        <v>4476</v>
      </c>
      <c r="W480" s="38" t="s">
        <v>4476</v>
      </c>
      <c r="X480" s="38" t="s">
        <v>4476</v>
      </c>
      <c r="Y480" s="38" t="s">
        <v>4476</v>
      </c>
      <c r="Z480" s="38" t="s">
        <v>4476</v>
      </c>
      <c r="AA480" s="39" t="s">
        <v>4515</v>
      </c>
    </row>
    <row r="481" spans="1:27" x14ac:dyDescent="0.3">
      <c r="A481" s="36" t="s">
        <v>2176</v>
      </c>
      <c r="B481" s="36" t="s">
        <v>3793</v>
      </c>
      <c r="C481" s="36" t="s">
        <v>2177</v>
      </c>
      <c r="D481" s="36" t="s">
        <v>1607</v>
      </c>
      <c r="E481" s="36" t="s">
        <v>1578</v>
      </c>
      <c r="F481" s="36" t="s">
        <v>3949</v>
      </c>
      <c r="G481" s="36" t="s">
        <v>4320</v>
      </c>
      <c r="H481" s="36" t="s">
        <v>3790</v>
      </c>
      <c r="I481" s="36">
        <v>1</v>
      </c>
      <c r="J481" s="36">
        <v>0</v>
      </c>
      <c r="K481" s="36">
        <v>0</v>
      </c>
      <c r="L481" s="36">
        <v>0</v>
      </c>
      <c r="M481" s="36">
        <v>0</v>
      </c>
      <c r="N481" s="36">
        <v>1</v>
      </c>
      <c r="O481" s="36">
        <v>1</v>
      </c>
      <c r="P481">
        <f>VLOOKUP($A481,'Item Detail'!$A$2:$G$602,7,0)</f>
        <v>1</v>
      </c>
      <c r="Q481" s="38" t="s">
        <v>4479</v>
      </c>
      <c r="R481" s="38" t="s">
        <v>4472</v>
      </c>
      <c r="S481" s="38" t="s">
        <v>4473</v>
      </c>
      <c r="T481" s="38" t="s">
        <v>4478</v>
      </c>
      <c r="U481" s="38" t="s">
        <v>4475</v>
      </c>
      <c r="V481" s="38" t="s">
        <v>4476</v>
      </c>
      <c r="W481" s="38" t="s">
        <v>4476</v>
      </c>
      <c r="X481" s="38" t="s">
        <v>4476</v>
      </c>
      <c r="Y481" s="38" t="s">
        <v>4476</v>
      </c>
      <c r="Z481" s="38" t="s">
        <v>4476</v>
      </c>
      <c r="AA481" s="39" t="s">
        <v>4515</v>
      </c>
    </row>
    <row r="482" spans="1:27" x14ac:dyDescent="0.3">
      <c r="A482" s="36" t="s">
        <v>2854</v>
      </c>
      <c r="B482" s="36" t="s">
        <v>3799</v>
      </c>
      <c r="C482" s="36" t="s">
        <v>1555</v>
      </c>
      <c r="D482" s="36" t="s">
        <v>1556</v>
      </c>
      <c r="E482" s="36" t="s">
        <v>1557</v>
      </c>
      <c r="F482" s="36" t="s">
        <v>1585</v>
      </c>
      <c r="G482" s="36" t="s">
        <v>4321</v>
      </c>
      <c r="H482" s="36" t="s">
        <v>3796</v>
      </c>
      <c r="I482" s="36">
        <v>0</v>
      </c>
      <c r="J482" s="36">
        <v>0</v>
      </c>
      <c r="K482" s="36">
        <v>0</v>
      </c>
      <c r="L482" s="36">
        <v>1</v>
      </c>
      <c r="M482" s="36">
        <v>0</v>
      </c>
      <c r="N482" s="36">
        <v>1</v>
      </c>
      <c r="O482" s="36">
        <v>1</v>
      </c>
      <c r="P482">
        <f>VLOOKUP($A482,'Item Detail'!$A$2:$G$602,7,0)</f>
        <v>1</v>
      </c>
      <c r="Q482" s="38" t="s">
        <v>4482</v>
      </c>
      <c r="R482" s="38" t="s">
        <v>4480</v>
      </c>
      <c r="S482" s="38" t="s">
        <v>4473</v>
      </c>
      <c r="T482" s="38" t="s">
        <v>4478</v>
      </c>
      <c r="U482" s="38" t="s">
        <v>4475</v>
      </c>
      <c r="V482" s="38" t="s">
        <v>4476</v>
      </c>
      <c r="W482" s="38" t="s">
        <v>4476</v>
      </c>
      <c r="X482" s="38" t="s">
        <v>4476</v>
      </c>
      <c r="Y482" s="38" t="s">
        <v>4476</v>
      </c>
      <c r="Z482" s="38" t="s">
        <v>4476</v>
      </c>
      <c r="AA482" s="39" t="s">
        <v>4515</v>
      </c>
    </row>
    <row r="483" spans="1:27" x14ac:dyDescent="0.3">
      <c r="A483" s="36" t="s">
        <v>3752</v>
      </c>
      <c r="B483" s="36" t="s">
        <v>3832</v>
      </c>
      <c r="C483" s="36" t="s">
        <v>3753</v>
      </c>
      <c r="D483" s="36" t="s">
        <v>3754</v>
      </c>
      <c r="E483" s="36" t="s">
        <v>3755</v>
      </c>
      <c r="F483" s="36" t="s">
        <v>1763</v>
      </c>
      <c r="G483" s="36" t="s">
        <v>4322</v>
      </c>
      <c r="H483" s="36" t="s">
        <v>3811</v>
      </c>
      <c r="I483" s="36">
        <v>0</v>
      </c>
      <c r="J483" s="36">
        <v>0</v>
      </c>
      <c r="K483" s="36">
        <v>1</v>
      </c>
      <c r="L483" s="36">
        <v>0</v>
      </c>
      <c r="M483" s="36">
        <v>0</v>
      </c>
      <c r="N483" s="36">
        <v>1</v>
      </c>
      <c r="O483" s="36">
        <v>1</v>
      </c>
      <c r="P483">
        <f>VLOOKUP($A483,'Item Detail'!$A$2:$G$602,7,0)</f>
        <v>1</v>
      </c>
      <c r="Q483" s="38" t="s">
        <v>4479</v>
      </c>
      <c r="R483" s="38" t="s">
        <v>4480</v>
      </c>
      <c r="S483" s="38" t="s">
        <v>4473</v>
      </c>
      <c r="T483" s="38" t="s">
        <v>4478</v>
      </c>
      <c r="U483" s="38" t="s">
        <v>4475</v>
      </c>
      <c r="V483" s="38" t="s">
        <v>4476</v>
      </c>
      <c r="W483" s="38" t="s">
        <v>4484</v>
      </c>
      <c r="X483" s="38" t="s">
        <v>4484</v>
      </c>
      <c r="Y483" s="38" t="s">
        <v>4484</v>
      </c>
      <c r="Z483" s="38" t="s">
        <v>4484</v>
      </c>
      <c r="AA483" s="39" t="s">
        <v>4516</v>
      </c>
    </row>
    <row r="484" spans="1:27" x14ac:dyDescent="0.3">
      <c r="A484" s="36" t="s">
        <v>1216</v>
      </c>
      <c r="B484" s="36" t="s">
        <v>3894</v>
      </c>
      <c r="C484" s="36" t="s">
        <v>3607</v>
      </c>
      <c r="D484" s="36" t="s">
        <v>1623</v>
      </c>
      <c r="E484" s="36" t="s">
        <v>1600</v>
      </c>
      <c r="F484" s="36" t="s">
        <v>1218</v>
      </c>
      <c r="G484" s="36" t="s">
        <v>4323</v>
      </c>
      <c r="H484" s="36" t="s">
        <v>3818</v>
      </c>
      <c r="I484" s="36">
        <v>0</v>
      </c>
      <c r="J484" s="36">
        <v>1</v>
      </c>
      <c r="K484" s="36">
        <v>0</v>
      </c>
      <c r="L484" s="36">
        <v>0</v>
      </c>
      <c r="M484" s="36">
        <v>0</v>
      </c>
      <c r="N484" s="36">
        <v>1</v>
      </c>
      <c r="O484" s="36">
        <v>1</v>
      </c>
      <c r="P484">
        <f>VLOOKUP($A484,'Item Detail'!$A$2:$G$602,7,0)</f>
        <v>1</v>
      </c>
      <c r="Q484" s="38" t="s">
        <v>4492</v>
      </c>
      <c r="R484" s="38" t="s">
        <v>4480</v>
      </c>
      <c r="S484" s="38" t="s">
        <v>943</v>
      </c>
      <c r="T484" s="38" t="s">
        <v>4478</v>
      </c>
      <c r="U484" s="38" t="s">
        <v>4478</v>
      </c>
      <c r="V484" s="38" t="s">
        <v>4484</v>
      </c>
      <c r="W484" s="38" t="s">
        <v>4484</v>
      </c>
      <c r="X484" s="38" t="s">
        <v>4484</v>
      </c>
      <c r="Y484" s="38" t="s">
        <v>4484</v>
      </c>
      <c r="Z484" s="38" t="s">
        <v>4484</v>
      </c>
      <c r="AA484" s="39" t="s">
        <v>4517</v>
      </c>
    </row>
    <row r="485" spans="1:27" x14ac:dyDescent="0.3">
      <c r="A485" s="36" t="s">
        <v>708</v>
      </c>
      <c r="B485" s="36" t="s">
        <v>3928</v>
      </c>
      <c r="C485" s="36" t="s">
        <v>2675</v>
      </c>
      <c r="D485" s="36" t="s">
        <v>2279</v>
      </c>
      <c r="E485" s="36" t="s">
        <v>2280</v>
      </c>
      <c r="F485" s="36" t="s">
        <v>711</v>
      </c>
      <c r="G485" s="36" t="s">
        <v>4324</v>
      </c>
      <c r="H485" s="36" t="s">
        <v>3848</v>
      </c>
      <c r="I485" s="36">
        <v>0</v>
      </c>
      <c r="J485" s="36">
        <v>0</v>
      </c>
      <c r="K485" s="36">
        <v>1</v>
      </c>
      <c r="L485" s="36">
        <v>0</v>
      </c>
      <c r="M485" s="36">
        <v>0</v>
      </c>
      <c r="N485" s="36">
        <v>1</v>
      </c>
      <c r="O485" s="36">
        <v>1</v>
      </c>
      <c r="P485">
        <f>VLOOKUP($A485,'Item Detail'!$A$2:$G$602,7,0)</f>
        <v>1</v>
      </c>
      <c r="Q485" s="38" t="s">
        <v>4495</v>
      </c>
      <c r="R485" s="38" t="s">
        <v>4480</v>
      </c>
      <c r="S485" s="38" t="s">
        <v>4496</v>
      </c>
      <c r="T485" s="38" t="s">
        <v>4478</v>
      </c>
      <c r="U485" s="38" t="s">
        <v>4478</v>
      </c>
      <c r="V485" s="38" t="s">
        <v>4484</v>
      </c>
      <c r="W485" s="38" t="s">
        <v>4484</v>
      </c>
      <c r="X485" s="38" t="s">
        <v>4484</v>
      </c>
      <c r="Y485" s="38" t="s">
        <v>4484</v>
      </c>
      <c r="Z485" s="38" t="s">
        <v>4484</v>
      </c>
      <c r="AA485" s="39" t="s">
        <v>4517</v>
      </c>
    </row>
    <row r="486" spans="1:27" x14ac:dyDescent="0.3">
      <c r="A486" s="36" t="s">
        <v>2277</v>
      </c>
      <c r="B486" s="36" t="s">
        <v>3928</v>
      </c>
      <c r="C486" s="36" t="s">
        <v>2278</v>
      </c>
      <c r="D486" s="36" t="s">
        <v>2279</v>
      </c>
      <c r="E486" s="36" t="s">
        <v>2280</v>
      </c>
      <c r="F486" s="36" t="s">
        <v>711</v>
      </c>
      <c r="G486" s="36" t="s">
        <v>4325</v>
      </c>
      <c r="H486" s="36" t="s">
        <v>3811</v>
      </c>
      <c r="I486" s="36">
        <v>0</v>
      </c>
      <c r="J486" s="36">
        <v>0</v>
      </c>
      <c r="K486" s="36">
        <v>0</v>
      </c>
      <c r="L486" s="36">
        <v>0</v>
      </c>
      <c r="M486" s="36">
        <v>1</v>
      </c>
      <c r="N486" s="36">
        <v>1</v>
      </c>
      <c r="O486" s="36">
        <v>1</v>
      </c>
      <c r="P486">
        <f>VLOOKUP($A486,'Item Detail'!$A$2:$G$602,7,0)</f>
        <v>1</v>
      </c>
      <c r="Q486" s="38" t="s">
        <v>4481</v>
      </c>
      <c r="R486" s="38" t="s">
        <v>4480</v>
      </c>
      <c r="S486" s="38" t="s">
        <v>4473</v>
      </c>
      <c r="T486" s="38" t="s">
        <v>4478</v>
      </c>
      <c r="U486" s="38" t="s">
        <v>4478</v>
      </c>
      <c r="V486" s="38" t="s">
        <v>4476</v>
      </c>
      <c r="W486" s="38" t="s">
        <v>4484</v>
      </c>
      <c r="X486" s="38" t="s">
        <v>4476</v>
      </c>
      <c r="Y486" s="38" t="s">
        <v>4484</v>
      </c>
      <c r="Z486" s="38" t="s">
        <v>4484</v>
      </c>
      <c r="AA486" s="39" t="s">
        <v>4516</v>
      </c>
    </row>
    <row r="487" spans="1:27" x14ac:dyDescent="0.3">
      <c r="A487" s="36" t="s">
        <v>988</v>
      </c>
      <c r="B487" s="36" t="s">
        <v>3851</v>
      </c>
      <c r="C487" s="36" t="s">
        <v>2109</v>
      </c>
      <c r="D487" s="36" t="s">
        <v>2110</v>
      </c>
      <c r="E487" s="36" t="s">
        <v>1600</v>
      </c>
      <c r="F487" s="36" t="s">
        <v>990</v>
      </c>
      <c r="G487" s="36" t="s">
        <v>4326</v>
      </c>
      <c r="H487" s="36" t="s">
        <v>3818</v>
      </c>
      <c r="I487" s="36">
        <v>0</v>
      </c>
      <c r="J487" s="36">
        <v>1</v>
      </c>
      <c r="K487" s="36">
        <v>0</v>
      </c>
      <c r="L487" s="36">
        <v>0</v>
      </c>
      <c r="M487" s="36">
        <v>0</v>
      </c>
      <c r="N487" s="36">
        <v>1</v>
      </c>
      <c r="O487" s="36">
        <v>1</v>
      </c>
      <c r="P487">
        <f>VLOOKUP($A487,'Item Detail'!$A$2:$G$602,7,0)</f>
        <v>1</v>
      </c>
      <c r="Q487" s="38" t="s">
        <v>4492</v>
      </c>
      <c r="R487" s="38" t="s">
        <v>4480</v>
      </c>
      <c r="S487" s="38" t="s">
        <v>943</v>
      </c>
      <c r="T487" s="38" t="s">
        <v>4478</v>
      </c>
      <c r="U487" s="38" t="s">
        <v>4478</v>
      </c>
      <c r="V487" s="38" t="s">
        <v>4484</v>
      </c>
      <c r="W487" s="38" t="s">
        <v>4484</v>
      </c>
      <c r="X487" s="38" t="s">
        <v>4484</v>
      </c>
      <c r="Y487" s="38" t="s">
        <v>4484</v>
      </c>
      <c r="Z487" s="38" t="s">
        <v>4484</v>
      </c>
      <c r="AA487" s="39" t="s">
        <v>4517</v>
      </c>
    </row>
    <row r="488" spans="1:27" x14ac:dyDescent="0.3">
      <c r="A488" s="36" t="s">
        <v>3674</v>
      </c>
      <c r="B488" s="36" t="s">
        <v>3832</v>
      </c>
      <c r="C488" s="36" t="s">
        <v>3675</v>
      </c>
      <c r="D488" s="36" t="s">
        <v>3676</v>
      </c>
      <c r="E488" s="36" t="s">
        <v>1705</v>
      </c>
      <c r="F488" s="36" t="s">
        <v>4327</v>
      </c>
      <c r="G488" s="36" t="s">
        <v>4328</v>
      </c>
      <c r="H488" s="36" t="s">
        <v>3790</v>
      </c>
      <c r="I488" s="36">
        <v>0</v>
      </c>
      <c r="J488" s="36">
        <v>1</v>
      </c>
      <c r="K488" s="36">
        <v>0</v>
      </c>
      <c r="L488" s="36">
        <v>0</v>
      </c>
      <c r="M488" s="36">
        <v>0</v>
      </c>
      <c r="N488" s="36">
        <v>1</v>
      </c>
      <c r="O488" s="36">
        <v>1</v>
      </c>
      <c r="P488">
        <f>VLOOKUP($A488,'Item Detail'!$A$2:$G$602,7,0)</f>
        <v>1</v>
      </c>
      <c r="Q488" s="38" t="s">
        <v>4479</v>
      </c>
      <c r="R488" s="38" t="s">
        <v>4480</v>
      </c>
      <c r="S488" s="38" t="s">
        <v>4473</v>
      </c>
      <c r="T488" s="38" t="s">
        <v>4478</v>
      </c>
      <c r="U488" s="38" t="s">
        <v>4475</v>
      </c>
      <c r="V488" s="38" t="s">
        <v>4476</v>
      </c>
      <c r="W488" s="38" t="s">
        <v>4476</v>
      </c>
      <c r="X488" s="38" t="s">
        <v>4476</v>
      </c>
      <c r="Y488" s="38" t="s">
        <v>4476</v>
      </c>
      <c r="Z488" s="38" t="s">
        <v>4476</v>
      </c>
      <c r="AA488" s="39" t="s">
        <v>4515</v>
      </c>
    </row>
    <row r="489" spans="1:27" x14ac:dyDescent="0.3">
      <c r="A489" s="36" t="s">
        <v>3371</v>
      </c>
      <c r="B489" s="36" t="s">
        <v>3816</v>
      </c>
      <c r="C489" s="36" t="s">
        <v>3372</v>
      </c>
      <c r="D489" s="36" t="s">
        <v>1623</v>
      </c>
      <c r="E489" s="36" t="s">
        <v>1600</v>
      </c>
      <c r="F489" s="36" t="s">
        <v>3909</v>
      </c>
      <c r="G489" s="36" t="s">
        <v>4329</v>
      </c>
      <c r="H489" s="36" t="s">
        <v>3796</v>
      </c>
      <c r="I489" s="36">
        <v>0</v>
      </c>
      <c r="J489" s="36">
        <v>0</v>
      </c>
      <c r="K489" s="36">
        <v>0</v>
      </c>
      <c r="L489" s="36">
        <v>1</v>
      </c>
      <c r="M489" s="36">
        <v>0</v>
      </c>
      <c r="N489" s="36">
        <v>1</v>
      </c>
      <c r="O489" s="36">
        <v>1</v>
      </c>
      <c r="P489">
        <f>VLOOKUP($A489,'Item Detail'!$A$2:$G$602,7,0)</f>
        <v>1</v>
      </c>
      <c r="Q489" s="38" t="s">
        <v>4481</v>
      </c>
      <c r="R489" s="38" t="s">
        <v>4480</v>
      </c>
      <c r="S489" s="38" t="s">
        <v>4473</v>
      </c>
      <c r="T489" s="38" t="s">
        <v>4478</v>
      </c>
      <c r="U489" s="38" t="s">
        <v>4488</v>
      </c>
      <c r="V489" s="38" t="s">
        <v>4476</v>
      </c>
      <c r="W489" s="38" t="s">
        <v>4476</v>
      </c>
      <c r="X489" s="38" t="s">
        <v>4476</v>
      </c>
      <c r="Y489" s="38" t="s">
        <v>4476</v>
      </c>
      <c r="Z489" s="38" t="s">
        <v>4476</v>
      </c>
      <c r="AA489" s="39" t="s">
        <v>4515</v>
      </c>
    </row>
    <row r="490" spans="1:27" x14ac:dyDescent="0.3">
      <c r="A490" s="36" t="s">
        <v>1283</v>
      </c>
      <c r="B490" s="36" t="s">
        <v>3816</v>
      </c>
      <c r="C490" s="36" t="s">
        <v>2621</v>
      </c>
      <c r="D490" s="36" t="s">
        <v>1623</v>
      </c>
      <c r="E490" s="36" t="s">
        <v>2622</v>
      </c>
      <c r="F490" s="36" t="s">
        <v>944</v>
      </c>
      <c r="G490" s="36" t="s">
        <v>4330</v>
      </c>
      <c r="H490" s="36" t="s">
        <v>3818</v>
      </c>
      <c r="I490" s="36">
        <v>0</v>
      </c>
      <c r="J490" s="36">
        <v>1</v>
      </c>
      <c r="K490" s="36">
        <v>0</v>
      </c>
      <c r="L490" s="36">
        <v>0</v>
      </c>
      <c r="M490" s="36">
        <v>0</v>
      </c>
      <c r="N490" s="36">
        <v>1</v>
      </c>
      <c r="O490" s="36">
        <v>1</v>
      </c>
      <c r="P490">
        <f>VLOOKUP($A490,'Item Detail'!$A$2:$G$602,7,0)</f>
        <v>1</v>
      </c>
      <c r="Q490" s="38" t="s">
        <v>4486</v>
      </c>
      <c r="R490" s="38" t="s">
        <v>4480</v>
      </c>
      <c r="S490" s="38" t="s">
        <v>943</v>
      </c>
      <c r="T490" s="38" t="s">
        <v>4478</v>
      </c>
      <c r="U490" s="38" t="s">
        <v>4478</v>
      </c>
      <c r="V490" s="38" t="s">
        <v>4484</v>
      </c>
      <c r="W490" s="38" t="s">
        <v>4484</v>
      </c>
      <c r="X490" s="38" t="s">
        <v>4484</v>
      </c>
      <c r="Y490" s="38" t="s">
        <v>4484</v>
      </c>
      <c r="Z490" s="38" t="s">
        <v>4484</v>
      </c>
      <c r="AA490" s="39" t="s">
        <v>4514</v>
      </c>
    </row>
    <row r="491" spans="1:27" x14ac:dyDescent="0.3">
      <c r="A491" s="36" t="s">
        <v>1326</v>
      </c>
      <c r="B491" s="36" t="s">
        <v>3843</v>
      </c>
      <c r="C491" s="36" t="s">
        <v>1327</v>
      </c>
      <c r="D491" s="36" t="s">
        <v>2358</v>
      </c>
      <c r="E491" s="36" t="s">
        <v>2359</v>
      </c>
      <c r="F491" s="36" t="s">
        <v>1328</v>
      </c>
      <c r="G491" s="36" t="s">
        <v>4331</v>
      </c>
      <c r="H491" s="36" t="s">
        <v>3818</v>
      </c>
      <c r="I491" s="36">
        <v>0</v>
      </c>
      <c r="J491" s="36">
        <v>1</v>
      </c>
      <c r="K491" s="36">
        <v>0</v>
      </c>
      <c r="L491" s="36">
        <v>0</v>
      </c>
      <c r="M491" s="36">
        <v>0</v>
      </c>
      <c r="N491" s="36">
        <v>1</v>
      </c>
      <c r="O491" s="36">
        <v>1</v>
      </c>
      <c r="P491">
        <f>VLOOKUP($A491,'Item Detail'!$A$2:$G$602,7,0)</f>
        <v>1</v>
      </c>
      <c r="Q491" s="38" t="s">
        <v>4492</v>
      </c>
      <c r="R491" s="38" t="s">
        <v>4480</v>
      </c>
      <c r="S491" s="38" t="s">
        <v>943</v>
      </c>
      <c r="T491" s="38" t="s">
        <v>4478</v>
      </c>
      <c r="U491" s="38" t="s">
        <v>4478</v>
      </c>
      <c r="V491" s="38" t="s">
        <v>4484</v>
      </c>
      <c r="W491" s="38" t="s">
        <v>4484</v>
      </c>
      <c r="X491" s="38" t="s">
        <v>4484</v>
      </c>
      <c r="Y491" s="38" t="s">
        <v>4484</v>
      </c>
      <c r="Z491" s="38" t="s">
        <v>4484</v>
      </c>
      <c r="AA491" s="39" t="s">
        <v>4517</v>
      </c>
    </row>
    <row r="492" spans="1:27" x14ac:dyDescent="0.3">
      <c r="A492" s="36" t="s">
        <v>3658</v>
      </c>
      <c r="B492" s="36" t="s">
        <v>3851</v>
      </c>
      <c r="C492" s="36" t="s">
        <v>3659</v>
      </c>
      <c r="D492" s="36" t="s">
        <v>3660</v>
      </c>
      <c r="E492" s="36" t="s">
        <v>1600</v>
      </c>
      <c r="F492" s="36" t="s">
        <v>2230</v>
      </c>
      <c r="G492" s="36" t="s">
        <v>4332</v>
      </c>
      <c r="H492" s="36" t="s">
        <v>3796</v>
      </c>
      <c r="I492" s="36">
        <v>0</v>
      </c>
      <c r="J492" s="36">
        <v>0</v>
      </c>
      <c r="K492" s="36">
        <v>1</v>
      </c>
      <c r="L492" s="36">
        <v>0</v>
      </c>
      <c r="M492" s="36">
        <v>0</v>
      </c>
      <c r="N492" s="36">
        <v>1</v>
      </c>
      <c r="O492" s="36">
        <v>1</v>
      </c>
      <c r="P492">
        <f>VLOOKUP($A492,'Item Detail'!$A$2:$G$602,7,0)</f>
        <v>1</v>
      </c>
      <c r="Q492" s="38" t="s">
        <v>4501</v>
      </c>
      <c r="R492" s="38" t="s">
        <v>4480</v>
      </c>
      <c r="S492" s="38" t="s">
        <v>4473</v>
      </c>
      <c r="T492" s="38" t="s">
        <v>4478</v>
      </c>
      <c r="U492" s="38" t="s">
        <v>4478</v>
      </c>
      <c r="V492" s="38" t="s">
        <v>4476</v>
      </c>
      <c r="W492" s="38" t="s">
        <v>4476</v>
      </c>
      <c r="X492" s="38" t="s">
        <v>4476</v>
      </c>
      <c r="Y492" s="38" t="s">
        <v>4484</v>
      </c>
      <c r="Z492" s="38" t="s">
        <v>4476</v>
      </c>
      <c r="AA492" s="39" t="s">
        <v>4515</v>
      </c>
    </row>
    <row r="493" spans="1:27" x14ac:dyDescent="0.3">
      <c r="A493" s="36" t="s">
        <v>2405</v>
      </c>
      <c r="B493" s="36" t="s">
        <v>3799</v>
      </c>
      <c r="C493" s="36" t="s">
        <v>2406</v>
      </c>
      <c r="D493" s="36" t="s">
        <v>1550</v>
      </c>
      <c r="E493" s="36" t="s">
        <v>1557</v>
      </c>
      <c r="F493" s="36" t="s">
        <v>1585</v>
      </c>
      <c r="G493" s="36" t="s">
        <v>4333</v>
      </c>
      <c r="H493" s="36" t="s">
        <v>3796</v>
      </c>
      <c r="I493" s="36">
        <v>0</v>
      </c>
      <c r="J493" s="36">
        <v>1</v>
      </c>
      <c r="K493" s="36">
        <v>0</v>
      </c>
      <c r="L493" s="36">
        <v>0</v>
      </c>
      <c r="M493" s="36">
        <v>0</v>
      </c>
      <c r="N493" s="36">
        <v>1</v>
      </c>
      <c r="O493" s="36">
        <v>1</v>
      </c>
      <c r="P493">
        <f>VLOOKUP($A493,'Item Detail'!$A$2:$G$602,7,0)</f>
        <v>1</v>
      </c>
      <c r="Q493" s="38" t="s">
        <v>4494</v>
      </c>
      <c r="R493" s="38" t="s">
        <v>4480</v>
      </c>
      <c r="S493" s="38" t="s">
        <v>4473</v>
      </c>
      <c r="T493" s="38" t="s">
        <v>4478</v>
      </c>
      <c r="U493" s="38" t="s">
        <v>4475</v>
      </c>
      <c r="V493" s="38" t="s">
        <v>4476</v>
      </c>
      <c r="W493" s="38" t="s">
        <v>4476</v>
      </c>
      <c r="X493" s="38" t="s">
        <v>4476</v>
      </c>
      <c r="Y493" s="38" t="s">
        <v>4476</v>
      </c>
      <c r="Z493" s="38" t="s">
        <v>4476</v>
      </c>
      <c r="AA493" s="39" t="s">
        <v>4515</v>
      </c>
    </row>
    <row r="494" spans="1:27" x14ac:dyDescent="0.3">
      <c r="A494" s="36" t="s">
        <v>3479</v>
      </c>
      <c r="B494" s="36" t="s">
        <v>4011</v>
      </c>
      <c r="C494" s="36" t="s">
        <v>3480</v>
      </c>
      <c r="D494" s="36" t="s">
        <v>3481</v>
      </c>
      <c r="E494" s="36" t="s">
        <v>1557</v>
      </c>
      <c r="F494" s="36" t="s">
        <v>3482</v>
      </c>
      <c r="G494" s="36" t="s">
        <v>4334</v>
      </c>
      <c r="H494" s="36" t="s">
        <v>3811</v>
      </c>
      <c r="I494" s="36">
        <v>0</v>
      </c>
      <c r="J494" s="36">
        <v>1</v>
      </c>
      <c r="K494" s="36">
        <v>0</v>
      </c>
      <c r="L494" s="36">
        <v>0</v>
      </c>
      <c r="M494" s="36">
        <v>0</v>
      </c>
      <c r="N494" s="36">
        <v>1</v>
      </c>
      <c r="O494" s="36">
        <v>1</v>
      </c>
      <c r="P494">
        <f>VLOOKUP($A494,'Item Detail'!$A$2:$G$602,7,0)</f>
        <v>1</v>
      </c>
      <c r="Q494" s="38" t="s">
        <v>4481</v>
      </c>
      <c r="R494" s="38" t="s">
        <v>4480</v>
      </c>
      <c r="S494" s="38" t="s">
        <v>4473</v>
      </c>
      <c r="T494" s="38" t="s">
        <v>4478</v>
      </c>
      <c r="U494" s="38" t="s">
        <v>4488</v>
      </c>
      <c r="V494" s="38" t="s">
        <v>4476</v>
      </c>
      <c r="W494" s="38" t="s">
        <v>4484</v>
      </c>
      <c r="X494" s="38" t="s">
        <v>4476</v>
      </c>
      <c r="Y494" s="38" t="s">
        <v>4476</v>
      </c>
      <c r="Z494" s="38" t="s">
        <v>4476</v>
      </c>
      <c r="AA494" s="39" t="s">
        <v>4516</v>
      </c>
    </row>
    <row r="495" spans="1:27" x14ac:dyDescent="0.3">
      <c r="A495" s="36" t="s">
        <v>1510</v>
      </c>
      <c r="B495" s="36" t="s">
        <v>3914</v>
      </c>
      <c r="C495" s="36" t="s">
        <v>1511</v>
      </c>
      <c r="D495" s="36" t="s">
        <v>3463</v>
      </c>
      <c r="E495" s="36" t="s">
        <v>1600</v>
      </c>
      <c r="F495" s="36" t="s">
        <v>1512</v>
      </c>
      <c r="G495" s="36" t="s">
        <v>4335</v>
      </c>
      <c r="H495" s="36" t="s">
        <v>3818</v>
      </c>
      <c r="I495" s="36">
        <v>1</v>
      </c>
      <c r="J495" s="36">
        <v>0</v>
      </c>
      <c r="K495" s="36">
        <v>0</v>
      </c>
      <c r="L495" s="36">
        <v>0</v>
      </c>
      <c r="M495" s="36">
        <v>0</v>
      </c>
      <c r="N495" s="36">
        <v>1</v>
      </c>
      <c r="O495" s="36">
        <v>1</v>
      </c>
      <c r="P495">
        <f>VLOOKUP($A495,'Item Detail'!$A$2:$G$602,7,0)</f>
        <v>1</v>
      </c>
      <c r="Q495" s="38" t="s">
        <v>4492</v>
      </c>
      <c r="R495" s="38" t="s">
        <v>4480</v>
      </c>
      <c r="S495" s="38" t="s">
        <v>943</v>
      </c>
      <c r="T495" s="38" t="s">
        <v>4478</v>
      </c>
      <c r="U495" s="38" t="s">
        <v>4478</v>
      </c>
      <c r="V495" s="38" t="s">
        <v>4484</v>
      </c>
      <c r="W495" s="38" t="s">
        <v>4484</v>
      </c>
      <c r="X495" s="38" t="s">
        <v>4484</v>
      </c>
      <c r="Y495" s="38" t="s">
        <v>4484</v>
      </c>
      <c r="Z495" s="38" t="s">
        <v>4484</v>
      </c>
      <c r="AA495" s="39" t="s">
        <v>4517</v>
      </c>
    </row>
    <row r="496" spans="1:27" x14ac:dyDescent="0.3">
      <c r="A496" s="36" t="s">
        <v>3209</v>
      </c>
      <c r="B496" s="36" t="s">
        <v>3793</v>
      </c>
      <c r="C496" s="36" t="s">
        <v>3210</v>
      </c>
      <c r="D496" s="36" t="s">
        <v>3211</v>
      </c>
      <c r="E496" s="36" t="s">
        <v>3212</v>
      </c>
      <c r="F496" s="36" t="s">
        <v>3213</v>
      </c>
      <c r="G496" s="36" t="s">
        <v>4336</v>
      </c>
      <c r="H496" s="36" t="s">
        <v>3790</v>
      </c>
      <c r="I496" s="36">
        <v>0</v>
      </c>
      <c r="J496" s="36">
        <v>1</v>
      </c>
      <c r="K496" s="36">
        <v>0</v>
      </c>
      <c r="L496" s="36">
        <v>0</v>
      </c>
      <c r="M496" s="36">
        <v>0</v>
      </c>
      <c r="N496" s="36">
        <v>1</v>
      </c>
      <c r="O496" s="36">
        <v>1</v>
      </c>
      <c r="P496">
        <f>VLOOKUP($A496,'Item Detail'!$A$2:$G$602,7,0)</f>
        <v>1</v>
      </c>
      <c r="Q496" s="38" t="s">
        <v>4479</v>
      </c>
      <c r="R496" s="38" t="s">
        <v>943</v>
      </c>
      <c r="S496" s="38" t="s">
        <v>4473</v>
      </c>
      <c r="T496" s="38" t="s">
        <v>4478</v>
      </c>
      <c r="U496" s="38" t="s">
        <v>4475</v>
      </c>
      <c r="V496" s="38" t="s">
        <v>4484</v>
      </c>
      <c r="W496" s="38" t="s">
        <v>4484</v>
      </c>
      <c r="X496" s="38" t="s">
        <v>4484</v>
      </c>
      <c r="Y496" s="38" t="s">
        <v>4484</v>
      </c>
      <c r="Z496" s="38" t="s">
        <v>4484</v>
      </c>
      <c r="AA496" s="39" t="s">
        <v>4518</v>
      </c>
    </row>
    <row r="497" spans="1:27" x14ac:dyDescent="0.3">
      <c r="A497" s="36" t="s">
        <v>1138</v>
      </c>
      <c r="B497" s="36" t="s">
        <v>3830</v>
      </c>
      <c r="C497" s="36" t="s">
        <v>3555</v>
      </c>
      <c r="D497" s="36" t="s">
        <v>1623</v>
      </c>
      <c r="E497" s="36" t="s">
        <v>1600</v>
      </c>
      <c r="F497" s="36" t="s">
        <v>1054</v>
      </c>
      <c r="G497" s="36" t="s">
        <v>4337</v>
      </c>
      <c r="H497" s="36" t="s">
        <v>3818</v>
      </c>
      <c r="I497" s="36">
        <v>0</v>
      </c>
      <c r="J497" s="36">
        <v>0</v>
      </c>
      <c r="K497" s="36">
        <v>0</v>
      </c>
      <c r="L497" s="36">
        <v>1</v>
      </c>
      <c r="M497" s="36">
        <v>0</v>
      </c>
      <c r="N497" s="36">
        <v>1</v>
      </c>
      <c r="O497" s="36">
        <v>1</v>
      </c>
      <c r="P497">
        <f>VLOOKUP($A497,'Item Detail'!$A$2:$G$602,7,0)</f>
        <v>1</v>
      </c>
      <c r="Q497" s="38" t="s">
        <v>4492</v>
      </c>
      <c r="R497" s="38" t="s">
        <v>4480</v>
      </c>
      <c r="S497" s="38" t="s">
        <v>943</v>
      </c>
      <c r="T497" s="38" t="s">
        <v>4478</v>
      </c>
      <c r="U497" s="38" t="s">
        <v>4478</v>
      </c>
      <c r="V497" s="38" t="s">
        <v>4484</v>
      </c>
      <c r="W497" s="38" t="s">
        <v>4484</v>
      </c>
      <c r="X497" s="38" t="s">
        <v>4484</v>
      </c>
      <c r="Y497" s="38" t="s">
        <v>4484</v>
      </c>
      <c r="Z497" s="38" t="s">
        <v>4484</v>
      </c>
      <c r="AA497" s="39" t="s">
        <v>4517</v>
      </c>
    </row>
    <row r="498" spans="1:27" x14ac:dyDescent="0.3">
      <c r="A498" s="36" t="s">
        <v>1140</v>
      </c>
      <c r="B498" s="36" t="s">
        <v>3830</v>
      </c>
      <c r="C498" s="36" t="s">
        <v>1141</v>
      </c>
      <c r="D498" s="36" t="s">
        <v>1623</v>
      </c>
      <c r="E498" s="36" t="s">
        <v>1600</v>
      </c>
      <c r="F498" s="36" t="s">
        <v>1054</v>
      </c>
      <c r="G498" s="36" t="s">
        <v>4338</v>
      </c>
      <c r="H498" s="36" t="s">
        <v>3818</v>
      </c>
      <c r="I498" s="36">
        <v>0</v>
      </c>
      <c r="J498" s="36">
        <v>0</v>
      </c>
      <c r="K498" s="36">
        <v>0</v>
      </c>
      <c r="L498" s="36">
        <v>1</v>
      </c>
      <c r="M498" s="36">
        <v>0</v>
      </c>
      <c r="N498" s="36">
        <v>1</v>
      </c>
      <c r="O498" s="36">
        <v>1</v>
      </c>
      <c r="P498">
        <f>VLOOKUP($A498,'Item Detail'!$A$2:$G$602,7,0)</f>
        <v>1</v>
      </c>
      <c r="Q498" s="38" t="s">
        <v>4492</v>
      </c>
      <c r="R498" s="38" t="s">
        <v>4480</v>
      </c>
      <c r="S498" s="38" t="s">
        <v>943</v>
      </c>
      <c r="T498" s="38" t="s">
        <v>4478</v>
      </c>
      <c r="U498" s="38" t="s">
        <v>4478</v>
      </c>
      <c r="V498" s="38" t="s">
        <v>4484</v>
      </c>
      <c r="W498" s="38" t="s">
        <v>4484</v>
      </c>
      <c r="X498" s="38" t="s">
        <v>4484</v>
      </c>
      <c r="Y498" s="38" t="s">
        <v>4484</v>
      </c>
      <c r="Z498" s="38" t="s">
        <v>4484</v>
      </c>
      <c r="AA498" s="39" t="s">
        <v>4517</v>
      </c>
    </row>
    <row r="499" spans="1:27" x14ac:dyDescent="0.3">
      <c r="A499" s="36" t="s">
        <v>2557</v>
      </c>
      <c r="B499" s="36" t="s">
        <v>3841</v>
      </c>
      <c r="C499" s="36" t="s">
        <v>2558</v>
      </c>
      <c r="D499" s="36" t="s">
        <v>2559</v>
      </c>
      <c r="E499" s="36" t="s">
        <v>1842</v>
      </c>
      <c r="F499" s="36" t="s">
        <v>2560</v>
      </c>
      <c r="G499" s="36" t="s">
        <v>4339</v>
      </c>
      <c r="H499" s="36" t="s">
        <v>3811</v>
      </c>
      <c r="I499" s="36">
        <v>0</v>
      </c>
      <c r="J499" s="36">
        <v>0</v>
      </c>
      <c r="K499" s="36">
        <v>1</v>
      </c>
      <c r="L499" s="36">
        <v>0</v>
      </c>
      <c r="M499" s="36">
        <v>0</v>
      </c>
      <c r="N499" s="36">
        <v>1</v>
      </c>
      <c r="O499" s="36">
        <v>1</v>
      </c>
      <c r="P499">
        <f>VLOOKUP($A499,'Item Detail'!$A$2:$G$602,7,0)</f>
        <v>1</v>
      </c>
      <c r="Q499" s="38" t="s">
        <v>4481</v>
      </c>
      <c r="R499" s="38" t="s">
        <v>4480</v>
      </c>
      <c r="S499" s="38" t="s">
        <v>4473</v>
      </c>
      <c r="T499" s="38" t="s">
        <v>4478</v>
      </c>
      <c r="U499" s="38" t="s">
        <v>4478</v>
      </c>
      <c r="V499" s="38" t="s">
        <v>4476</v>
      </c>
      <c r="W499" s="38" t="s">
        <v>4484</v>
      </c>
      <c r="X499" s="38" t="s">
        <v>4484</v>
      </c>
      <c r="Y499" s="38" t="s">
        <v>4476</v>
      </c>
      <c r="Z499" s="38" t="s">
        <v>4484</v>
      </c>
      <c r="AA499" s="39" t="s">
        <v>4516</v>
      </c>
    </row>
    <row r="500" spans="1:27" x14ac:dyDescent="0.3">
      <c r="A500" s="36" t="s">
        <v>3269</v>
      </c>
      <c r="B500" s="36" t="s">
        <v>3883</v>
      </c>
      <c r="C500" s="36" t="s">
        <v>3270</v>
      </c>
      <c r="D500" s="36" t="s">
        <v>3271</v>
      </c>
      <c r="E500" s="36" t="s">
        <v>2125</v>
      </c>
      <c r="F500" s="36" t="s">
        <v>3272</v>
      </c>
      <c r="G500" s="36" t="s">
        <v>4340</v>
      </c>
      <c r="H500" s="36" t="s">
        <v>3790</v>
      </c>
      <c r="I500" s="36">
        <v>1</v>
      </c>
      <c r="J500" s="36">
        <v>0</v>
      </c>
      <c r="K500" s="36">
        <v>0</v>
      </c>
      <c r="L500" s="36">
        <v>0</v>
      </c>
      <c r="M500" s="36">
        <v>0</v>
      </c>
      <c r="N500" s="36">
        <v>1</v>
      </c>
      <c r="O500" s="36">
        <v>1</v>
      </c>
      <c r="P500">
        <f>VLOOKUP($A500,'Item Detail'!$A$2:$G$602,7,0)</f>
        <v>1</v>
      </c>
      <c r="Q500" s="38" t="s">
        <v>4483</v>
      </c>
      <c r="R500" s="38" t="s">
        <v>4480</v>
      </c>
      <c r="S500" s="38" t="s">
        <v>4473</v>
      </c>
      <c r="T500" s="38" t="s">
        <v>4478</v>
      </c>
      <c r="U500" s="38" t="s">
        <v>4478</v>
      </c>
      <c r="V500" s="38" t="s">
        <v>4476</v>
      </c>
      <c r="W500" s="38" t="s">
        <v>4484</v>
      </c>
      <c r="X500" s="38" t="s">
        <v>4484</v>
      </c>
      <c r="Y500" s="38" t="s">
        <v>4484</v>
      </c>
      <c r="Z500" s="38" t="s">
        <v>4484</v>
      </c>
      <c r="AA500" s="39" t="s">
        <v>4515</v>
      </c>
    </row>
    <row r="501" spans="1:27" x14ac:dyDescent="0.3">
      <c r="A501" s="36" t="s">
        <v>1224</v>
      </c>
      <c r="B501" s="36" t="s">
        <v>3999</v>
      </c>
      <c r="C501" s="36" t="s">
        <v>3266</v>
      </c>
      <c r="D501" s="36" t="s">
        <v>3267</v>
      </c>
      <c r="E501" s="36" t="s">
        <v>1600</v>
      </c>
      <c r="F501" s="36" t="s">
        <v>1226</v>
      </c>
      <c r="G501" s="36" t="s">
        <v>4341</v>
      </c>
      <c r="H501" s="36" t="s">
        <v>3818</v>
      </c>
      <c r="I501" s="36">
        <v>0</v>
      </c>
      <c r="J501" s="36">
        <v>1</v>
      </c>
      <c r="K501" s="36">
        <v>0</v>
      </c>
      <c r="L501" s="36">
        <v>0</v>
      </c>
      <c r="M501" s="36">
        <v>0</v>
      </c>
      <c r="N501" s="36">
        <v>1</v>
      </c>
      <c r="O501" s="36">
        <v>1</v>
      </c>
      <c r="P501">
        <f>VLOOKUP($A501,'Item Detail'!$A$2:$G$602,7,0)</f>
        <v>1</v>
      </c>
      <c r="Q501" s="38" t="s">
        <v>4492</v>
      </c>
      <c r="R501" s="38" t="s">
        <v>4480</v>
      </c>
      <c r="S501" s="38" t="s">
        <v>943</v>
      </c>
      <c r="T501" s="38" t="s">
        <v>4478</v>
      </c>
      <c r="U501" s="38" t="s">
        <v>4478</v>
      </c>
      <c r="V501" s="38" t="s">
        <v>4484</v>
      </c>
      <c r="W501" s="38" t="s">
        <v>4484</v>
      </c>
      <c r="X501" s="38" t="s">
        <v>4484</v>
      </c>
      <c r="Y501" s="38" t="s">
        <v>4484</v>
      </c>
      <c r="Z501" s="38" t="s">
        <v>4484</v>
      </c>
      <c r="AA501" s="39" t="s">
        <v>4517</v>
      </c>
    </row>
    <row r="502" spans="1:27" x14ac:dyDescent="0.3">
      <c r="A502" s="36" t="s">
        <v>1442</v>
      </c>
      <c r="B502" s="36" t="s">
        <v>3989</v>
      </c>
      <c r="C502" s="36" t="s">
        <v>3698</v>
      </c>
      <c r="D502" s="36" t="s">
        <v>3699</v>
      </c>
      <c r="E502" s="36" t="s">
        <v>1600</v>
      </c>
      <c r="F502" s="36" t="s">
        <v>1444</v>
      </c>
      <c r="G502" s="36" t="s">
        <v>4342</v>
      </c>
      <c r="H502" s="36" t="s">
        <v>3818</v>
      </c>
      <c r="I502" s="36">
        <v>0</v>
      </c>
      <c r="J502" s="36">
        <v>0</v>
      </c>
      <c r="K502" s="36">
        <v>1</v>
      </c>
      <c r="L502" s="36">
        <v>0</v>
      </c>
      <c r="M502" s="36">
        <v>0</v>
      </c>
      <c r="N502" s="36">
        <v>1</v>
      </c>
      <c r="O502" s="36">
        <v>1</v>
      </c>
      <c r="P502">
        <f>VLOOKUP($A502,'Item Detail'!$A$2:$G$602,7,0)</f>
        <v>1</v>
      </c>
      <c r="Q502" s="38" t="s">
        <v>4492</v>
      </c>
      <c r="R502" s="38" t="s">
        <v>4480</v>
      </c>
      <c r="S502" s="38" t="s">
        <v>943</v>
      </c>
      <c r="T502" s="38" t="s">
        <v>4478</v>
      </c>
      <c r="U502" s="38" t="s">
        <v>4488</v>
      </c>
      <c r="V502" s="38" t="s">
        <v>4484</v>
      </c>
      <c r="W502" s="38" t="s">
        <v>4484</v>
      </c>
      <c r="X502" s="38" t="s">
        <v>4484</v>
      </c>
      <c r="Y502" s="38" t="s">
        <v>4484</v>
      </c>
      <c r="Z502" s="38" t="s">
        <v>4484</v>
      </c>
      <c r="AA502" s="39" t="s">
        <v>4517</v>
      </c>
    </row>
    <row r="503" spans="1:27" x14ac:dyDescent="0.3">
      <c r="A503" s="36" t="s">
        <v>3446</v>
      </c>
      <c r="B503" s="36" t="s">
        <v>3799</v>
      </c>
      <c r="C503" s="36" t="s">
        <v>3447</v>
      </c>
      <c r="D503" s="36" t="s">
        <v>3448</v>
      </c>
      <c r="E503" s="36" t="s">
        <v>1842</v>
      </c>
      <c r="F503" s="36" t="s">
        <v>3951</v>
      </c>
      <c r="G503" s="36" t="s">
        <v>4343</v>
      </c>
      <c r="H503" s="36" t="s">
        <v>3790</v>
      </c>
      <c r="I503" s="36">
        <v>0</v>
      </c>
      <c r="J503" s="36">
        <v>0</v>
      </c>
      <c r="K503" s="36">
        <v>1</v>
      </c>
      <c r="L503" s="36">
        <v>0</v>
      </c>
      <c r="M503" s="36">
        <v>0</v>
      </c>
      <c r="N503" s="36">
        <v>1</v>
      </c>
      <c r="O503" s="36">
        <v>1</v>
      </c>
      <c r="P503">
        <f>VLOOKUP($A503,'Item Detail'!$A$2:$G$602,7,0)</f>
        <v>1</v>
      </c>
      <c r="Q503" s="38" t="s">
        <v>4481</v>
      </c>
      <c r="R503" s="38" t="s">
        <v>4472</v>
      </c>
      <c r="S503" s="38" t="s">
        <v>4473</v>
      </c>
      <c r="T503" s="38" t="s">
        <v>4478</v>
      </c>
      <c r="U503" s="38" t="s">
        <v>4475</v>
      </c>
      <c r="V503" s="38" t="s">
        <v>4476</v>
      </c>
      <c r="W503" s="38" t="s">
        <v>4484</v>
      </c>
      <c r="X503" s="38" t="s">
        <v>4476</v>
      </c>
      <c r="Y503" s="38" t="s">
        <v>4484</v>
      </c>
      <c r="Z503" s="38" t="s">
        <v>4476</v>
      </c>
      <c r="AA503" s="39" t="s">
        <v>4515</v>
      </c>
    </row>
    <row r="504" spans="1:27" x14ac:dyDescent="0.3">
      <c r="A504" s="36" t="s">
        <v>3538</v>
      </c>
      <c r="B504" s="36" t="s">
        <v>3841</v>
      </c>
      <c r="C504" s="36" t="s">
        <v>3539</v>
      </c>
      <c r="D504" s="36" t="s">
        <v>3540</v>
      </c>
      <c r="E504" s="36" t="s">
        <v>3541</v>
      </c>
      <c r="F504" s="36" t="s">
        <v>2063</v>
      </c>
      <c r="G504" s="36" t="s">
        <v>4344</v>
      </c>
      <c r="H504" s="36" t="s">
        <v>3790</v>
      </c>
      <c r="I504" s="36">
        <v>0</v>
      </c>
      <c r="J504" s="36">
        <v>0</v>
      </c>
      <c r="K504" s="36">
        <v>0</v>
      </c>
      <c r="L504" s="36">
        <v>1</v>
      </c>
      <c r="M504" s="36">
        <v>0</v>
      </c>
      <c r="N504" s="36">
        <v>1</v>
      </c>
      <c r="O504" s="36">
        <v>1</v>
      </c>
      <c r="P504">
        <f>VLOOKUP($A504,'Item Detail'!$A$2:$G$602,7,0)</f>
        <v>1</v>
      </c>
      <c r="Q504" s="38" t="s">
        <v>4481</v>
      </c>
      <c r="R504" s="38" t="s">
        <v>4498</v>
      </c>
      <c r="S504" s="38" t="s">
        <v>4473</v>
      </c>
      <c r="T504" s="38" t="s">
        <v>4499</v>
      </c>
      <c r="U504" s="38" t="s">
        <v>4491</v>
      </c>
      <c r="V504" s="38" t="s">
        <v>4476</v>
      </c>
      <c r="W504" s="38" t="s">
        <v>4476</v>
      </c>
      <c r="X504" s="38" t="s">
        <v>4476</v>
      </c>
      <c r="Y504" s="38" t="s">
        <v>4476</v>
      </c>
      <c r="Z504" s="38" t="s">
        <v>4476</v>
      </c>
      <c r="AA504" s="39" t="s">
        <v>4515</v>
      </c>
    </row>
    <row r="505" spans="1:27" x14ac:dyDescent="0.3">
      <c r="A505" s="36" t="s">
        <v>2666</v>
      </c>
      <c r="B505" s="36" t="s">
        <v>3989</v>
      </c>
      <c r="C505" s="36" t="s">
        <v>2667</v>
      </c>
      <c r="D505" s="36" t="s">
        <v>2668</v>
      </c>
      <c r="E505" s="36" t="s">
        <v>2669</v>
      </c>
      <c r="F505" s="36" t="s">
        <v>4081</v>
      </c>
      <c r="G505" s="36" t="s">
        <v>4345</v>
      </c>
      <c r="H505" s="36" t="s">
        <v>3796</v>
      </c>
      <c r="I505" s="36">
        <v>0</v>
      </c>
      <c r="J505" s="36">
        <v>1</v>
      </c>
      <c r="K505" s="36">
        <v>0</v>
      </c>
      <c r="L505" s="36">
        <v>0</v>
      </c>
      <c r="M505" s="36">
        <v>0</v>
      </c>
      <c r="N505" s="36">
        <v>1</v>
      </c>
      <c r="O505" s="36">
        <v>1</v>
      </c>
      <c r="P505">
        <f>VLOOKUP($A505,'Item Detail'!$A$2:$G$602,7,0)</f>
        <v>1</v>
      </c>
      <c r="Q505" s="38" t="s">
        <v>4481</v>
      </c>
      <c r="R505" s="38" t="s">
        <v>4480</v>
      </c>
      <c r="S505" s="38" t="s">
        <v>4473</v>
      </c>
      <c r="T505" s="38" t="s">
        <v>4478</v>
      </c>
      <c r="U505" s="38" t="s">
        <v>4478</v>
      </c>
      <c r="V505" s="38" t="s">
        <v>4476</v>
      </c>
      <c r="W505" s="38" t="s">
        <v>4476</v>
      </c>
      <c r="X505" s="38" t="s">
        <v>4476</v>
      </c>
      <c r="Y505" s="38" t="s">
        <v>4476</v>
      </c>
      <c r="Z505" s="38" t="s">
        <v>4476</v>
      </c>
      <c r="AA505" s="39" t="s">
        <v>4515</v>
      </c>
    </row>
    <row r="506" spans="1:27" x14ac:dyDescent="0.3">
      <c r="A506" s="36" t="s">
        <v>3470</v>
      </c>
      <c r="B506" s="36" t="s">
        <v>3928</v>
      </c>
      <c r="C506" s="36" t="s">
        <v>3471</v>
      </c>
      <c r="D506" s="36" t="s">
        <v>2768</v>
      </c>
      <c r="E506" s="36" t="s">
        <v>1705</v>
      </c>
      <c r="F506" s="36" t="s">
        <v>1934</v>
      </c>
      <c r="G506" s="36" t="s">
        <v>4346</v>
      </c>
      <c r="H506" s="36" t="s">
        <v>3811</v>
      </c>
      <c r="I506" s="36">
        <v>0</v>
      </c>
      <c r="J506" s="36">
        <v>1</v>
      </c>
      <c r="K506" s="36">
        <v>0</v>
      </c>
      <c r="L506" s="36">
        <v>0</v>
      </c>
      <c r="M506" s="36">
        <v>0</v>
      </c>
      <c r="N506" s="36">
        <v>1</v>
      </c>
      <c r="O506" s="36">
        <v>1</v>
      </c>
      <c r="P506">
        <f>VLOOKUP($A506,'Item Detail'!$A$2:$G$602,7,0)</f>
        <v>1</v>
      </c>
      <c r="Q506" s="38" t="s">
        <v>4483</v>
      </c>
      <c r="R506" s="38" t="s">
        <v>4480</v>
      </c>
      <c r="S506" s="38" t="s">
        <v>4473</v>
      </c>
      <c r="T506" s="38" t="s">
        <v>4478</v>
      </c>
      <c r="U506" s="38" t="s">
        <v>4488</v>
      </c>
      <c r="V506" s="38" t="s">
        <v>4476</v>
      </c>
      <c r="W506" s="38" t="s">
        <v>4484</v>
      </c>
      <c r="X506" s="38" t="s">
        <v>4484</v>
      </c>
      <c r="Y506" s="38" t="s">
        <v>4476</v>
      </c>
      <c r="Z506" s="38" t="s">
        <v>4484</v>
      </c>
      <c r="AA506" s="39" t="s">
        <v>4516</v>
      </c>
    </row>
    <row r="507" spans="1:27" x14ac:dyDescent="0.3">
      <c r="A507" s="36" t="s">
        <v>3077</v>
      </c>
      <c r="B507" s="36" t="s">
        <v>3830</v>
      </c>
      <c r="C507" s="36" t="s">
        <v>3078</v>
      </c>
      <c r="D507" s="36" t="s">
        <v>1623</v>
      </c>
      <c r="E507" s="36" t="s">
        <v>1834</v>
      </c>
      <c r="F507" s="36" t="s">
        <v>1384</v>
      </c>
      <c r="G507" s="36" t="s">
        <v>4347</v>
      </c>
      <c r="H507" s="36" t="s">
        <v>3811</v>
      </c>
      <c r="I507" s="36">
        <v>0</v>
      </c>
      <c r="J507" s="36">
        <v>1</v>
      </c>
      <c r="K507" s="36">
        <v>0</v>
      </c>
      <c r="L507" s="36">
        <v>0</v>
      </c>
      <c r="M507" s="36">
        <v>0</v>
      </c>
      <c r="N507" s="36">
        <v>1</v>
      </c>
      <c r="O507" s="36">
        <v>1</v>
      </c>
      <c r="P507">
        <f>VLOOKUP($A507,'Item Detail'!$A$2:$G$602,7,0)</f>
        <v>1</v>
      </c>
      <c r="Q507" s="38" t="s">
        <v>4481</v>
      </c>
      <c r="R507" s="38" t="s">
        <v>4480</v>
      </c>
      <c r="S507" s="38" t="s">
        <v>4473</v>
      </c>
      <c r="T507" s="38" t="s">
        <v>4478</v>
      </c>
      <c r="U507" s="38" t="s">
        <v>4478</v>
      </c>
      <c r="V507" s="38" t="s">
        <v>4476</v>
      </c>
      <c r="W507" s="38" t="s">
        <v>4484</v>
      </c>
      <c r="X507" s="38" t="s">
        <v>4484</v>
      </c>
      <c r="Y507" s="38" t="s">
        <v>4484</v>
      </c>
      <c r="Z507" s="38" t="s">
        <v>4484</v>
      </c>
      <c r="AA507" s="39" t="s">
        <v>4516</v>
      </c>
    </row>
    <row r="508" spans="1:27" x14ac:dyDescent="0.3">
      <c r="A508" s="36" t="s">
        <v>3315</v>
      </c>
      <c r="B508" s="36" t="s">
        <v>3928</v>
      </c>
      <c r="C508" s="36" t="s">
        <v>3316</v>
      </c>
      <c r="D508" s="36" t="s">
        <v>3317</v>
      </c>
      <c r="E508" s="36" t="s">
        <v>1705</v>
      </c>
      <c r="F508" s="36" t="s">
        <v>1934</v>
      </c>
      <c r="G508" s="36" t="s">
        <v>4348</v>
      </c>
      <c r="H508" s="36" t="s">
        <v>3790</v>
      </c>
      <c r="I508" s="36">
        <v>1</v>
      </c>
      <c r="J508" s="36">
        <v>0</v>
      </c>
      <c r="K508" s="36">
        <v>0</v>
      </c>
      <c r="L508" s="36">
        <v>0</v>
      </c>
      <c r="M508" s="36">
        <v>0</v>
      </c>
      <c r="N508" s="36">
        <v>1</v>
      </c>
      <c r="O508" s="36">
        <v>1</v>
      </c>
      <c r="P508">
        <f>VLOOKUP($A508,'Item Detail'!$A$2:$G$602,7,0)</f>
        <v>1</v>
      </c>
      <c r="Q508" s="38" t="s">
        <v>4483</v>
      </c>
      <c r="R508" s="38" t="s">
        <v>4480</v>
      </c>
      <c r="S508" s="38" t="s">
        <v>4473</v>
      </c>
      <c r="T508" s="38" t="s">
        <v>4478</v>
      </c>
      <c r="U508" s="38" t="s">
        <v>4478</v>
      </c>
      <c r="V508" s="38" t="s">
        <v>4476</v>
      </c>
      <c r="W508" s="38" t="s">
        <v>4484</v>
      </c>
      <c r="X508" s="38" t="s">
        <v>4484</v>
      </c>
      <c r="Y508" s="38" t="s">
        <v>4484</v>
      </c>
      <c r="Z508" s="38" t="s">
        <v>4476</v>
      </c>
      <c r="AA508" s="39" t="s">
        <v>4515</v>
      </c>
    </row>
    <row r="509" spans="1:27" x14ac:dyDescent="0.3">
      <c r="A509" s="36" t="s">
        <v>2640</v>
      </c>
      <c r="B509" s="36" t="s">
        <v>3816</v>
      </c>
      <c r="C509" s="36" t="s">
        <v>2641</v>
      </c>
      <c r="D509" s="36" t="s">
        <v>2642</v>
      </c>
      <c r="E509" s="36" t="s">
        <v>1600</v>
      </c>
      <c r="F509" s="36" t="s">
        <v>3909</v>
      </c>
      <c r="G509" s="36" t="s">
        <v>4349</v>
      </c>
      <c r="H509" s="36" t="s">
        <v>3811</v>
      </c>
      <c r="I509" s="36">
        <v>0</v>
      </c>
      <c r="J509" s="36">
        <v>0</v>
      </c>
      <c r="K509" s="36">
        <v>0</v>
      </c>
      <c r="L509" s="36">
        <v>1</v>
      </c>
      <c r="M509" s="36">
        <v>0</v>
      </c>
      <c r="N509" s="36">
        <v>1</v>
      </c>
      <c r="O509" s="36">
        <v>1</v>
      </c>
      <c r="P509">
        <f>VLOOKUP($A509,'Item Detail'!$A$2:$G$602,7,0)</f>
        <v>1</v>
      </c>
      <c r="Q509" s="38" t="s">
        <v>4501</v>
      </c>
      <c r="R509" s="38" t="s">
        <v>4480</v>
      </c>
      <c r="S509" s="38" t="s">
        <v>4473</v>
      </c>
      <c r="T509" s="38" t="s">
        <v>4478</v>
      </c>
      <c r="U509" s="38" t="s">
        <v>4478</v>
      </c>
      <c r="V509" s="38" t="s">
        <v>4476</v>
      </c>
      <c r="W509" s="38" t="s">
        <v>4484</v>
      </c>
      <c r="X509" s="38" t="s">
        <v>4476</v>
      </c>
      <c r="Y509" s="38" t="s">
        <v>4484</v>
      </c>
      <c r="Z509" s="38" t="s">
        <v>4484</v>
      </c>
      <c r="AA509" s="39" t="s">
        <v>4516</v>
      </c>
    </row>
    <row r="510" spans="1:27" x14ac:dyDescent="0.3">
      <c r="A510" s="36" t="s">
        <v>3129</v>
      </c>
      <c r="B510" s="36" t="s">
        <v>3928</v>
      </c>
      <c r="C510" s="36" t="s">
        <v>3130</v>
      </c>
      <c r="D510" s="36" t="s">
        <v>3131</v>
      </c>
      <c r="E510" s="36" t="s">
        <v>1600</v>
      </c>
      <c r="F510" s="36" t="s">
        <v>1934</v>
      </c>
      <c r="G510" s="36" t="s">
        <v>4350</v>
      </c>
      <c r="H510" s="36" t="s">
        <v>3811</v>
      </c>
      <c r="I510" s="36">
        <v>0</v>
      </c>
      <c r="J510" s="36">
        <v>1</v>
      </c>
      <c r="K510" s="36">
        <v>0</v>
      </c>
      <c r="L510" s="36">
        <v>0</v>
      </c>
      <c r="M510" s="36">
        <v>0</v>
      </c>
      <c r="N510" s="36">
        <v>1</v>
      </c>
      <c r="O510" s="36">
        <v>1</v>
      </c>
      <c r="P510">
        <f>VLOOKUP($A510,'Item Detail'!$A$2:$G$602,7,0)</f>
        <v>1</v>
      </c>
      <c r="Q510" s="38" t="s">
        <v>4501</v>
      </c>
      <c r="R510" s="38" t="s">
        <v>4480</v>
      </c>
      <c r="S510" s="38" t="s">
        <v>4473</v>
      </c>
      <c r="T510" s="38" t="s">
        <v>4478</v>
      </c>
      <c r="U510" s="38" t="s">
        <v>4478</v>
      </c>
      <c r="V510" s="38" t="s">
        <v>4476</v>
      </c>
      <c r="W510" s="38" t="s">
        <v>4484</v>
      </c>
      <c r="X510" s="38" t="s">
        <v>4476</v>
      </c>
      <c r="Y510" s="38" t="s">
        <v>4476</v>
      </c>
      <c r="Z510" s="38" t="s">
        <v>4484</v>
      </c>
      <c r="AA510" s="39" t="s">
        <v>4516</v>
      </c>
    </row>
    <row r="511" spans="1:27" x14ac:dyDescent="0.3">
      <c r="A511" s="36" t="s">
        <v>2449</v>
      </c>
      <c r="B511" s="36" t="s">
        <v>3801</v>
      </c>
      <c r="C511" s="36" t="s">
        <v>2450</v>
      </c>
      <c r="D511" s="36" t="s">
        <v>2451</v>
      </c>
      <c r="E511" s="36" t="s">
        <v>1666</v>
      </c>
      <c r="F511" s="36" t="s">
        <v>740</v>
      </c>
      <c r="G511" s="36" t="s">
        <v>4351</v>
      </c>
      <c r="H511" s="36" t="s">
        <v>3796</v>
      </c>
      <c r="I511" s="36">
        <v>0</v>
      </c>
      <c r="J511" s="36">
        <v>0</v>
      </c>
      <c r="K511" s="36">
        <v>1</v>
      </c>
      <c r="L511" s="36">
        <v>0</v>
      </c>
      <c r="M511" s="36">
        <v>0</v>
      </c>
      <c r="N511" s="36">
        <v>1</v>
      </c>
      <c r="O511" s="36">
        <v>1</v>
      </c>
      <c r="P511">
        <f>VLOOKUP($A511,'Item Detail'!$A$2:$G$602,7,0)</f>
        <v>1</v>
      </c>
      <c r="Q511" s="38" t="s">
        <v>4481</v>
      </c>
      <c r="R511" s="38" t="s">
        <v>4480</v>
      </c>
      <c r="S511" s="38" t="s">
        <v>4473</v>
      </c>
      <c r="T511" s="38" t="s">
        <v>4478</v>
      </c>
      <c r="U511" s="38" t="s">
        <v>4488</v>
      </c>
      <c r="V511" s="38" t="s">
        <v>4476</v>
      </c>
      <c r="W511" s="38" t="s">
        <v>4476</v>
      </c>
      <c r="X511" s="38" t="s">
        <v>4476</v>
      </c>
      <c r="Y511" s="38" t="s">
        <v>4476</v>
      </c>
      <c r="Z511" s="38" t="s">
        <v>4476</v>
      </c>
      <c r="AA511" s="39" t="s">
        <v>4515</v>
      </c>
    </row>
    <row r="512" spans="1:27" x14ac:dyDescent="0.3">
      <c r="A512" s="36" t="s">
        <v>2990</v>
      </c>
      <c r="B512" s="36" t="s">
        <v>3896</v>
      </c>
      <c r="C512" s="36" t="s">
        <v>2991</v>
      </c>
      <c r="D512" s="36" t="s">
        <v>1623</v>
      </c>
      <c r="E512" s="36" t="s">
        <v>1600</v>
      </c>
      <c r="F512" s="36" t="s">
        <v>3897</v>
      </c>
      <c r="G512" s="36" t="s">
        <v>4352</v>
      </c>
      <c r="H512" s="36" t="s">
        <v>3796</v>
      </c>
      <c r="I512" s="36">
        <v>0</v>
      </c>
      <c r="J512" s="36">
        <v>0</v>
      </c>
      <c r="K512" s="36">
        <v>0</v>
      </c>
      <c r="L512" s="36">
        <v>1</v>
      </c>
      <c r="M512" s="36">
        <v>0</v>
      </c>
      <c r="N512" s="36">
        <v>1</v>
      </c>
      <c r="O512" s="36">
        <v>1</v>
      </c>
      <c r="P512">
        <f>VLOOKUP($A512,'Item Detail'!$A$2:$G$602,7,0)</f>
        <v>1</v>
      </c>
      <c r="Q512" s="38" t="s">
        <v>4504</v>
      </c>
      <c r="R512" s="38" t="s">
        <v>4480</v>
      </c>
      <c r="S512" s="38" t="s">
        <v>4473</v>
      </c>
      <c r="T512" s="38" t="s">
        <v>4478</v>
      </c>
      <c r="U512" s="38" t="s">
        <v>4478</v>
      </c>
      <c r="V512" s="38" t="s">
        <v>4476</v>
      </c>
      <c r="W512" s="38" t="s">
        <v>4476</v>
      </c>
      <c r="X512" s="38" t="s">
        <v>4476</v>
      </c>
      <c r="Y512" s="38" t="s">
        <v>4476</v>
      </c>
      <c r="Z512" s="38" t="s">
        <v>4476</v>
      </c>
      <c r="AA512" s="39" t="s">
        <v>4515</v>
      </c>
    </row>
    <row r="513" spans="1:27" x14ac:dyDescent="0.3">
      <c r="A513" s="36" t="s">
        <v>2950</v>
      </c>
      <c r="B513" s="36" t="s">
        <v>3816</v>
      </c>
      <c r="C513" s="36" t="s">
        <v>2951</v>
      </c>
      <c r="D513" s="36" t="s">
        <v>2952</v>
      </c>
      <c r="E513" s="36" t="s">
        <v>1856</v>
      </c>
      <c r="F513" s="36" t="s">
        <v>2116</v>
      </c>
      <c r="G513" s="36" t="s">
        <v>4353</v>
      </c>
      <c r="H513" s="36" t="s">
        <v>3811</v>
      </c>
      <c r="I513" s="36">
        <v>0</v>
      </c>
      <c r="J513" s="36">
        <v>0</v>
      </c>
      <c r="K513" s="36">
        <v>0</v>
      </c>
      <c r="L513" s="36">
        <v>1</v>
      </c>
      <c r="M513" s="36">
        <v>0</v>
      </c>
      <c r="N513" s="36">
        <v>1</v>
      </c>
      <c r="O513" s="36">
        <v>1</v>
      </c>
      <c r="P513">
        <f>VLOOKUP($A513,'Item Detail'!$A$2:$G$602,7,0)</f>
        <v>1</v>
      </c>
      <c r="Q513" s="38" t="s">
        <v>4481</v>
      </c>
      <c r="R513" s="38" t="s">
        <v>4480</v>
      </c>
      <c r="S513" s="38" t="s">
        <v>4473</v>
      </c>
      <c r="T513" s="38" t="s">
        <v>4478</v>
      </c>
      <c r="U513" s="38" t="s">
        <v>4488</v>
      </c>
      <c r="V513" s="38" t="s">
        <v>4476</v>
      </c>
      <c r="W513" s="38" t="s">
        <v>4484</v>
      </c>
      <c r="X513" s="38" t="s">
        <v>4484</v>
      </c>
      <c r="Y513" s="38" t="s">
        <v>4484</v>
      </c>
      <c r="Z513" s="38" t="s">
        <v>4484</v>
      </c>
      <c r="AA513" s="39" t="s">
        <v>4516</v>
      </c>
    </row>
    <row r="514" spans="1:27" x14ac:dyDescent="0.3">
      <c r="A514" s="36" t="s">
        <v>2884</v>
      </c>
      <c r="B514" s="36" t="s">
        <v>3989</v>
      </c>
      <c r="C514" s="36" t="s">
        <v>2885</v>
      </c>
      <c r="D514" s="36" t="s">
        <v>2886</v>
      </c>
      <c r="E514" s="36" t="s">
        <v>2523</v>
      </c>
      <c r="F514" s="36" t="s">
        <v>4081</v>
      </c>
      <c r="G514" s="36" t="s">
        <v>4354</v>
      </c>
      <c r="H514" s="36" t="s">
        <v>3811</v>
      </c>
      <c r="I514" s="36">
        <v>0</v>
      </c>
      <c r="J514" s="36">
        <v>1</v>
      </c>
      <c r="K514" s="36">
        <v>0</v>
      </c>
      <c r="L514" s="36">
        <v>0</v>
      </c>
      <c r="M514" s="36">
        <v>0</v>
      </c>
      <c r="N514" s="36">
        <v>1</v>
      </c>
      <c r="O514" s="36">
        <v>1</v>
      </c>
      <c r="P514">
        <f>VLOOKUP($A514,'Item Detail'!$A$2:$G$602,7,0)</f>
        <v>1</v>
      </c>
      <c r="Q514" s="38" t="s">
        <v>4481</v>
      </c>
      <c r="R514" s="38" t="s">
        <v>4480</v>
      </c>
      <c r="S514" s="38" t="s">
        <v>4473</v>
      </c>
      <c r="T514" s="38" t="s">
        <v>4478</v>
      </c>
      <c r="U514" s="38" t="s">
        <v>4478</v>
      </c>
      <c r="V514" s="38" t="s">
        <v>4476</v>
      </c>
      <c r="W514" s="38" t="s">
        <v>4484</v>
      </c>
      <c r="X514" s="38" t="s">
        <v>4484</v>
      </c>
      <c r="Y514" s="38" t="s">
        <v>4484</v>
      </c>
      <c r="Z514" s="38" t="s">
        <v>4484</v>
      </c>
      <c r="AA514" s="39" t="s">
        <v>4516</v>
      </c>
    </row>
    <row r="515" spans="1:27" x14ac:dyDescent="0.3">
      <c r="A515" s="36" t="s">
        <v>3116</v>
      </c>
      <c r="B515" s="36" t="s">
        <v>3791</v>
      </c>
      <c r="C515" s="36" t="s">
        <v>3117</v>
      </c>
      <c r="D515" s="36" t="s">
        <v>3118</v>
      </c>
      <c r="E515" s="36" t="s">
        <v>3119</v>
      </c>
      <c r="F515" s="36" t="s">
        <v>1552</v>
      </c>
      <c r="G515" s="36" t="s">
        <v>4355</v>
      </c>
      <c r="H515" s="36" t="s">
        <v>3811</v>
      </c>
      <c r="I515" s="36">
        <v>0</v>
      </c>
      <c r="J515" s="36">
        <v>0</v>
      </c>
      <c r="K515" s="36">
        <v>1</v>
      </c>
      <c r="L515" s="36">
        <v>0</v>
      </c>
      <c r="M515" s="36">
        <v>0</v>
      </c>
      <c r="N515" s="36">
        <v>1</v>
      </c>
      <c r="O515" s="36">
        <v>1</v>
      </c>
      <c r="P515">
        <f>VLOOKUP($A515,'Item Detail'!$A$2:$G$602,7,0)</f>
        <v>1</v>
      </c>
      <c r="Q515" s="38" t="s">
        <v>4485</v>
      </c>
      <c r="R515" s="38" t="s">
        <v>4472</v>
      </c>
      <c r="S515" s="38" t="s">
        <v>4473</v>
      </c>
      <c r="T515" s="38" t="s">
        <v>4478</v>
      </c>
      <c r="U515" s="38" t="s">
        <v>4475</v>
      </c>
      <c r="V515" s="38" t="s">
        <v>4476</v>
      </c>
      <c r="W515" s="38" t="s">
        <v>4476</v>
      </c>
      <c r="X515" s="38" t="s">
        <v>4484</v>
      </c>
      <c r="Y515" s="38" t="s">
        <v>4484</v>
      </c>
      <c r="Z515" s="38" t="s">
        <v>4484</v>
      </c>
      <c r="AA515" s="39" t="s">
        <v>4516</v>
      </c>
    </row>
    <row r="516" spans="1:27" x14ac:dyDescent="0.3">
      <c r="A516" s="36" t="s">
        <v>3321</v>
      </c>
      <c r="B516" s="36" t="s">
        <v>3791</v>
      </c>
      <c r="C516" s="36" t="s">
        <v>3322</v>
      </c>
      <c r="D516" s="36" t="s">
        <v>3323</v>
      </c>
      <c r="E516" s="36" t="s">
        <v>3324</v>
      </c>
      <c r="F516" s="36" t="s">
        <v>1552</v>
      </c>
      <c r="G516" s="36" t="s">
        <v>4356</v>
      </c>
      <c r="H516" s="36" t="s">
        <v>3790</v>
      </c>
      <c r="I516" s="36">
        <v>0</v>
      </c>
      <c r="J516" s="36">
        <v>0</v>
      </c>
      <c r="K516" s="36">
        <v>0</v>
      </c>
      <c r="L516" s="36">
        <v>0</v>
      </c>
      <c r="M516" s="36">
        <v>1</v>
      </c>
      <c r="N516" s="36">
        <v>1</v>
      </c>
      <c r="O516" s="36">
        <v>1</v>
      </c>
      <c r="P516">
        <f>VLOOKUP($A516,'Item Detail'!$A$2:$G$602,7,0)</f>
        <v>1</v>
      </c>
      <c r="Q516" s="38" t="s">
        <v>4477</v>
      </c>
      <c r="R516" s="38" t="s">
        <v>4472</v>
      </c>
      <c r="S516" s="38" t="s">
        <v>4473</v>
      </c>
      <c r="T516" s="38" t="s">
        <v>4478</v>
      </c>
      <c r="U516" s="38" t="s">
        <v>4475</v>
      </c>
      <c r="V516" s="38" t="s">
        <v>4476</v>
      </c>
      <c r="W516" s="38" t="s">
        <v>4476</v>
      </c>
      <c r="X516" s="38" t="s">
        <v>4476</v>
      </c>
      <c r="Y516" s="38" t="s">
        <v>4476</v>
      </c>
      <c r="Z516" s="38" t="s">
        <v>4476</v>
      </c>
      <c r="AA516" s="39" t="s">
        <v>4515</v>
      </c>
    </row>
    <row r="517" spans="1:27" x14ac:dyDescent="0.3">
      <c r="A517" s="36" t="s">
        <v>2827</v>
      </c>
      <c r="B517" s="36" t="s">
        <v>3788</v>
      </c>
      <c r="C517" s="36" t="s">
        <v>2828</v>
      </c>
      <c r="D517" s="36" t="s">
        <v>2829</v>
      </c>
      <c r="E517" s="36" t="s">
        <v>1545</v>
      </c>
      <c r="F517" s="36" t="s">
        <v>1546</v>
      </c>
      <c r="G517" s="36" t="s">
        <v>4357</v>
      </c>
      <c r="H517" s="36" t="s">
        <v>3790</v>
      </c>
      <c r="I517" s="36">
        <v>0</v>
      </c>
      <c r="J517" s="36">
        <v>1</v>
      </c>
      <c r="K517" s="36">
        <v>0</v>
      </c>
      <c r="L517" s="36">
        <v>0</v>
      </c>
      <c r="M517" s="36">
        <v>0</v>
      </c>
      <c r="N517" s="36">
        <v>1</v>
      </c>
      <c r="O517" s="36">
        <v>1</v>
      </c>
      <c r="P517">
        <f>VLOOKUP($A517,'Item Detail'!$A$2:$G$602,7,0)</f>
        <v>1</v>
      </c>
      <c r="Q517" s="38" t="s">
        <v>4481</v>
      </c>
      <c r="R517" s="38" t="s">
        <v>4480</v>
      </c>
      <c r="S517" s="38" t="s">
        <v>4473</v>
      </c>
      <c r="T517" s="38" t="s">
        <v>4474</v>
      </c>
      <c r="U517" s="38" t="s">
        <v>4475</v>
      </c>
      <c r="V517" s="38" t="s">
        <v>4476</v>
      </c>
      <c r="W517" s="38" t="s">
        <v>4476</v>
      </c>
      <c r="X517" s="38" t="s">
        <v>4476</v>
      </c>
      <c r="Y517" s="38" t="s">
        <v>4476</v>
      </c>
      <c r="Z517" s="38" t="s">
        <v>4476</v>
      </c>
      <c r="AA517" s="39" t="s">
        <v>4515</v>
      </c>
    </row>
    <row r="518" spans="1:27" x14ac:dyDescent="0.3">
      <c r="A518" s="36" t="s">
        <v>1403</v>
      </c>
      <c r="B518" s="36" t="s">
        <v>3851</v>
      </c>
      <c r="C518" s="36" t="s">
        <v>3148</v>
      </c>
      <c r="D518" s="36" t="s">
        <v>1623</v>
      </c>
      <c r="E518" s="36" t="s">
        <v>3149</v>
      </c>
      <c r="F518" s="36" t="s">
        <v>4045</v>
      </c>
      <c r="G518" s="36" t="s">
        <v>4358</v>
      </c>
      <c r="H518" s="36" t="s">
        <v>3818</v>
      </c>
      <c r="I518" s="36">
        <v>0</v>
      </c>
      <c r="J518" s="36">
        <v>0</v>
      </c>
      <c r="K518" s="36">
        <v>1</v>
      </c>
      <c r="L518" s="36">
        <v>0</v>
      </c>
      <c r="M518" s="36">
        <v>0</v>
      </c>
      <c r="N518" s="36">
        <v>1</v>
      </c>
      <c r="O518" s="36">
        <v>1</v>
      </c>
      <c r="P518">
        <f>VLOOKUP($A518,'Item Detail'!$A$2:$G$602,7,0)</f>
        <v>1</v>
      </c>
      <c r="Q518" s="38" t="s">
        <v>4492</v>
      </c>
      <c r="R518" s="38" t="s">
        <v>4480</v>
      </c>
      <c r="S518" s="38" t="s">
        <v>943</v>
      </c>
      <c r="T518" s="38" t="s">
        <v>4474</v>
      </c>
      <c r="U518" s="38" t="s">
        <v>4478</v>
      </c>
      <c r="V518" s="38" t="s">
        <v>4484</v>
      </c>
      <c r="W518" s="38" t="s">
        <v>4484</v>
      </c>
      <c r="X518" s="38" t="s">
        <v>4484</v>
      </c>
      <c r="Y518" s="38" t="s">
        <v>4484</v>
      </c>
      <c r="Z518" s="38" t="s">
        <v>4484</v>
      </c>
      <c r="AA518" s="39" t="s">
        <v>4517</v>
      </c>
    </row>
    <row r="519" spans="1:27" x14ac:dyDescent="0.3">
      <c r="A519" s="36" t="s">
        <v>3274</v>
      </c>
      <c r="B519" s="36" t="s">
        <v>3803</v>
      </c>
      <c r="C519" s="36" t="s">
        <v>3275</v>
      </c>
      <c r="D519" s="36" t="s">
        <v>3276</v>
      </c>
      <c r="E519" s="36" t="s">
        <v>3277</v>
      </c>
      <c r="F519" s="36" t="s">
        <v>1579</v>
      </c>
      <c r="G519" s="36" t="s">
        <v>4359</v>
      </c>
      <c r="H519" s="36" t="s">
        <v>3811</v>
      </c>
      <c r="I519" s="36">
        <v>0</v>
      </c>
      <c r="J519" s="36">
        <v>1</v>
      </c>
      <c r="K519" s="36">
        <v>0</v>
      </c>
      <c r="L519" s="36">
        <v>0</v>
      </c>
      <c r="M519" s="36">
        <v>0</v>
      </c>
      <c r="N519" s="36">
        <v>1</v>
      </c>
      <c r="O519" s="36">
        <v>1</v>
      </c>
      <c r="P519">
        <f>VLOOKUP($A519,'Item Detail'!$A$2:$G$602,7,0)</f>
        <v>1</v>
      </c>
      <c r="Q519" s="38" t="s">
        <v>4479</v>
      </c>
      <c r="R519" s="38" t="s">
        <v>4480</v>
      </c>
      <c r="S519" s="38" t="s">
        <v>4473</v>
      </c>
      <c r="T519" s="38" t="s">
        <v>4478</v>
      </c>
      <c r="U519" s="38" t="s">
        <v>4475</v>
      </c>
      <c r="V519" s="38" t="s">
        <v>4476</v>
      </c>
      <c r="W519" s="38" t="s">
        <v>4484</v>
      </c>
      <c r="X519" s="38" t="s">
        <v>4476</v>
      </c>
      <c r="Y519" s="38" t="s">
        <v>4484</v>
      </c>
      <c r="Z519" s="38" t="s">
        <v>4484</v>
      </c>
      <c r="AA519" s="39" t="s">
        <v>4516</v>
      </c>
    </row>
    <row r="520" spans="1:27" x14ac:dyDescent="0.3">
      <c r="A520" s="36" t="s">
        <v>2339</v>
      </c>
      <c r="B520" s="36" t="s">
        <v>3803</v>
      </c>
      <c r="C520" s="36" t="s">
        <v>2340</v>
      </c>
      <c r="D520" s="36" t="s">
        <v>2296</v>
      </c>
      <c r="E520" s="36" t="s">
        <v>1705</v>
      </c>
      <c r="F520" s="36" t="s">
        <v>1579</v>
      </c>
      <c r="G520" s="36" t="s">
        <v>4360</v>
      </c>
      <c r="H520" s="36" t="s">
        <v>3790</v>
      </c>
      <c r="I520" s="36">
        <v>0</v>
      </c>
      <c r="J520" s="36">
        <v>0</v>
      </c>
      <c r="K520" s="36">
        <v>1</v>
      </c>
      <c r="L520" s="36">
        <v>0</v>
      </c>
      <c r="M520" s="36">
        <v>0</v>
      </c>
      <c r="N520" s="36">
        <v>1</v>
      </c>
      <c r="O520" s="36">
        <v>1</v>
      </c>
      <c r="P520">
        <f>VLOOKUP($A520,'Item Detail'!$A$2:$G$602,7,0)</f>
        <v>1</v>
      </c>
      <c r="Q520" s="38" t="s">
        <v>4510</v>
      </c>
      <c r="R520" s="38" t="s">
        <v>4480</v>
      </c>
      <c r="S520" s="38" t="s">
        <v>4473</v>
      </c>
      <c r="T520" s="38" t="s">
        <v>4478</v>
      </c>
      <c r="U520" s="38" t="s">
        <v>4475</v>
      </c>
      <c r="V520" s="38" t="s">
        <v>4476</v>
      </c>
      <c r="W520" s="38" t="s">
        <v>4484</v>
      </c>
      <c r="X520" s="38" t="s">
        <v>4476</v>
      </c>
      <c r="Y520" s="38" t="s">
        <v>4476</v>
      </c>
      <c r="Z520" s="38" t="s">
        <v>4484</v>
      </c>
      <c r="AA520" s="39" t="s">
        <v>4515</v>
      </c>
    </row>
    <row r="521" spans="1:27" x14ac:dyDescent="0.3">
      <c r="A521" s="36" t="s">
        <v>2587</v>
      </c>
      <c r="B521" s="36" t="s">
        <v>3803</v>
      </c>
      <c r="C521" s="36" t="s">
        <v>2588</v>
      </c>
      <c r="D521" s="36" t="s">
        <v>2589</v>
      </c>
      <c r="E521" s="36" t="s">
        <v>1950</v>
      </c>
      <c r="F521" s="36" t="s">
        <v>1579</v>
      </c>
      <c r="G521" s="36" t="s">
        <v>4361</v>
      </c>
      <c r="H521" s="36" t="s">
        <v>3811</v>
      </c>
      <c r="I521" s="36">
        <v>0</v>
      </c>
      <c r="J521" s="36">
        <v>0</v>
      </c>
      <c r="K521" s="36">
        <v>0</v>
      </c>
      <c r="L521" s="36">
        <v>0</v>
      </c>
      <c r="M521" s="36">
        <v>1</v>
      </c>
      <c r="N521" s="36">
        <v>1</v>
      </c>
      <c r="O521" s="36">
        <v>1</v>
      </c>
      <c r="P521">
        <f>VLOOKUP($A521,'Item Detail'!$A$2:$G$602,7,0)</f>
        <v>1</v>
      </c>
      <c r="Q521" s="38" t="s">
        <v>4479</v>
      </c>
      <c r="R521" s="38" t="s">
        <v>943</v>
      </c>
      <c r="S521" s="38" t="s">
        <v>4473</v>
      </c>
      <c r="T521" s="38" t="s">
        <v>4478</v>
      </c>
      <c r="U521" s="38" t="s">
        <v>4475</v>
      </c>
      <c r="V521" s="38" t="s">
        <v>4484</v>
      </c>
      <c r="W521" s="38" t="s">
        <v>4484</v>
      </c>
      <c r="X521" s="38" t="s">
        <v>4484</v>
      </c>
      <c r="Y521" s="38" t="s">
        <v>4484</v>
      </c>
      <c r="Z521" s="38" t="s">
        <v>4484</v>
      </c>
      <c r="AA521" s="39" t="s">
        <v>4518</v>
      </c>
    </row>
    <row r="522" spans="1:27" x14ac:dyDescent="0.3">
      <c r="A522" s="36" t="s">
        <v>1382</v>
      </c>
      <c r="B522" s="36" t="s">
        <v>3830</v>
      </c>
      <c r="C522" s="36" t="s">
        <v>3418</v>
      </c>
      <c r="D522" s="36" t="s">
        <v>1623</v>
      </c>
      <c r="E522" s="36" t="s">
        <v>1649</v>
      </c>
      <c r="F522" s="36" t="s">
        <v>1384</v>
      </c>
      <c r="G522" s="36" t="s">
        <v>4362</v>
      </c>
      <c r="H522" s="36" t="s">
        <v>3818</v>
      </c>
      <c r="I522" s="36">
        <v>0</v>
      </c>
      <c r="J522" s="36">
        <v>0</v>
      </c>
      <c r="K522" s="36">
        <v>0</v>
      </c>
      <c r="L522" s="36">
        <v>1</v>
      </c>
      <c r="M522" s="36">
        <v>0</v>
      </c>
      <c r="N522" s="36">
        <v>1</v>
      </c>
      <c r="O522" s="36">
        <v>1</v>
      </c>
      <c r="P522">
        <f>VLOOKUP($A522,'Item Detail'!$A$2:$G$602,7,0)</f>
        <v>1</v>
      </c>
      <c r="Q522" s="38" t="s">
        <v>4492</v>
      </c>
      <c r="R522" s="38" t="s">
        <v>4480</v>
      </c>
      <c r="S522" s="38" t="s">
        <v>943</v>
      </c>
      <c r="T522" s="38" t="s">
        <v>4478</v>
      </c>
      <c r="U522" s="38" t="s">
        <v>4488</v>
      </c>
      <c r="V522" s="38" t="s">
        <v>4484</v>
      </c>
      <c r="W522" s="38" t="s">
        <v>4484</v>
      </c>
      <c r="X522" s="38" t="s">
        <v>4484</v>
      </c>
      <c r="Y522" s="38" t="s">
        <v>4484</v>
      </c>
      <c r="Z522" s="38" t="s">
        <v>4484</v>
      </c>
      <c r="AA522" s="39" t="s">
        <v>4517</v>
      </c>
    </row>
    <row r="523" spans="1:27" x14ac:dyDescent="0.3">
      <c r="A523" s="36" t="s">
        <v>2304</v>
      </c>
      <c r="B523" s="36" t="s">
        <v>3816</v>
      </c>
      <c r="C523" s="36" t="s">
        <v>2305</v>
      </c>
      <c r="D523" s="36" t="s">
        <v>2306</v>
      </c>
      <c r="E523" s="36" t="s">
        <v>2307</v>
      </c>
      <c r="F523" s="36" t="s">
        <v>4029</v>
      </c>
      <c r="G523" s="36" t="s">
        <v>4363</v>
      </c>
      <c r="H523" s="36" t="s">
        <v>3811</v>
      </c>
      <c r="I523" s="36">
        <v>0</v>
      </c>
      <c r="J523" s="36">
        <v>0</v>
      </c>
      <c r="K523" s="36">
        <v>1</v>
      </c>
      <c r="L523" s="36">
        <v>0</v>
      </c>
      <c r="M523" s="36">
        <v>0</v>
      </c>
      <c r="N523" s="36">
        <v>1</v>
      </c>
      <c r="O523" s="36">
        <v>1</v>
      </c>
      <c r="P523">
        <f>VLOOKUP($A523,'Item Detail'!$A$2:$G$602,7,0)</f>
        <v>1</v>
      </c>
      <c r="Q523" s="38" t="s">
        <v>4501</v>
      </c>
      <c r="R523" s="38" t="s">
        <v>4480</v>
      </c>
      <c r="S523" s="38" t="s">
        <v>4473</v>
      </c>
      <c r="T523" s="38" t="s">
        <v>4478</v>
      </c>
      <c r="U523" s="38" t="s">
        <v>4478</v>
      </c>
      <c r="V523" s="38" t="s">
        <v>4476</v>
      </c>
      <c r="W523" s="38" t="s">
        <v>4476</v>
      </c>
      <c r="X523" s="38" t="s">
        <v>4484</v>
      </c>
      <c r="Y523" s="38" t="s">
        <v>4484</v>
      </c>
      <c r="Z523" s="38" t="s">
        <v>4476</v>
      </c>
      <c r="AA523" s="39" t="s">
        <v>4516</v>
      </c>
    </row>
    <row r="524" spans="1:27" x14ac:dyDescent="0.3">
      <c r="A524" s="36" t="s">
        <v>1399</v>
      </c>
      <c r="B524" s="36" t="s">
        <v>3851</v>
      </c>
      <c r="C524" s="36" t="s">
        <v>3326</v>
      </c>
      <c r="D524" s="36" t="s">
        <v>1623</v>
      </c>
      <c r="E524" s="36" t="s">
        <v>1710</v>
      </c>
      <c r="F524" s="36" t="s">
        <v>4045</v>
      </c>
      <c r="G524" s="36" t="s">
        <v>4364</v>
      </c>
      <c r="H524" s="36" t="s">
        <v>3818</v>
      </c>
      <c r="I524" s="36">
        <v>0</v>
      </c>
      <c r="J524" s="36">
        <v>0</v>
      </c>
      <c r="K524" s="36">
        <v>1</v>
      </c>
      <c r="L524" s="36">
        <v>0</v>
      </c>
      <c r="M524" s="36">
        <v>0</v>
      </c>
      <c r="N524" s="36">
        <v>1</v>
      </c>
      <c r="O524" s="36">
        <v>1</v>
      </c>
      <c r="P524">
        <f>VLOOKUP($A524,'Item Detail'!$A$2:$G$602,7,0)</f>
        <v>1</v>
      </c>
      <c r="Q524" s="38" t="s">
        <v>4492</v>
      </c>
      <c r="R524" s="38" t="s">
        <v>4480</v>
      </c>
      <c r="S524" s="38" t="s">
        <v>943</v>
      </c>
      <c r="T524" s="38" t="s">
        <v>4474</v>
      </c>
      <c r="U524" s="38" t="s">
        <v>4478</v>
      </c>
      <c r="V524" s="38" t="s">
        <v>4484</v>
      </c>
      <c r="W524" s="38" t="s">
        <v>4484</v>
      </c>
      <c r="X524" s="38" t="s">
        <v>4484</v>
      </c>
      <c r="Y524" s="38" t="s">
        <v>4484</v>
      </c>
      <c r="Z524" s="38" t="s">
        <v>4484</v>
      </c>
      <c r="AA524" s="39" t="s">
        <v>4517</v>
      </c>
    </row>
    <row r="525" spans="1:27" x14ac:dyDescent="0.3">
      <c r="A525" s="36" t="s">
        <v>3092</v>
      </c>
      <c r="B525" s="36" t="s">
        <v>3803</v>
      </c>
      <c r="C525" s="36" t="s">
        <v>3093</v>
      </c>
      <c r="D525" s="36" t="s">
        <v>3094</v>
      </c>
      <c r="E525" s="36" t="s">
        <v>1834</v>
      </c>
      <c r="F525" s="36" t="s">
        <v>3854</v>
      </c>
      <c r="G525" s="36" t="s">
        <v>4365</v>
      </c>
      <c r="H525" s="36" t="s">
        <v>3796</v>
      </c>
      <c r="I525" s="36">
        <v>0</v>
      </c>
      <c r="J525" s="36">
        <v>0</v>
      </c>
      <c r="K525" s="36">
        <v>1</v>
      </c>
      <c r="L525" s="36">
        <v>0</v>
      </c>
      <c r="M525" s="36">
        <v>0</v>
      </c>
      <c r="N525" s="36">
        <v>1</v>
      </c>
      <c r="O525" s="36">
        <v>1</v>
      </c>
      <c r="P525">
        <f>VLOOKUP($A525,'Item Detail'!$A$2:$G$602,7,0)</f>
        <v>1</v>
      </c>
      <c r="Q525" s="38" t="s">
        <v>4481</v>
      </c>
      <c r="R525" s="38" t="s">
        <v>4480</v>
      </c>
      <c r="S525" s="38" t="s">
        <v>4473</v>
      </c>
      <c r="T525" s="38" t="s">
        <v>4478</v>
      </c>
      <c r="U525" s="38" t="s">
        <v>4478</v>
      </c>
      <c r="V525" s="38" t="s">
        <v>4476</v>
      </c>
      <c r="W525" s="38" t="s">
        <v>4476</v>
      </c>
      <c r="X525" s="38" t="s">
        <v>4476</v>
      </c>
      <c r="Y525" s="38" t="s">
        <v>4476</v>
      </c>
      <c r="Z525" s="38" t="s">
        <v>4484</v>
      </c>
      <c r="AA525" s="39" t="s">
        <v>4515</v>
      </c>
    </row>
    <row r="526" spans="1:27" x14ac:dyDescent="0.3">
      <c r="A526" s="36" t="s">
        <v>1446</v>
      </c>
      <c r="B526" s="36" t="s">
        <v>3830</v>
      </c>
      <c r="C526" s="36" t="s">
        <v>2202</v>
      </c>
      <c r="D526" s="36" t="s">
        <v>2203</v>
      </c>
      <c r="E526" s="36" t="s">
        <v>2204</v>
      </c>
      <c r="F526" s="36" t="s">
        <v>3880</v>
      </c>
      <c r="G526" s="36" t="s">
        <v>4366</v>
      </c>
      <c r="H526" s="36" t="s">
        <v>3818</v>
      </c>
      <c r="I526" s="36">
        <v>0</v>
      </c>
      <c r="J526" s="36">
        <v>1</v>
      </c>
      <c r="K526" s="36">
        <v>0</v>
      </c>
      <c r="L526" s="36">
        <v>0</v>
      </c>
      <c r="M526" s="36">
        <v>0</v>
      </c>
      <c r="N526" s="36">
        <v>1</v>
      </c>
      <c r="O526" s="36">
        <v>1</v>
      </c>
      <c r="P526">
        <f>VLOOKUP($A526,'Item Detail'!$A$2:$G$602,7,0)</f>
        <v>1</v>
      </c>
      <c r="Q526" s="38" t="s">
        <v>4492</v>
      </c>
      <c r="R526" s="38" t="s">
        <v>4480</v>
      </c>
      <c r="S526" s="38" t="s">
        <v>943</v>
      </c>
      <c r="T526" s="38" t="s">
        <v>4478</v>
      </c>
      <c r="U526" s="38" t="s">
        <v>4478</v>
      </c>
      <c r="V526" s="38" t="s">
        <v>4484</v>
      </c>
      <c r="W526" s="38" t="s">
        <v>4484</v>
      </c>
      <c r="X526" s="38" t="s">
        <v>4484</v>
      </c>
      <c r="Y526" s="38" t="s">
        <v>4484</v>
      </c>
      <c r="Z526" s="38" t="s">
        <v>4484</v>
      </c>
      <c r="AA526" s="39" t="s">
        <v>4517</v>
      </c>
    </row>
    <row r="527" spans="1:27" x14ac:dyDescent="0.3">
      <c r="A527" s="36" t="s">
        <v>2526</v>
      </c>
      <c r="B527" s="36" t="s">
        <v>3793</v>
      </c>
      <c r="C527" s="36" t="s">
        <v>2527</v>
      </c>
      <c r="D527" s="36" t="s">
        <v>1623</v>
      </c>
      <c r="E527" s="36" t="s">
        <v>2528</v>
      </c>
      <c r="F527" s="36" t="s">
        <v>765</v>
      </c>
      <c r="G527" s="36" t="s">
        <v>4367</v>
      </c>
      <c r="H527" s="36" t="s">
        <v>3811</v>
      </c>
      <c r="I527" s="36">
        <v>0</v>
      </c>
      <c r="J527" s="36">
        <v>0</v>
      </c>
      <c r="K527" s="36">
        <v>1</v>
      </c>
      <c r="L527" s="36">
        <v>0</v>
      </c>
      <c r="M527" s="36">
        <v>0</v>
      </c>
      <c r="N527" s="36">
        <v>1</v>
      </c>
      <c r="O527" s="36">
        <v>1</v>
      </c>
      <c r="P527">
        <f>VLOOKUP($A527,'Item Detail'!$A$2:$G$602,7,0)</f>
        <v>1</v>
      </c>
      <c r="Q527" s="38" t="s">
        <v>4481</v>
      </c>
      <c r="R527" s="38" t="s">
        <v>4480</v>
      </c>
      <c r="S527" s="38" t="s">
        <v>4473</v>
      </c>
      <c r="T527" s="38" t="s">
        <v>4478</v>
      </c>
      <c r="U527" s="38" t="s">
        <v>4478</v>
      </c>
      <c r="V527" s="38" t="s">
        <v>4476</v>
      </c>
      <c r="W527" s="38" t="s">
        <v>4484</v>
      </c>
      <c r="X527" s="38" t="s">
        <v>4484</v>
      </c>
      <c r="Y527" s="38" t="s">
        <v>4484</v>
      </c>
      <c r="Z527" s="38" t="s">
        <v>4484</v>
      </c>
      <c r="AA527" s="39" t="s">
        <v>4516</v>
      </c>
    </row>
    <row r="528" spans="1:27" x14ac:dyDescent="0.3">
      <c r="A528" s="36" t="s">
        <v>2624</v>
      </c>
      <c r="B528" s="36" t="s">
        <v>3993</v>
      </c>
      <c r="C528" s="36" t="s">
        <v>2625</v>
      </c>
      <c r="D528" s="36" t="s">
        <v>2626</v>
      </c>
      <c r="E528" s="36" t="s">
        <v>1600</v>
      </c>
      <c r="F528" s="36" t="s">
        <v>2627</v>
      </c>
      <c r="G528" s="36" t="s">
        <v>4368</v>
      </c>
      <c r="H528" s="36" t="s">
        <v>3790</v>
      </c>
      <c r="I528" s="36">
        <v>0</v>
      </c>
      <c r="J528" s="36">
        <v>1</v>
      </c>
      <c r="K528" s="36">
        <v>0</v>
      </c>
      <c r="L528" s="36">
        <v>0</v>
      </c>
      <c r="M528" s="36">
        <v>0</v>
      </c>
      <c r="N528" s="36">
        <v>1</v>
      </c>
      <c r="O528" s="36">
        <v>1</v>
      </c>
      <c r="P528">
        <f>VLOOKUP($A528,'Item Detail'!$A$2:$G$602,7,0)</f>
        <v>1</v>
      </c>
      <c r="Q528" s="38" t="s">
        <v>4481</v>
      </c>
      <c r="R528" s="38" t="s">
        <v>4480</v>
      </c>
      <c r="S528" s="38" t="s">
        <v>4473</v>
      </c>
      <c r="T528" s="38" t="s">
        <v>4478</v>
      </c>
      <c r="U528" s="38" t="s">
        <v>4478</v>
      </c>
      <c r="V528" s="38" t="s">
        <v>4476</v>
      </c>
      <c r="W528" s="38" t="s">
        <v>4476</v>
      </c>
      <c r="X528" s="38" t="s">
        <v>4476</v>
      </c>
      <c r="Y528" s="38" t="s">
        <v>4476</v>
      </c>
      <c r="Z528" s="38" t="s">
        <v>4476</v>
      </c>
      <c r="AA528" s="39" t="s">
        <v>4515</v>
      </c>
    </row>
    <row r="529" spans="1:27" x14ac:dyDescent="0.3">
      <c r="A529" s="36" t="s">
        <v>3402</v>
      </c>
      <c r="B529" s="36" t="s">
        <v>3914</v>
      </c>
      <c r="C529" s="36" t="s">
        <v>3403</v>
      </c>
      <c r="D529" s="36" t="s">
        <v>3404</v>
      </c>
      <c r="E529" s="36" t="s">
        <v>3405</v>
      </c>
      <c r="F529" s="36" t="s">
        <v>3915</v>
      </c>
      <c r="G529" s="36" t="s">
        <v>4369</v>
      </c>
      <c r="H529" s="36" t="s">
        <v>3790</v>
      </c>
      <c r="I529" s="36">
        <v>0</v>
      </c>
      <c r="J529" s="36">
        <v>1</v>
      </c>
      <c r="K529" s="36">
        <v>0</v>
      </c>
      <c r="L529" s="36">
        <v>0</v>
      </c>
      <c r="M529" s="36">
        <v>0</v>
      </c>
      <c r="N529" s="36">
        <v>1</v>
      </c>
      <c r="O529" s="36">
        <v>1</v>
      </c>
      <c r="P529">
        <f>VLOOKUP($A529,'Item Detail'!$A$2:$G$602,7,0)</f>
        <v>1</v>
      </c>
      <c r="Q529" s="38" t="s">
        <v>4511</v>
      </c>
      <c r="R529" s="38" t="s">
        <v>4480</v>
      </c>
      <c r="S529" s="38" t="s">
        <v>4473</v>
      </c>
      <c r="T529" s="38" t="s">
        <v>4478</v>
      </c>
      <c r="U529" s="38" t="s">
        <v>4488</v>
      </c>
      <c r="V529" s="38" t="s">
        <v>4476</v>
      </c>
      <c r="W529" s="38" t="s">
        <v>4476</v>
      </c>
      <c r="X529" s="38" t="s">
        <v>4476</v>
      </c>
      <c r="Y529" s="38" t="s">
        <v>4476</v>
      </c>
      <c r="Z529" s="38" t="s">
        <v>4484</v>
      </c>
      <c r="AA529" s="39" t="s">
        <v>4515</v>
      </c>
    </row>
    <row r="530" spans="1:27" x14ac:dyDescent="0.3">
      <c r="A530" s="36" t="s">
        <v>2106</v>
      </c>
      <c r="B530" s="36" t="s">
        <v>3801</v>
      </c>
      <c r="C530" s="36" t="s">
        <v>2107</v>
      </c>
      <c r="D530" s="36" t="s">
        <v>1623</v>
      </c>
      <c r="E530" s="36" t="s">
        <v>2015</v>
      </c>
      <c r="F530" s="36" t="s">
        <v>740</v>
      </c>
      <c r="G530" s="36" t="s">
        <v>4370</v>
      </c>
      <c r="H530" s="36" t="s">
        <v>3790</v>
      </c>
      <c r="I530" s="36">
        <v>1</v>
      </c>
      <c r="J530" s="36">
        <v>0</v>
      </c>
      <c r="K530" s="36">
        <v>0</v>
      </c>
      <c r="L530" s="36">
        <v>0</v>
      </c>
      <c r="M530" s="36">
        <v>0</v>
      </c>
      <c r="N530" s="36">
        <v>1</v>
      </c>
      <c r="O530" s="36">
        <v>1</v>
      </c>
      <c r="P530">
        <f>VLOOKUP($A530,'Item Detail'!$A$2:$G$602,7,0)</f>
        <v>1</v>
      </c>
      <c r="Q530" s="38" t="s">
        <v>4483</v>
      </c>
      <c r="R530" s="38" t="s">
        <v>4480</v>
      </c>
      <c r="S530" s="38" t="s">
        <v>4473</v>
      </c>
      <c r="T530" s="38" t="s">
        <v>4478</v>
      </c>
      <c r="U530" s="38" t="s">
        <v>4506</v>
      </c>
      <c r="V530" s="38" t="s">
        <v>4476</v>
      </c>
      <c r="W530" s="38" t="s">
        <v>4484</v>
      </c>
      <c r="X530" s="38" t="s">
        <v>4484</v>
      </c>
      <c r="Y530" s="38" t="s">
        <v>4484</v>
      </c>
      <c r="Z530" s="38" t="s">
        <v>4484</v>
      </c>
      <c r="AA530" s="39" t="s">
        <v>4515</v>
      </c>
    </row>
    <row r="531" spans="1:27" x14ac:dyDescent="0.3">
      <c r="A531" s="36" t="s">
        <v>2870</v>
      </c>
      <c r="B531" s="36" t="s">
        <v>3793</v>
      </c>
      <c r="C531" s="36" t="s">
        <v>2871</v>
      </c>
      <c r="D531" s="36" t="s">
        <v>1607</v>
      </c>
      <c r="E531" s="36" t="s">
        <v>1578</v>
      </c>
      <c r="F531" s="36" t="s">
        <v>3949</v>
      </c>
      <c r="G531" s="36" t="s">
        <v>4371</v>
      </c>
      <c r="H531" s="36" t="s">
        <v>3790</v>
      </c>
      <c r="I531" s="36">
        <v>0</v>
      </c>
      <c r="J531" s="36">
        <v>0</v>
      </c>
      <c r="K531" s="36">
        <v>1</v>
      </c>
      <c r="L531" s="36">
        <v>0</v>
      </c>
      <c r="M531" s="36">
        <v>0</v>
      </c>
      <c r="N531" s="36">
        <v>1</v>
      </c>
      <c r="O531" s="36">
        <v>1</v>
      </c>
      <c r="P531">
        <f>VLOOKUP($A531,'Item Detail'!$A$2:$G$602,7,0)</f>
        <v>1</v>
      </c>
      <c r="Q531" s="38" t="s">
        <v>4503</v>
      </c>
      <c r="R531" s="38" t="s">
        <v>4472</v>
      </c>
      <c r="S531" s="38" t="s">
        <v>4473</v>
      </c>
      <c r="T531" s="38" t="s">
        <v>4478</v>
      </c>
      <c r="U531" s="38" t="s">
        <v>4475</v>
      </c>
      <c r="V531" s="38" t="s">
        <v>4476</v>
      </c>
      <c r="W531" s="38" t="s">
        <v>4476</v>
      </c>
      <c r="X531" s="38" t="s">
        <v>4476</v>
      </c>
      <c r="Y531" s="38" t="s">
        <v>4476</v>
      </c>
      <c r="Z531" s="38" t="s">
        <v>4476</v>
      </c>
      <c r="AA531" s="39" t="s">
        <v>4515</v>
      </c>
    </row>
    <row r="532" spans="1:27" x14ac:dyDescent="0.3">
      <c r="A532" s="36" t="s">
        <v>2810</v>
      </c>
      <c r="B532" s="36" t="s">
        <v>3809</v>
      </c>
      <c r="C532" s="36" t="s">
        <v>2811</v>
      </c>
      <c r="D532" s="36" t="s">
        <v>2812</v>
      </c>
      <c r="E532" s="36" t="s">
        <v>1649</v>
      </c>
      <c r="F532" s="36" t="s">
        <v>935</v>
      </c>
      <c r="G532" s="36" t="s">
        <v>4372</v>
      </c>
      <c r="H532" s="36" t="s">
        <v>3811</v>
      </c>
      <c r="I532" s="36">
        <v>0</v>
      </c>
      <c r="J532" s="36">
        <v>0</v>
      </c>
      <c r="K532" s="36">
        <v>0</v>
      </c>
      <c r="L532" s="36">
        <v>1</v>
      </c>
      <c r="M532" s="36">
        <v>0</v>
      </c>
      <c r="N532" s="36">
        <v>1</v>
      </c>
      <c r="O532" s="36">
        <v>1</v>
      </c>
      <c r="P532">
        <f>VLOOKUP($A532,'Item Detail'!$A$2:$G$602,7,0)</f>
        <v>1</v>
      </c>
      <c r="Q532" s="38" t="s">
        <v>4481</v>
      </c>
      <c r="R532" s="38" t="s">
        <v>4480</v>
      </c>
      <c r="S532" s="38" t="s">
        <v>4473</v>
      </c>
      <c r="T532" s="38" t="s">
        <v>4478</v>
      </c>
      <c r="U532" s="38" t="s">
        <v>4478</v>
      </c>
      <c r="V532" s="38" t="s">
        <v>4476</v>
      </c>
      <c r="W532" s="38" t="s">
        <v>4484</v>
      </c>
      <c r="X532" s="38" t="s">
        <v>4484</v>
      </c>
      <c r="Y532" s="38" t="s">
        <v>4484</v>
      </c>
      <c r="Z532" s="38" t="s">
        <v>4476</v>
      </c>
      <c r="AA532" s="39" t="s">
        <v>4516</v>
      </c>
    </row>
    <row r="533" spans="1:27" x14ac:dyDescent="0.3">
      <c r="A533" s="36" t="s">
        <v>2937</v>
      </c>
      <c r="B533" s="36" t="s">
        <v>3894</v>
      </c>
      <c r="C533" s="36" t="s">
        <v>2938</v>
      </c>
      <c r="D533" s="36" t="s">
        <v>2939</v>
      </c>
      <c r="E533" s="36" t="s">
        <v>1649</v>
      </c>
      <c r="F533" s="36" t="s">
        <v>1050</v>
      </c>
      <c r="G533" s="36" t="s">
        <v>4373</v>
      </c>
      <c r="H533" s="36" t="s">
        <v>3811</v>
      </c>
      <c r="I533" s="36">
        <v>0</v>
      </c>
      <c r="J533" s="36">
        <v>1</v>
      </c>
      <c r="K533" s="36">
        <v>0</v>
      </c>
      <c r="L533" s="36">
        <v>0</v>
      </c>
      <c r="M533" s="36">
        <v>0</v>
      </c>
      <c r="N533" s="36">
        <v>1</v>
      </c>
      <c r="O533" s="36">
        <v>1</v>
      </c>
      <c r="P533">
        <f>VLOOKUP($A533,'Item Detail'!$A$2:$G$602,7,0)</f>
        <v>1</v>
      </c>
      <c r="Q533" s="38" t="s">
        <v>4481</v>
      </c>
      <c r="R533" s="38" t="s">
        <v>4480</v>
      </c>
      <c r="S533" s="38" t="s">
        <v>4473</v>
      </c>
      <c r="T533" s="38" t="s">
        <v>4478</v>
      </c>
      <c r="U533" s="38" t="s">
        <v>4478</v>
      </c>
      <c r="V533" s="38" t="s">
        <v>4476</v>
      </c>
      <c r="W533" s="38" t="s">
        <v>4484</v>
      </c>
      <c r="X533" s="38" t="s">
        <v>4484</v>
      </c>
      <c r="Y533" s="38" t="s">
        <v>4484</v>
      </c>
      <c r="Z533" s="38" t="s">
        <v>4484</v>
      </c>
      <c r="AA533" s="39" t="s">
        <v>4516</v>
      </c>
    </row>
    <row r="534" spans="1:27" x14ac:dyDescent="0.3">
      <c r="A534" s="36" t="s">
        <v>2805</v>
      </c>
      <c r="B534" s="36" t="s">
        <v>3843</v>
      </c>
      <c r="C534" s="36" t="s">
        <v>2806</v>
      </c>
      <c r="D534" s="36" t="s">
        <v>1623</v>
      </c>
      <c r="E534" s="36" t="s">
        <v>2807</v>
      </c>
      <c r="F534" s="36" t="s">
        <v>2808</v>
      </c>
      <c r="G534" s="36" t="s">
        <v>4374</v>
      </c>
      <c r="H534" s="36" t="s">
        <v>3811</v>
      </c>
      <c r="I534" s="36">
        <v>0</v>
      </c>
      <c r="J534" s="36">
        <v>0</v>
      </c>
      <c r="K534" s="36">
        <v>0</v>
      </c>
      <c r="L534" s="36">
        <v>1</v>
      </c>
      <c r="M534" s="36">
        <v>0</v>
      </c>
      <c r="N534" s="36">
        <v>1</v>
      </c>
      <c r="O534" s="36">
        <v>1</v>
      </c>
      <c r="P534">
        <f>VLOOKUP($A534,'Item Detail'!$A$2:$G$602,7,0)</f>
        <v>1</v>
      </c>
      <c r="Q534" s="38" t="s">
        <v>4481</v>
      </c>
      <c r="R534" s="38" t="s">
        <v>4480</v>
      </c>
      <c r="S534" s="38" t="s">
        <v>4473</v>
      </c>
      <c r="T534" s="38" t="s">
        <v>4478</v>
      </c>
      <c r="U534" s="38" t="s">
        <v>4488</v>
      </c>
      <c r="V534" s="38" t="s">
        <v>4476</v>
      </c>
      <c r="W534" s="38" t="s">
        <v>4484</v>
      </c>
      <c r="X534" s="38" t="s">
        <v>4484</v>
      </c>
      <c r="Y534" s="38" t="s">
        <v>4484</v>
      </c>
      <c r="Z534" s="38" t="s">
        <v>4484</v>
      </c>
      <c r="AA534" s="39" t="s">
        <v>4516</v>
      </c>
    </row>
    <row r="535" spans="1:27" x14ac:dyDescent="0.3">
      <c r="A535" s="36" t="s">
        <v>2183</v>
      </c>
      <c r="B535" s="36" t="s">
        <v>3993</v>
      </c>
      <c r="C535" s="36" t="s">
        <v>2184</v>
      </c>
      <c r="D535" s="36" t="s">
        <v>2185</v>
      </c>
      <c r="E535" s="36" t="s">
        <v>1600</v>
      </c>
      <c r="F535" s="36" t="s">
        <v>2186</v>
      </c>
      <c r="G535" s="36" t="s">
        <v>4375</v>
      </c>
      <c r="H535" s="36" t="s">
        <v>3811</v>
      </c>
      <c r="I535" s="36">
        <v>0</v>
      </c>
      <c r="J535" s="36">
        <v>0</v>
      </c>
      <c r="K535" s="36">
        <v>1</v>
      </c>
      <c r="L535" s="36">
        <v>0</v>
      </c>
      <c r="M535" s="36">
        <v>0</v>
      </c>
      <c r="N535" s="36">
        <v>1</v>
      </c>
      <c r="O535" s="36">
        <v>1</v>
      </c>
      <c r="P535">
        <f>VLOOKUP($A535,'Item Detail'!$A$2:$G$602,7,0)</f>
        <v>1</v>
      </c>
      <c r="Q535" s="38" t="s">
        <v>4483</v>
      </c>
      <c r="R535" s="38" t="s">
        <v>4480</v>
      </c>
      <c r="S535" s="38" t="s">
        <v>4473</v>
      </c>
      <c r="T535" s="38" t="s">
        <v>4478</v>
      </c>
      <c r="U535" s="38" t="s">
        <v>4488</v>
      </c>
      <c r="V535" s="38" t="s">
        <v>4476</v>
      </c>
      <c r="W535" s="38" t="s">
        <v>4484</v>
      </c>
      <c r="X535" s="38" t="s">
        <v>4484</v>
      </c>
      <c r="Y535" s="38" t="s">
        <v>4484</v>
      </c>
      <c r="Z535" s="38" t="s">
        <v>4484</v>
      </c>
      <c r="AA535" s="39" t="s">
        <v>4516</v>
      </c>
    </row>
    <row r="536" spans="1:27" x14ac:dyDescent="0.3">
      <c r="A536" s="36" t="s">
        <v>3223</v>
      </c>
      <c r="B536" s="36" t="s">
        <v>3993</v>
      </c>
      <c r="C536" s="36" t="s">
        <v>3224</v>
      </c>
      <c r="D536" s="36" t="s">
        <v>3225</v>
      </c>
      <c r="E536" s="36" t="s">
        <v>1600</v>
      </c>
      <c r="F536" s="36" t="s">
        <v>2186</v>
      </c>
      <c r="G536" s="36" t="s">
        <v>4376</v>
      </c>
      <c r="H536" s="36" t="s">
        <v>3811</v>
      </c>
      <c r="I536" s="36">
        <v>0</v>
      </c>
      <c r="J536" s="36">
        <v>0</v>
      </c>
      <c r="K536" s="36">
        <v>1</v>
      </c>
      <c r="L536" s="36">
        <v>0</v>
      </c>
      <c r="M536" s="36">
        <v>0</v>
      </c>
      <c r="N536" s="36">
        <v>1</v>
      </c>
      <c r="O536" s="36">
        <v>1</v>
      </c>
      <c r="P536">
        <f>VLOOKUP($A536,'Item Detail'!$A$2:$G$602,7,0)</f>
        <v>1</v>
      </c>
      <c r="Q536" s="38" t="s">
        <v>4483</v>
      </c>
      <c r="R536" s="38" t="s">
        <v>4480</v>
      </c>
      <c r="S536" s="38" t="s">
        <v>4473</v>
      </c>
      <c r="T536" s="38" t="s">
        <v>4478</v>
      </c>
      <c r="U536" s="38" t="s">
        <v>4488</v>
      </c>
      <c r="V536" s="38" t="s">
        <v>4476</v>
      </c>
      <c r="W536" s="38" t="s">
        <v>4484</v>
      </c>
      <c r="X536" s="38" t="s">
        <v>4484</v>
      </c>
      <c r="Y536" s="38" t="s">
        <v>4484</v>
      </c>
      <c r="Z536" s="38" t="s">
        <v>4484</v>
      </c>
      <c r="AA536" s="39" t="s">
        <v>4516</v>
      </c>
    </row>
    <row r="537" spans="1:27" x14ac:dyDescent="0.3">
      <c r="A537" s="36" t="s">
        <v>2823</v>
      </c>
      <c r="B537" s="36" t="s">
        <v>3993</v>
      </c>
      <c r="C537" s="36" t="s">
        <v>2824</v>
      </c>
      <c r="D537" s="36" t="s">
        <v>2825</v>
      </c>
      <c r="E537" s="36" t="s">
        <v>1600</v>
      </c>
      <c r="F537" s="36" t="s">
        <v>2186</v>
      </c>
      <c r="G537" s="36" t="s">
        <v>4377</v>
      </c>
      <c r="H537" s="36" t="s">
        <v>3811</v>
      </c>
      <c r="I537" s="36">
        <v>0</v>
      </c>
      <c r="J537" s="36">
        <v>0</v>
      </c>
      <c r="K537" s="36">
        <v>1</v>
      </c>
      <c r="L537" s="36">
        <v>0</v>
      </c>
      <c r="M537" s="36">
        <v>0</v>
      </c>
      <c r="N537" s="36">
        <v>1</v>
      </c>
      <c r="O537" s="36">
        <v>1</v>
      </c>
      <c r="P537">
        <f>VLOOKUP($A537,'Item Detail'!$A$2:$G$602,7,0)</f>
        <v>1</v>
      </c>
      <c r="Q537" s="38" t="s">
        <v>4501</v>
      </c>
      <c r="R537" s="38" t="s">
        <v>4480</v>
      </c>
      <c r="S537" s="38" t="s">
        <v>4473</v>
      </c>
      <c r="T537" s="38" t="s">
        <v>4478</v>
      </c>
      <c r="U537" s="38" t="s">
        <v>4488</v>
      </c>
      <c r="V537" s="38" t="s">
        <v>4476</v>
      </c>
      <c r="W537" s="38" t="s">
        <v>4484</v>
      </c>
      <c r="X537" s="38" t="s">
        <v>4484</v>
      </c>
      <c r="Y537" s="38" t="s">
        <v>4484</v>
      </c>
      <c r="Z537" s="38" t="s">
        <v>4484</v>
      </c>
      <c r="AA537" s="39" t="s">
        <v>4516</v>
      </c>
    </row>
    <row r="538" spans="1:27" x14ac:dyDescent="0.3">
      <c r="A538" s="36" t="s">
        <v>1298</v>
      </c>
      <c r="B538" s="36" t="s">
        <v>4141</v>
      </c>
      <c r="C538" s="36" t="s">
        <v>3529</v>
      </c>
      <c r="D538" s="36" t="s">
        <v>3530</v>
      </c>
      <c r="E538" s="36" t="s">
        <v>2868</v>
      </c>
      <c r="F538" s="36" t="s">
        <v>1218</v>
      </c>
      <c r="G538" s="36" t="s">
        <v>4378</v>
      </c>
      <c r="H538" s="36" t="s">
        <v>3818</v>
      </c>
      <c r="I538" s="36">
        <v>0</v>
      </c>
      <c r="J538" s="36">
        <v>0</v>
      </c>
      <c r="K538" s="36">
        <v>1</v>
      </c>
      <c r="L538" s="36">
        <v>0</v>
      </c>
      <c r="M538" s="36">
        <v>0</v>
      </c>
      <c r="N538" s="36">
        <v>1</v>
      </c>
      <c r="O538" s="36">
        <v>1</v>
      </c>
      <c r="P538">
        <f>VLOOKUP($A538,'Item Detail'!$A$2:$G$602,7,0)</f>
        <v>1</v>
      </c>
      <c r="Q538" s="38" t="s">
        <v>4512</v>
      </c>
      <c r="R538" s="38" t="s">
        <v>4480</v>
      </c>
      <c r="S538" s="38" t="s">
        <v>943</v>
      </c>
      <c r="T538" s="38" t="s">
        <v>4478</v>
      </c>
      <c r="U538" s="38" t="s">
        <v>4478</v>
      </c>
      <c r="V538" s="38" t="s">
        <v>4484</v>
      </c>
      <c r="W538" s="38" t="s">
        <v>4484</v>
      </c>
      <c r="X538" s="38" t="s">
        <v>4484</v>
      </c>
      <c r="Y538" s="38" t="s">
        <v>4484</v>
      </c>
      <c r="Z538" s="38" t="s">
        <v>4484</v>
      </c>
      <c r="AA538" s="39" t="s">
        <v>4517</v>
      </c>
    </row>
    <row r="539" spans="1:27" x14ac:dyDescent="0.3">
      <c r="A539" s="36" t="s">
        <v>2781</v>
      </c>
      <c r="B539" s="36" t="s">
        <v>3894</v>
      </c>
      <c r="C539" s="36" t="s">
        <v>2782</v>
      </c>
      <c r="D539" s="36" t="s">
        <v>2783</v>
      </c>
      <c r="E539" s="36" t="s">
        <v>1600</v>
      </c>
      <c r="F539" s="36" t="s">
        <v>1218</v>
      </c>
      <c r="G539" s="36" t="s">
        <v>4379</v>
      </c>
      <c r="H539" s="36" t="s">
        <v>3796</v>
      </c>
      <c r="I539" s="36">
        <v>0</v>
      </c>
      <c r="J539" s="36">
        <v>0</v>
      </c>
      <c r="K539" s="36">
        <v>1</v>
      </c>
      <c r="L539" s="36">
        <v>0</v>
      </c>
      <c r="M539" s="36">
        <v>0</v>
      </c>
      <c r="N539" s="36">
        <v>1</v>
      </c>
      <c r="O539" s="36">
        <v>1</v>
      </c>
      <c r="P539">
        <f>VLOOKUP($A539,'Item Detail'!$A$2:$G$602,7,0)</f>
        <v>1</v>
      </c>
      <c r="Q539" s="38" t="s">
        <v>4489</v>
      </c>
      <c r="R539" s="38" t="s">
        <v>4480</v>
      </c>
      <c r="S539" s="38" t="s">
        <v>4473</v>
      </c>
      <c r="T539" s="38" t="s">
        <v>4478</v>
      </c>
      <c r="U539" s="38" t="s">
        <v>4478</v>
      </c>
      <c r="V539" s="38" t="s">
        <v>4476</v>
      </c>
      <c r="W539" s="38" t="s">
        <v>4476</v>
      </c>
      <c r="X539" s="38" t="s">
        <v>4476</v>
      </c>
      <c r="Y539" s="38" t="s">
        <v>4476</v>
      </c>
      <c r="Z539" s="38" t="s">
        <v>4476</v>
      </c>
      <c r="AA539" s="39" t="s">
        <v>4515</v>
      </c>
    </row>
    <row r="540" spans="1:27" x14ac:dyDescent="0.3">
      <c r="A540" s="36" t="s">
        <v>920</v>
      </c>
      <c r="B540" s="36" t="s">
        <v>3832</v>
      </c>
      <c r="C540" s="36" t="s">
        <v>2582</v>
      </c>
      <c r="D540" s="36" t="s">
        <v>1623</v>
      </c>
      <c r="E540" s="36" t="s">
        <v>2583</v>
      </c>
      <c r="F540" s="36" t="s">
        <v>922</v>
      </c>
      <c r="G540" s="36" t="s">
        <v>4380</v>
      </c>
      <c r="H540" s="36" t="s">
        <v>3848</v>
      </c>
      <c r="I540" s="36">
        <v>0</v>
      </c>
      <c r="J540" s="36">
        <v>0</v>
      </c>
      <c r="K540" s="36">
        <v>0</v>
      </c>
      <c r="L540" s="36">
        <v>1</v>
      </c>
      <c r="M540" s="36">
        <v>0</v>
      </c>
      <c r="N540" s="36">
        <v>1</v>
      </c>
      <c r="O540" s="36">
        <v>1</v>
      </c>
      <c r="P540">
        <f>VLOOKUP($A540,'Item Detail'!$A$2:$G$602,7,0)</f>
        <v>1</v>
      </c>
      <c r="Q540" s="38" t="s">
        <v>4495</v>
      </c>
      <c r="R540" s="38" t="s">
        <v>4480</v>
      </c>
      <c r="S540" s="38" t="s">
        <v>4496</v>
      </c>
      <c r="T540" s="38" t="s">
        <v>4478</v>
      </c>
      <c r="U540" s="38" t="s">
        <v>4478</v>
      </c>
      <c r="V540" s="38" t="s">
        <v>4484</v>
      </c>
      <c r="W540" s="38" t="s">
        <v>4484</v>
      </c>
      <c r="X540" s="38" t="s">
        <v>4484</v>
      </c>
      <c r="Y540" s="38" t="s">
        <v>4484</v>
      </c>
      <c r="Z540" s="38" t="s">
        <v>4484</v>
      </c>
      <c r="AA540" s="39" t="s">
        <v>4517</v>
      </c>
    </row>
    <row r="541" spans="1:27" x14ac:dyDescent="0.3">
      <c r="A541" s="36" t="s">
        <v>3121</v>
      </c>
      <c r="B541" s="36" t="s">
        <v>3896</v>
      </c>
      <c r="C541" s="36" t="s">
        <v>3122</v>
      </c>
      <c r="D541" s="36" t="s">
        <v>3123</v>
      </c>
      <c r="E541" s="36" t="s">
        <v>2497</v>
      </c>
      <c r="F541" s="36" t="s">
        <v>3124</v>
      </c>
      <c r="G541" s="36" t="s">
        <v>4381</v>
      </c>
      <c r="H541" s="36" t="s">
        <v>3811</v>
      </c>
      <c r="I541" s="36">
        <v>0</v>
      </c>
      <c r="J541" s="36">
        <v>0</v>
      </c>
      <c r="K541" s="36">
        <v>0</v>
      </c>
      <c r="L541" s="36">
        <v>1</v>
      </c>
      <c r="M541" s="36">
        <v>0</v>
      </c>
      <c r="N541" s="36">
        <v>1</v>
      </c>
      <c r="O541" s="36">
        <v>1</v>
      </c>
      <c r="P541">
        <f>VLOOKUP($A541,'Item Detail'!$A$2:$G$602,7,0)</f>
        <v>1</v>
      </c>
      <c r="Q541" s="38" t="s">
        <v>4481</v>
      </c>
      <c r="R541" s="38" t="s">
        <v>4480</v>
      </c>
      <c r="S541" s="38" t="s">
        <v>4473</v>
      </c>
      <c r="T541" s="38" t="s">
        <v>4478</v>
      </c>
      <c r="U541" s="38" t="s">
        <v>4488</v>
      </c>
      <c r="V541" s="38" t="s">
        <v>4476</v>
      </c>
      <c r="W541" s="38" t="s">
        <v>4484</v>
      </c>
      <c r="X541" s="38" t="s">
        <v>4484</v>
      </c>
      <c r="Y541" s="38" t="s">
        <v>4484</v>
      </c>
      <c r="Z541" s="38" t="s">
        <v>4484</v>
      </c>
      <c r="AA541" s="39" t="s">
        <v>4516</v>
      </c>
    </row>
    <row r="542" spans="1:27" x14ac:dyDescent="0.3">
      <c r="A542" s="36" t="s">
        <v>912</v>
      </c>
      <c r="B542" s="36" t="s">
        <v>3799</v>
      </c>
      <c r="C542" s="36" t="s">
        <v>3645</v>
      </c>
      <c r="D542" s="36" t="s">
        <v>1623</v>
      </c>
      <c r="E542" s="36" t="s">
        <v>3006</v>
      </c>
      <c r="F542" s="36" t="s">
        <v>4244</v>
      </c>
      <c r="G542" s="36" t="s">
        <v>4382</v>
      </c>
      <c r="H542" s="36" t="s">
        <v>3848</v>
      </c>
      <c r="I542" s="36">
        <v>0</v>
      </c>
      <c r="J542" s="36">
        <v>1</v>
      </c>
      <c r="K542" s="36">
        <v>0</v>
      </c>
      <c r="L542" s="36">
        <v>0</v>
      </c>
      <c r="M542" s="36">
        <v>0</v>
      </c>
      <c r="N542" s="36">
        <v>1</v>
      </c>
      <c r="O542" s="36">
        <v>1</v>
      </c>
      <c r="P542">
        <f>VLOOKUP($A542,'Item Detail'!$A$2:$G$602,7,0)</f>
        <v>1</v>
      </c>
      <c r="Q542" s="38" t="s">
        <v>4495</v>
      </c>
      <c r="R542" s="38" t="s">
        <v>4480</v>
      </c>
      <c r="S542" s="38" t="s">
        <v>4496</v>
      </c>
      <c r="T542" s="38" t="s">
        <v>4478</v>
      </c>
      <c r="U542" s="38" t="s">
        <v>4478</v>
      </c>
      <c r="V542" s="38" t="s">
        <v>4484</v>
      </c>
      <c r="W542" s="38" t="s">
        <v>4484</v>
      </c>
      <c r="X542" s="38" t="s">
        <v>4484</v>
      </c>
      <c r="Y542" s="38" t="s">
        <v>4484</v>
      </c>
      <c r="Z542" s="38" t="s">
        <v>4484</v>
      </c>
      <c r="AA542" s="39" t="s">
        <v>4517</v>
      </c>
    </row>
    <row r="543" spans="1:27" x14ac:dyDescent="0.3">
      <c r="A543" s="36" t="s">
        <v>937</v>
      </c>
      <c r="B543" s="36" t="s">
        <v>3914</v>
      </c>
      <c r="C543" s="36" t="s">
        <v>3603</v>
      </c>
      <c r="D543" s="36" t="s">
        <v>3604</v>
      </c>
      <c r="E543" s="36" t="s">
        <v>3605</v>
      </c>
      <c r="F543" s="36" t="s">
        <v>3915</v>
      </c>
      <c r="G543" s="36" t="s">
        <v>4383</v>
      </c>
      <c r="H543" s="36" t="s">
        <v>3848</v>
      </c>
      <c r="I543" s="36">
        <v>0</v>
      </c>
      <c r="J543" s="36">
        <v>0</v>
      </c>
      <c r="K543" s="36">
        <v>1</v>
      </c>
      <c r="L543" s="36">
        <v>0</v>
      </c>
      <c r="M543" s="36">
        <v>0</v>
      </c>
      <c r="N543" s="36">
        <v>1</v>
      </c>
      <c r="O543" s="36">
        <v>1</v>
      </c>
      <c r="P543">
        <f>VLOOKUP($A543,'Item Detail'!$A$2:$G$602,7,0)</f>
        <v>1</v>
      </c>
      <c r="Q543" s="38" t="s">
        <v>4495</v>
      </c>
      <c r="R543" s="38" t="s">
        <v>4480</v>
      </c>
      <c r="S543" s="38" t="s">
        <v>4496</v>
      </c>
      <c r="T543" s="38" t="s">
        <v>4478</v>
      </c>
      <c r="U543" s="38" t="s">
        <v>4488</v>
      </c>
      <c r="V543" s="38" t="s">
        <v>4484</v>
      </c>
      <c r="W543" s="38" t="s">
        <v>4484</v>
      </c>
      <c r="X543" s="38" t="s">
        <v>4484</v>
      </c>
      <c r="Y543" s="38" t="s">
        <v>4484</v>
      </c>
      <c r="Z543" s="38" t="s">
        <v>4484</v>
      </c>
      <c r="AA543" s="39" t="s">
        <v>4517</v>
      </c>
    </row>
    <row r="544" spans="1:27" x14ac:dyDescent="0.3">
      <c r="A544" s="36" t="s">
        <v>2743</v>
      </c>
      <c r="B544" s="36" t="s">
        <v>3832</v>
      </c>
      <c r="C544" s="36" t="s">
        <v>2744</v>
      </c>
      <c r="D544" s="36" t="s">
        <v>1594</v>
      </c>
      <c r="E544" s="36" t="s">
        <v>2745</v>
      </c>
      <c r="F544" s="36" t="s">
        <v>4327</v>
      </c>
      <c r="G544" s="36" t="s">
        <v>4384</v>
      </c>
      <c r="H544" s="36" t="s">
        <v>3790</v>
      </c>
      <c r="I544" s="36">
        <v>0</v>
      </c>
      <c r="J544" s="36">
        <v>0</v>
      </c>
      <c r="K544" s="36">
        <v>1</v>
      </c>
      <c r="L544" s="36">
        <v>0</v>
      </c>
      <c r="M544" s="36">
        <v>0</v>
      </c>
      <c r="N544" s="36">
        <v>1</v>
      </c>
      <c r="O544" s="36">
        <v>1</v>
      </c>
      <c r="P544">
        <f>VLOOKUP($A544,'Item Detail'!$A$2:$G$602,7,0)</f>
        <v>1</v>
      </c>
      <c r="Q544" s="38" t="s">
        <v>4479</v>
      </c>
      <c r="R544" s="38" t="s">
        <v>4480</v>
      </c>
      <c r="S544" s="38" t="s">
        <v>4473</v>
      </c>
      <c r="T544" s="38" t="s">
        <v>4478</v>
      </c>
      <c r="U544" s="38" t="s">
        <v>4475</v>
      </c>
      <c r="V544" s="38" t="s">
        <v>4476</v>
      </c>
      <c r="W544" s="38" t="s">
        <v>4476</v>
      </c>
      <c r="X544" s="38" t="s">
        <v>4476</v>
      </c>
      <c r="Y544" s="38" t="s">
        <v>4476</v>
      </c>
      <c r="Z544" s="38" t="s">
        <v>4476</v>
      </c>
      <c r="AA544" s="39" t="s">
        <v>4515</v>
      </c>
    </row>
    <row r="545" spans="1:27" x14ac:dyDescent="0.3">
      <c r="A545" s="36" t="s">
        <v>1277</v>
      </c>
      <c r="B545" s="36" t="s">
        <v>3894</v>
      </c>
      <c r="C545" s="36" t="s">
        <v>2894</v>
      </c>
      <c r="D545" s="36" t="s">
        <v>1623</v>
      </c>
      <c r="E545" s="36" t="s">
        <v>1600</v>
      </c>
      <c r="F545" s="36" t="s">
        <v>1050</v>
      </c>
      <c r="G545" s="36" t="s">
        <v>4385</v>
      </c>
      <c r="H545" s="36" t="s">
        <v>3818</v>
      </c>
      <c r="I545" s="36">
        <v>0</v>
      </c>
      <c r="J545" s="36">
        <v>1</v>
      </c>
      <c r="K545" s="36">
        <v>0</v>
      </c>
      <c r="L545" s="36">
        <v>0</v>
      </c>
      <c r="M545" s="36">
        <v>0</v>
      </c>
      <c r="N545" s="36">
        <v>1</v>
      </c>
      <c r="O545" s="36">
        <v>1</v>
      </c>
      <c r="P545">
        <f>VLOOKUP($A545,'Item Detail'!$A$2:$G$602,7,0)</f>
        <v>1</v>
      </c>
      <c r="Q545" s="38" t="s">
        <v>4492</v>
      </c>
      <c r="R545" s="38" t="s">
        <v>4480</v>
      </c>
      <c r="S545" s="38" t="s">
        <v>943</v>
      </c>
      <c r="T545" s="38" t="s">
        <v>4478</v>
      </c>
      <c r="U545" s="38" t="s">
        <v>4478</v>
      </c>
      <c r="V545" s="38" t="s">
        <v>4484</v>
      </c>
      <c r="W545" s="38" t="s">
        <v>4484</v>
      </c>
      <c r="X545" s="38" t="s">
        <v>4484</v>
      </c>
      <c r="Y545" s="38" t="s">
        <v>4484</v>
      </c>
      <c r="Z545" s="38" t="s">
        <v>4484</v>
      </c>
      <c r="AA545" s="39" t="s">
        <v>4517</v>
      </c>
    </row>
    <row r="546" spans="1:27" x14ac:dyDescent="0.3">
      <c r="A546" s="36" t="s">
        <v>1271</v>
      </c>
      <c r="B546" s="36" t="s">
        <v>3793</v>
      </c>
      <c r="C546" s="36" t="s">
        <v>3296</v>
      </c>
      <c r="D546" s="36" t="s">
        <v>1623</v>
      </c>
      <c r="E546" s="36" t="s">
        <v>3297</v>
      </c>
      <c r="F546" s="36" t="s">
        <v>1273</v>
      </c>
      <c r="G546" s="36" t="s">
        <v>4386</v>
      </c>
      <c r="H546" s="36" t="s">
        <v>3818</v>
      </c>
      <c r="I546" s="36">
        <v>0</v>
      </c>
      <c r="J546" s="36">
        <v>0</v>
      </c>
      <c r="K546" s="36">
        <v>0</v>
      </c>
      <c r="L546" s="36">
        <v>1</v>
      </c>
      <c r="M546" s="36">
        <v>0</v>
      </c>
      <c r="N546" s="36">
        <v>1</v>
      </c>
      <c r="O546" s="36">
        <v>1</v>
      </c>
      <c r="P546">
        <f>VLOOKUP($A546,'Item Detail'!$A$2:$G$602,7,0)</f>
        <v>1</v>
      </c>
      <c r="Q546" s="38" t="s">
        <v>4492</v>
      </c>
      <c r="R546" s="38" t="s">
        <v>4480</v>
      </c>
      <c r="S546" s="38" t="s">
        <v>943</v>
      </c>
      <c r="T546" s="38" t="s">
        <v>4474</v>
      </c>
      <c r="U546" s="38" t="s">
        <v>4475</v>
      </c>
      <c r="V546" s="38" t="s">
        <v>4484</v>
      </c>
      <c r="W546" s="38" t="s">
        <v>4484</v>
      </c>
      <c r="X546" s="38" t="s">
        <v>4484</v>
      </c>
      <c r="Y546" s="38" t="s">
        <v>4484</v>
      </c>
      <c r="Z546" s="38" t="s">
        <v>4484</v>
      </c>
      <c r="AA546" s="39" t="s">
        <v>4514</v>
      </c>
    </row>
    <row r="547" spans="1:27" x14ac:dyDescent="0.3">
      <c r="A547" s="36" t="s">
        <v>3328</v>
      </c>
      <c r="B547" s="36" t="s">
        <v>3809</v>
      </c>
      <c r="C547" s="36" t="s">
        <v>3329</v>
      </c>
      <c r="D547" s="36" t="s">
        <v>3330</v>
      </c>
      <c r="E547" s="36" t="s">
        <v>1600</v>
      </c>
      <c r="F547" s="36" t="s">
        <v>3331</v>
      </c>
      <c r="G547" s="36" t="s">
        <v>4387</v>
      </c>
      <c r="H547" s="36" t="s">
        <v>3790</v>
      </c>
      <c r="I547" s="36">
        <v>0</v>
      </c>
      <c r="J547" s="36">
        <v>0</v>
      </c>
      <c r="K547" s="36">
        <v>0</v>
      </c>
      <c r="L547" s="36">
        <v>0</v>
      </c>
      <c r="M547" s="36">
        <v>1</v>
      </c>
      <c r="N547" s="36">
        <v>1</v>
      </c>
      <c r="O547" s="36">
        <v>1</v>
      </c>
      <c r="P547">
        <f>VLOOKUP($A547,'Item Detail'!$A$2:$G$602,7,0)</f>
        <v>1</v>
      </c>
      <c r="Q547" s="38" t="s">
        <v>4501</v>
      </c>
      <c r="R547" s="38" t="s">
        <v>4480</v>
      </c>
      <c r="S547" s="38" t="s">
        <v>4473</v>
      </c>
      <c r="T547" s="38" t="s">
        <v>4478</v>
      </c>
      <c r="U547" s="38" t="s">
        <v>4478</v>
      </c>
      <c r="V547" s="38" t="s">
        <v>4476</v>
      </c>
      <c r="W547" s="38" t="s">
        <v>4476</v>
      </c>
      <c r="X547" s="38" t="s">
        <v>4476</v>
      </c>
      <c r="Y547" s="38" t="s">
        <v>4476</v>
      </c>
      <c r="Z547" s="38" t="s">
        <v>4476</v>
      </c>
      <c r="AA547" s="39" t="s">
        <v>4515</v>
      </c>
    </row>
    <row r="548" spans="1:27" x14ac:dyDescent="0.3">
      <c r="A548" s="36" t="s">
        <v>3299</v>
      </c>
      <c r="B548" s="36" t="s">
        <v>3788</v>
      </c>
      <c r="C548" s="36" t="s">
        <v>3300</v>
      </c>
      <c r="D548" s="36" t="s">
        <v>1562</v>
      </c>
      <c r="E548" s="36" t="s">
        <v>1545</v>
      </c>
      <c r="F548" s="36" t="s">
        <v>3301</v>
      </c>
      <c r="G548" s="36" t="s">
        <v>4388</v>
      </c>
      <c r="H548" s="36" t="s">
        <v>3796</v>
      </c>
      <c r="I548" s="36">
        <v>0</v>
      </c>
      <c r="J548" s="36">
        <v>1</v>
      </c>
      <c r="K548" s="36">
        <v>0</v>
      </c>
      <c r="L548" s="36">
        <v>0</v>
      </c>
      <c r="M548" s="36">
        <v>0</v>
      </c>
      <c r="N548" s="36">
        <v>1</v>
      </c>
      <c r="O548" s="36">
        <v>1</v>
      </c>
      <c r="P548">
        <f>VLOOKUP($A548,'Item Detail'!$A$2:$G$602,7,0)</f>
        <v>1</v>
      </c>
      <c r="Q548" s="38" t="s">
        <v>4481</v>
      </c>
      <c r="R548" s="38" t="s">
        <v>4480</v>
      </c>
      <c r="S548" s="38" t="s">
        <v>4473</v>
      </c>
      <c r="T548" s="38" t="s">
        <v>4474</v>
      </c>
      <c r="U548" s="38" t="s">
        <v>4475</v>
      </c>
      <c r="V548" s="38" t="s">
        <v>4476</v>
      </c>
      <c r="W548" s="38" t="s">
        <v>4476</v>
      </c>
      <c r="X548" s="38" t="s">
        <v>4476</v>
      </c>
      <c r="Y548" s="38" t="s">
        <v>4476</v>
      </c>
      <c r="Z548" s="38" t="s">
        <v>4476</v>
      </c>
      <c r="AA548" s="39" t="s">
        <v>4515</v>
      </c>
    </row>
    <row r="549" spans="1:27" x14ac:dyDescent="0.3">
      <c r="A549" s="36" t="s">
        <v>3450</v>
      </c>
      <c r="B549" s="36" t="s">
        <v>3928</v>
      </c>
      <c r="C549" s="36" t="s">
        <v>3038</v>
      </c>
      <c r="D549" s="36" t="s">
        <v>3451</v>
      </c>
      <c r="E549" s="36" t="s">
        <v>1705</v>
      </c>
      <c r="F549" s="36" t="s">
        <v>1934</v>
      </c>
      <c r="G549" s="36" t="s">
        <v>4389</v>
      </c>
      <c r="H549" s="36" t="s">
        <v>3811</v>
      </c>
      <c r="I549" s="36">
        <v>0</v>
      </c>
      <c r="J549" s="36">
        <v>1</v>
      </c>
      <c r="K549" s="36">
        <v>0</v>
      </c>
      <c r="L549" s="36">
        <v>0</v>
      </c>
      <c r="M549" s="36">
        <v>0</v>
      </c>
      <c r="N549" s="36">
        <v>1</v>
      </c>
      <c r="O549" s="36">
        <v>1</v>
      </c>
      <c r="P549">
        <f>VLOOKUP($A549,'Item Detail'!$A$2:$G$602,7,0)</f>
        <v>1</v>
      </c>
      <c r="Q549" s="38" t="s">
        <v>4481</v>
      </c>
      <c r="R549" s="38" t="s">
        <v>4480</v>
      </c>
      <c r="S549" s="38" t="s">
        <v>4473</v>
      </c>
      <c r="T549" s="38" t="s">
        <v>4478</v>
      </c>
      <c r="U549" s="38" t="s">
        <v>4488</v>
      </c>
      <c r="V549" s="38" t="s">
        <v>4476</v>
      </c>
      <c r="W549" s="38" t="s">
        <v>4484</v>
      </c>
      <c r="X549" s="38" t="s">
        <v>4476</v>
      </c>
      <c r="Y549" s="38" t="s">
        <v>4476</v>
      </c>
      <c r="Z549" s="38" t="s">
        <v>4476</v>
      </c>
      <c r="AA549" s="39" t="s">
        <v>4516</v>
      </c>
    </row>
    <row r="550" spans="1:27" x14ac:dyDescent="0.3">
      <c r="A550" s="36" t="s">
        <v>3037</v>
      </c>
      <c r="B550" s="36" t="s">
        <v>3928</v>
      </c>
      <c r="C550" s="36" t="s">
        <v>3038</v>
      </c>
      <c r="D550" s="36" t="s">
        <v>3039</v>
      </c>
      <c r="E550" s="36" t="s">
        <v>1705</v>
      </c>
      <c r="F550" s="36" t="s">
        <v>1934</v>
      </c>
      <c r="G550" s="36" t="s">
        <v>4390</v>
      </c>
      <c r="H550" s="36" t="s">
        <v>3811</v>
      </c>
      <c r="I550" s="36">
        <v>1</v>
      </c>
      <c r="J550" s="36">
        <v>0</v>
      </c>
      <c r="K550" s="36">
        <v>0</v>
      </c>
      <c r="L550" s="36">
        <v>0</v>
      </c>
      <c r="M550" s="36">
        <v>0</v>
      </c>
      <c r="N550" s="36">
        <v>1</v>
      </c>
      <c r="O550" s="36">
        <v>1</v>
      </c>
      <c r="P550">
        <f>VLOOKUP($A550,'Item Detail'!$A$2:$G$602,7,0)</f>
        <v>1</v>
      </c>
      <c r="Q550" s="38" t="s">
        <v>4481</v>
      </c>
      <c r="R550" s="38" t="s">
        <v>4480</v>
      </c>
      <c r="S550" s="38" t="s">
        <v>4473</v>
      </c>
      <c r="T550" s="38" t="s">
        <v>4478</v>
      </c>
      <c r="U550" s="38" t="s">
        <v>4488</v>
      </c>
      <c r="V550" s="38" t="s">
        <v>4476</v>
      </c>
      <c r="W550" s="38" t="s">
        <v>4484</v>
      </c>
      <c r="X550" s="38" t="s">
        <v>4476</v>
      </c>
      <c r="Y550" s="38" t="s">
        <v>4476</v>
      </c>
      <c r="Z550" s="38" t="s">
        <v>4476</v>
      </c>
      <c r="AA550" s="39" t="s">
        <v>4519</v>
      </c>
    </row>
    <row r="551" spans="1:27" x14ac:dyDescent="0.3">
      <c r="A551" s="36" t="s">
        <v>3436</v>
      </c>
      <c r="B551" s="36" t="s">
        <v>3894</v>
      </c>
      <c r="C551" s="36" t="s">
        <v>3437</v>
      </c>
      <c r="D551" s="36" t="s">
        <v>3438</v>
      </c>
      <c r="E551" s="36" t="s">
        <v>1834</v>
      </c>
      <c r="F551" s="36" t="s">
        <v>1835</v>
      </c>
      <c r="G551" s="36" t="s">
        <v>4391</v>
      </c>
      <c r="H551" s="36" t="s">
        <v>3790</v>
      </c>
      <c r="I551" s="36">
        <v>0</v>
      </c>
      <c r="J551" s="36">
        <v>1</v>
      </c>
      <c r="K551" s="36">
        <v>0</v>
      </c>
      <c r="L551" s="36">
        <v>0</v>
      </c>
      <c r="M551" s="36">
        <v>0</v>
      </c>
      <c r="N551" s="36">
        <v>1</v>
      </c>
      <c r="O551" s="36">
        <v>1</v>
      </c>
      <c r="P551">
        <f>VLOOKUP($A551,'Item Detail'!$A$2:$G$602,7,0)</f>
        <v>1</v>
      </c>
      <c r="Q551" s="38" t="s">
        <v>4483</v>
      </c>
      <c r="R551" s="38" t="s">
        <v>4480</v>
      </c>
      <c r="S551" s="38" t="s">
        <v>4473</v>
      </c>
      <c r="T551" s="38" t="s">
        <v>4478</v>
      </c>
      <c r="U551" s="38" t="s">
        <v>4488</v>
      </c>
      <c r="V551" s="38" t="s">
        <v>4476</v>
      </c>
      <c r="W551" s="38" t="s">
        <v>4476</v>
      </c>
      <c r="X551" s="38" t="s">
        <v>4476</v>
      </c>
      <c r="Y551" s="38" t="s">
        <v>4476</v>
      </c>
      <c r="Z551" s="38" t="s">
        <v>4476</v>
      </c>
      <c r="AA551" s="39" t="s">
        <v>4515</v>
      </c>
    </row>
    <row r="552" spans="1:27" x14ac:dyDescent="0.3">
      <c r="A552" s="36" t="s">
        <v>2766</v>
      </c>
      <c r="B552" s="36" t="s">
        <v>3928</v>
      </c>
      <c r="C552" s="36" t="s">
        <v>2767</v>
      </c>
      <c r="D552" s="36" t="s">
        <v>2768</v>
      </c>
      <c r="E552" s="36" t="s">
        <v>1705</v>
      </c>
      <c r="F552" s="36" t="s">
        <v>1934</v>
      </c>
      <c r="G552" s="36" t="s">
        <v>4392</v>
      </c>
      <c r="H552" s="36" t="s">
        <v>3811</v>
      </c>
      <c r="I552" s="36">
        <v>0</v>
      </c>
      <c r="J552" s="36">
        <v>1</v>
      </c>
      <c r="K552" s="36">
        <v>0</v>
      </c>
      <c r="L552" s="36">
        <v>0</v>
      </c>
      <c r="M552" s="36">
        <v>0</v>
      </c>
      <c r="N552" s="36">
        <v>1</v>
      </c>
      <c r="O552" s="36">
        <v>1</v>
      </c>
      <c r="P552">
        <f>VLOOKUP($A552,'Item Detail'!$A$2:$G$602,7,0)</f>
        <v>1</v>
      </c>
      <c r="Q552" s="38" t="s">
        <v>4483</v>
      </c>
      <c r="R552" s="38" t="s">
        <v>4480</v>
      </c>
      <c r="S552" s="38" t="s">
        <v>4473</v>
      </c>
      <c r="T552" s="38" t="s">
        <v>4478</v>
      </c>
      <c r="U552" s="38" t="s">
        <v>4488</v>
      </c>
      <c r="V552" s="38" t="s">
        <v>4476</v>
      </c>
      <c r="W552" s="38" t="s">
        <v>4484</v>
      </c>
      <c r="X552" s="38" t="s">
        <v>4476</v>
      </c>
      <c r="Y552" s="38" t="s">
        <v>4476</v>
      </c>
      <c r="Z552" s="38" t="s">
        <v>4476</v>
      </c>
      <c r="AA552" s="39" t="s">
        <v>4516</v>
      </c>
    </row>
    <row r="553" spans="1:27" x14ac:dyDescent="0.3">
      <c r="A553" s="36" t="s">
        <v>2801</v>
      </c>
      <c r="B553" s="36" t="s">
        <v>3788</v>
      </c>
      <c r="C553" s="36" t="s">
        <v>2802</v>
      </c>
      <c r="D553" s="36" t="s">
        <v>2803</v>
      </c>
      <c r="E553" s="36" t="s">
        <v>1545</v>
      </c>
      <c r="F553" s="36" t="s">
        <v>1001</v>
      </c>
      <c r="G553" s="36" t="s">
        <v>4393</v>
      </c>
      <c r="H553" s="36" t="s">
        <v>3796</v>
      </c>
      <c r="I553" s="36">
        <v>0</v>
      </c>
      <c r="J553" s="36">
        <v>0</v>
      </c>
      <c r="K553" s="36">
        <v>0</v>
      </c>
      <c r="L553" s="36">
        <v>0</v>
      </c>
      <c r="M553" s="36">
        <v>1</v>
      </c>
      <c r="N553" s="36">
        <v>1</v>
      </c>
      <c r="O553" s="36">
        <v>1</v>
      </c>
      <c r="P553">
        <f>VLOOKUP($A553,'Item Detail'!$A$2:$G$602,7,0)</f>
        <v>1</v>
      </c>
      <c r="Q553" s="38" t="s">
        <v>4481</v>
      </c>
      <c r="R553" s="38" t="s">
        <v>4480</v>
      </c>
      <c r="S553" s="38" t="s">
        <v>4473</v>
      </c>
      <c r="T553" s="38" t="s">
        <v>4474</v>
      </c>
      <c r="U553" s="38" t="s">
        <v>4475</v>
      </c>
      <c r="V553" s="38" t="s">
        <v>4476</v>
      </c>
      <c r="W553" s="38" t="s">
        <v>4476</v>
      </c>
      <c r="X553" s="38" t="s">
        <v>4476</v>
      </c>
      <c r="Y553" s="38" t="s">
        <v>4476</v>
      </c>
      <c r="Z553" s="38" t="s">
        <v>4476</v>
      </c>
      <c r="AA553" s="39" t="s">
        <v>4515</v>
      </c>
    </row>
    <row r="554" spans="1:27" x14ac:dyDescent="0.3">
      <c r="A554" s="36" t="s">
        <v>3543</v>
      </c>
      <c r="B554" s="36" t="s">
        <v>3816</v>
      </c>
      <c r="C554" s="36" t="s">
        <v>3544</v>
      </c>
      <c r="D554" s="36" t="s">
        <v>3545</v>
      </c>
      <c r="E554" s="36" t="s">
        <v>1600</v>
      </c>
      <c r="F554" s="36" t="s">
        <v>3909</v>
      </c>
      <c r="G554" s="36" t="s">
        <v>4394</v>
      </c>
      <c r="H554" s="36" t="s">
        <v>3811</v>
      </c>
      <c r="I554" s="36">
        <v>0</v>
      </c>
      <c r="J554" s="36">
        <v>0</v>
      </c>
      <c r="K554" s="36">
        <v>1</v>
      </c>
      <c r="L554" s="36">
        <v>0</v>
      </c>
      <c r="M554" s="36">
        <v>0</v>
      </c>
      <c r="N554" s="36">
        <v>1</v>
      </c>
      <c r="O554" s="36">
        <v>1</v>
      </c>
      <c r="P554">
        <f>VLOOKUP($A554,'Item Detail'!$A$2:$G$602,7,0)</f>
        <v>1</v>
      </c>
      <c r="Q554" s="38" t="s">
        <v>4501</v>
      </c>
      <c r="R554" s="38" t="s">
        <v>4480</v>
      </c>
      <c r="S554" s="38" t="s">
        <v>4473</v>
      </c>
      <c r="T554" s="38" t="s">
        <v>4478</v>
      </c>
      <c r="U554" s="38" t="s">
        <v>4478</v>
      </c>
      <c r="V554" s="38" t="s">
        <v>4476</v>
      </c>
      <c r="W554" s="38" t="s">
        <v>4484</v>
      </c>
      <c r="X554" s="38" t="s">
        <v>4484</v>
      </c>
      <c r="Y554" s="38" t="s">
        <v>4484</v>
      </c>
      <c r="Z554" s="38" t="s">
        <v>4484</v>
      </c>
      <c r="AA554" s="39" t="s">
        <v>4516</v>
      </c>
    </row>
    <row r="555" spans="1:27" x14ac:dyDescent="0.3">
      <c r="A555" s="36" t="s">
        <v>3080</v>
      </c>
      <c r="B555" s="36" t="s">
        <v>3816</v>
      </c>
      <c r="C555" s="36" t="s">
        <v>3081</v>
      </c>
      <c r="D555" s="36" t="s">
        <v>3082</v>
      </c>
      <c r="E555" s="36" t="s">
        <v>2030</v>
      </c>
      <c r="F555" s="36" t="s">
        <v>3909</v>
      </c>
      <c r="G555" s="36" t="s">
        <v>4395</v>
      </c>
      <c r="H555" s="36" t="s">
        <v>3811</v>
      </c>
      <c r="I555" s="36">
        <v>0</v>
      </c>
      <c r="J555" s="36">
        <v>1</v>
      </c>
      <c r="K555" s="36">
        <v>0</v>
      </c>
      <c r="L555" s="36">
        <v>0</v>
      </c>
      <c r="M555" s="36">
        <v>0</v>
      </c>
      <c r="N555" s="36">
        <v>1</v>
      </c>
      <c r="O555" s="36">
        <v>1</v>
      </c>
      <c r="P555">
        <f>VLOOKUP($A555,'Item Detail'!$A$2:$G$602,7,0)</f>
        <v>1</v>
      </c>
      <c r="Q555" s="38" t="s">
        <v>4481</v>
      </c>
      <c r="R555" s="38" t="s">
        <v>4480</v>
      </c>
      <c r="S555" s="38" t="s">
        <v>4473</v>
      </c>
      <c r="T555" s="38" t="s">
        <v>4478</v>
      </c>
      <c r="U555" s="38" t="s">
        <v>4488</v>
      </c>
      <c r="V555" s="38" t="s">
        <v>4476</v>
      </c>
      <c r="W555" s="38" t="s">
        <v>4484</v>
      </c>
      <c r="X555" s="38" t="s">
        <v>4476</v>
      </c>
      <c r="Y555" s="38" t="s">
        <v>4476</v>
      </c>
      <c r="Z555" s="38" t="s">
        <v>4476</v>
      </c>
      <c r="AA555" s="39" t="s">
        <v>4516</v>
      </c>
    </row>
    <row r="556" spans="1:27" x14ac:dyDescent="0.3">
      <c r="A556" s="36" t="s">
        <v>3459</v>
      </c>
      <c r="B556" s="36" t="s">
        <v>3816</v>
      </c>
      <c r="C556" s="36" t="s">
        <v>3460</v>
      </c>
      <c r="D556" s="36" t="s">
        <v>3461</v>
      </c>
      <c r="E556" s="36" t="s">
        <v>1600</v>
      </c>
      <c r="F556" s="36" t="s">
        <v>3909</v>
      </c>
      <c r="G556" s="36" t="s">
        <v>4396</v>
      </c>
      <c r="H556" s="36" t="s">
        <v>3811</v>
      </c>
      <c r="I556" s="36">
        <v>0</v>
      </c>
      <c r="J556" s="36">
        <v>0</v>
      </c>
      <c r="K556" s="36">
        <v>1</v>
      </c>
      <c r="L556" s="36">
        <v>0</v>
      </c>
      <c r="M556" s="36">
        <v>0</v>
      </c>
      <c r="N556" s="36">
        <v>1</v>
      </c>
      <c r="O556" s="36">
        <v>1</v>
      </c>
      <c r="P556">
        <f>VLOOKUP($A556,'Item Detail'!$A$2:$G$602,7,0)</f>
        <v>1</v>
      </c>
      <c r="Q556" s="38" t="s">
        <v>4481</v>
      </c>
      <c r="R556" s="38" t="s">
        <v>4480</v>
      </c>
      <c r="S556" s="38" t="s">
        <v>4473</v>
      </c>
      <c r="T556" s="38" t="s">
        <v>4478</v>
      </c>
      <c r="U556" s="38" t="s">
        <v>4478</v>
      </c>
      <c r="V556" s="38" t="s">
        <v>4476</v>
      </c>
      <c r="W556" s="38" t="s">
        <v>4484</v>
      </c>
      <c r="X556" s="38" t="s">
        <v>4484</v>
      </c>
      <c r="Y556" s="38" t="s">
        <v>4484</v>
      </c>
      <c r="Z556" s="38" t="s">
        <v>4484</v>
      </c>
      <c r="AA556" s="39" t="s">
        <v>4516</v>
      </c>
    </row>
    <row r="557" spans="1:27" x14ac:dyDescent="0.3">
      <c r="A557" s="36" t="s">
        <v>2091</v>
      </c>
      <c r="B557" s="36" t="s">
        <v>3896</v>
      </c>
      <c r="C557" s="36" t="s">
        <v>2092</v>
      </c>
      <c r="D557" s="36" t="s">
        <v>2093</v>
      </c>
      <c r="E557" s="36" t="s">
        <v>2094</v>
      </c>
      <c r="F557" s="36" t="s">
        <v>2095</v>
      </c>
      <c r="G557" s="36" t="s">
        <v>4397</v>
      </c>
      <c r="H557" s="36" t="s">
        <v>3790</v>
      </c>
      <c r="I557" s="36">
        <v>0</v>
      </c>
      <c r="J557" s="36">
        <v>0</v>
      </c>
      <c r="K557" s="36">
        <v>0</v>
      </c>
      <c r="L557" s="36">
        <v>0</v>
      </c>
      <c r="M557" s="36">
        <v>1</v>
      </c>
      <c r="N557" s="36">
        <v>1</v>
      </c>
      <c r="O557" s="36">
        <v>1</v>
      </c>
      <c r="P557">
        <f>VLOOKUP($A557,'Item Detail'!$A$2:$G$602,7,0)</f>
        <v>1</v>
      </c>
      <c r="Q557" s="38" t="s">
        <v>4481</v>
      </c>
      <c r="R557" s="38" t="s">
        <v>4480</v>
      </c>
      <c r="S557" s="38" t="s">
        <v>4473</v>
      </c>
      <c r="T557" s="38" t="s">
        <v>4478</v>
      </c>
      <c r="U557" s="38" t="s">
        <v>4478</v>
      </c>
      <c r="V557" s="38" t="s">
        <v>4476</v>
      </c>
      <c r="W557" s="38" t="s">
        <v>4476</v>
      </c>
      <c r="X557" s="38" t="s">
        <v>4476</v>
      </c>
      <c r="Y557" s="38" t="s">
        <v>4476</v>
      </c>
      <c r="Z557" s="38" t="s">
        <v>4476</v>
      </c>
      <c r="AA557" s="39" t="s">
        <v>4515</v>
      </c>
    </row>
    <row r="558" spans="1:27" x14ac:dyDescent="0.3">
      <c r="A558" s="36" t="s">
        <v>3133</v>
      </c>
      <c r="B558" s="36" t="s">
        <v>3896</v>
      </c>
      <c r="C558" s="36" t="s">
        <v>3134</v>
      </c>
      <c r="D558" s="36" t="s">
        <v>3135</v>
      </c>
      <c r="E558" s="36" t="s">
        <v>2359</v>
      </c>
      <c r="F558" s="36" t="s">
        <v>2095</v>
      </c>
      <c r="G558" s="36" t="s">
        <v>4398</v>
      </c>
      <c r="H558" s="36" t="s">
        <v>3796</v>
      </c>
      <c r="I558" s="36">
        <v>0</v>
      </c>
      <c r="J558" s="36">
        <v>0</v>
      </c>
      <c r="K558" s="36">
        <v>1</v>
      </c>
      <c r="L558" s="36">
        <v>0</v>
      </c>
      <c r="M558" s="36">
        <v>0</v>
      </c>
      <c r="N558" s="36">
        <v>1</v>
      </c>
      <c r="O558" s="36">
        <v>1</v>
      </c>
      <c r="P558">
        <f>VLOOKUP($A558,'Item Detail'!$A$2:$G$602,7,0)</f>
        <v>1</v>
      </c>
      <c r="Q558" s="38" t="s">
        <v>4481</v>
      </c>
      <c r="R558" s="38" t="s">
        <v>4480</v>
      </c>
      <c r="S558" s="38" t="s">
        <v>4473</v>
      </c>
      <c r="T558" s="38" t="s">
        <v>4478</v>
      </c>
      <c r="U558" s="38" t="s">
        <v>4478</v>
      </c>
      <c r="V558" s="38" t="s">
        <v>4476</v>
      </c>
      <c r="W558" s="38" t="s">
        <v>4476</v>
      </c>
      <c r="X558" s="38" t="s">
        <v>4476</v>
      </c>
      <c r="Y558" s="38" t="s">
        <v>4476</v>
      </c>
      <c r="Z558" s="38" t="s">
        <v>4476</v>
      </c>
      <c r="AA558" s="39" t="s">
        <v>4515</v>
      </c>
    </row>
    <row r="559" spans="1:27" x14ac:dyDescent="0.3">
      <c r="A559" s="36" t="s">
        <v>2479</v>
      </c>
      <c r="B559" s="36" t="s">
        <v>3803</v>
      </c>
      <c r="C559" s="36" t="s">
        <v>2480</v>
      </c>
      <c r="D559" s="36" t="s">
        <v>2481</v>
      </c>
      <c r="E559" s="36" t="s">
        <v>2224</v>
      </c>
      <c r="F559" s="36" t="s">
        <v>3854</v>
      </c>
      <c r="G559" s="36" t="s">
        <v>4399</v>
      </c>
      <c r="H559" s="36" t="s">
        <v>3811</v>
      </c>
      <c r="I559" s="36">
        <v>0</v>
      </c>
      <c r="J559" s="36">
        <v>0</v>
      </c>
      <c r="K559" s="36">
        <v>0</v>
      </c>
      <c r="L559" s="36">
        <v>1</v>
      </c>
      <c r="M559" s="36">
        <v>0</v>
      </c>
      <c r="N559" s="36">
        <v>1</v>
      </c>
      <c r="O559" s="36">
        <v>1</v>
      </c>
      <c r="P559">
        <f>VLOOKUP($A559,'Item Detail'!$A$2:$G$602,7,0)</f>
        <v>1</v>
      </c>
      <c r="Q559" s="38" t="s">
        <v>4481</v>
      </c>
      <c r="R559" s="38" t="s">
        <v>4480</v>
      </c>
      <c r="S559" s="38" t="s">
        <v>4473</v>
      </c>
      <c r="T559" s="38" t="s">
        <v>4478</v>
      </c>
      <c r="U559" s="38" t="s">
        <v>4513</v>
      </c>
      <c r="V559" s="38" t="s">
        <v>4476</v>
      </c>
      <c r="W559" s="38" t="s">
        <v>4476</v>
      </c>
      <c r="X559" s="38" t="s">
        <v>4476</v>
      </c>
      <c r="Y559" s="38" t="s">
        <v>4484</v>
      </c>
      <c r="Z559" s="38" t="s">
        <v>4476</v>
      </c>
      <c r="AA559" s="39" t="s">
        <v>4516</v>
      </c>
    </row>
    <row r="560" spans="1:27" x14ac:dyDescent="0.3">
      <c r="A560" s="36" t="s">
        <v>3484</v>
      </c>
      <c r="B560" s="36" t="s">
        <v>3851</v>
      </c>
      <c r="C560" s="36" t="s">
        <v>3485</v>
      </c>
      <c r="D560" s="36" t="s">
        <v>3486</v>
      </c>
      <c r="E560" s="36" t="s">
        <v>2125</v>
      </c>
      <c r="F560" s="36" t="s">
        <v>3889</v>
      </c>
      <c r="G560" s="36" t="s">
        <v>4400</v>
      </c>
      <c r="H560" s="36" t="s">
        <v>3811</v>
      </c>
      <c r="I560" s="36">
        <v>0</v>
      </c>
      <c r="J560" s="36">
        <v>0</v>
      </c>
      <c r="K560" s="36">
        <v>1</v>
      </c>
      <c r="L560" s="36">
        <v>0</v>
      </c>
      <c r="M560" s="36">
        <v>0</v>
      </c>
      <c r="N560" s="36">
        <v>1</v>
      </c>
      <c r="O560" s="36">
        <v>1</v>
      </c>
      <c r="P560">
        <f>VLOOKUP($A560,'Item Detail'!$A$2:$G$602,7,0)</f>
        <v>1</v>
      </c>
      <c r="Q560" s="38" t="s">
        <v>4501</v>
      </c>
      <c r="R560" s="38" t="s">
        <v>4480</v>
      </c>
      <c r="S560" s="38" t="s">
        <v>4473</v>
      </c>
      <c r="T560" s="38" t="s">
        <v>4478</v>
      </c>
      <c r="U560" s="38" t="s">
        <v>4478</v>
      </c>
      <c r="V560" s="38" t="s">
        <v>4476</v>
      </c>
      <c r="W560" s="38" t="s">
        <v>4484</v>
      </c>
      <c r="X560" s="38" t="s">
        <v>4484</v>
      </c>
      <c r="Y560" s="38" t="s">
        <v>4484</v>
      </c>
      <c r="Z560" s="38" t="s">
        <v>4484</v>
      </c>
      <c r="AA560" s="39" t="s">
        <v>4516</v>
      </c>
    </row>
    <row r="561" spans="1:27" x14ac:dyDescent="0.3">
      <c r="A561" s="36" t="s">
        <v>2388</v>
      </c>
      <c r="B561" s="36" t="s">
        <v>3894</v>
      </c>
      <c r="C561" s="36" t="s">
        <v>2389</v>
      </c>
      <c r="D561" s="36" t="s">
        <v>1623</v>
      </c>
      <c r="E561" s="36" t="s">
        <v>1600</v>
      </c>
      <c r="F561" s="36" t="s">
        <v>1218</v>
      </c>
      <c r="G561" s="36" t="s">
        <v>4401</v>
      </c>
      <c r="H561" s="36" t="s">
        <v>3811</v>
      </c>
      <c r="I561" s="36">
        <v>0</v>
      </c>
      <c r="J561" s="36">
        <v>0</v>
      </c>
      <c r="K561" s="36">
        <v>1</v>
      </c>
      <c r="L561" s="36">
        <v>0</v>
      </c>
      <c r="M561" s="36">
        <v>0</v>
      </c>
      <c r="N561" s="36">
        <v>1</v>
      </c>
      <c r="O561" s="36">
        <v>1</v>
      </c>
      <c r="P561">
        <f>VLOOKUP($A561,'Item Detail'!$A$2:$G$602,7,0)</f>
        <v>1</v>
      </c>
      <c r="Q561" s="38" t="s">
        <v>4501</v>
      </c>
      <c r="R561" s="38" t="s">
        <v>4480</v>
      </c>
      <c r="S561" s="38" t="s">
        <v>4473</v>
      </c>
      <c r="T561" s="38" t="s">
        <v>4478</v>
      </c>
      <c r="U561" s="38" t="s">
        <v>4478</v>
      </c>
      <c r="V561" s="38" t="s">
        <v>4476</v>
      </c>
      <c r="W561" s="38" t="s">
        <v>4484</v>
      </c>
      <c r="X561" s="38" t="s">
        <v>4484</v>
      </c>
      <c r="Y561" s="38" t="s">
        <v>4484</v>
      </c>
      <c r="Z561" s="38" t="s">
        <v>4484</v>
      </c>
      <c r="AA561" s="39" t="s">
        <v>4516</v>
      </c>
    </row>
    <row r="562" spans="1:27" x14ac:dyDescent="0.3">
      <c r="A562" s="36" t="s">
        <v>2860</v>
      </c>
      <c r="B562" s="36" t="s">
        <v>3816</v>
      </c>
      <c r="C562" s="36" t="s">
        <v>2861</v>
      </c>
      <c r="D562" s="36" t="s">
        <v>2862</v>
      </c>
      <c r="E562" s="36" t="s">
        <v>2125</v>
      </c>
      <c r="F562" s="36" t="s">
        <v>2863</v>
      </c>
      <c r="G562" s="36" t="s">
        <v>4402</v>
      </c>
      <c r="H562" s="36" t="s">
        <v>3811</v>
      </c>
      <c r="I562" s="36">
        <v>0</v>
      </c>
      <c r="J562" s="36">
        <v>0</v>
      </c>
      <c r="K562" s="36">
        <v>1</v>
      </c>
      <c r="L562" s="36">
        <v>0</v>
      </c>
      <c r="M562" s="36">
        <v>0</v>
      </c>
      <c r="N562" s="36">
        <v>1</v>
      </c>
      <c r="O562" s="36">
        <v>1</v>
      </c>
      <c r="P562">
        <f>VLOOKUP($A562,'Item Detail'!$A$2:$G$602,7,0)</f>
        <v>1</v>
      </c>
      <c r="Q562" s="38" t="s">
        <v>4481</v>
      </c>
      <c r="R562" s="38" t="s">
        <v>4480</v>
      </c>
      <c r="S562" s="38" t="s">
        <v>4473</v>
      </c>
      <c r="T562" s="38" t="s">
        <v>4478</v>
      </c>
      <c r="U562" s="38" t="s">
        <v>4478</v>
      </c>
      <c r="V562" s="38" t="s">
        <v>4484</v>
      </c>
      <c r="W562" s="38" t="s">
        <v>4476</v>
      </c>
      <c r="X562" s="38" t="s">
        <v>4484</v>
      </c>
      <c r="Y562" s="38" t="s">
        <v>4484</v>
      </c>
      <c r="Z562" s="38" t="s">
        <v>4484</v>
      </c>
      <c r="AA562" s="39" t="s">
        <v>4516</v>
      </c>
    </row>
    <row r="563" spans="1:27" x14ac:dyDescent="0.3">
      <c r="A563" s="36" t="s">
        <v>2188</v>
      </c>
      <c r="B563" s="36" t="s">
        <v>3851</v>
      </c>
      <c r="C563" s="36" t="s">
        <v>2189</v>
      </c>
      <c r="D563" s="36" t="s">
        <v>2190</v>
      </c>
      <c r="E563" s="36" t="s">
        <v>2191</v>
      </c>
      <c r="F563" s="36" t="s">
        <v>749</v>
      </c>
      <c r="G563" s="36" t="s">
        <v>4403</v>
      </c>
      <c r="H563" s="36" t="s">
        <v>3811</v>
      </c>
      <c r="I563" s="36">
        <v>0</v>
      </c>
      <c r="J563" s="36">
        <v>0</v>
      </c>
      <c r="K563" s="36">
        <v>0</v>
      </c>
      <c r="L563" s="36">
        <v>1</v>
      </c>
      <c r="M563" s="36">
        <v>0</v>
      </c>
      <c r="N563" s="36">
        <v>1</v>
      </c>
      <c r="O563" s="36">
        <v>1</v>
      </c>
      <c r="P563">
        <f>VLOOKUP($A563,'Item Detail'!$A$2:$G$602,7,0)</f>
        <v>1</v>
      </c>
      <c r="Q563" s="38" t="s">
        <v>4483</v>
      </c>
      <c r="R563" s="38" t="s">
        <v>4480</v>
      </c>
      <c r="S563" s="38" t="s">
        <v>4473</v>
      </c>
      <c r="T563" s="38" t="s">
        <v>4478</v>
      </c>
      <c r="U563" s="38" t="s">
        <v>4478</v>
      </c>
      <c r="V563" s="38" t="s">
        <v>4476</v>
      </c>
      <c r="W563" s="38" t="s">
        <v>4476</v>
      </c>
      <c r="X563" s="38" t="s">
        <v>4484</v>
      </c>
      <c r="Y563" s="38" t="s">
        <v>4484</v>
      </c>
      <c r="Z563" s="38" t="s">
        <v>4476</v>
      </c>
      <c r="AA563" s="39" t="s">
        <v>4516</v>
      </c>
    </row>
    <row r="564" spans="1:27" x14ac:dyDescent="0.3">
      <c r="A564" s="36" t="s">
        <v>3632</v>
      </c>
      <c r="B564" s="36" t="s">
        <v>3816</v>
      </c>
      <c r="C564" s="36" t="s">
        <v>3633</v>
      </c>
      <c r="D564" s="36" t="s">
        <v>3634</v>
      </c>
      <c r="E564" s="36" t="s">
        <v>2868</v>
      </c>
      <c r="F564" s="36" t="s">
        <v>4029</v>
      </c>
      <c r="G564" s="36" t="s">
        <v>4404</v>
      </c>
      <c r="H564" s="36" t="s">
        <v>3811</v>
      </c>
      <c r="I564" s="36">
        <v>0</v>
      </c>
      <c r="J564" s="36">
        <v>1</v>
      </c>
      <c r="K564" s="36">
        <v>0</v>
      </c>
      <c r="L564" s="36">
        <v>0</v>
      </c>
      <c r="M564" s="36">
        <v>0</v>
      </c>
      <c r="N564" s="36">
        <v>1</v>
      </c>
      <c r="O564" s="36">
        <v>1</v>
      </c>
      <c r="P564">
        <f>VLOOKUP($A564,'Item Detail'!$A$2:$G$602,7,0)</f>
        <v>1</v>
      </c>
      <c r="Q564" s="38" t="s">
        <v>4501</v>
      </c>
      <c r="R564" s="38" t="s">
        <v>4480</v>
      </c>
      <c r="S564" s="38" t="s">
        <v>4473</v>
      </c>
      <c r="T564" s="38" t="s">
        <v>4478</v>
      </c>
      <c r="U564" s="38" t="s">
        <v>4478</v>
      </c>
      <c r="V564" s="38" t="s">
        <v>4476</v>
      </c>
      <c r="W564" s="38" t="s">
        <v>4484</v>
      </c>
      <c r="X564" s="38" t="s">
        <v>4476</v>
      </c>
      <c r="Y564" s="38" t="s">
        <v>4484</v>
      </c>
      <c r="Z564" s="38" t="s">
        <v>4476</v>
      </c>
      <c r="AA564" s="39" t="s">
        <v>4516</v>
      </c>
    </row>
    <row r="565" spans="1:27" x14ac:dyDescent="0.3">
      <c r="A565" s="36" t="s">
        <v>925</v>
      </c>
      <c r="B565" s="36" t="s">
        <v>3799</v>
      </c>
      <c r="C565" s="36" t="s">
        <v>3519</v>
      </c>
      <c r="D565" s="36" t="s">
        <v>1623</v>
      </c>
      <c r="E565" s="36" t="s">
        <v>2125</v>
      </c>
      <c r="F565" s="36" t="s">
        <v>749</v>
      </c>
      <c r="G565" s="36" t="s">
        <v>4405</v>
      </c>
      <c r="H565" s="36" t="s">
        <v>3848</v>
      </c>
      <c r="I565" s="36">
        <v>0</v>
      </c>
      <c r="J565" s="36">
        <v>0</v>
      </c>
      <c r="K565" s="36">
        <v>1</v>
      </c>
      <c r="L565" s="36">
        <v>0</v>
      </c>
      <c r="M565" s="36">
        <v>0</v>
      </c>
      <c r="N565" s="36">
        <v>1</v>
      </c>
      <c r="O565" s="36">
        <v>1</v>
      </c>
      <c r="P565">
        <f>VLOOKUP($A565,'Item Detail'!$A$2:$G$602,7,0)</f>
        <v>1</v>
      </c>
      <c r="Q565" s="38" t="s">
        <v>4495</v>
      </c>
      <c r="R565" s="38" t="s">
        <v>4480</v>
      </c>
      <c r="S565" s="38" t="s">
        <v>4496</v>
      </c>
      <c r="T565" s="38" t="s">
        <v>4478</v>
      </c>
      <c r="U565" s="38" t="s">
        <v>4478</v>
      </c>
      <c r="V565" s="38" t="s">
        <v>4484</v>
      </c>
      <c r="W565" s="38" t="s">
        <v>4484</v>
      </c>
      <c r="X565" s="38" t="s">
        <v>4484</v>
      </c>
      <c r="Y565" s="38" t="s">
        <v>4484</v>
      </c>
      <c r="Z565" s="38" t="s">
        <v>4484</v>
      </c>
      <c r="AA565" s="39" t="s">
        <v>4517</v>
      </c>
    </row>
    <row r="566" spans="1:27" x14ac:dyDescent="0.3">
      <c r="A566" s="36" t="s">
        <v>1197</v>
      </c>
      <c r="B566" s="36" t="s">
        <v>3928</v>
      </c>
      <c r="C566" s="36" t="s">
        <v>2585</v>
      </c>
      <c r="D566" s="36" t="s">
        <v>1623</v>
      </c>
      <c r="E566" s="36" t="s">
        <v>1600</v>
      </c>
      <c r="F566" s="36" t="s">
        <v>1199</v>
      </c>
      <c r="G566" s="36" t="s">
        <v>4406</v>
      </c>
      <c r="H566" s="36" t="s">
        <v>3818</v>
      </c>
      <c r="I566" s="36">
        <v>0</v>
      </c>
      <c r="J566" s="36">
        <v>1</v>
      </c>
      <c r="K566" s="36">
        <v>0</v>
      </c>
      <c r="L566" s="36">
        <v>0</v>
      </c>
      <c r="M566" s="36">
        <v>0</v>
      </c>
      <c r="N566" s="36">
        <v>1</v>
      </c>
      <c r="O566" s="36">
        <v>1</v>
      </c>
      <c r="P566">
        <f>VLOOKUP($A566,'Item Detail'!$A$2:$G$602,7,0)</f>
        <v>1</v>
      </c>
      <c r="Q566" s="38" t="s">
        <v>4492</v>
      </c>
      <c r="R566" s="38" t="s">
        <v>4480</v>
      </c>
      <c r="S566" s="38" t="s">
        <v>943</v>
      </c>
      <c r="T566" s="38" t="s">
        <v>4478</v>
      </c>
      <c r="U566" s="38" t="s">
        <v>4478</v>
      </c>
      <c r="V566" s="38" t="s">
        <v>4484</v>
      </c>
      <c r="W566" s="38" t="s">
        <v>4484</v>
      </c>
      <c r="X566" s="38" t="s">
        <v>4484</v>
      </c>
      <c r="Y566" s="38" t="s">
        <v>4484</v>
      </c>
      <c r="Z566" s="38" t="s">
        <v>4484</v>
      </c>
      <c r="AA566" s="39" t="s">
        <v>4517</v>
      </c>
    </row>
    <row r="567" spans="1:27" x14ac:dyDescent="0.3">
      <c r="A567" s="36" t="s">
        <v>2814</v>
      </c>
      <c r="B567" s="36" t="s">
        <v>3993</v>
      </c>
      <c r="C567" s="36" t="s">
        <v>2815</v>
      </c>
      <c r="D567" s="36" t="s">
        <v>2816</v>
      </c>
      <c r="E567" s="36" t="s">
        <v>1705</v>
      </c>
      <c r="F567" s="36" t="s">
        <v>2817</v>
      </c>
      <c r="G567" s="36" t="s">
        <v>4407</v>
      </c>
      <c r="H567" s="36" t="s">
        <v>3811</v>
      </c>
      <c r="I567" s="36">
        <v>0</v>
      </c>
      <c r="J567" s="36">
        <v>1</v>
      </c>
      <c r="K567" s="36">
        <v>0</v>
      </c>
      <c r="L567" s="36">
        <v>0</v>
      </c>
      <c r="M567" s="36">
        <v>0</v>
      </c>
      <c r="N567" s="36">
        <v>1</v>
      </c>
      <c r="O567" s="36">
        <v>1</v>
      </c>
      <c r="P567">
        <f>VLOOKUP($A567,'Item Detail'!$A$2:$G$602,7,0)</f>
        <v>1</v>
      </c>
      <c r="Q567" s="38" t="s">
        <v>4511</v>
      </c>
      <c r="R567" s="38" t="s">
        <v>4480</v>
      </c>
      <c r="S567" s="38" t="s">
        <v>4473</v>
      </c>
      <c r="T567" s="38" t="s">
        <v>4478</v>
      </c>
      <c r="U567" s="38" t="s">
        <v>4491</v>
      </c>
      <c r="V567" s="38" t="s">
        <v>4476</v>
      </c>
      <c r="W567" s="38" t="s">
        <v>4484</v>
      </c>
      <c r="X567" s="38" t="s">
        <v>4476</v>
      </c>
      <c r="Y567" s="38" t="s">
        <v>4484</v>
      </c>
      <c r="Z567" s="38" t="s">
        <v>4476</v>
      </c>
      <c r="AA567" s="39" t="s">
        <v>4516</v>
      </c>
    </row>
    <row r="568" spans="1:27" x14ac:dyDescent="0.3">
      <c r="A568" s="36" t="s">
        <v>2122</v>
      </c>
      <c r="B568" s="36" t="s">
        <v>3894</v>
      </c>
      <c r="C568" s="36" t="s">
        <v>2123</v>
      </c>
      <c r="D568" s="36" t="s">
        <v>2124</v>
      </c>
      <c r="E568" s="36" t="s">
        <v>2125</v>
      </c>
      <c r="F568" s="36" t="s">
        <v>2126</v>
      </c>
      <c r="G568" s="36" t="s">
        <v>4408</v>
      </c>
      <c r="H568" s="36" t="s">
        <v>3811</v>
      </c>
      <c r="I568" s="36">
        <v>0</v>
      </c>
      <c r="J568" s="36">
        <v>0</v>
      </c>
      <c r="K568" s="36">
        <v>0</v>
      </c>
      <c r="L568" s="36">
        <v>1</v>
      </c>
      <c r="M568" s="36">
        <v>0</v>
      </c>
      <c r="N568" s="36">
        <v>1</v>
      </c>
      <c r="O568" s="36">
        <v>1</v>
      </c>
      <c r="P568">
        <f>VLOOKUP($A568,'Item Detail'!$A$2:$G$602,7,0)</f>
        <v>1</v>
      </c>
      <c r="Q568" s="38" t="s">
        <v>4489</v>
      </c>
      <c r="R568" s="38" t="s">
        <v>4480</v>
      </c>
      <c r="S568" s="38" t="s">
        <v>4473</v>
      </c>
      <c r="T568" s="38" t="s">
        <v>4478</v>
      </c>
      <c r="U568" s="38" t="s">
        <v>4478</v>
      </c>
      <c r="V568" s="38" t="s">
        <v>4476</v>
      </c>
      <c r="W568" s="38" t="s">
        <v>4484</v>
      </c>
      <c r="X568" s="38" t="s">
        <v>4476</v>
      </c>
      <c r="Y568" s="38" t="s">
        <v>4484</v>
      </c>
      <c r="Z568" s="38" t="s">
        <v>4484</v>
      </c>
      <c r="AA568" s="39" t="s">
        <v>4516</v>
      </c>
    </row>
    <row r="569" spans="1:27" x14ac:dyDescent="0.3">
      <c r="A569" s="36" t="s">
        <v>1435</v>
      </c>
      <c r="B569" s="36" t="s">
        <v>3830</v>
      </c>
      <c r="C569" s="36" t="s">
        <v>1436</v>
      </c>
      <c r="D569" s="36" t="s">
        <v>3592</v>
      </c>
      <c r="E569" s="36" t="s">
        <v>1557</v>
      </c>
      <c r="F569" s="36" t="s">
        <v>1384</v>
      </c>
      <c r="G569" s="36" t="s">
        <v>4409</v>
      </c>
      <c r="H569" s="36" t="s">
        <v>3818</v>
      </c>
      <c r="I569" s="36">
        <v>0</v>
      </c>
      <c r="J569" s="36">
        <v>0</v>
      </c>
      <c r="K569" s="36">
        <v>1</v>
      </c>
      <c r="L569" s="36">
        <v>0</v>
      </c>
      <c r="M569" s="36">
        <v>0</v>
      </c>
      <c r="N569" s="36">
        <v>1</v>
      </c>
      <c r="O569" s="36">
        <v>1</v>
      </c>
      <c r="P569">
        <f>VLOOKUP($A569,'Item Detail'!$A$2:$G$602,7,0)</f>
        <v>1</v>
      </c>
      <c r="Q569" s="38" t="s">
        <v>4492</v>
      </c>
      <c r="R569" s="38" t="s">
        <v>4480</v>
      </c>
      <c r="S569" s="38" t="s">
        <v>943</v>
      </c>
      <c r="T569" s="38" t="s">
        <v>4478</v>
      </c>
      <c r="U569" s="38" t="s">
        <v>4478</v>
      </c>
      <c r="V569" s="38" t="s">
        <v>4484</v>
      </c>
      <c r="W569" s="38" t="s">
        <v>4484</v>
      </c>
      <c r="X569" s="38" t="s">
        <v>4484</v>
      </c>
      <c r="Y569" s="38" t="s">
        <v>4484</v>
      </c>
      <c r="Z569" s="38" t="s">
        <v>4484</v>
      </c>
      <c r="AA569" s="39" t="s">
        <v>4517</v>
      </c>
    </row>
    <row r="570" spans="1:27" x14ac:dyDescent="0.3">
      <c r="A570" s="36" t="s">
        <v>2618</v>
      </c>
      <c r="B570" s="36" t="s">
        <v>3816</v>
      </c>
      <c r="C570" s="36" t="s">
        <v>2619</v>
      </c>
      <c r="D570" s="36" t="s">
        <v>2393</v>
      </c>
      <c r="E570" s="36" t="s">
        <v>1856</v>
      </c>
      <c r="F570" s="36" t="s">
        <v>2116</v>
      </c>
      <c r="G570" s="36" t="s">
        <v>4410</v>
      </c>
      <c r="H570" s="36" t="s">
        <v>3811</v>
      </c>
      <c r="I570" s="36">
        <v>1</v>
      </c>
      <c r="J570" s="36">
        <v>0</v>
      </c>
      <c r="K570" s="36">
        <v>0</v>
      </c>
      <c r="L570" s="36">
        <v>0</v>
      </c>
      <c r="M570" s="36">
        <v>0</v>
      </c>
      <c r="N570" s="36">
        <v>1</v>
      </c>
      <c r="O570" s="36">
        <v>1</v>
      </c>
      <c r="P570">
        <f>VLOOKUP($A570,'Item Detail'!$A$2:$G$602,7,0)</f>
        <v>1</v>
      </c>
      <c r="Q570" s="38" t="s">
        <v>4483</v>
      </c>
      <c r="R570" s="38" t="s">
        <v>4480</v>
      </c>
      <c r="S570" s="38" t="s">
        <v>4473</v>
      </c>
      <c r="T570" s="38" t="s">
        <v>4478</v>
      </c>
      <c r="U570" s="38" t="s">
        <v>4488</v>
      </c>
      <c r="V570" s="38" t="s">
        <v>4476</v>
      </c>
      <c r="W570" s="38" t="s">
        <v>4484</v>
      </c>
      <c r="X570" s="38" t="s">
        <v>4484</v>
      </c>
      <c r="Y570" s="38" t="s">
        <v>4484</v>
      </c>
      <c r="Z570" s="38" t="s">
        <v>4484</v>
      </c>
      <c r="AA570" s="39" t="s">
        <v>4519</v>
      </c>
    </row>
    <row r="571" spans="1:27" x14ac:dyDescent="0.3">
      <c r="A571" s="36" t="s">
        <v>3364</v>
      </c>
      <c r="B571" s="36" t="s">
        <v>3816</v>
      </c>
      <c r="C571" s="36" t="s">
        <v>3365</v>
      </c>
      <c r="D571" s="36" t="s">
        <v>2363</v>
      </c>
      <c r="E571" s="36" t="s">
        <v>1856</v>
      </c>
      <c r="F571" s="36" t="s">
        <v>2116</v>
      </c>
      <c r="G571" s="36" t="s">
        <v>4411</v>
      </c>
      <c r="H571" s="36" t="s">
        <v>3796</v>
      </c>
      <c r="I571" s="36">
        <v>0</v>
      </c>
      <c r="J571" s="36">
        <v>0</v>
      </c>
      <c r="K571" s="36">
        <v>0</v>
      </c>
      <c r="L571" s="36">
        <v>0</v>
      </c>
      <c r="M571" s="36">
        <v>1</v>
      </c>
      <c r="N571" s="36">
        <v>1</v>
      </c>
      <c r="O571" s="36">
        <v>1</v>
      </c>
      <c r="P571">
        <f>VLOOKUP($A571,'Item Detail'!$A$2:$G$602,7,0)</f>
        <v>1</v>
      </c>
      <c r="Q571" s="38" t="s">
        <v>4489</v>
      </c>
      <c r="R571" s="38" t="s">
        <v>4480</v>
      </c>
      <c r="S571" s="38" t="s">
        <v>4473</v>
      </c>
      <c r="T571" s="38" t="s">
        <v>4478</v>
      </c>
      <c r="U571" s="38" t="s">
        <v>4488</v>
      </c>
      <c r="V571" s="38" t="s">
        <v>4476</v>
      </c>
      <c r="W571" s="38" t="s">
        <v>4476</v>
      </c>
      <c r="X571" s="38" t="s">
        <v>4476</v>
      </c>
      <c r="Y571" s="38" t="s">
        <v>4476</v>
      </c>
      <c r="Z571" s="38" t="s">
        <v>4476</v>
      </c>
      <c r="AA571" s="39" t="s">
        <v>4515</v>
      </c>
    </row>
    <row r="572" spans="1:27" x14ac:dyDescent="0.3">
      <c r="A572" s="36" t="s">
        <v>3017</v>
      </c>
      <c r="B572" s="36" t="s">
        <v>3816</v>
      </c>
      <c r="C572" s="36" t="s">
        <v>3018</v>
      </c>
      <c r="D572" s="36" t="s">
        <v>3019</v>
      </c>
      <c r="E572" s="36" t="s">
        <v>2115</v>
      </c>
      <c r="F572" s="36" t="s">
        <v>2116</v>
      </c>
      <c r="G572" s="36" t="s">
        <v>4412</v>
      </c>
      <c r="H572" s="36" t="s">
        <v>3811</v>
      </c>
      <c r="I572" s="36">
        <v>0</v>
      </c>
      <c r="J572" s="36">
        <v>1</v>
      </c>
      <c r="K572" s="36">
        <v>0</v>
      </c>
      <c r="L572" s="36">
        <v>0</v>
      </c>
      <c r="M572" s="36">
        <v>0</v>
      </c>
      <c r="N572" s="36">
        <v>1</v>
      </c>
      <c r="O572" s="36">
        <v>1</v>
      </c>
      <c r="P572">
        <f>VLOOKUP($A572,'Item Detail'!$A$2:$G$602,7,0)</f>
        <v>1</v>
      </c>
      <c r="Q572" s="38" t="s">
        <v>4481</v>
      </c>
      <c r="R572" s="38" t="s">
        <v>4480</v>
      </c>
      <c r="S572" s="38" t="s">
        <v>4473</v>
      </c>
      <c r="T572" s="38" t="s">
        <v>4478</v>
      </c>
      <c r="U572" s="38" t="s">
        <v>4488</v>
      </c>
      <c r="V572" s="38" t="s">
        <v>4476</v>
      </c>
      <c r="W572" s="38" t="s">
        <v>4484</v>
      </c>
      <c r="X572" s="38" t="s">
        <v>4484</v>
      </c>
      <c r="Y572" s="38" t="s">
        <v>4484</v>
      </c>
      <c r="Z572" s="38" t="s">
        <v>4484</v>
      </c>
      <c r="AA572" s="39" t="s">
        <v>4516</v>
      </c>
    </row>
    <row r="573" spans="1:27" x14ac:dyDescent="0.3">
      <c r="A573" s="36" t="s">
        <v>2520</v>
      </c>
      <c r="B573" s="36" t="s">
        <v>3846</v>
      </c>
      <c r="C573" s="36" t="s">
        <v>2521</v>
      </c>
      <c r="D573" s="36" t="s">
        <v>2522</v>
      </c>
      <c r="E573" s="36" t="s">
        <v>2523</v>
      </c>
      <c r="F573" s="36" t="s">
        <v>2524</v>
      </c>
      <c r="G573" s="36" t="s">
        <v>4413</v>
      </c>
      <c r="H573" s="36" t="s">
        <v>3811</v>
      </c>
      <c r="I573" s="36">
        <v>0</v>
      </c>
      <c r="J573" s="36">
        <v>1</v>
      </c>
      <c r="K573" s="36">
        <v>0</v>
      </c>
      <c r="L573" s="36">
        <v>0</v>
      </c>
      <c r="M573" s="36">
        <v>0</v>
      </c>
      <c r="N573" s="36">
        <v>1</v>
      </c>
      <c r="O573" s="36">
        <v>1</v>
      </c>
      <c r="P573">
        <f>VLOOKUP($A573,'Item Detail'!$A$2:$G$602,7,0)</f>
        <v>1</v>
      </c>
      <c r="Q573" s="38" t="s">
        <v>4481</v>
      </c>
      <c r="R573" s="38" t="s">
        <v>4480</v>
      </c>
      <c r="S573" s="38" t="s">
        <v>4473</v>
      </c>
      <c r="T573" s="38" t="s">
        <v>4478</v>
      </c>
      <c r="U573" s="38" t="s">
        <v>4490</v>
      </c>
      <c r="V573" s="38" t="s">
        <v>4476</v>
      </c>
      <c r="W573" s="38" t="s">
        <v>4484</v>
      </c>
      <c r="X573" s="38" t="s">
        <v>4476</v>
      </c>
      <c r="Y573" s="38" t="s">
        <v>4484</v>
      </c>
      <c r="Z573" s="38" t="s">
        <v>4484</v>
      </c>
      <c r="AA573" s="39" t="s">
        <v>4516</v>
      </c>
    </row>
    <row r="574" spans="1:27" x14ac:dyDescent="0.3">
      <c r="A574" s="36" t="s">
        <v>3165</v>
      </c>
      <c r="B574" s="36" t="s">
        <v>3896</v>
      </c>
      <c r="C574" s="36" t="s">
        <v>3166</v>
      </c>
      <c r="D574" s="36" t="s">
        <v>1855</v>
      </c>
      <c r="E574" s="36" t="s">
        <v>3167</v>
      </c>
      <c r="F574" s="36" t="s">
        <v>3897</v>
      </c>
      <c r="G574" s="36" t="s">
        <v>4414</v>
      </c>
      <c r="H574" s="36" t="s">
        <v>3796</v>
      </c>
      <c r="I574" s="36">
        <v>0</v>
      </c>
      <c r="J574" s="36">
        <v>0</v>
      </c>
      <c r="K574" s="36">
        <v>1</v>
      </c>
      <c r="L574" s="36">
        <v>0</v>
      </c>
      <c r="M574" s="36">
        <v>0</v>
      </c>
      <c r="N574" s="36">
        <v>1</v>
      </c>
      <c r="O574" s="36">
        <v>1</v>
      </c>
      <c r="P574">
        <f>VLOOKUP($A574,'Item Detail'!$A$2:$G$602,7,0)</f>
        <v>1</v>
      </c>
      <c r="Q574" s="38" t="s">
        <v>4481</v>
      </c>
      <c r="R574" s="38" t="s">
        <v>4480</v>
      </c>
      <c r="S574" s="38" t="s">
        <v>4473</v>
      </c>
      <c r="T574" s="38" t="s">
        <v>4478</v>
      </c>
      <c r="U574" s="38" t="s">
        <v>4490</v>
      </c>
      <c r="V574" s="38" t="s">
        <v>4476</v>
      </c>
      <c r="W574" s="38" t="s">
        <v>4484</v>
      </c>
      <c r="X574" s="38" t="s">
        <v>4476</v>
      </c>
      <c r="Y574" s="38" t="s">
        <v>4484</v>
      </c>
      <c r="Z574" s="38" t="s">
        <v>4484</v>
      </c>
      <c r="AA574" s="39" t="s">
        <v>4515</v>
      </c>
    </row>
    <row r="575" spans="1:27" x14ac:dyDescent="0.3">
      <c r="A575" s="36" t="s">
        <v>3757</v>
      </c>
      <c r="B575" s="36" t="s">
        <v>3851</v>
      </c>
      <c r="C575" s="36" t="s">
        <v>3758</v>
      </c>
      <c r="D575" s="36" t="s">
        <v>3759</v>
      </c>
      <c r="E575" s="36" t="s">
        <v>1600</v>
      </c>
      <c r="F575" s="36" t="s">
        <v>3760</v>
      </c>
      <c r="G575" s="36" t="s">
        <v>4415</v>
      </c>
      <c r="H575" s="36" t="s">
        <v>3796</v>
      </c>
      <c r="I575" s="36">
        <v>0</v>
      </c>
      <c r="J575" s="36">
        <v>0</v>
      </c>
      <c r="K575" s="36">
        <v>1</v>
      </c>
      <c r="L575" s="36">
        <v>0</v>
      </c>
      <c r="M575" s="36">
        <v>0</v>
      </c>
      <c r="N575" s="36">
        <v>1</v>
      </c>
      <c r="O575" s="36">
        <v>1</v>
      </c>
      <c r="P575">
        <f>VLOOKUP($A575,'Item Detail'!$A$2:$G$602,7,0)</f>
        <v>1</v>
      </c>
      <c r="Q575" s="38" t="s">
        <v>4481</v>
      </c>
      <c r="R575" s="38" t="s">
        <v>4480</v>
      </c>
      <c r="S575" s="38" t="s">
        <v>4473</v>
      </c>
      <c r="T575" s="38" t="s">
        <v>4478</v>
      </c>
      <c r="U575" s="38" t="s">
        <v>4500</v>
      </c>
      <c r="V575" s="38" t="s">
        <v>4476</v>
      </c>
      <c r="W575" s="38" t="s">
        <v>4476</v>
      </c>
      <c r="X575" s="38" t="s">
        <v>4476</v>
      </c>
      <c r="Y575" s="38" t="s">
        <v>4476</v>
      </c>
      <c r="Z575" s="38" t="s">
        <v>4476</v>
      </c>
      <c r="AA575" s="39" t="s">
        <v>4515</v>
      </c>
    </row>
    <row r="576" spans="1:27" x14ac:dyDescent="0.3">
      <c r="A576" s="36" t="s">
        <v>2346</v>
      </c>
      <c r="B576" s="36" t="s">
        <v>3801</v>
      </c>
      <c r="C576" s="36" t="s">
        <v>2347</v>
      </c>
      <c r="D576" s="36" t="s">
        <v>2348</v>
      </c>
      <c r="E576" s="36" t="s">
        <v>1834</v>
      </c>
      <c r="F576" s="36" t="s">
        <v>740</v>
      </c>
      <c r="G576" s="36" t="s">
        <v>4416</v>
      </c>
      <c r="H576" s="36" t="s">
        <v>3796</v>
      </c>
      <c r="I576" s="36">
        <v>0</v>
      </c>
      <c r="J576" s="36">
        <v>0</v>
      </c>
      <c r="K576" s="36">
        <v>0</v>
      </c>
      <c r="L576" s="36">
        <v>1</v>
      </c>
      <c r="M576" s="36">
        <v>0</v>
      </c>
      <c r="N576" s="36">
        <v>1</v>
      </c>
      <c r="O576" s="36">
        <v>1</v>
      </c>
      <c r="P576">
        <f>VLOOKUP($A576,'Item Detail'!$A$2:$G$602,7,0)</f>
        <v>1</v>
      </c>
      <c r="Q576" s="38" t="s">
        <v>4481</v>
      </c>
      <c r="R576" s="38" t="s">
        <v>4480</v>
      </c>
      <c r="S576" s="38" t="s">
        <v>4473</v>
      </c>
      <c r="T576" s="38" t="s">
        <v>4478</v>
      </c>
      <c r="U576" s="38" t="s">
        <v>4478</v>
      </c>
      <c r="V576" s="38" t="s">
        <v>4476</v>
      </c>
      <c r="W576" s="38" t="s">
        <v>4476</v>
      </c>
      <c r="X576" s="38" t="s">
        <v>4476</v>
      </c>
      <c r="Y576" s="38" t="s">
        <v>4476</v>
      </c>
      <c r="Z576" s="38" t="s">
        <v>4476</v>
      </c>
      <c r="AA576" s="39" t="s">
        <v>4515</v>
      </c>
    </row>
    <row r="577" spans="1:27" x14ac:dyDescent="0.3">
      <c r="A577" s="36" t="s">
        <v>2727</v>
      </c>
      <c r="B577" s="36" t="s">
        <v>3846</v>
      </c>
      <c r="C577" s="36" t="s">
        <v>2728</v>
      </c>
      <c r="D577" s="36" t="s">
        <v>2729</v>
      </c>
      <c r="E577" s="36" t="s">
        <v>1666</v>
      </c>
      <c r="F577" s="36" t="s">
        <v>2730</v>
      </c>
      <c r="G577" s="36" t="s">
        <v>4417</v>
      </c>
      <c r="H577" s="36" t="s">
        <v>3811</v>
      </c>
      <c r="I577" s="36">
        <v>0</v>
      </c>
      <c r="J577" s="36">
        <v>1</v>
      </c>
      <c r="K577" s="36">
        <v>0</v>
      </c>
      <c r="L577" s="36">
        <v>0</v>
      </c>
      <c r="M577" s="36">
        <v>0</v>
      </c>
      <c r="N577" s="36">
        <v>1</v>
      </c>
      <c r="O577" s="36">
        <v>1</v>
      </c>
      <c r="P577">
        <f>VLOOKUP($A577,'Item Detail'!$A$2:$G$602,7,0)</f>
        <v>1</v>
      </c>
      <c r="Q577" s="38" t="s">
        <v>4502</v>
      </c>
      <c r="R577" s="38" t="s">
        <v>4480</v>
      </c>
      <c r="S577" s="38" t="s">
        <v>4473</v>
      </c>
      <c r="T577" s="38" t="s">
        <v>4478</v>
      </c>
      <c r="U577" s="38" t="s">
        <v>4488</v>
      </c>
      <c r="V577" s="38" t="s">
        <v>4476</v>
      </c>
      <c r="W577" s="38" t="s">
        <v>4484</v>
      </c>
      <c r="X577" s="38" t="s">
        <v>4476</v>
      </c>
      <c r="Y577" s="38" t="s">
        <v>4476</v>
      </c>
      <c r="Z577" s="38" t="s">
        <v>4476</v>
      </c>
      <c r="AA577" s="39" t="s">
        <v>4516</v>
      </c>
    </row>
    <row r="578" spans="1:27" x14ac:dyDescent="0.3">
      <c r="A578" s="36" t="s">
        <v>2873</v>
      </c>
      <c r="B578" s="36" t="s">
        <v>3989</v>
      </c>
      <c r="C578" s="36" t="s">
        <v>2874</v>
      </c>
      <c r="D578" s="36" t="s">
        <v>2875</v>
      </c>
      <c r="E578" s="36" t="s">
        <v>1615</v>
      </c>
      <c r="F578" s="36" t="s">
        <v>4418</v>
      </c>
      <c r="G578" s="36" t="s">
        <v>4419</v>
      </c>
      <c r="H578" s="36" t="s">
        <v>3811</v>
      </c>
      <c r="I578" s="36">
        <v>0</v>
      </c>
      <c r="J578" s="36">
        <v>0</v>
      </c>
      <c r="K578" s="36">
        <v>0</v>
      </c>
      <c r="L578" s="36">
        <v>1</v>
      </c>
      <c r="M578" s="36">
        <v>0</v>
      </c>
      <c r="N578" s="36">
        <v>1</v>
      </c>
      <c r="O578" s="36">
        <v>1</v>
      </c>
      <c r="P578">
        <f>VLOOKUP($A578,'Item Detail'!$A$2:$G$602,7,0)</f>
        <v>1</v>
      </c>
      <c r="Q578" s="38" t="s">
        <v>4501</v>
      </c>
      <c r="R578" s="38" t="s">
        <v>4480</v>
      </c>
      <c r="S578" s="38" t="s">
        <v>4473</v>
      </c>
      <c r="T578" s="38" t="s">
        <v>4478</v>
      </c>
      <c r="U578" s="38" t="s">
        <v>4478</v>
      </c>
      <c r="V578" s="38" t="s">
        <v>4476</v>
      </c>
      <c r="W578" s="38" t="s">
        <v>4484</v>
      </c>
      <c r="X578" s="38" t="s">
        <v>4484</v>
      </c>
      <c r="Y578" s="38" t="s">
        <v>4484</v>
      </c>
      <c r="Z578" s="38" t="s">
        <v>4484</v>
      </c>
      <c r="AA578" s="39" t="s">
        <v>4516</v>
      </c>
    </row>
    <row r="579" spans="1:27" x14ac:dyDescent="0.3">
      <c r="A579" s="36" t="s">
        <v>3374</v>
      </c>
      <c r="B579" s="36" t="s">
        <v>3801</v>
      </c>
      <c r="C579" s="36" t="s">
        <v>3375</v>
      </c>
      <c r="D579" s="36" t="s">
        <v>3376</v>
      </c>
      <c r="E579" s="36" t="s">
        <v>1557</v>
      </c>
      <c r="F579" s="36" t="s">
        <v>3813</v>
      </c>
      <c r="G579" s="36" t="s">
        <v>4420</v>
      </c>
      <c r="H579" s="36" t="s">
        <v>3811</v>
      </c>
      <c r="I579" s="36">
        <v>0</v>
      </c>
      <c r="J579" s="36">
        <v>0</v>
      </c>
      <c r="K579" s="36">
        <v>1</v>
      </c>
      <c r="L579" s="36">
        <v>0</v>
      </c>
      <c r="M579" s="36">
        <v>0</v>
      </c>
      <c r="N579" s="36">
        <v>1</v>
      </c>
      <c r="O579" s="36">
        <v>1</v>
      </c>
      <c r="P579">
        <f>VLOOKUP($A579,'Item Detail'!$A$2:$G$602,7,0)</f>
        <v>1</v>
      </c>
      <c r="Q579" s="38" t="s">
        <v>4483</v>
      </c>
      <c r="R579" s="38" t="s">
        <v>4480</v>
      </c>
      <c r="S579" s="38" t="s">
        <v>4473</v>
      </c>
      <c r="T579" s="38" t="s">
        <v>4478</v>
      </c>
      <c r="U579" s="38" t="s">
        <v>4490</v>
      </c>
      <c r="V579" s="38" t="s">
        <v>4476</v>
      </c>
      <c r="W579" s="38" t="s">
        <v>4484</v>
      </c>
      <c r="X579" s="38" t="s">
        <v>4484</v>
      </c>
      <c r="Y579" s="38" t="s">
        <v>4476</v>
      </c>
      <c r="Z579" s="38" t="s">
        <v>4476</v>
      </c>
      <c r="AA579" s="39" t="s">
        <v>4516</v>
      </c>
    </row>
    <row r="580" spans="1:27" x14ac:dyDescent="0.3">
      <c r="A580" s="36" t="s">
        <v>2607</v>
      </c>
      <c r="B580" s="36" t="s">
        <v>3894</v>
      </c>
      <c r="C580" s="36" t="s">
        <v>2608</v>
      </c>
      <c r="D580" s="36" t="s">
        <v>1623</v>
      </c>
      <c r="E580" s="36" t="s">
        <v>2523</v>
      </c>
      <c r="F580" s="36" t="s">
        <v>2609</v>
      </c>
      <c r="G580" s="36" t="s">
        <v>4421</v>
      </c>
      <c r="H580" s="36" t="s">
        <v>3811</v>
      </c>
      <c r="I580" s="36">
        <v>0</v>
      </c>
      <c r="J580" s="36">
        <v>0</v>
      </c>
      <c r="K580" s="36">
        <v>1</v>
      </c>
      <c r="L580" s="36">
        <v>0</v>
      </c>
      <c r="M580" s="36">
        <v>0</v>
      </c>
      <c r="N580" s="36">
        <v>1</v>
      </c>
      <c r="O580" s="36">
        <v>1</v>
      </c>
      <c r="P580">
        <f>VLOOKUP($A580,'Item Detail'!$A$2:$G$602,7,0)</f>
        <v>1</v>
      </c>
      <c r="Q580" s="38" t="s">
        <v>4481</v>
      </c>
      <c r="R580" s="38" t="s">
        <v>4480</v>
      </c>
      <c r="S580" s="38" t="s">
        <v>4473</v>
      </c>
      <c r="T580" s="38" t="s">
        <v>4478</v>
      </c>
      <c r="U580" s="38" t="s">
        <v>4478</v>
      </c>
      <c r="V580" s="38" t="s">
        <v>4476</v>
      </c>
      <c r="W580" s="38" t="s">
        <v>4484</v>
      </c>
      <c r="X580" s="38" t="s">
        <v>4484</v>
      </c>
      <c r="Y580" s="38" t="s">
        <v>4484</v>
      </c>
      <c r="Z580" s="38" t="s">
        <v>4484</v>
      </c>
      <c r="AA580" s="39" t="s">
        <v>4516</v>
      </c>
    </row>
    <row r="581" spans="1:27" x14ac:dyDescent="0.3">
      <c r="A581" s="36" t="s">
        <v>2776</v>
      </c>
      <c r="B581" s="36" t="s">
        <v>3999</v>
      </c>
      <c r="C581" s="36" t="s">
        <v>2777</v>
      </c>
      <c r="D581" s="36" t="s">
        <v>2778</v>
      </c>
      <c r="E581" s="36" t="s">
        <v>2738</v>
      </c>
      <c r="F581" s="36" t="s">
        <v>2779</v>
      </c>
      <c r="G581" s="36" t="s">
        <v>4422</v>
      </c>
      <c r="H581" s="36" t="s">
        <v>3811</v>
      </c>
      <c r="I581" s="36">
        <v>0</v>
      </c>
      <c r="J581" s="36">
        <v>1</v>
      </c>
      <c r="K581" s="36">
        <v>0</v>
      </c>
      <c r="L581" s="36">
        <v>0</v>
      </c>
      <c r="M581" s="36">
        <v>0</v>
      </c>
      <c r="N581" s="36">
        <v>1</v>
      </c>
      <c r="O581" s="36">
        <v>1</v>
      </c>
      <c r="P581">
        <f>VLOOKUP($A581,'Item Detail'!$A$2:$G$602,7,0)</f>
        <v>1</v>
      </c>
      <c r="Q581" s="38" t="s">
        <v>4481</v>
      </c>
      <c r="R581" s="38" t="s">
        <v>4480</v>
      </c>
      <c r="S581" s="38" t="s">
        <v>4473</v>
      </c>
      <c r="T581" s="38" t="s">
        <v>4478</v>
      </c>
      <c r="U581" s="38" t="s">
        <v>4490</v>
      </c>
      <c r="V581" s="38" t="s">
        <v>4476</v>
      </c>
      <c r="W581" s="38" t="s">
        <v>4484</v>
      </c>
      <c r="X581" s="38" t="s">
        <v>4476</v>
      </c>
      <c r="Y581" s="38" t="s">
        <v>4484</v>
      </c>
      <c r="Z581" s="38" t="s">
        <v>4484</v>
      </c>
      <c r="AA581" s="39" t="s">
        <v>4516</v>
      </c>
    </row>
    <row r="582" spans="1:27" x14ac:dyDescent="0.3">
      <c r="A582" s="36" t="s">
        <v>3705</v>
      </c>
      <c r="B582" s="36" t="s">
        <v>3999</v>
      </c>
      <c r="C582" s="36" t="s">
        <v>2777</v>
      </c>
      <c r="D582" s="36" t="s">
        <v>3706</v>
      </c>
      <c r="E582" s="36" t="s">
        <v>2738</v>
      </c>
      <c r="F582" s="36" t="s">
        <v>2779</v>
      </c>
      <c r="G582" s="36" t="s">
        <v>4423</v>
      </c>
      <c r="H582" s="36" t="s">
        <v>3811</v>
      </c>
      <c r="I582" s="36">
        <v>0</v>
      </c>
      <c r="J582" s="36">
        <v>1</v>
      </c>
      <c r="K582" s="36">
        <v>0</v>
      </c>
      <c r="L582" s="36">
        <v>0</v>
      </c>
      <c r="M582" s="36">
        <v>0</v>
      </c>
      <c r="N582" s="36">
        <v>1</v>
      </c>
      <c r="O582" s="36">
        <v>1</v>
      </c>
      <c r="P582">
        <f>VLOOKUP($A582,'Item Detail'!$A$2:$G$602,7,0)</f>
        <v>1</v>
      </c>
      <c r="Q582" s="38" t="s">
        <v>4481</v>
      </c>
      <c r="R582" s="38" t="s">
        <v>4480</v>
      </c>
      <c r="S582" s="38" t="s">
        <v>4473</v>
      </c>
      <c r="T582" s="38" t="s">
        <v>4478</v>
      </c>
      <c r="U582" s="38" t="s">
        <v>4490</v>
      </c>
      <c r="V582" s="38" t="s">
        <v>4476</v>
      </c>
      <c r="W582" s="38" t="s">
        <v>4484</v>
      </c>
      <c r="X582" s="38" t="s">
        <v>4484</v>
      </c>
      <c r="Y582" s="38" t="s">
        <v>4484</v>
      </c>
      <c r="Z582" s="38" t="s">
        <v>4484</v>
      </c>
      <c r="AA582" s="39" t="s">
        <v>4516</v>
      </c>
    </row>
    <row r="583" spans="1:27" x14ac:dyDescent="0.3">
      <c r="A583" s="36" t="s">
        <v>2905</v>
      </c>
      <c r="B583" s="36" t="s">
        <v>3894</v>
      </c>
      <c r="C583" s="36" t="s">
        <v>2906</v>
      </c>
      <c r="D583" s="36" t="s">
        <v>2907</v>
      </c>
      <c r="E583" s="36" t="s">
        <v>1600</v>
      </c>
      <c r="F583" s="36" t="s">
        <v>1781</v>
      </c>
      <c r="G583" s="36" t="s">
        <v>4424</v>
      </c>
      <c r="H583" s="36" t="s">
        <v>3796</v>
      </c>
      <c r="I583" s="36">
        <v>1</v>
      </c>
      <c r="J583" s="36">
        <v>0</v>
      </c>
      <c r="K583" s="36">
        <v>0</v>
      </c>
      <c r="L583" s="36">
        <v>0</v>
      </c>
      <c r="M583" s="36">
        <v>0</v>
      </c>
      <c r="N583" s="36">
        <v>1</v>
      </c>
      <c r="O583" s="36">
        <v>1</v>
      </c>
      <c r="P583">
        <f>VLOOKUP($A583,'Item Detail'!$A$2:$G$602,7,0)</f>
        <v>1</v>
      </c>
      <c r="Q583" s="38" t="s">
        <v>4481</v>
      </c>
      <c r="R583" s="38" t="s">
        <v>4480</v>
      </c>
      <c r="S583" s="38" t="s">
        <v>4473</v>
      </c>
      <c r="T583" s="38" t="s">
        <v>4478</v>
      </c>
      <c r="U583" s="38" t="s">
        <v>4488</v>
      </c>
      <c r="V583" s="38" t="s">
        <v>4476</v>
      </c>
      <c r="W583" s="38" t="s">
        <v>4476</v>
      </c>
      <c r="X583" s="38" t="s">
        <v>4476</v>
      </c>
      <c r="Y583" s="38" t="s">
        <v>4476</v>
      </c>
      <c r="Z583" s="38" t="s">
        <v>4476</v>
      </c>
      <c r="AA583" s="39" t="s">
        <v>4515</v>
      </c>
    </row>
    <row r="584" spans="1:27" x14ac:dyDescent="0.3">
      <c r="A584" s="36" t="s">
        <v>2921</v>
      </c>
      <c r="B584" s="36" t="s">
        <v>3894</v>
      </c>
      <c r="C584" s="36" t="s">
        <v>2922</v>
      </c>
      <c r="D584" s="36" t="s">
        <v>1665</v>
      </c>
      <c r="E584" s="36" t="s">
        <v>1983</v>
      </c>
      <c r="F584" s="36" t="s">
        <v>1984</v>
      </c>
      <c r="G584" s="36" t="s">
        <v>4425</v>
      </c>
      <c r="H584" s="36" t="s">
        <v>3811</v>
      </c>
      <c r="I584" s="36">
        <v>0</v>
      </c>
      <c r="J584" s="36">
        <v>0</v>
      </c>
      <c r="K584" s="36">
        <v>1</v>
      </c>
      <c r="L584" s="36">
        <v>0</v>
      </c>
      <c r="M584" s="36">
        <v>0</v>
      </c>
      <c r="N584" s="36">
        <v>1</v>
      </c>
      <c r="O584" s="36">
        <v>1</v>
      </c>
      <c r="P584">
        <f>VLOOKUP($A584,'Item Detail'!$A$2:$G$602,7,0)</f>
        <v>1</v>
      </c>
      <c r="Q584" s="38" t="s">
        <v>4483</v>
      </c>
      <c r="R584" s="38" t="s">
        <v>4480</v>
      </c>
      <c r="S584" s="38" t="s">
        <v>4473</v>
      </c>
      <c r="T584" s="38" t="s">
        <v>4478</v>
      </c>
      <c r="U584" s="38" t="s">
        <v>4478</v>
      </c>
      <c r="V584" s="38" t="s">
        <v>4476</v>
      </c>
      <c r="W584" s="38" t="s">
        <v>4484</v>
      </c>
      <c r="X584" s="38" t="s">
        <v>4484</v>
      </c>
      <c r="Y584" s="38" t="s">
        <v>4484</v>
      </c>
      <c r="Z584" s="38" t="s">
        <v>4484</v>
      </c>
      <c r="AA584" s="39" t="s">
        <v>4516</v>
      </c>
    </row>
    <row r="585" spans="1:27" x14ac:dyDescent="0.3">
      <c r="A585" s="36" t="s">
        <v>2534</v>
      </c>
      <c r="B585" s="36" t="s">
        <v>3801</v>
      </c>
      <c r="C585" s="36" t="s">
        <v>2535</v>
      </c>
      <c r="D585" s="36" t="s">
        <v>2536</v>
      </c>
      <c r="E585" s="36" t="s">
        <v>2537</v>
      </c>
      <c r="F585" s="36" t="s">
        <v>3813</v>
      </c>
      <c r="G585" s="36" t="s">
        <v>4426</v>
      </c>
      <c r="H585" s="36" t="s">
        <v>3796</v>
      </c>
      <c r="I585" s="36">
        <v>0</v>
      </c>
      <c r="J585" s="36">
        <v>0</v>
      </c>
      <c r="K585" s="36">
        <v>1</v>
      </c>
      <c r="L585" s="36">
        <v>0</v>
      </c>
      <c r="M585" s="36">
        <v>0</v>
      </c>
      <c r="N585" s="36">
        <v>1</v>
      </c>
      <c r="O585" s="36">
        <v>1</v>
      </c>
      <c r="P585">
        <f>VLOOKUP($A585,'Item Detail'!$A$2:$G$602,7,0)</f>
        <v>1</v>
      </c>
      <c r="Q585" s="38" t="s">
        <v>4481</v>
      </c>
      <c r="R585" s="38" t="s">
        <v>4480</v>
      </c>
      <c r="S585" s="38" t="s">
        <v>4473</v>
      </c>
      <c r="T585" s="38" t="s">
        <v>4478</v>
      </c>
      <c r="U585" s="38" t="s">
        <v>4490</v>
      </c>
      <c r="V585" s="38" t="s">
        <v>4476</v>
      </c>
      <c r="W585" s="38" t="s">
        <v>4476</v>
      </c>
      <c r="X585" s="38" t="s">
        <v>4476</v>
      </c>
      <c r="Y585" s="38" t="s">
        <v>4476</v>
      </c>
      <c r="Z585" s="38" t="s">
        <v>4476</v>
      </c>
      <c r="AA585" s="39" t="s">
        <v>4515</v>
      </c>
    </row>
    <row r="586" spans="1:27" x14ac:dyDescent="0.3">
      <c r="A586" s="36" t="s">
        <v>3497</v>
      </c>
      <c r="B586" s="36" t="s">
        <v>3801</v>
      </c>
      <c r="C586" s="36" t="s">
        <v>3498</v>
      </c>
      <c r="D586" s="36" t="s">
        <v>3499</v>
      </c>
      <c r="E586" s="36" t="s">
        <v>2191</v>
      </c>
      <c r="F586" s="36" t="s">
        <v>3813</v>
      </c>
      <c r="G586" s="36" t="s">
        <v>4427</v>
      </c>
      <c r="H586" s="36" t="s">
        <v>3811</v>
      </c>
      <c r="I586" s="36">
        <v>0</v>
      </c>
      <c r="J586" s="36">
        <v>0</v>
      </c>
      <c r="K586" s="36">
        <v>1</v>
      </c>
      <c r="L586" s="36">
        <v>0</v>
      </c>
      <c r="M586" s="36">
        <v>0</v>
      </c>
      <c r="N586" s="36">
        <v>1</v>
      </c>
      <c r="O586" s="36">
        <v>1</v>
      </c>
      <c r="P586">
        <f>VLOOKUP($A586,'Item Detail'!$A$2:$G$602,7,0)</f>
        <v>1</v>
      </c>
      <c r="Q586" s="38" t="s">
        <v>4501</v>
      </c>
      <c r="R586" s="38" t="s">
        <v>4480</v>
      </c>
      <c r="S586" s="38" t="s">
        <v>4473</v>
      </c>
      <c r="T586" s="38" t="s">
        <v>4478</v>
      </c>
      <c r="U586" s="38" t="s">
        <v>4478</v>
      </c>
      <c r="V586" s="38" t="s">
        <v>4476</v>
      </c>
      <c r="W586" s="38" t="s">
        <v>4484</v>
      </c>
      <c r="X586" s="38" t="s">
        <v>4484</v>
      </c>
      <c r="Y586" s="38" t="s">
        <v>4484</v>
      </c>
      <c r="Z586" s="38" t="s">
        <v>4484</v>
      </c>
      <c r="AA586" s="39" t="s">
        <v>4516</v>
      </c>
    </row>
    <row r="587" spans="1:27" x14ac:dyDescent="0.3">
      <c r="A587" s="36" t="s">
        <v>3694</v>
      </c>
      <c r="B587" s="36" t="s">
        <v>3801</v>
      </c>
      <c r="C587" s="36" t="s">
        <v>3695</v>
      </c>
      <c r="D587" s="36" t="s">
        <v>3696</v>
      </c>
      <c r="E587" s="36" t="s">
        <v>1856</v>
      </c>
      <c r="F587" s="36" t="s">
        <v>3813</v>
      </c>
      <c r="G587" s="36" t="s">
        <v>4428</v>
      </c>
      <c r="H587" s="36" t="s">
        <v>3790</v>
      </c>
      <c r="I587" s="36">
        <v>0</v>
      </c>
      <c r="J587" s="36">
        <v>0</v>
      </c>
      <c r="K587" s="36">
        <v>1</v>
      </c>
      <c r="L587" s="36">
        <v>0</v>
      </c>
      <c r="M587" s="36">
        <v>0</v>
      </c>
      <c r="N587" s="36">
        <v>1</v>
      </c>
      <c r="O587" s="36">
        <v>1</v>
      </c>
      <c r="P587">
        <f>VLOOKUP($A587,'Item Detail'!$A$2:$G$602,7,0)</f>
        <v>1</v>
      </c>
      <c r="Q587" s="38" t="s">
        <v>4481</v>
      </c>
      <c r="R587" s="38" t="s">
        <v>4480</v>
      </c>
      <c r="S587" s="38" t="s">
        <v>4473</v>
      </c>
      <c r="T587" s="38" t="s">
        <v>4478</v>
      </c>
      <c r="U587" s="38" t="s">
        <v>4478</v>
      </c>
      <c r="V587" s="38" t="s">
        <v>4476</v>
      </c>
      <c r="W587" s="38" t="s">
        <v>4476</v>
      </c>
      <c r="X587" s="38" t="s">
        <v>4476</v>
      </c>
      <c r="Y587" s="38" t="s">
        <v>4476</v>
      </c>
      <c r="Z587" s="38" t="s">
        <v>4476</v>
      </c>
      <c r="AA587" s="39" t="s">
        <v>4515</v>
      </c>
    </row>
    <row r="588" spans="1:27" x14ac:dyDescent="0.3">
      <c r="A588" s="36" t="s">
        <v>1334</v>
      </c>
      <c r="B588" s="36" t="s">
        <v>4011</v>
      </c>
      <c r="C588" s="36" t="s">
        <v>2246</v>
      </c>
      <c r="D588" s="36" t="s">
        <v>1623</v>
      </c>
      <c r="E588" s="36" t="s">
        <v>1600</v>
      </c>
      <c r="F588" s="36" t="s">
        <v>4429</v>
      </c>
      <c r="G588" s="36" t="s">
        <v>4430</v>
      </c>
      <c r="H588" s="36" t="s">
        <v>3818</v>
      </c>
      <c r="I588" s="36">
        <v>0</v>
      </c>
      <c r="J588" s="36">
        <v>0</v>
      </c>
      <c r="K588" s="36">
        <v>1</v>
      </c>
      <c r="L588" s="36">
        <v>0</v>
      </c>
      <c r="M588" s="36">
        <v>0</v>
      </c>
      <c r="N588" s="36">
        <v>1</v>
      </c>
      <c r="O588" s="36">
        <v>1</v>
      </c>
      <c r="P588">
        <f>VLOOKUP($A588,'Item Detail'!$A$2:$G$602,7,0)</f>
        <v>1</v>
      </c>
      <c r="Q588" s="38" t="s">
        <v>4492</v>
      </c>
      <c r="R588" s="38" t="s">
        <v>4480</v>
      </c>
      <c r="S588" s="38" t="s">
        <v>943</v>
      </c>
      <c r="T588" s="38" t="s">
        <v>4478</v>
      </c>
      <c r="U588" s="38" t="s">
        <v>4478</v>
      </c>
      <c r="V588" s="38" t="s">
        <v>4476</v>
      </c>
      <c r="W588" s="38" t="s">
        <v>4484</v>
      </c>
      <c r="X588" s="38" t="s">
        <v>4476</v>
      </c>
      <c r="Y588" s="38" t="s">
        <v>4484</v>
      </c>
      <c r="Z588" s="38" t="s">
        <v>4484</v>
      </c>
      <c r="AA588" s="39" t="s">
        <v>4517</v>
      </c>
    </row>
    <row r="589" spans="1:27" x14ac:dyDescent="0.3">
      <c r="A589" s="36" t="s">
        <v>3311</v>
      </c>
      <c r="B589" s="36" t="s">
        <v>3883</v>
      </c>
      <c r="C589" s="36" t="s">
        <v>3312</v>
      </c>
      <c r="D589" s="36" t="s">
        <v>2652</v>
      </c>
      <c r="E589" s="36" t="s">
        <v>2375</v>
      </c>
      <c r="F589" s="36" t="s">
        <v>4431</v>
      </c>
      <c r="G589" s="36" t="s">
        <v>4432</v>
      </c>
      <c r="H589" s="36" t="s">
        <v>3811</v>
      </c>
      <c r="I589" s="36">
        <v>0</v>
      </c>
      <c r="J589" s="36">
        <v>0</v>
      </c>
      <c r="K589" s="36">
        <v>0</v>
      </c>
      <c r="L589" s="36">
        <v>0</v>
      </c>
      <c r="M589" s="36">
        <v>1</v>
      </c>
      <c r="N589" s="36">
        <v>1</v>
      </c>
      <c r="O589" s="36">
        <v>1</v>
      </c>
      <c r="P589">
        <f>VLOOKUP($A589,'Item Detail'!$A$2:$G$602,7,0)</f>
        <v>1</v>
      </c>
      <c r="Q589" s="38" t="s">
        <v>4481</v>
      </c>
      <c r="R589" s="38" t="s">
        <v>4480</v>
      </c>
      <c r="S589" s="38" t="s">
        <v>4473</v>
      </c>
      <c r="T589" s="38" t="s">
        <v>4478</v>
      </c>
      <c r="U589" s="38" t="s">
        <v>4478</v>
      </c>
      <c r="V589" s="38" t="s">
        <v>4476</v>
      </c>
      <c r="W589" s="38" t="s">
        <v>4484</v>
      </c>
      <c r="X589" s="38" t="s">
        <v>4484</v>
      </c>
      <c r="Y589" s="38" t="s">
        <v>4484</v>
      </c>
      <c r="Z589" s="38" t="s">
        <v>4484</v>
      </c>
      <c r="AA589" s="39" t="s">
        <v>4516</v>
      </c>
    </row>
    <row r="590" spans="1:27" x14ac:dyDescent="0.3">
      <c r="A590" s="36" t="s">
        <v>2138</v>
      </c>
      <c r="B590" s="36" t="s">
        <v>3999</v>
      </c>
      <c r="C590" s="36" t="s">
        <v>2139</v>
      </c>
      <c r="D590" s="36" t="s">
        <v>2140</v>
      </c>
      <c r="E590" s="36" t="s">
        <v>2141</v>
      </c>
      <c r="F590" s="36" t="s">
        <v>4433</v>
      </c>
      <c r="G590" s="36" t="s">
        <v>4434</v>
      </c>
      <c r="H590" s="36" t="s">
        <v>3790</v>
      </c>
      <c r="I590" s="36">
        <v>0</v>
      </c>
      <c r="J590" s="36">
        <v>0</v>
      </c>
      <c r="K590" s="36">
        <v>1</v>
      </c>
      <c r="L590" s="36">
        <v>0</v>
      </c>
      <c r="M590" s="36">
        <v>0</v>
      </c>
      <c r="N590" s="36">
        <v>1</v>
      </c>
      <c r="O590" s="36">
        <v>1</v>
      </c>
      <c r="P590">
        <f>VLOOKUP($A590,'Item Detail'!$A$2:$G$602,7,0)</f>
        <v>1</v>
      </c>
      <c r="Q590" s="38" t="s">
        <v>4481</v>
      </c>
      <c r="R590" s="38" t="s">
        <v>4480</v>
      </c>
      <c r="S590" s="38" t="s">
        <v>4473</v>
      </c>
      <c r="T590" s="38" t="s">
        <v>4478</v>
      </c>
      <c r="U590" s="38" t="s">
        <v>4488</v>
      </c>
      <c r="V590" s="38" t="s">
        <v>4476</v>
      </c>
      <c r="W590" s="38" t="s">
        <v>4476</v>
      </c>
      <c r="X590" s="38" t="s">
        <v>4476</v>
      </c>
      <c r="Y590" s="38" t="s">
        <v>4476</v>
      </c>
      <c r="Z590" s="38" t="s">
        <v>4476</v>
      </c>
      <c r="AA590" s="39" t="s">
        <v>4515</v>
      </c>
    </row>
    <row r="591" spans="1:27" x14ac:dyDescent="0.3">
      <c r="A591" s="36" t="s">
        <v>3181</v>
      </c>
      <c r="B591" s="36" t="s">
        <v>3809</v>
      </c>
      <c r="C591" s="36" t="s">
        <v>3182</v>
      </c>
      <c r="D591" s="36" t="s">
        <v>3183</v>
      </c>
      <c r="E591" s="36" t="s">
        <v>1666</v>
      </c>
      <c r="F591" s="36" t="s">
        <v>935</v>
      </c>
      <c r="G591" s="36" t="s">
        <v>4435</v>
      </c>
      <c r="H591" s="36" t="s">
        <v>3796</v>
      </c>
      <c r="I591" s="36">
        <v>0</v>
      </c>
      <c r="J591" s="36">
        <v>1</v>
      </c>
      <c r="K591" s="36">
        <v>0</v>
      </c>
      <c r="L591" s="36">
        <v>0</v>
      </c>
      <c r="M591" s="36">
        <v>0</v>
      </c>
      <c r="N591" s="36">
        <v>1</v>
      </c>
      <c r="O591" s="36">
        <v>1</v>
      </c>
      <c r="P591">
        <f>VLOOKUP($A591,'Item Detail'!$A$2:$G$602,7,0)</f>
        <v>1</v>
      </c>
      <c r="Q591" s="38" t="s">
        <v>4481</v>
      </c>
      <c r="R591" s="38" t="s">
        <v>4480</v>
      </c>
      <c r="S591" s="38" t="s">
        <v>4473</v>
      </c>
      <c r="T591" s="38" t="s">
        <v>4478</v>
      </c>
      <c r="U591" s="38" t="s">
        <v>4490</v>
      </c>
      <c r="V591" s="38" t="s">
        <v>4476</v>
      </c>
      <c r="W591" s="38" t="s">
        <v>4476</v>
      </c>
      <c r="X591" s="38" t="s">
        <v>4476</v>
      </c>
      <c r="Y591" s="38" t="s">
        <v>4476</v>
      </c>
      <c r="Z591" s="38" t="s">
        <v>4476</v>
      </c>
      <c r="AA591" s="39" t="s">
        <v>4515</v>
      </c>
    </row>
    <row r="592" spans="1:27" x14ac:dyDescent="0.3">
      <c r="A592" s="36" t="s">
        <v>2909</v>
      </c>
      <c r="B592" s="36" t="s">
        <v>3830</v>
      </c>
      <c r="C592" s="36" t="s">
        <v>2910</v>
      </c>
      <c r="D592" s="36" t="s">
        <v>2911</v>
      </c>
      <c r="E592" s="36" t="s">
        <v>2912</v>
      </c>
      <c r="F592" s="36" t="s">
        <v>3880</v>
      </c>
      <c r="G592" s="36" t="s">
        <v>4436</v>
      </c>
      <c r="H592" s="36" t="s">
        <v>3811</v>
      </c>
      <c r="I592" s="36">
        <v>0</v>
      </c>
      <c r="J592" s="36">
        <v>1</v>
      </c>
      <c r="K592" s="36">
        <v>0</v>
      </c>
      <c r="L592" s="36">
        <v>0</v>
      </c>
      <c r="M592" s="36">
        <v>0</v>
      </c>
      <c r="N592" s="36">
        <v>1</v>
      </c>
      <c r="O592" s="36">
        <v>1</v>
      </c>
      <c r="P592">
        <f>VLOOKUP($A592,'Item Detail'!$A$2:$G$602,7,0)</f>
        <v>1</v>
      </c>
      <c r="Q592" s="38" t="s">
        <v>4501</v>
      </c>
      <c r="R592" s="38" t="s">
        <v>4480</v>
      </c>
      <c r="S592" s="38" t="s">
        <v>4473</v>
      </c>
      <c r="T592" s="38" t="s">
        <v>4478</v>
      </c>
      <c r="U592" s="38" t="s">
        <v>4478</v>
      </c>
      <c r="V592" s="38" t="s">
        <v>4476</v>
      </c>
      <c r="W592" s="38" t="s">
        <v>4484</v>
      </c>
      <c r="X592" s="38" t="s">
        <v>4476</v>
      </c>
      <c r="Y592" s="38" t="s">
        <v>4484</v>
      </c>
      <c r="Z592" s="38" t="s">
        <v>4484</v>
      </c>
      <c r="AA592" s="39" t="s">
        <v>4516</v>
      </c>
    </row>
    <row r="593" spans="1:27" x14ac:dyDescent="0.3">
      <c r="A593" s="36" t="s">
        <v>2273</v>
      </c>
      <c r="B593" s="36" t="s">
        <v>3989</v>
      </c>
      <c r="C593" s="36" t="s">
        <v>2274</v>
      </c>
      <c r="D593" s="36" t="s">
        <v>2275</v>
      </c>
      <c r="E593" s="36" t="s">
        <v>1705</v>
      </c>
      <c r="F593" s="36" t="s">
        <v>868</v>
      </c>
      <c r="G593" s="36" t="s">
        <v>4437</v>
      </c>
      <c r="H593" s="36" t="s">
        <v>3790</v>
      </c>
      <c r="I593" s="36">
        <v>1</v>
      </c>
      <c r="J593" s="36">
        <v>0</v>
      </c>
      <c r="K593" s="36">
        <v>0</v>
      </c>
      <c r="L593" s="36">
        <v>0</v>
      </c>
      <c r="M593" s="36">
        <v>0</v>
      </c>
      <c r="N593" s="36">
        <v>1</v>
      </c>
      <c r="O593" s="36">
        <v>1</v>
      </c>
      <c r="P593">
        <f>VLOOKUP($A593,'Item Detail'!$A$2:$G$602,7,0)</f>
        <v>1</v>
      </c>
      <c r="Q593" s="38" t="s">
        <v>4481</v>
      </c>
      <c r="R593" s="38" t="s">
        <v>4480</v>
      </c>
      <c r="S593" s="38" t="s">
        <v>4473</v>
      </c>
      <c r="T593" s="38" t="s">
        <v>4478</v>
      </c>
      <c r="U593" s="38" t="s">
        <v>4478</v>
      </c>
      <c r="V593" s="38" t="s">
        <v>4476</v>
      </c>
      <c r="W593" s="38" t="s">
        <v>4484</v>
      </c>
      <c r="X593" s="38" t="s">
        <v>4484</v>
      </c>
      <c r="Y593" s="38" t="s">
        <v>4484</v>
      </c>
      <c r="Z593" s="38" t="s">
        <v>4484</v>
      </c>
      <c r="AA593" s="39" t="s">
        <v>4515</v>
      </c>
    </row>
    <row r="594" spans="1:27" x14ac:dyDescent="0.3">
      <c r="A594" s="36" t="s">
        <v>3413</v>
      </c>
      <c r="B594" s="36" t="s">
        <v>4061</v>
      </c>
      <c r="C594" s="36" t="s">
        <v>3414</v>
      </c>
      <c r="D594" s="36" t="s">
        <v>3415</v>
      </c>
      <c r="E594" s="36" t="s">
        <v>1666</v>
      </c>
      <c r="F594" s="36" t="s">
        <v>3416</v>
      </c>
      <c r="G594" s="36" t="s">
        <v>4438</v>
      </c>
      <c r="H594" s="36" t="s">
        <v>3811</v>
      </c>
      <c r="I594" s="36">
        <v>0</v>
      </c>
      <c r="J594" s="36">
        <v>0</v>
      </c>
      <c r="K594" s="36">
        <v>0</v>
      </c>
      <c r="L594" s="36">
        <v>1</v>
      </c>
      <c r="M594" s="36">
        <v>0</v>
      </c>
      <c r="N594" s="36">
        <v>1</v>
      </c>
      <c r="O594" s="36">
        <v>1</v>
      </c>
      <c r="P594">
        <f>VLOOKUP($A594,'Item Detail'!$A$2:$G$602,7,0)</f>
        <v>1</v>
      </c>
      <c r="Q594" s="38" t="s">
        <v>4481</v>
      </c>
      <c r="R594" s="38" t="s">
        <v>4480</v>
      </c>
      <c r="S594" s="38" t="s">
        <v>4473</v>
      </c>
      <c r="T594" s="38" t="s">
        <v>4478</v>
      </c>
      <c r="U594" s="38" t="s">
        <v>4478</v>
      </c>
      <c r="V594" s="38" t="s">
        <v>4476</v>
      </c>
      <c r="W594" s="38" t="s">
        <v>4484</v>
      </c>
      <c r="X594" s="38" t="s">
        <v>4484</v>
      </c>
      <c r="Y594" s="38" t="s">
        <v>4484</v>
      </c>
      <c r="Z594" s="38" t="s">
        <v>4476</v>
      </c>
      <c r="AA594" s="39" t="s">
        <v>4516</v>
      </c>
    </row>
    <row r="595" spans="1:27" x14ac:dyDescent="0.3">
      <c r="A595" s="36" t="s">
        <v>2232</v>
      </c>
      <c r="B595" s="36" t="s">
        <v>3801</v>
      </c>
      <c r="C595" s="36" t="s">
        <v>2233</v>
      </c>
      <c r="D595" s="36" t="s">
        <v>2234</v>
      </c>
      <c r="E595" s="36" t="s">
        <v>1666</v>
      </c>
      <c r="F595" s="36" t="s">
        <v>740</v>
      </c>
      <c r="G595" s="36" t="s">
        <v>4439</v>
      </c>
      <c r="H595" s="36" t="s">
        <v>3796</v>
      </c>
      <c r="I595" s="36">
        <v>0</v>
      </c>
      <c r="J595" s="36">
        <v>0</v>
      </c>
      <c r="K595" s="36">
        <v>1</v>
      </c>
      <c r="L595" s="36">
        <v>0</v>
      </c>
      <c r="M595" s="36">
        <v>0</v>
      </c>
      <c r="N595" s="36">
        <v>1</v>
      </c>
      <c r="O595" s="36">
        <v>1</v>
      </c>
      <c r="P595">
        <f>VLOOKUP($A595,'Item Detail'!$A$2:$G$602,7,0)</f>
        <v>1</v>
      </c>
      <c r="Q595" s="38" t="s">
        <v>4481</v>
      </c>
      <c r="R595" s="38" t="s">
        <v>4480</v>
      </c>
      <c r="S595" s="38" t="s">
        <v>4473</v>
      </c>
      <c r="T595" s="38" t="s">
        <v>4478</v>
      </c>
      <c r="U595" s="38" t="s">
        <v>4478</v>
      </c>
      <c r="V595" s="38" t="s">
        <v>4476</v>
      </c>
      <c r="W595" s="38" t="s">
        <v>4476</v>
      </c>
      <c r="X595" s="38" t="s">
        <v>4476</v>
      </c>
      <c r="Y595" s="38" t="s">
        <v>4476</v>
      </c>
      <c r="Z595" s="38" t="s">
        <v>4476</v>
      </c>
      <c r="AA595" s="39" t="s">
        <v>4515</v>
      </c>
    </row>
    <row r="596" spans="1:27" x14ac:dyDescent="0.3">
      <c r="A596" s="36" t="s">
        <v>1203</v>
      </c>
      <c r="B596" s="36" t="s">
        <v>3851</v>
      </c>
      <c r="C596" s="36" t="s">
        <v>2985</v>
      </c>
      <c r="D596" s="36" t="s">
        <v>2986</v>
      </c>
      <c r="E596" s="36" t="s">
        <v>1600</v>
      </c>
      <c r="F596" s="36" t="s">
        <v>1205</v>
      </c>
      <c r="G596" s="36" t="s">
        <v>4440</v>
      </c>
      <c r="H596" s="36" t="s">
        <v>3818</v>
      </c>
      <c r="I596" s="36">
        <v>0</v>
      </c>
      <c r="J596" s="36">
        <v>1</v>
      </c>
      <c r="K596" s="36">
        <v>0</v>
      </c>
      <c r="L596" s="36">
        <v>0</v>
      </c>
      <c r="M596" s="36">
        <v>0</v>
      </c>
      <c r="N596" s="36">
        <v>1</v>
      </c>
      <c r="O596" s="36">
        <v>1</v>
      </c>
      <c r="P596">
        <f>VLOOKUP($A596,'Item Detail'!$A$2:$G$602,7,0)</f>
        <v>1</v>
      </c>
      <c r="Q596" s="38" t="s">
        <v>4492</v>
      </c>
      <c r="R596" s="38" t="s">
        <v>4480</v>
      </c>
      <c r="S596" s="38" t="s">
        <v>943</v>
      </c>
      <c r="T596" s="38" t="s">
        <v>4478</v>
      </c>
      <c r="U596" s="38" t="s">
        <v>4478</v>
      </c>
      <c r="V596" s="38" t="s">
        <v>4484</v>
      </c>
      <c r="W596" s="38" t="s">
        <v>4484</v>
      </c>
      <c r="X596" s="38" t="s">
        <v>4484</v>
      </c>
      <c r="Y596" s="38" t="s">
        <v>4484</v>
      </c>
      <c r="Z596" s="38" t="s">
        <v>4484</v>
      </c>
      <c r="AA596" s="39" t="s">
        <v>4517</v>
      </c>
    </row>
    <row r="597" spans="1:27" x14ac:dyDescent="0.3">
      <c r="A597" s="36" t="s">
        <v>2509</v>
      </c>
      <c r="B597" s="36" t="s">
        <v>3841</v>
      </c>
      <c r="C597" s="36" t="s">
        <v>2510</v>
      </c>
      <c r="D597" s="36" t="s">
        <v>1623</v>
      </c>
      <c r="E597" s="36" t="s">
        <v>2511</v>
      </c>
      <c r="F597" s="36" t="s">
        <v>4441</v>
      </c>
      <c r="G597" s="36" t="s">
        <v>4442</v>
      </c>
      <c r="H597" s="36" t="s">
        <v>3811</v>
      </c>
      <c r="I597" s="36">
        <v>0</v>
      </c>
      <c r="J597" s="36">
        <v>0</v>
      </c>
      <c r="K597" s="36">
        <v>0</v>
      </c>
      <c r="L597" s="36">
        <v>0</v>
      </c>
      <c r="M597" s="36">
        <v>1</v>
      </c>
      <c r="N597" s="36">
        <v>1</v>
      </c>
      <c r="O597" s="36">
        <v>1</v>
      </c>
      <c r="P597">
        <f>VLOOKUP($A597,'Item Detail'!$A$2:$G$602,7,0)</f>
        <v>1</v>
      </c>
      <c r="Q597" s="38" t="s">
        <v>4501</v>
      </c>
      <c r="R597" s="38" t="s">
        <v>4480</v>
      </c>
      <c r="S597" s="38" t="s">
        <v>4473</v>
      </c>
      <c r="T597" s="38" t="s">
        <v>4478</v>
      </c>
      <c r="U597" s="38" t="s">
        <v>4488</v>
      </c>
      <c r="V597" s="38" t="s">
        <v>4476</v>
      </c>
      <c r="W597" s="38" t="s">
        <v>4476</v>
      </c>
      <c r="X597" s="38" t="s">
        <v>4476</v>
      </c>
      <c r="Y597" s="38" t="s">
        <v>4476</v>
      </c>
      <c r="Z597" s="38" t="s">
        <v>4484</v>
      </c>
      <c r="AA597" s="39" t="s">
        <v>4516</v>
      </c>
    </row>
    <row r="598" spans="1:27" x14ac:dyDescent="0.3">
      <c r="A598" s="36" t="s">
        <v>2163</v>
      </c>
      <c r="B598" s="36" t="s">
        <v>3816</v>
      </c>
      <c r="C598" s="36" t="s">
        <v>2164</v>
      </c>
      <c r="D598" s="36" t="s">
        <v>2165</v>
      </c>
      <c r="E598" s="36" t="s">
        <v>1834</v>
      </c>
      <c r="F598" s="36" t="s">
        <v>4029</v>
      </c>
      <c r="G598" s="36" t="s">
        <v>4443</v>
      </c>
      <c r="H598" s="36" t="s">
        <v>3790</v>
      </c>
      <c r="I598" s="36">
        <v>1</v>
      </c>
      <c r="J598" s="36">
        <v>0</v>
      </c>
      <c r="K598" s="36">
        <v>0</v>
      </c>
      <c r="L598" s="36">
        <v>0</v>
      </c>
      <c r="M598" s="36">
        <v>0</v>
      </c>
      <c r="N598" s="36">
        <v>1</v>
      </c>
      <c r="O598" s="36">
        <v>1</v>
      </c>
      <c r="P598">
        <f>VLOOKUP($A598,'Item Detail'!$A$2:$G$602,7,0)</f>
        <v>1</v>
      </c>
      <c r="Q598" s="38" t="s">
        <v>4481</v>
      </c>
      <c r="R598" s="38" t="s">
        <v>4480</v>
      </c>
      <c r="S598" s="38" t="s">
        <v>4473</v>
      </c>
      <c r="T598" s="38" t="s">
        <v>4478</v>
      </c>
      <c r="U598" s="38" t="s">
        <v>4488</v>
      </c>
      <c r="V598" s="38" t="s">
        <v>4476</v>
      </c>
      <c r="W598" s="38" t="s">
        <v>4484</v>
      </c>
      <c r="X598" s="38" t="s">
        <v>4484</v>
      </c>
      <c r="Y598" s="38" t="s">
        <v>4484</v>
      </c>
      <c r="Z598" s="38" t="s">
        <v>4484</v>
      </c>
      <c r="AA598" s="39" t="s">
        <v>4515</v>
      </c>
    </row>
    <row r="599" spans="1:27" x14ac:dyDescent="0.3">
      <c r="A599" s="36" t="s">
        <v>3246</v>
      </c>
      <c r="B599" s="36" t="s">
        <v>3841</v>
      </c>
      <c r="C599" s="36" t="s">
        <v>3247</v>
      </c>
      <c r="D599" s="36" t="s">
        <v>3248</v>
      </c>
      <c r="E599" s="36" t="s">
        <v>3163</v>
      </c>
      <c r="F599" s="36" t="s">
        <v>3249</v>
      </c>
      <c r="G599" s="36" t="s">
        <v>4444</v>
      </c>
      <c r="H599" s="36" t="s">
        <v>3796</v>
      </c>
      <c r="I599" s="36">
        <v>0</v>
      </c>
      <c r="J599" s="36">
        <v>1</v>
      </c>
      <c r="K599" s="36">
        <v>0</v>
      </c>
      <c r="L599" s="36">
        <v>0</v>
      </c>
      <c r="M599" s="36">
        <v>0</v>
      </c>
      <c r="N599" s="36">
        <v>1</v>
      </c>
      <c r="O599" s="36">
        <v>1</v>
      </c>
      <c r="P599">
        <f>VLOOKUP($A599,'Item Detail'!$A$2:$G$602,7,0)</f>
        <v>1</v>
      </c>
      <c r="Q599" s="38" t="s">
        <v>4483</v>
      </c>
      <c r="R599" s="38" t="s">
        <v>4480</v>
      </c>
      <c r="S599" s="38" t="s">
        <v>4473</v>
      </c>
      <c r="T599" s="38" t="s">
        <v>4478</v>
      </c>
      <c r="U599" s="38" t="s">
        <v>4488</v>
      </c>
      <c r="V599" s="38" t="s">
        <v>4476</v>
      </c>
      <c r="W599" s="38" t="s">
        <v>4476</v>
      </c>
      <c r="X599" s="38" t="s">
        <v>4476</v>
      </c>
      <c r="Y599" s="38" t="s">
        <v>4476</v>
      </c>
      <c r="Z599" s="38" t="s">
        <v>4476</v>
      </c>
      <c r="AA599" s="39" t="s">
        <v>4515</v>
      </c>
    </row>
    <row r="600" spans="1:27" x14ac:dyDescent="0.3">
      <c r="A600" s="36" t="s">
        <v>1504</v>
      </c>
      <c r="B600" s="36" t="s">
        <v>3816</v>
      </c>
      <c r="C600" s="36" t="s">
        <v>2888</v>
      </c>
      <c r="D600" s="36" t="s">
        <v>1623</v>
      </c>
      <c r="E600" s="36" t="s">
        <v>1997</v>
      </c>
      <c r="F600" s="36" t="s">
        <v>944</v>
      </c>
      <c r="G600" s="36" t="s">
        <v>4445</v>
      </c>
      <c r="H600" s="36" t="s">
        <v>3818</v>
      </c>
      <c r="I600" s="36">
        <v>0</v>
      </c>
      <c r="J600" s="36">
        <v>0</v>
      </c>
      <c r="K600" s="36">
        <v>1</v>
      </c>
      <c r="L600" s="36">
        <v>0</v>
      </c>
      <c r="M600" s="36">
        <v>0</v>
      </c>
      <c r="N600" s="36">
        <v>1</v>
      </c>
      <c r="O600" s="36">
        <v>1</v>
      </c>
      <c r="P600">
        <f>VLOOKUP($A600,'Item Detail'!$A$2:$G$602,7,0)</f>
        <v>1</v>
      </c>
      <c r="Q600" s="38" t="s">
        <v>4487</v>
      </c>
      <c r="R600" s="38" t="s">
        <v>4480</v>
      </c>
      <c r="S600" s="38" t="s">
        <v>943</v>
      </c>
      <c r="T600" s="38" t="s">
        <v>4478</v>
      </c>
      <c r="U600" s="38" t="s">
        <v>4478</v>
      </c>
      <c r="V600" s="38" t="s">
        <v>4484</v>
      </c>
      <c r="W600" s="38" t="s">
        <v>4484</v>
      </c>
      <c r="X600" s="38" t="s">
        <v>4484</v>
      </c>
      <c r="Y600" s="38" t="s">
        <v>4484</v>
      </c>
      <c r="Z600" s="38" t="s">
        <v>4484</v>
      </c>
      <c r="AA600" s="39" t="s">
        <v>4514</v>
      </c>
    </row>
    <row r="601" spans="1:27" x14ac:dyDescent="0.3">
      <c r="A601" s="36" t="s">
        <v>1324</v>
      </c>
      <c r="B601" s="36" t="s">
        <v>3816</v>
      </c>
      <c r="C601" s="36" t="s">
        <v>2770</v>
      </c>
      <c r="D601" s="36" t="s">
        <v>2038</v>
      </c>
      <c r="E601" s="36" t="s">
        <v>1997</v>
      </c>
      <c r="F601" s="36" t="s">
        <v>944</v>
      </c>
      <c r="G601" s="36" t="s">
        <v>4446</v>
      </c>
      <c r="H601" s="36" t="s">
        <v>3818</v>
      </c>
      <c r="I601" s="36">
        <v>0</v>
      </c>
      <c r="J601" s="36">
        <v>1</v>
      </c>
      <c r="K601" s="36">
        <v>0</v>
      </c>
      <c r="L601" s="36">
        <v>0</v>
      </c>
      <c r="M601" s="36">
        <v>0</v>
      </c>
      <c r="N601" s="36">
        <v>1</v>
      </c>
      <c r="O601" s="36">
        <v>1</v>
      </c>
      <c r="P601">
        <f>VLOOKUP($A601,'Item Detail'!$A$2:$G$602,7,0)</f>
        <v>1</v>
      </c>
      <c r="Q601" s="38" t="s">
        <v>4487</v>
      </c>
      <c r="R601" s="38" t="s">
        <v>4480</v>
      </c>
      <c r="S601" s="38" t="s">
        <v>943</v>
      </c>
      <c r="T601" s="38" t="s">
        <v>4478</v>
      </c>
      <c r="U601" s="38" t="s">
        <v>4478</v>
      </c>
      <c r="V601" s="38" t="s">
        <v>4484</v>
      </c>
      <c r="W601" s="38" t="s">
        <v>4484</v>
      </c>
      <c r="X601" s="38" t="s">
        <v>4484</v>
      </c>
      <c r="Y601" s="38" t="s">
        <v>4484</v>
      </c>
      <c r="Z601" s="38" t="s">
        <v>4484</v>
      </c>
      <c r="AA601" s="39" t="s">
        <v>4514</v>
      </c>
    </row>
    <row r="602" spans="1:27" x14ac:dyDescent="0.3">
      <c r="A602" s="36" t="s">
        <v>1367</v>
      </c>
      <c r="B602" s="36" t="s">
        <v>3816</v>
      </c>
      <c r="C602" s="36" t="s">
        <v>3057</v>
      </c>
      <c r="D602" s="36" t="s">
        <v>1623</v>
      </c>
      <c r="E602" s="36" t="s">
        <v>3058</v>
      </c>
      <c r="F602" s="36" t="s">
        <v>944</v>
      </c>
      <c r="G602" s="36" t="s">
        <v>4447</v>
      </c>
      <c r="H602" s="36" t="s">
        <v>3818</v>
      </c>
      <c r="I602" s="36">
        <v>0</v>
      </c>
      <c r="J602" s="36">
        <v>0</v>
      </c>
      <c r="K602" s="36">
        <v>1</v>
      </c>
      <c r="L602" s="36">
        <v>0</v>
      </c>
      <c r="M602" s="36">
        <v>0</v>
      </c>
      <c r="N602" s="36">
        <v>1</v>
      </c>
      <c r="O602" s="36">
        <v>1</v>
      </c>
      <c r="P602">
        <f>VLOOKUP($A602,'Item Detail'!$A$2:$G$602,7,0)</f>
        <v>1</v>
      </c>
      <c r="Q602" s="38" t="s">
        <v>4487</v>
      </c>
      <c r="R602" s="38" t="s">
        <v>4480</v>
      </c>
      <c r="S602" s="38" t="s">
        <v>943</v>
      </c>
      <c r="T602" s="38" t="s">
        <v>4478</v>
      </c>
      <c r="U602" s="38" t="s">
        <v>4478</v>
      </c>
      <c r="V602" s="38" t="s">
        <v>4484</v>
      </c>
      <c r="W602" s="38" t="s">
        <v>4484</v>
      </c>
      <c r="X602" s="38" t="s">
        <v>4484</v>
      </c>
      <c r="Y602" s="38" t="s">
        <v>4484</v>
      </c>
      <c r="Z602" s="38" t="s">
        <v>4484</v>
      </c>
      <c r="AA602" s="39" t="s">
        <v>4514</v>
      </c>
    </row>
    <row r="603" spans="1:27" x14ac:dyDescent="0.3">
      <c r="A603" s="36" t="s">
        <v>2112</v>
      </c>
      <c r="B603" s="36" t="s">
        <v>3816</v>
      </c>
      <c r="C603" s="36" t="s">
        <v>2113</v>
      </c>
      <c r="D603" s="36" t="s">
        <v>2114</v>
      </c>
      <c r="E603" s="36" t="s">
        <v>2115</v>
      </c>
      <c r="F603" s="36" t="s">
        <v>2116</v>
      </c>
      <c r="G603" s="36" t="s">
        <v>4448</v>
      </c>
      <c r="H603" s="36" t="s">
        <v>3811</v>
      </c>
      <c r="I603" s="36">
        <v>0</v>
      </c>
      <c r="J603" s="36">
        <v>0</v>
      </c>
      <c r="K603" s="36">
        <v>1</v>
      </c>
      <c r="L603" s="36">
        <v>0</v>
      </c>
      <c r="M603" s="36">
        <v>0</v>
      </c>
      <c r="N603" s="36">
        <v>1</v>
      </c>
      <c r="O603" s="36">
        <v>1</v>
      </c>
      <c r="P603">
        <f>VLOOKUP($A603,'Item Detail'!$A$2:$G$602,7,0)</f>
        <v>1</v>
      </c>
      <c r="Q603" s="38" t="s">
        <v>4481</v>
      </c>
      <c r="R603" s="38" t="s">
        <v>4480</v>
      </c>
      <c r="S603" s="38" t="s">
        <v>4473</v>
      </c>
      <c r="T603" s="38" t="s">
        <v>4478</v>
      </c>
      <c r="U603" s="38" t="s">
        <v>4478</v>
      </c>
      <c r="V603" s="38" t="s">
        <v>4476</v>
      </c>
      <c r="W603" s="38" t="s">
        <v>4484</v>
      </c>
      <c r="X603" s="38" t="s">
        <v>4484</v>
      </c>
      <c r="Y603" s="38" t="s">
        <v>4484</v>
      </c>
      <c r="Z603" s="38" t="s">
        <v>4484</v>
      </c>
      <c r="AA603" s="39" t="s">
        <v>4516</v>
      </c>
    </row>
    <row r="604" spans="1:27" x14ac:dyDescent="0.3">
      <c r="A604" s="36" t="s">
        <v>2475</v>
      </c>
      <c r="B604" s="36" t="s">
        <v>3816</v>
      </c>
      <c r="C604" s="36" t="s">
        <v>2476</v>
      </c>
      <c r="D604" s="36" t="s">
        <v>2477</v>
      </c>
      <c r="E604" s="36" t="s">
        <v>1600</v>
      </c>
      <c r="F604" s="36" t="s">
        <v>3909</v>
      </c>
      <c r="G604" s="36" t="s">
        <v>4449</v>
      </c>
      <c r="H604" s="36" t="s">
        <v>3811</v>
      </c>
      <c r="I604" s="36">
        <v>0</v>
      </c>
      <c r="J604" s="36">
        <v>0</v>
      </c>
      <c r="K604" s="36">
        <v>1</v>
      </c>
      <c r="L604" s="36">
        <v>0</v>
      </c>
      <c r="M604" s="36">
        <v>0</v>
      </c>
      <c r="N604" s="36">
        <v>1</v>
      </c>
      <c r="O604" s="36">
        <v>1</v>
      </c>
      <c r="P604">
        <f>VLOOKUP($A604,'Item Detail'!$A$2:$G$602,7,0)</f>
        <v>1</v>
      </c>
      <c r="Q604" s="38" t="s">
        <v>4481</v>
      </c>
      <c r="R604" s="38" t="s">
        <v>4480</v>
      </c>
      <c r="S604" s="38" t="s">
        <v>4473</v>
      </c>
      <c r="T604" s="38" t="s">
        <v>4478</v>
      </c>
      <c r="U604" s="38" t="s">
        <v>4488</v>
      </c>
      <c r="V604" s="38" t="s">
        <v>4476</v>
      </c>
      <c r="W604" s="38" t="s">
        <v>4484</v>
      </c>
      <c r="X604" s="38" t="s">
        <v>4484</v>
      </c>
      <c r="Y604" s="38" t="s">
        <v>4484</v>
      </c>
      <c r="Z604" s="38" t="s">
        <v>4484</v>
      </c>
      <c r="AA604" s="39" t="s">
        <v>4516</v>
      </c>
    </row>
    <row r="605" spans="1:27" x14ac:dyDescent="0.3">
      <c r="A605" s="36" t="s">
        <v>3636</v>
      </c>
      <c r="B605" s="36" t="s">
        <v>3928</v>
      </c>
      <c r="C605" s="36" t="s">
        <v>3637</v>
      </c>
      <c r="D605" s="36" t="s">
        <v>3638</v>
      </c>
      <c r="E605" s="36" t="s">
        <v>3639</v>
      </c>
      <c r="F605" s="36" t="s">
        <v>3640</v>
      </c>
      <c r="G605" s="36" t="s">
        <v>4450</v>
      </c>
      <c r="H605" s="36" t="s">
        <v>3796</v>
      </c>
      <c r="I605" s="36">
        <v>0</v>
      </c>
      <c r="J605" s="36">
        <v>0</v>
      </c>
      <c r="K605" s="36">
        <v>1</v>
      </c>
      <c r="L605" s="36">
        <v>0</v>
      </c>
      <c r="M605" s="36">
        <v>0</v>
      </c>
      <c r="N605" s="36">
        <v>1</v>
      </c>
      <c r="O605" s="36">
        <v>1</v>
      </c>
      <c r="P605">
        <f>VLOOKUP($A605,'Item Detail'!$A$2:$G$602,7,0)</f>
        <v>1</v>
      </c>
      <c r="Q605" s="38" t="s">
        <v>4481</v>
      </c>
      <c r="R605" s="38" t="s">
        <v>4480</v>
      </c>
      <c r="S605" s="38" t="s">
        <v>4473</v>
      </c>
      <c r="T605" s="38" t="s">
        <v>4478</v>
      </c>
      <c r="U605" s="38" t="s">
        <v>4478</v>
      </c>
      <c r="V605" s="38" t="s">
        <v>4476</v>
      </c>
      <c r="W605" s="38" t="s">
        <v>4476</v>
      </c>
      <c r="X605" s="38" t="s">
        <v>4476</v>
      </c>
      <c r="Y605" s="38" t="s">
        <v>4476</v>
      </c>
      <c r="Z605" s="38" t="s">
        <v>4476</v>
      </c>
      <c r="AA605" s="39" t="s">
        <v>4515</v>
      </c>
    </row>
    <row r="606" spans="1:27" x14ac:dyDescent="0.3">
      <c r="A606" s="36" t="s">
        <v>3073</v>
      </c>
      <c r="B606" s="36" t="s">
        <v>3928</v>
      </c>
      <c r="C606" s="36" t="s">
        <v>3074</v>
      </c>
      <c r="D606" s="36" t="s">
        <v>1623</v>
      </c>
      <c r="E606" s="36" t="s">
        <v>1600</v>
      </c>
      <c r="F606" s="36" t="s">
        <v>4451</v>
      </c>
      <c r="G606" s="36" t="s">
        <v>4452</v>
      </c>
      <c r="H606" s="36" t="s">
        <v>3811</v>
      </c>
      <c r="I606" s="36">
        <v>0</v>
      </c>
      <c r="J606" s="36">
        <v>0</v>
      </c>
      <c r="K606" s="36">
        <v>1</v>
      </c>
      <c r="L606" s="36">
        <v>0</v>
      </c>
      <c r="M606" s="36">
        <v>0</v>
      </c>
      <c r="N606" s="36">
        <v>1</v>
      </c>
      <c r="O606" s="36">
        <v>1</v>
      </c>
      <c r="P606">
        <f>VLOOKUP($A606,'Item Detail'!$A$2:$G$602,7,0)</f>
        <v>1</v>
      </c>
      <c r="Q606" s="38" t="s">
        <v>4489</v>
      </c>
      <c r="R606" s="38" t="s">
        <v>4480</v>
      </c>
      <c r="S606" s="38" t="s">
        <v>4473</v>
      </c>
      <c r="T606" s="38" t="s">
        <v>4478</v>
      </c>
      <c r="U606" s="38" t="s">
        <v>4478</v>
      </c>
      <c r="V606" s="38" t="s">
        <v>4476</v>
      </c>
      <c r="W606" s="38" t="s">
        <v>4484</v>
      </c>
      <c r="X606" s="38" t="s">
        <v>4484</v>
      </c>
      <c r="Y606" s="38" t="s">
        <v>4484</v>
      </c>
      <c r="Z606" s="38" t="s">
        <v>4484</v>
      </c>
      <c r="AA606" s="39" t="s">
        <v>4516</v>
      </c>
    </row>
    <row r="607" spans="1:27" x14ac:dyDescent="0.3">
      <c r="A607" s="36" t="s">
        <v>1320</v>
      </c>
      <c r="B607" s="36" t="s">
        <v>3830</v>
      </c>
      <c r="C607" s="36" t="s">
        <v>3286</v>
      </c>
      <c r="D607" s="36" t="s">
        <v>3287</v>
      </c>
      <c r="E607" s="36" t="s">
        <v>1600</v>
      </c>
      <c r="F607" s="36" t="s">
        <v>1322</v>
      </c>
      <c r="G607" s="36" t="s">
        <v>4453</v>
      </c>
      <c r="H607" s="36" t="s">
        <v>3818</v>
      </c>
      <c r="I607" s="36">
        <v>0</v>
      </c>
      <c r="J607" s="36">
        <v>1</v>
      </c>
      <c r="K607" s="36">
        <v>0</v>
      </c>
      <c r="L607" s="36">
        <v>0</v>
      </c>
      <c r="M607" s="36">
        <v>0</v>
      </c>
      <c r="N607" s="36">
        <v>1</v>
      </c>
      <c r="O607" s="36">
        <v>1</v>
      </c>
      <c r="P607">
        <f>VLOOKUP($A607,'Item Detail'!$A$2:$G$602,7,0)</f>
        <v>1</v>
      </c>
      <c r="Q607" s="38" t="s">
        <v>4492</v>
      </c>
      <c r="R607" s="38" t="s">
        <v>4480</v>
      </c>
      <c r="S607" s="38" t="s">
        <v>943</v>
      </c>
      <c r="T607" s="38" t="s">
        <v>4478</v>
      </c>
      <c r="U607" s="38" t="s">
        <v>4478</v>
      </c>
      <c r="V607" s="38" t="s">
        <v>4484</v>
      </c>
      <c r="W607" s="38" t="s">
        <v>4484</v>
      </c>
      <c r="X607" s="38" t="s">
        <v>4484</v>
      </c>
      <c r="Y607" s="38" t="s">
        <v>4484</v>
      </c>
      <c r="Z607" s="38" t="s">
        <v>4484</v>
      </c>
      <c r="AA607" s="39" t="s">
        <v>4517</v>
      </c>
    </row>
    <row r="608" spans="1:27" x14ac:dyDescent="0.3">
      <c r="A608" s="36" t="s">
        <v>2221</v>
      </c>
      <c r="B608" s="36" t="s">
        <v>3830</v>
      </c>
      <c r="C608" s="36" t="s">
        <v>2222</v>
      </c>
      <c r="D608" s="36" t="s">
        <v>2223</v>
      </c>
      <c r="E608" s="36" t="s">
        <v>2224</v>
      </c>
      <c r="F608" s="36" t="s">
        <v>2225</v>
      </c>
      <c r="G608" s="36" t="s">
        <v>4454</v>
      </c>
      <c r="H608" s="36" t="s">
        <v>3811</v>
      </c>
      <c r="I608" s="36">
        <v>0</v>
      </c>
      <c r="J608" s="36">
        <v>0</v>
      </c>
      <c r="K608" s="36">
        <v>0</v>
      </c>
      <c r="L608" s="36">
        <v>0</v>
      </c>
      <c r="M608" s="36">
        <v>1</v>
      </c>
      <c r="N608" s="36">
        <v>1</v>
      </c>
      <c r="O608" s="36">
        <v>1</v>
      </c>
      <c r="P608">
        <f>VLOOKUP($A608,'Item Detail'!$A$2:$G$602,7,0)</f>
        <v>1</v>
      </c>
      <c r="Q608" s="38" t="s">
        <v>4481</v>
      </c>
      <c r="R608" s="38" t="s">
        <v>4480</v>
      </c>
      <c r="S608" s="38" t="s">
        <v>4473</v>
      </c>
      <c r="T608" s="38" t="s">
        <v>4478</v>
      </c>
      <c r="U608" s="38" t="s">
        <v>4490</v>
      </c>
      <c r="V608" s="38" t="s">
        <v>4476</v>
      </c>
      <c r="W608" s="38" t="s">
        <v>4476</v>
      </c>
      <c r="X608" s="38" t="s">
        <v>4484</v>
      </c>
      <c r="Y608" s="38" t="s">
        <v>4484</v>
      </c>
      <c r="Z608" s="38" t="s">
        <v>4484</v>
      </c>
      <c r="AA608" s="39" t="s">
        <v>4516</v>
      </c>
    </row>
    <row r="609" spans="1:27" x14ac:dyDescent="0.3">
      <c r="A609" s="36" t="s">
        <v>900</v>
      </c>
      <c r="B609" s="36" t="s">
        <v>3799</v>
      </c>
      <c r="C609" s="36" t="s">
        <v>2240</v>
      </c>
      <c r="D609" s="36" t="s">
        <v>2241</v>
      </c>
      <c r="E609" s="36" t="s">
        <v>1600</v>
      </c>
      <c r="F609" s="36" t="s">
        <v>718</v>
      </c>
      <c r="G609" s="36" t="s">
        <v>4455</v>
      </c>
      <c r="H609" s="36" t="s">
        <v>3848</v>
      </c>
      <c r="I609" s="36">
        <v>0</v>
      </c>
      <c r="J609" s="36">
        <v>0</v>
      </c>
      <c r="K609" s="36">
        <v>0</v>
      </c>
      <c r="L609" s="36">
        <v>0</v>
      </c>
      <c r="M609" s="36">
        <v>1</v>
      </c>
      <c r="N609" s="36">
        <v>1</v>
      </c>
      <c r="O609" s="36">
        <v>1</v>
      </c>
      <c r="P609">
        <f>VLOOKUP($A609,'Item Detail'!$A$2:$G$602,7,0)</f>
        <v>1</v>
      </c>
      <c r="Q609" s="38" t="s">
        <v>4495</v>
      </c>
      <c r="R609" s="38" t="s">
        <v>4480</v>
      </c>
      <c r="S609" s="38" t="s">
        <v>4496</v>
      </c>
      <c r="T609" s="38" t="s">
        <v>4478</v>
      </c>
      <c r="U609" s="38" t="s">
        <v>4488</v>
      </c>
      <c r="V609" s="38" t="s">
        <v>4484</v>
      </c>
      <c r="W609" s="38" t="s">
        <v>4484</v>
      </c>
      <c r="X609" s="38" t="s">
        <v>4484</v>
      </c>
      <c r="Y609" s="38" t="s">
        <v>4484</v>
      </c>
      <c r="Z609" s="38" t="s">
        <v>4484</v>
      </c>
      <c r="AA609" s="39" t="s">
        <v>4517</v>
      </c>
    </row>
    <row r="610" spans="1:27" x14ac:dyDescent="0.3">
      <c r="A610" s="36" t="s">
        <v>2662</v>
      </c>
      <c r="B610" s="36" t="s">
        <v>3883</v>
      </c>
      <c r="C610" s="36" t="s">
        <v>2663</v>
      </c>
      <c r="D610" s="36" t="s">
        <v>2664</v>
      </c>
      <c r="E610" s="36" t="s">
        <v>1600</v>
      </c>
      <c r="F610" s="36" t="s">
        <v>718</v>
      </c>
      <c r="G610" s="36" t="s">
        <v>4456</v>
      </c>
      <c r="H610" s="36" t="s">
        <v>3811</v>
      </c>
      <c r="I610" s="36">
        <v>0</v>
      </c>
      <c r="J610" s="36">
        <v>0</v>
      </c>
      <c r="K610" s="36">
        <v>0</v>
      </c>
      <c r="L610" s="36">
        <v>1</v>
      </c>
      <c r="M610" s="36">
        <v>0</v>
      </c>
      <c r="N610" s="36">
        <v>1</v>
      </c>
      <c r="O610" s="36">
        <v>1</v>
      </c>
      <c r="P610">
        <f>VLOOKUP($A610,'Item Detail'!$A$2:$G$602,7,0)</f>
        <v>1</v>
      </c>
      <c r="Q610" s="38" t="s">
        <v>4481</v>
      </c>
      <c r="R610" s="38" t="s">
        <v>4480</v>
      </c>
      <c r="S610" s="38" t="s">
        <v>4473</v>
      </c>
      <c r="T610" s="38" t="s">
        <v>4478</v>
      </c>
      <c r="U610" s="38" t="s">
        <v>4478</v>
      </c>
      <c r="V610" s="38" t="s">
        <v>4476</v>
      </c>
      <c r="W610" s="38" t="s">
        <v>4484</v>
      </c>
      <c r="X610" s="38" t="s">
        <v>4484</v>
      </c>
      <c r="Y610" s="38" t="s">
        <v>4484</v>
      </c>
      <c r="Z610" s="38" t="s">
        <v>4484</v>
      </c>
      <c r="AA610" s="39" t="s">
        <v>4516</v>
      </c>
    </row>
    <row r="611" spans="1:27" x14ac:dyDescent="0.3">
      <c r="A611" s="36" t="s">
        <v>3126</v>
      </c>
      <c r="B611" s="36" t="s">
        <v>3883</v>
      </c>
      <c r="C611" s="36" t="s">
        <v>3127</v>
      </c>
      <c r="D611" s="36" t="s">
        <v>1623</v>
      </c>
      <c r="E611" s="36" t="s">
        <v>1600</v>
      </c>
      <c r="F611" s="36" t="s">
        <v>718</v>
      </c>
      <c r="G611" s="36" t="s">
        <v>4457</v>
      </c>
      <c r="H611" s="36" t="s">
        <v>3811</v>
      </c>
      <c r="I611" s="36">
        <v>0</v>
      </c>
      <c r="J611" s="36">
        <v>0</v>
      </c>
      <c r="K611" s="36">
        <v>1</v>
      </c>
      <c r="L611" s="36">
        <v>0</v>
      </c>
      <c r="M611" s="36">
        <v>0</v>
      </c>
      <c r="N611" s="36">
        <v>1</v>
      </c>
      <c r="O611" s="36">
        <v>1</v>
      </c>
      <c r="P611">
        <f>VLOOKUP($A611,'Item Detail'!$A$2:$G$602,7,0)</f>
        <v>1</v>
      </c>
      <c r="Q611" s="38" t="s">
        <v>4501</v>
      </c>
      <c r="R611" s="38" t="s">
        <v>4480</v>
      </c>
      <c r="S611" s="38" t="s">
        <v>4473</v>
      </c>
      <c r="T611" s="38" t="s">
        <v>4478</v>
      </c>
      <c r="U611" s="38" t="s">
        <v>4478</v>
      </c>
      <c r="V611" s="38" t="s">
        <v>4476</v>
      </c>
      <c r="W611" s="38" t="s">
        <v>4484</v>
      </c>
      <c r="X611" s="38" t="s">
        <v>4484</v>
      </c>
      <c r="Y611" s="38" t="s">
        <v>4484</v>
      </c>
      <c r="Z611" s="38" t="s">
        <v>4484</v>
      </c>
      <c r="AA611" s="39" t="s">
        <v>4516</v>
      </c>
    </row>
    <row r="612" spans="1:27" x14ac:dyDescent="0.3">
      <c r="A612" s="36" t="s">
        <v>2941</v>
      </c>
      <c r="B612" s="36" t="s">
        <v>3914</v>
      </c>
      <c r="C612" s="36" t="s">
        <v>2942</v>
      </c>
      <c r="D612" s="36" t="s">
        <v>2943</v>
      </c>
      <c r="E612" s="36" t="s">
        <v>2944</v>
      </c>
      <c r="F612" s="36" t="s">
        <v>3915</v>
      </c>
      <c r="G612" s="36" t="s">
        <v>4458</v>
      </c>
      <c r="H612" s="36" t="s">
        <v>3796</v>
      </c>
      <c r="I612" s="36">
        <v>0</v>
      </c>
      <c r="J612" s="36">
        <v>0</v>
      </c>
      <c r="K612" s="36">
        <v>1</v>
      </c>
      <c r="L612" s="36">
        <v>0</v>
      </c>
      <c r="M612" s="36">
        <v>0</v>
      </c>
      <c r="N612" s="36">
        <v>1</v>
      </c>
      <c r="O612" s="36">
        <v>1</v>
      </c>
      <c r="P612">
        <f>VLOOKUP($A612,'Item Detail'!$A$2:$G$602,7,0)</f>
        <v>1</v>
      </c>
      <c r="Q612" s="38" t="s">
        <v>4481</v>
      </c>
      <c r="R612" s="38" t="s">
        <v>4480</v>
      </c>
      <c r="S612" s="38" t="s">
        <v>4473</v>
      </c>
      <c r="T612" s="38" t="s">
        <v>4478</v>
      </c>
      <c r="U612" s="38" t="s">
        <v>4488</v>
      </c>
      <c r="V612" s="38" t="s">
        <v>4476</v>
      </c>
      <c r="W612" s="38" t="s">
        <v>4476</v>
      </c>
      <c r="X612" s="38" t="s">
        <v>4476</v>
      </c>
      <c r="Y612" s="38" t="s">
        <v>4476</v>
      </c>
      <c r="Z612" s="38" t="s">
        <v>4476</v>
      </c>
      <c r="AA612" s="39" t="s">
        <v>4515</v>
      </c>
    </row>
    <row r="613" spans="1:27" x14ac:dyDescent="0.3">
      <c r="A613" s="36" t="s">
        <v>2680</v>
      </c>
      <c r="B613" s="36" t="s">
        <v>3914</v>
      </c>
      <c r="C613" s="36" t="s">
        <v>2681</v>
      </c>
      <c r="D613" s="36" t="s">
        <v>2682</v>
      </c>
      <c r="E613" s="36" t="s">
        <v>1666</v>
      </c>
      <c r="F613" s="36" t="s">
        <v>3915</v>
      </c>
      <c r="G613" s="36" t="s">
        <v>4459</v>
      </c>
      <c r="H613" s="36" t="s">
        <v>3790</v>
      </c>
      <c r="I613" s="36">
        <v>0</v>
      </c>
      <c r="J613" s="36">
        <v>0</v>
      </c>
      <c r="K613" s="36">
        <v>1</v>
      </c>
      <c r="L613" s="36">
        <v>0</v>
      </c>
      <c r="M613" s="36">
        <v>0</v>
      </c>
      <c r="N613" s="36">
        <v>1</v>
      </c>
      <c r="O613" s="36">
        <v>1</v>
      </c>
      <c r="P613">
        <f>VLOOKUP($A613,'Item Detail'!$A$2:$G$602,7,0)</f>
        <v>1</v>
      </c>
      <c r="Q613" s="38" t="s">
        <v>4481</v>
      </c>
      <c r="R613" s="38" t="s">
        <v>4480</v>
      </c>
      <c r="S613" s="38" t="s">
        <v>4473</v>
      </c>
      <c r="T613" s="38" t="s">
        <v>4478</v>
      </c>
      <c r="U613" s="38" t="s">
        <v>4488</v>
      </c>
      <c r="V613" s="38" t="s">
        <v>4484</v>
      </c>
      <c r="W613" s="38" t="s">
        <v>4484</v>
      </c>
      <c r="X613" s="38" t="s">
        <v>4476</v>
      </c>
      <c r="Y613" s="38" t="s">
        <v>4484</v>
      </c>
      <c r="Z613" s="38" t="s">
        <v>4484</v>
      </c>
      <c r="AA613" s="39" t="s">
        <v>4515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9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2" t="s">
        <v>3762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3" t="s">
        <v>3763</v>
      </c>
      <c r="L2" s="33"/>
    </row>
    <row r="3" spans="1:12" ht="27.45" customHeight="1" x14ac:dyDescent="0.3">
      <c r="A3" s="23" t="s">
        <v>3764</v>
      </c>
      <c r="B3" s="23" t="s">
        <v>3765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3766</v>
      </c>
    </row>
    <row r="4" spans="1:12" ht="14.4" x14ac:dyDescent="0.3">
      <c r="A4" s="34">
        <v>2018</v>
      </c>
      <c r="B4" s="25" t="s">
        <v>3767</v>
      </c>
      <c r="C4" s="26">
        <v>1889</v>
      </c>
      <c r="D4" s="26">
        <v>1648</v>
      </c>
      <c r="E4" s="24">
        <v>0.87241926945473791</v>
      </c>
      <c r="F4" s="26">
        <v>89</v>
      </c>
      <c r="G4" s="24">
        <v>0.91953414505029119</v>
      </c>
      <c r="H4" s="26">
        <v>57</v>
      </c>
      <c r="I4" s="26">
        <v>28</v>
      </c>
      <c r="J4" s="26">
        <v>67</v>
      </c>
      <c r="K4" s="24">
        <v>0.91861761426978816</v>
      </c>
      <c r="L4" s="24">
        <v>0.96656891495601172</v>
      </c>
    </row>
    <row r="5" spans="1:12" ht="14.4" x14ac:dyDescent="0.3">
      <c r="A5" s="34">
        <v>2018</v>
      </c>
      <c r="B5" s="25" t="s">
        <v>3768</v>
      </c>
      <c r="C5" s="26">
        <v>3936</v>
      </c>
      <c r="D5" s="26">
        <v>3456</v>
      </c>
      <c r="E5" s="24">
        <v>0.87804878048780499</v>
      </c>
      <c r="F5" s="26">
        <v>187</v>
      </c>
      <c r="G5" s="24">
        <v>0.92555894308943076</v>
      </c>
      <c r="H5" s="26">
        <v>115</v>
      </c>
      <c r="I5" s="26">
        <v>52</v>
      </c>
      <c r="J5" s="26">
        <v>126</v>
      </c>
      <c r="K5" s="24">
        <v>0.91963810537519952</v>
      </c>
      <c r="L5" s="24">
        <v>0.96779613553626431</v>
      </c>
    </row>
    <row r="6" spans="1:12" ht="14.4" x14ac:dyDescent="0.3">
      <c r="A6" s="34">
        <v>2018</v>
      </c>
      <c r="B6" s="25" t="s">
        <v>3769</v>
      </c>
      <c r="C6" s="26">
        <v>5529</v>
      </c>
      <c r="D6" s="26">
        <v>4798</v>
      </c>
      <c r="E6" s="24">
        <v>0.86778802676795086</v>
      </c>
      <c r="F6" s="26">
        <v>390</v>
      </c>
      <c r="G6" s="24">
        <v>0.93832519442937246</v>
      </c>
      <c r="H6" s="26">
        <v>111</v>
      </c>
      <c r="I6" s="26">
        <v>71</v>
      </c>
      <c r="J6" s="26">
        <v>159</v>
      </c>
      <c r="K6" s="24">
        <v>0.90545385921872035</v>
      </c>
      <c r="L6" s="24">
        <v>0.97738847015685471</v>
      </c>
    </row>
    <row r="7" spans="1:12" ht="14.4" x14ac:dyDescent="0.3">
      <c r="A7" s="34">
        <v>2018</v>
      </c>
      <c r="B7" s="25" t="s">
        <v>3770</v>
      </c>
      <c r="C7" s="26">
        <v>6098</v>
      </c>
      <c r="D7" s="26">
        <v>5285</v>
      </c>
      <c r="E7" s="24">
        <v>0.8666775992128567</v>
      </c>
      <c r="F7" s="26">
        <v>411</v>
      </c>
      <c r="G7" s="24">
        <v>0.93407674647425376</v>
      </c>
      <c r="H7" s="26">
        <v>181</v>
      </c>
      <c r="I7" s="26">
        <v>52</v>
      </c>
      <c r="J7" s="26">
        <v>169</v>
      </c>
      <c r="K7" s="24">
        <v>0.89926833418410757</v>
      </c>
      <c r="L7" s="24">
        <v>0.96688620563483352</v>
      </c>
    </row>
    <row r="8" spans="1:12" ht="14.4" x14ac:dyDescent="0.3">
      <c r="A8" s="34">
        <v>2018</v>
      </c>
      <c r="B8" s="25" t="s">
        <v>3771</v>
      </c>
      <c r="C8" s="26">
        <v>7318</v>
      </c>
      <c r="D8" s="26">
        <v>6368</v>
      </c>
      <c r="E8" s="24">
        <v>0.87018311013938232</v>
      </c>
      <c r="F8" s="26">
        <v>446</v>
      </c>
      <c r="G8" s="24">
        <v>0.93112872369499866</v>
      </c>
      <c r="H8" s="26">
        <v>224</v>
      </c>
      <c r="I8" s="26">
        <v>79</v>
      </c>
      <c r="J8" s="26">
        <v>201</v>
      </c>
      <c r="K8" s="24">
        <v>0.90480250071042922</v>
      </c>
      <c r="L8" s="24">
        <v>0.96601941747572828</v>
      </c>
    </row>
    <row r="9" spans="1:12" ht="14.4" x14ac:dyDescent="0.3">
      <c r="A9" s="34">
        <v>2018</v>
      </c>
      <c r="B9" s="25" t="s">
        <v>3772</v>
      </c>
      <c r="C9" s="26">
        <v>5312</v>
      </c>
      <c r="D9" s="26">
        <v>4681</v>
      </c>
      <c r="E9" s="24">
        <v>0.8812123493975903</v>
      </c>
      <c r="F9" s="26">
        <v>277</v>
      </c>
      <c r="G9" s="24">
        <v>0.93335843373493976</v>
      </c>
      <c r="H9" s="26">
        <v>150</v>
      </c>
      <c r="I9" s="26">
        <v>44</v>
      </c>
      <c r="J9" s="26">
        <v>160</v>
      </c>
      <c r="K9" s="24">
        <v>0.91640563821456533</v>
      </c>
      <c r="L9" s="24">
        <v>0.96895052784102675</v>
      </c>
    </row>
    <row r="10" spans="1:12" ht="14.4" x14ac:dyDescent="0.3">
      <c r="A10" s="34">
        <v>2018</v>
      </c>
      <c r="B10" s="25" t="s">
        <v>3773</v>
      </c>
      <c r="C10" s="26">
        <v>4831</v>
      </c>
      <c r="D10" s="26">
        <v>4242</v>
      </c>
      <c r="E10" s="24">
        <v>0.8780790726557649</v>
      </c>
      <c r="F10" s="26">
        <v>253</v>
      </c>
      <c r="G10" s="24">
        <v>0.93044918236389984</v>
      </c>
      <c r="H10" s="26">
        <v>126</v>
      </c>
      <c r="I10" s="26">
        <v>53</v>
      </c>
      <c r="J10" s="26">
        <v>157</v>
      </c>
      <c r="K10" s="24">
        <v>0.91798312053668041</v>
      </c>
      <c r="L10" s="24">
        <v>0.97115384615384615</v>
      </c>
    </row>
    <row r="11" spans="1:12" ht="14.4" x14ac:dyDescent="0.3">
      <c r="A11" s="34">
        <v>2019</v>
      </c>
      <c r="B11" s="25" t="s">
        <v>3774</v>
      </c>
      <c r="C11" s="26">
        <v>7621</v>
      </c>
      <c r="D11" s="26">
        <v>6622</v>
      </c>
      <c r="E11" s="24">
        <v>0.86891484057210344</v>
      </c>
      <c r="F11" s="26">
        <v>362</v>
      </c>
      <c r="G11" s="24">
        <v>0.91641516861304295</v>
      </c>
      <c r="H11" s="26">
        <v>203</v>
      </c>
      <c r="I11" s="26">
        <v>102</v>
      </c>
      <c r="J11" s="26">
        <v>332</v>
      </c>
      <c r="K11" s="24">
        <v>0.92138583553638509</v>
      </c>
      <c r="L11" s="24">
        <v>0.97025641025641041</v>
      </c>
    </row>
    <row r="12" spans="1:12" ht="14.4" x14ac:dyDescent="0.3">
      <c r="A12" s="34">
        <v>2019</v>
      </c>
      <c r="B12" s="25" t="s">
        <v>3775</v>
      </c>
      <c r="C12" s="26">
        <v>6199</v>
      </c>
      <c r="D12" s="26">
        <v>5394</v>
      </c>
      <c r="E12" s="24">
        <v>0.87014034521697037</v>
      </c>
      <c r="F12" s="26">
        <v>255</v>
      </c>
      <c r="G12" s="24">
        <v>0.91127601226004207</v>
      </c>
      <c r="H12" s="26">
        <v>173</v>
      </c>
      <c r="I12" s="26">
        <v>83</v>
      </c>
      <c r="J12" s="26">
        <v>294</v>
      </c>
      <c r="K12" s="24">
        <v>0.92648574373067671</v>
      </c>
      <c r="L12" s="24">
        <v>0.9689240165259565</v>
      </c>
    </row>
    <row r="13" spans="1:12" ht="14.4" x14ac:dyDescent="0.3">
      <c r="A13" s="34">
        <v>2019</v>
      </c>
      <c r="B13" s="25" t="s">
        <v>3776</v>
      </c>
      <c r="C13" s="26">
        <v>5959</v>
      </c>
      <c r="D13" s="26">
        <v>5191</v>
      </c>
      <c r="E13" s="24">
        <v>0.87111931532136266</v>
      </c>
      <c r="F13" s="26">
        <v>265</v>
      </c>
      <c r="G13" s="24">
        <v>0.91558986407115284</v>
      </c>
      <c r="H13" s="26">
        <v>162</v>
      </c>
      <c r="I13" s="26">
        <v>48</v>
      </c>
      <c r="J13" s="26">
        <v>293</v>
      </c>
      <c r="K13" s="24">
        <v>0.92399430402278393</v>
      </c>
      <c r="L13" s="24">
        <v>0.96973659630113962</v>
      </c>
    </row>
    <row r="14" spans="1:12" ht="14.4" x14ac:dyDescent="0.3">
      <c r="A14" s="34">
        <v>2019</v>
      </c>
      <c r="B14" s="25" t="s">
        <v>3777</v>
      </c>
      <c r="C14" s="26">
        <v>6552</v>
      </c>
      <c r="D14" s="26">
        <v>5727</v>
      </c>
      <c r="E14" s="24">
        <v>0.87408424908424909</v>
      </c>
      <c r="F14" s="26">
        <v>295</v>
      </c>
      <c r="G14" s="24">
        <v>0.91910866910866895</v>
      </c>
      <c r="H14" s="26">
        <v>171</v>
      </c>
      <c r="I14" s="26">
        <v>68</v>
      </c>
      <c r="J14" s="26">
        <v>291</v>
      </c>
      <c r="K14" s="24">
        <v>0.92475375423865658</v>
      </c>
      <c r="L14" s="24">
        <v>0.97100712105798581</v>
      </c>
    </row>
    <row r="15" spans="1:12" ht="14.4" x14ac:dyDescent="0.3">
      <c r="A15" s="34">
        <v>2019</v>
      </c>
      <c r="B15" s="25" t="s">
        <v>3778</v>
      </c>
      <c r="C15" s="26">
        <v>7971</v>
      </c>
      <c r="D15" s="26">
        <v>7071</v>
      </c>
      <c r="E15" s="24">
        <v>0.88709070380127963</v>
      </c>
      <c r="F15" s="26">
        <v>325</v>
      </c>
      <c r="G15" s="24">
        <v>0.92786350520637317</v>
      </c>
      <c r="H15" s="26">
        <v>277</v>
      </c>
      <c r="I15" s="26">
        <v>50</v>
      </c>
      <c r="J15" s="26">
        <v>248</v>
      </c>
      <c r="K15" s="24">
        <v>0.92154307311351491</v>
      </c>
      <c r="L15" s="24">
        <v>0.96230266739248771</v>
      </c>
    </row>
  </sheetData>
  <mergeCells count="4">
    <mergeCell ref="B1:L1"/>
    <mergeCell ref="K2:L2"/>
    <mergeCell ref="A4:A10"/>
    <mergeCell ref="A11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Sheet1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2019-06-06T12:19:02Z</dcterms:created>
  <dcterms:modified xsi:type="dcterms:W3CDTF">2019-06-06T12:47:44Z</dcterms:modified>
</cp:coreProperties>
</file>